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1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11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9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20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21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2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.xml" ContentType="application/vnd.openxmlformats-officedocument.drawing+xml"/>
  <Override PartName="/xl/charts/chart23.xml" ContentType="application/vnd.openxmlformats-officedocument.drawingml.chart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omments2.xml" ContentType="application/vnd.openxmlformats-officedocument.spreadsheetml.comments+xml"/>
  <Override PartName="/xl/charts/chart2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4.xml" ContentType="application/vnd.openxmlformats-officedocument.drawing+xml"/>
  <Override PartName="/xl/charts/chart29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30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31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32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33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34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35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36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harts/chart37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38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39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40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41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42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43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44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7.xml" ContentType="application/vnd.openxmlformats-officedocument.drawing+xml"/>
  <Override PartName="/xl/comments4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10.xml" ContentType="application/vnd.openxmlformats-officedocument.drawing+xml"/>
  <Override PartName="/xl/tables/table6.xml" ContentType="application/vnd.openxmlformats-officedocument.spreadsheetml.table+xml"/>
  <Override PartName="/xl/charts/chart5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5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52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53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11.xml" ContentType="application/vnd.openxmlformats-officedocument.drawing+xml"/>
  <Override PartName="/xl/charts/chart54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55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56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57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58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59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60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14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9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PE Book\02 宏观研究\"/>
    </mc:Choice>
  </mc:AlternateContent>
  <xr:revisionPtr revIDLastSave="0" documentId="13_ncr:1_{C6FD6837-7F2B-4EA1-9650-943C34FD6180}" xr6:coauthVersionLast="46" xr6:coauthVersionMax="46" xr10:uidLastSave="{00000000-0000-0000-0000-000000000000}"/>
  <bookViews>
    <workbookView xWindow="-93" yWindow="-93" windowWidth="20186" windowHeight="12920" tabRatio="804" firstSheet="3" activeTab="9" xr2:uid="{00000000-000D-0000-FFFF-FFFF00000000}"/>
  </bookViews>
  <sheets>
    <sheet name="1.美国经济基础数据" sheetId="1" r:id="rId1"/>
    <sheet name="1.1 GDP" sheetId="22" r:id="rId2"/>
    <sheet name="1.2 贸易" sheetId="20" r:id="rId3"/>
    <sheet name="1.3 消费" sheetId="27" r:id="rId4"/>
    <sheet name="1.4 商业演变" sheetId="11" r:id="rId5"/>
    <sheet name="2.1 美国公司100年变化" sheetId="30" r:id="rId6"/>
    <sheet name="2.2 世界500强" sheetId="17" r:id="rId7"/>
    <sheet name="2.3 美国500强" sheetId="28" r:id="rId8"/>
    <sheet name="2.4 500强分析" sheetId="29" r:id="rId9"/>
    <sheet name="2.5 TOP20 世界公司排名 by 市值" sheetId="35" r:id="rId10"/>
    <sheet name="3. 1 人口" sheetId="6" r:id="rId11"/>
    <sheet name="3.2 移民" sheetId="14" r:id="rId12"/>
    <sheet name="5.1 股市" sheetId="25" r:id="rId13"/>
    <sheet name="5.2 道指 " sheetId="31" r:id="rId14"/>
    <sheet name="5.3 标普500 " sheetId="32" r:id="rId15"/>
    <sheet name="6. 楼市" sheetId="15" r:id="rId16"/>
    <sheet name="7.1  科技演变史" sheetId="24" r:id="rId17"/>
    <sheet name="7.2  操作系统市占率" sheetId="34" r:id="rId18"/>
    <sheet name="7.3 其他 " sheetId="23" r:id="rId19"/>
  </sheets>
  <definedNames>
    <definedName name="_xlnm._FilterDatabase" localSheetId="6" hidden="1">'2.2 世界500强'!$A$5:$FE$505</definedName>
    <definedName name="_xlnm._FilterDatabase" localSheetId="8" hidden="1">'2.4 500强分析'!$AJ$45:$AK$165</definedName>
  </definedNames>
  <calcPr calcId="191029"/>
</workbook>
</file>

<file path=xl/calcChain.xml><?xml version="1.0" encoding="utf-8"?>
<calcChain xmlns="http://schemas.openxmlformats.org/spreadsheetml/2006/main">
  <c r="C122" i="1" l="1"/>
  <c r="C123" i="1"/>
  <c r="D125" i="34" l="1"/>
  <c r="D124" i="34"/>
  <c r="D123" i="34"/>
  <c r="D122" i="34"/>
  <c r="D121" i="34"/>
  <c r="D120" i="34"/>
  <c r="D119" i="34"/>
  <c r="D118" i="34"/>
  <c r="D117" i="34"/>
  <c r="D116" i="34"/>
  <c r="D115" i="34"/>
  <c r="D114" i="34"/>
  <c r="D113" i="34"/>
  <c r="D112" i="34"/>
  <c r="D111" i="34"/>
  <c r="D110" i="34"/>
  <c r="D109" i="34"/>
  <c r="D108" i="34"/>
  <c r="D107" i="34"/>
  <c r="D106" i="34"/>
  <c r="D105" i="34"/>
  <c r="D104" i="34"/>
  <c r="D103" i="34"/>
  <c r="D102" i="34"/>
  <c r="D101" i="34"/>
  <c r="D100" i="34"/>
  <c r="D99" i="34"/>
  <c r="D98" i="34"/>
  <c r="D97" i="34"/>
  <c r="D96" i="34"/>
  <c r="D95" i="34"/>
  <c r="D94" i="34"/>
  <c r="D93" i="34"/>
  <c r="D92" i="34"/>
  <c r="D91" i="34"/>
  <c r="D90" i="34"/>
  <c r="D89" i="34"/>
  <c r="D88" i="34"/>
  <c r="D87" i="34"/>
  <c r="D86" i="34"/>
  <c r="D85" i="34"/>
  <c r="D84" i="34"/>
  <c r="D83" i="34"/>
  <c r="D82" i="34"/>
  <c r="D81" i="34"/>
  <c r="D80" i="34"/>
  <c r="D79" i="34"/>
  <c r="D78" i="34"/>
  <c r="D77" i="34"/>
  <c r="D76" i="34"/>
  <c r="D75" i="34"/>
  <c r="D74" i="34"/>
  <c r="D73" i="34"/>
  <c r="D72" i="34"/>
  <c r="D71" i="34"/>
  <c r="D70" i="34"/>
  <c r="D69" i="34"/>
  <c r="D68" i="34"/>
  <c r="D67" i="34"/>
  <c r="D66" i="34"/>
  <c r="D65" i="34"/>
  <c r="D64" i="34"/>
  <c r="D63" i="34"/>
  <c r="D62" i="34"/>
  <c r="D61" i="34"/>
  <c r="D60" i="34"/>
  <c r="D59" i="34"/>
  <c r="D58" i="34"/>
  <c r="D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8" i="34"/>
  <c r="D7" i="34"/>
  <c r="D6" i="34"/>
  <c r="D5" i="34"/>
  <c r="T177" i="27" l="1"/>
  <c r="T178" i="27"/>
  <c r="T179" i="27"/>
  <c r="T180" i="27"/>
  <c r="T181" i="27"/>
  <c r="T182" i="27"/>
  <c r="T183" i="27"/>
  <c r="T184" i="27"/>
  <c r="T185" i="27"/>
  <c r="T186" i="27"/>
  <c r="T187" i="27"/>
  <c r="T188" i="27"/>
  <c r="T189" i="27"/>
  <c r="T190" i="27"/>
  <c r="T191" i="27"/>
  <c r="T192" i="27"/>
  <c r="T193" i="27"/>
  <c r="T194" i="27"/>
  <c r="T195" i="27"/>
  <c r="T196" i="27"/>
  <c r="T197" i="27"/>
  <c r="T198" i="27"/>
  <c r="T199" i="27"/>
  <c r="T200" i="27"/>
  <c r="T201" i="27"/>
  <c r="T202" i="27"/>
  <c r="T203" i="27"/>
  <c r="J121" i="1"/>
  <c r="J178" i="27" l="1"/>
  <c r="J179" i="27"/>
  <c r="J180" i="27"/>
  <c r="J181" i="27"/>
  <c r="J182" i="27"/>
  <c r="J183" i="27"/>
  <c r="J184" i="27"/>
  <c r="J185" i="27"/>
  <c r="J186" i="27"/>
  <c r="J187" i="27"/>
  <c r="J188" i="27"/>
  <c r="J189" i="27"/>
  <c r="J190" i="27"/>
  <c r="J191" i="27"/>
  <c r="J192" i="27"/>
  <c r="J193" i="27"/>
  <c r="J194" i="27"/>
  <c r="J195" i="27"/>
  <c r="J196" i="27"/>
  <c r="J197" i="27"/>
  <c r="J198" i="27"/>
  <c r="J199" i="27"/>
  <c r="J200" i="27"/>
  <c r="J201" i="27"/>
  <c r="J202" i="27"/>
  <c r="J203" i="27"/>
  <c r="J204" i="27"/>
  <c r="J177" i="27"/>
  <c r="J163" i="27" l="1"/>
  <c r="J162" i="27"/>
  <c r="J161" i="27"/>
  <c r="J160" i="27"/>
  <c r="J159" i="27"/>
  <c r="J158" i="27"/>
  <c r="J157" i="27"/>
  <c r="P175" i="29" l="1"/>
  <c r="P176" i="29"/>
  <c r="P177" i="29"/>
  <c r="P178" i="29"/>
  <c r="P179" i="29"/>
  <c r="P180" i="29"/>
  <c r="P181" i="29"/>
  <c r="P182" i="29"/>
  <c r="P183" i="29"/>
  <c r="P184" i="29"/>
  <c r="P185" i="29"/>
  <c r="P186" i="29"/>
  <c r="P187" i="29"/>
  <c r="P188" i="29"/>
  <c r="P189" i="29"/>
  <c r="P190" i="29"/>
  <c r="P191" i="29"/>
  <c r="P192" i="29"/>
  <c r="P193" i="29"/>
  <c r="P194" i="29"/>
  <c r="P195" i="29"/>
  <c r="P196" i="29"/>
  <c r="P197" i="29"/>
  <c r="P198" i="29"/>
  <c r="P199" i="29"/>
  <c r="P200" i="29"/>
  <c r="P201" i="29"/>
  <c r="P202" i="29"/>
  <c r="P203" i="29"/>
  <c r="P204" i="29"/>
  <c r="P205" i="29"/>
  <c r="P206" i="29"/>
  <c r="P207" i="29"/>
  <c r="P208" i="29"/>
  <c r="P209" i="29"/>
  <c r="P210" i="29"/>
  <c r="P211" i="29"/>
  <c r="P212" i="29"/>
  <c r="P213" i="29"/>
  <c r="P214" i="29"/>
  <c r="P215" i="29"/>
  <c r="P216" i="29"/>
  <c r="P217" i="29"/>
  <c r="P218" i="29"/>
  <c r="P219" i="29"/>
  <c r="P220" i="29"/>
  <c r="P221" i="29"/>
  <c r="P222" i="29"/>
  <c r="P223" i="29"/>
  <c r="P224" i="29"/>
  <c r="P225" i="29"/>
  <c r="P174" i="29"/>
  <c r="P331" i="29"/>
  <c r="P332" i="29"/>
  <c r="P333" i="29"/>
  <c r="P334" i="29"/>
  <c r="P335" i="29"/>
  <c r="P336" i="29"/>
  <c r="P337" i="29"/>
  <c r="P338" i="29"/>
  <c r="P339" i="29"/>
  <c r="P340" i="29"/>
  <c r="P341" i="29"/>
  <c r="P342" i="29"/>
  <c r="P343" i="29"/>
  <c r="P344" i="29"/>
  <c r="P345" i="29"/>
  <c r="P346" i="29"/>
  <c r="P347" i="29"/>
  <c r="P348" i="29"/>
  <c r="P349" i="29"/>
  <c r="P350" i="29"/>
  <c r="P351" i="29"/>
  <c r="P352" i="29"/>
  <c r="P353" i="29"/>
  <c r="P354" i="29"/>
  <c r="P355" i="29"/>
  <c r="P356" i="29"/>
  <c r="P357" i="29"/>
  <c r="P358" i="29"/>
  <c r="P359" i="29"/>
  <c r="P360" i="29"/>
  <c r="P361" i="29"/>
  <c r="P362" i="29"/>
  <c r="P363" i="29"/>
  <c r="P364" i="29"/>
  <c r="P365" i="29"/>
  <c r="P366" i="29"/>
  <c r="P367" i="29"/>
  <c r="P368" i="29"/>
  <c r="P369" i="29"/>
  <c r="P370" i="29"/>
  <c r="P371" i="29"/>
  <c r="P372" i="29"/>
  <c r="P373" i="29"/>
  <c r="P374" i="29"/>
  <c r="P375" i="29"/>
  <c r="P376" i="29"/>
  <c r="P377" i="29"/>
  <c r="P378" i="29"/>
  <c r="P379" i="29"/>
  <c r="P380" i="29"/>
  <c r="P381" i="29"/>
  <c r="P382" i="29"/>
  <c r="P383" i="29"/>
  <c r="P384" i="29"/>
  <c r="P385" i="29"/>
  <c r="P386" i="29"/>
  <c r="P387" i="29"/>
  <c r="P388" i="29"/>
  <c r="P389" i="29"/>
  <c r="P390" i="29"/>
  <c r="P391" i="29"/>
  <c r="P392" i="29"/>
  <c r="P393" i="29"/>
  <c r="P394" i="29"/>
  <c r="P395" i="29"/>
  <c r="P396" i="29"/>
  <c r="P397" i="29"/>
  <c r="P398" i="29"/>
  <c r="P399" i="29"/>
  <c r="P400" i="29"/>
  <c r="P401" i="29"/>
  <c r="P402" i="29"/>
  <c r="P403" i="29"/>
  <c r="P404" i="29"/>
  <c r="P405" i="29"/>
  <c r="P406" i="29"/>
  <c r="P407" i="29"/>
  <c r="P408" i="29"/>
  <c r="P409" i="29"/>
  <c r="P410" i="29"/>
  <c r="P411" i="29"/>
  <c r="P412" i="29"/>
  <c r="P413" i="29"/>
  <c r="P414" i="29"/>
  <c r="P415" i="29"/>
  <c r="P416" i="29"/>
  <c r="P417" i="29"/>
  <c r="P418" i="29"/>
  <c r="P419" i="29"/>
  <c r="P420" i="29"/>
  <c r="P421" i="29"/>
  <c r="P422" i="29"/>
  <c r="P423" i="29"/>
  <c r="P424" i="29"/>
  <c r="P425" i="29"/>
  <c r="P426" i="29"/>
  <c r="P427" i="29"/>
  <c r="P428" i="29"/>
  <c r="P429" i="29"/>
  <c r="P430" i="29"/>
  <c r="P431" i="29"/>
  <c r="P432" i="29"/>
  <c r="P433" i="29"/>
  <c r="P434" i="29"/>
  <c r="P435" i="29"/>
  <c r="P436" i="29"/>
  <c r="P437" i="29"/>
  <c r="P438" i="29"/>
  <c r="P439" i="29"/>
  <c r="P440" i="29"/>
  <c r="P441" i="29"/>
  <c r="P442" i="29"/>
  <c r="P443" i="29"/>
  <c r="P444" i="29"/>
  <c r="P445" i="29"/>
  <c r="P446" i="29"/>
  <c r="P447" i="29"/>
  <c r="P448" i="29"/>
  <c r="P449" i="29"/>
  <c r="P450" i="29"/>
  <c r="P451" i="29"/>
  <c r="P452" i="29"/>
  <c r="P453" i="29"/>
  <c r="P454" i="29"/>
  <c r="P455" i="29"/>
  <c r="P330" i="29"/>
  <c r="AH47" i="29"/>
  <c r="AH48" i="29"/>
  <c r="AH49" i="29"/>
  <c r="AH50" i="29"/>
  <c r="AH51" i="29"/>
  <c r="AH52" i="29"/>
  <c r="AH53" i="29"/>
  <c r="AH54" i="29"/>
  <c r="AH55" i="29"/>
  <c r="AH56" i="29"/>
  <c r="AH57" i="29"/>
  <c r="AH58" i="29"/>
  <c r="AH59" i="29"/>
  <c r="AH60" i="29"/>
  <c r="AH61" i="29"/>
  <c r="AH62" i="29"/>
  <c r="AH63" i="29"/>
  <c r="AH64" i="29"/>
  <c r="AH65" i="29"/>
  <c r="AH66" i="29"/>
  <c r="AH67" i="29"/>
  <c r="AH68" i="29"/>
  <c r="AH69" i="29"/>
  <c r="AH70" i="29"/>
  <c r="AH71" i="29"/>
  <c r="AH72" i="29"/>
  <c r="AH73" i="29"/>
  <c r="AH74" i="29"/>
  <c r="AH75" i="29"/>
  <c r="AH76" i="29"/>
  <c r="AH77" i="29"/>
  <c r="AH78" i="29"/>
  <c r="AH79" i="29"/>
  <c r="AH80" i="29"/>
  <c r="AH81" i="29"/>
  <c r="AH82" i="29"/>
  <c r="AH83" i="29"/>
  <c r="AH84" i="29"/>
  <c r="AH85" i="29"/>
  <c r="AH86" i="29"/>
  <c r="AH87" i="29"/>
  <c r="AH88" i="29"/>
  <c r="AH89" i="29"/>
  <c r="AH90" i="29"/>
  <c r="AH91" i="29"/>
  <c r="AH92" i="29"/>
  <c r="AH93" i="29"/>
  <c r="AH94" i="29"/>
  <c r="AH95" i="29"/>
  <c r="AH96" i="29"/>
  <c r="AH97" i="29"/>
  <c r="AH98" i="29"/>
  <c r="AH99" i="29"/>
  <c r="AH100" i="29"/>
  <c r="AH101" i="29"/>
  <c r="AH102" i="29"/>
  <c r="AH103" i="29"/>
  <c r="AH104" i="29"/>
  <c r="AH105" i="29"/>
  <c r="AH106" i="29"/>
  <c r="AH107" i="29"/>
  <c r="AH108" i="29"/>
  <c r="AH109" i="29"/>
  <c r="AH110" i="29"/>
  <c r="AH111" i="29"/>
  <c r="AH112" i="29"/>
  <c r="AH113" i="29"/>
  <c r="AH114" i="29"/>
  <c r="AH115" i="29"/>
  <c r="AH116" i="29"/>
  <c r="AH117" i="29"/>
  <c r="AH118" i="29"/>
  <c r="AH119" i="29"/>
  <c r="AH120" i="29"/>
  <c r="AH121" i="29"/>
  <c r="AH122" i="29"/>
  <c r="AH123" i="29"/>
  <c r="AH124" i="29"/>
  <c r="AH125" i="29"/>
  <c r="AH126" i="29"/>
  <c r="AH127" i="29"/>
  <c r="AH128" i="29"/>
  <c r="AH129" i="29"/>
  <c r="AH130" i="29"/>
  <c r="AH131" i="29"/>
  <c r="AH132" i="29"/>
  <c r="AH133" i="29"/>
  <c r="AH134" i="29"/>
  <c r="AH135" i="29"/>
  <c r="AH136" i="29"/>
  <c r="AH137" i="29"/>
  <c r="AH138" i="29"/>
  <c r="AH139" i="29"/>
  <c r="AH140" i="29"/>
  <c r="AH141" i="29"/>
  <c r="AH142" i="29"/>
  <c r="AH143" i="29"/>
  <c r="AH144" i="29"/>
  <c r="AH145" i="29"/>
  <c r="AH146" i="29"/>
  <c r="AH147" i="29"/>
  <c r="AH148" i="29"/>
  <c r="AH149" i="29"/>
  <c r="AH150" i="29"/>
  <c r="AH151" i="29"/>
  <c r="AH152" i="29"/>
  <c r="AH153" i="29"/>
  <c r="AH154" i="29"/>
  <c r="AH155" i="29"/>
  <c r="AH156" i="29"/>
  <c r="AH157" i="29"/>
  <c r="AH158" i="29"/>
  <c r="AH159" i="29"/>
  <c r="AH160" i="29"/>
  <c r="AH161" i="29"/>
  <c r="AH162" i="29"/>
  <c r="AH163" i="29"/>
  <c r="AH164" i="29"/>
  <c r="AH165" i="29"/>
  <c r="AH46" i="29"/>
  <c r="V93" i="29" l="1"/>
  <c r="U93" i="29"/>
  <c r="AB145" i="29"/>
  <c r="AA145" i="29"/>
  <c r="AF166" i="29"/>
  <c r="AG166" i="29"/>
  <c r="AH166" i="29" l="1"/>
  <c r="AB146" i="29"/>
  <c r="V94" i="29"/>
  <c r="BP1" i="17" l="1"/>
  <c r="AW33" i="1" l="1"/>
  <c r="AW34" i="1"/>
  <c r="AW35" i="1"/>
  <c r="AW36" i="1"/>
  <c r="AW37" i="1"/>
  <c r="AW38" i="1"/>
  <c r="AW39" i="1"/>
  <c r="AW40" i="1"/>
  <c r="AW41" i="1"/>
  <c r="AW42" i="1"/>
  <c r="AW43" i="1"/>
  <c r="AW44" i="1"/>
  <c r="AW45" i="1"/>
  <c r="AW46" i="1"/>
  <c r="AW47" i="1"/>
  <c r="AW48" i="1"/>
  <c r="AW49" i="1"/>
  <c r="AW50" i="1"/>
  <c r="AW51" i="1"/>
  <c r="AW52" i="1"/>
  <c r="AW53" i="1"/>
  <c r="AW54" i="1"/>
  <c r="AW55" i="1"/>
  <c r="AW56" i="1"/>
  <c r="AW57" i="1"/>
  <c r="AW58" i="1"/>
  <c r="AW59" i="1"/>
  <c r="AW60" i="1"/>
  <c r="AW61" i="1"/>
  <c r="AW62" i="1"/>
  <c r="AW63" i="1"/>
  <c r="AW64" i="1"/>
  <c r="AW65" i="1"/>
  <c r="AW66" i="1"/>
  <c r="AW67" i="1"/>
  <c r="AW68" i="1"/>
  <c r="AW69" i="1"/>
  <c r="AW70" i="1"/>
  <c r="AW71" i="1"/>
  <c r="AW72" i="1"/>
  <c r="AW73" i="1"/>
  <c r="AW74" i="1"/>
  <c r="AW75" i="1"/>
  <c r="AW76" i="1"/>
  <c r="AW77" i="1"/>
  <c r="AW78" i="1"/>
  <c r="AW79" i="1"/>
  <c r="AW80" i="1"/>
  <c r="AW81" i="1"/>
  <c r="AW82" i="1"/>
  <c r="AW83" i="1"/>
  <c r="AW84" i="1"/>
  <c r="AW85" i="1"/>
  <c r="AW86" i="1"/>
  <c r="AW87" i="1"/>
  <c r="AW88" i="1"/>
  <c r="AW89" i="1"/>
  <c r="AW90" i="1"/>
  <c r="AW91" i="1"/>
  <c r="AW92" i="1"/>
  <c r="AW93" i="1"/>
  <c r="AW94" i="1"/>
  <c r="AW95" i="1"/>
  <c r="AW96" i="1"/>
  <c r="AW97" i="1"/>
  <c r="AW98" i="1"/>
  <c r="AW99" i="1"/>
  <c r="AW100" i="1"/>
  <c r="AW101" i="1"/>
  <c r="AW102" i="1"/>
  <c r="AW103" i="1"/>
  <c r="AW104" i="1"/>
  <c r="AW105" i="1"/>
  <c r="AW106" i="1"/>
  <c r="AW107" i="1"/>
  <c r="AW108" i="1"/>
  <c r="AW109" i="1"/>
  <c r="AW110" i="1"/>
  <c r="AW111" i="1"/>
  <c r="AW112" i="1"/>
  <c r="AW113" i="1"/>
  <c r="AW114" i="1"/>
  <c r="AW115" i="1"/>
  <c r="AW116" i="1"/>
  <c r="AW117" i="1"/>
  <c r="AW118" i="1"/>
  <c r="AW119" i="1"/>
  <c r="AW120" i="1"/>
  <c r="AW121" i="1"/>
  <c r="AD56" i="1" l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2" i="1"/>
  <c r="AD103" i="1"/>
  <c r="AD104" i="1"/>
  <c r="AD105" i="1"/>
  <c r="AD106" i="1"/>
  <c r="AD107" i="1"/>
  <c r="AD108" i="1"/>
  <c r="AD109" i="1"/>
  <c r="AD110" i="1"/>
  <c r="AD111" i="1"/>
  <c r="AD112" i="1"/>
  <c r="AD113" i="1"/>
  <c r="AD114" i="1"/>
  <c r="AD115" i="1"/>
  <c r="AD116" i="1"/>
  <c r="AD117" i="1"/>
  <c r="AD118" i="1"/>
  <c r="AD119" i="1"/>
  <c r="AD120" i="1"/>
  <c r="AD121" i="1"/>
  <c r="AF56" i="1" l="1"/>
  <c r="AF57" i="1"/>
  <c r="AF58" i="1"/>
  <c r="AF59" i="1"/>
  <c r="AF60" i="1"/>
  <c r="AF61" i="1"/>
  <c r="AF62" i="1"/>
  <c r="AF63" i="1"/>
  <c r="AF64" i="1"/>
  <c r="AF65" i="1"/>
  <c r="AF66" i="1"/>
  <c r="AF67" i="1"/>
  <c r="AF68" i="1"/>
  <c r="AF69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15" i="1"/>
  <c r="AF116" i="1"/>
  <c r="AF117" i="1"/>
  <c r="AF118" i="1"/>
  <c r="AF119" i="1"/>
  <c r="AF120" i="1"/>
  <c r="AF121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120" i="1"/>
  <c r="AE121" i="1"/>
  <c r="AG56" i="1"/>
  <c r="AN56" i="1"/>
  <c r="AP56" i="1"/>
  <c r="AR56" i="1"/>
  <c r="AN55" i="1"/>
  <c r="AP55" i="1"/>
  <c r="AR55" i="1"/>
  <c r="AG57" i="1"/>
  <c r="AG58" i="1"/>
  <c r="AG59" i="1"/>
  <c r="AG60" i="1"/>
  <c r="AG61" i="1"/>
  <c r="AG62" i="1"/>
  <c r="AG63" i="1"/>
  <c r="AG64" i="1"/>
  <c r="AG65" i="1"/>
  <c r="AG66" i="1"/>
  <c r="AG67" i="1"/>
  <c r="AG68" i="1"/>
  <c r="AG69" i="1"/>
  <c r="AG70" i="1"/>
  <c r="AG71" i="1"/>
  <c r="AG72" i="1"/>
  <c r="AG73" i="1"/>
  <c r="AG74" i="1"/>
  <c r="AG75" i="1"/>
  <c r="AG76" i="1"/>
  <c r="AG77" i="1"/>
  <c r="AG78" i="1"/>
  <c r="AG79" i="1"/>
  <c r="AG80" i="1"/>
  <c r="AG81" i="1"/>
  <c r="AG82" i="1"/>
  <c r="AG83" i="1"/>
  <c r="AG84" i="1"/>
  <c r="AG85" i="1"/>
  <c r="AG86" i="1"/>
  <c r="AG87" i="1"/>
  <c r="AG88" i="1"/>
  <c r="AG89" i="1"/>
  <c r="AG90" i="1"/>
  <c r="AG91" i="1"/>
  <c r="AG92" i="1"/>
  <c r="AG93" i="1"/>
  <c r="AG94" i="1"/>
  <c r="AG95" i="1"/>
  <c r="AG96" i="1"/>
  <c r="AG97" i="1"/>
  <c r="AG98" i="1"/>
  <c r="AG99" i="1"/>
  <c r="AG100" i="1"/>
  <c r="AG101" i="1"/>
  <c r="AG102" i="1"/>
  <c r="AG103" i="1"/>
  <c r="AG104" i="1"/>
  <c r="AG105" i="1"/>
  <c r="AG106" i="1"/>
  <c r="AG107" i="1"/>
  <c r="AG108" i="1"/>
  <c r="AG109" i="1"/>
  <c r="AG110" i="1"/>
  <c r="AG111" i="1"/>
  <c r="AG112" i="1"/>
  <c r="AG113" i="1"/>
  <c r="AG114" i="1"/>
  <c r="AG115" i="1"/>
  <c r="AG116" i="1"/>
  <c r="AG117" i="1"/>
  <c r="AG118" i="1"/>
  <c r="AG119" i="1"/>
  <c r="AG120" i="1"/>
  <c r="AG121" i="1"/>
  <c r="AH56" i="1" l="1"/>
  <c r="AH121" i="1"/>
  <c r="AH117" i="1"/>
  <c r="AH113" i="1"/>
  <c r="AH109" i="1"/>
  <c r="AH105" i="1"/>
  <c r="AH101" i="1"/>
  <c r="AH97" i="1"/>
  <c r="AH93" i="1"/>
  <c r="AH89" i="1"/>
  <c r="AH85" i="1"/>
  <c r="AH81" i="1"/>
  <c r="AH77" i="1"/>
  <c r="AH73" i="1"/>
  <c r="AH69" i="1"/>
  <c r="AH65" i="1"/>
  <c r="AH61" i="1"/>
  <c r="AH57" i="1"/>
  <c r="AH120" i="1"/>
  <c r="AH116" i="1"/>
  <c r="AH112" i="1"/>
  <c r="AH108" i="1"/>
  <c r="AH104" i="1"/>
  <c r="AH100" i="1"/>
  <c r="AH96" i="1"/>
  <c r="AH92" i="1"/>
  <c r="AH88" i="1"/>
  <c r="AH84" i="1"/>
  <c r="AH80" i="1"/>
  <c r="AH76" i="1"/>
  <c r="AH72" i="1"/>
  <c r="AH68" i="1"/>
  <c r="AH64" i="1"/>
  <c r="AH60" i="1"/>
  <c r="AH119" i="1"/>
  <c r="AH115" i="1"/>
  <c r="AH111" i="1"/>
  <c r="AH107" i="1"/>
  <c r="AH103" i="1"/>
  <c r="AH99" i="1"/>
  <c r="AH95" i="1"/>
  <c r="AH91" i="1"/>
  <c r="AH87" i="1"/>
  <c r="AH83" i="1"/>
  <c r="AH79" i="1"/>
  <c r="AH75" i="1"/>
  <c r="AH71" i="1"/>
  <c r="AH67" i="1"/>
  <c r="AH63" i="1"/>
  <c r="AH59" i="1"/>
  <c r="AH118" i="1"/>
  <c r="AH114" i="1"/>
  <c r="AH110" i="1"/>
  <c r="AH106" i="1"/>
  <c r="AH102" i="1"/>
  <c r="AH98" i="1"/>
  <c r="AH94" i="1"/>
  <c r="AH90" i="1"/>
  <c r="AH86" i="1"/>
  <c r="AH82" i="1"/>
  <c r="AH78" i="1"/>
  <c r="AH74" i="1"/>
  <c r="AH70" i="1"/>
  <c r="AH66" i="1"/>
  <c r="AH62" i="1"/>
  <c r="AH58" i="1"/>
  <c r="H121" i="1"/>
  <c r="J107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8" i="1"/>
  <c r="K108" i="1" s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I121" i="1" l="1"/>
  <c r="K52" i="1"/>
  <c r="K48" i="1"/>
  <c r="K44" i="1"/>
  <c r="K40" i="1"/>
  <c r="K36" i="1"/>
  <c r="K98" i="1"/>
  <c r="K94" i="1"/>
  <c r="K90" i="1"/>
  <c r="K86" i="1"/>
  <c r="K82" i="1"/>
  <c r="K78" i="1"/>
  <c r="K74" i="1"/>
  <c r="K70" i="1"/>
  <c r="K66" i="1"/>
  <c r="K62" i="1"/>
  <c r="I117" i="1"/>
  <c r="I113" i="1"/>
  <c r="K58" i="1"/>
  <c r="I114" i="1"/>
  <c r="K121" i="1"/>
  <c r="I119" i="1"/>
  <c r="I115" i="1"/>
  <c r="I111" i="1"/>
  <c r="K54" i="1"/>
  <c r="K50" i="1"/>
  <c r="K46" i="1"/>
  <c r="K42" i="1"/>
  <c r="K38" i="1"/>
  <c r="K34" i="1"/>
  <c r="K96" i="1"/>
  <c r="K92" i="1"/>
  <c r="K88" i="1"/>
  <c r="K84" i="1"/>
  <c r="K80" i="1"/>
  <c r="K76" i="1"/>
  <c r="K72" i="1"/>
  <c r="K68" i="1"/>
  <c r="K64" i="1"/>
  <c r="K60" i="1"/>
  <c r="K56" i="1"/>
  <c r="K117" i="1"/>
  <c r="K113" i="1"/>
  <c r="K109" i="1"/>
  <c r="K104" i="1"/>
  <c r="K100" i="1"/>
  <c r="K119" i="1"/>
  <c r="K115" i="1"/>
  <c r="K111" i="1"/>
  <c r="K102" i="1"/>
  <c r="I34" i="1"/>
  <c r="K53" i="1"/>
  <c r="K49" i="1"/>
  <c r="K45" i="1"/>
  <c r="K41" i="1"/>
  <c r="K37" i="1"/>
  <c r="K120" i="1"/>
  <c r="K116" i="1"/>
  <c r="K112" i="1"/>
  <c r="K103" i="1"/>
  <c r="K99" i="1"/>
  <c r="K95" i="1"/>
  <c r="K91" i="1"/>
  <c r="K87" i="1"/>
  <c r="K83" i="1"/>
  <c r="K79" i="1"/>
  <c r="K75" i="1"/>
  <c r="K71" i="1"/>
  <c r="K67" i="1"/>
  <c r="K63" i="1"/>
  <c r="K59" i="1"/>
  <c r="I107" i="1"/>
  <c r="I108" i="1"/>
  <c r="I99" i="1"/>
  <c r="I100" i="1"/>
  <c r="I91" i="1"/>
  <c r="I92" i="1"/>
  <c r="I83" i="1"/>
  <c r="I84" i="1"/>
  <c r="I75" i="1"/>
  <c r="I76" i="1"/>
  <c r="I67" i="1"/>
  <c r="I68" i="1"/>
  <c r="I59" i="1"/>
  <c r="I60" i="1"/>
  <c r="I51" i="1"/>
  <c r="I52" i="1"/>
  <c r="I43" i="1"/>
  <c r="I44" i="1"/>
  <c r="I35" i="1"/>
  <c r="I36" i="1"/>
  <c r="I120" i="1"/>
  <c r="I105" i="1"/>
  <c r="I106" i="1"/>
  <c r="I97" i="1"/>
  <c r="I98" i="1"/>
  <c r="I89" i="1"/>
  <c r="I90" i="1"/>
  <c r="I81" i="1"/>
  <c r="I82" i="1"/>
  <c r="I73" i="1"/>
  <c r="I74" i="1"/>
  <c r="I65" i="1"/>
  <c r="I66" i="1"/>
  <c r="I57" i="1"/>
  <c r="I58" i="1"/>
  <c r="I49" i="1"/>
  <c r="I50" i="1"/>
  <c r="I41" i="1"/>
  <c r="I42" i="1"/>
  <c r="K106" i="1"/>
  <c r="K107" i="1"/>
  <c r="I118" i="1"/>
  <c r="I103" i="1"/>
  <c r="I104" i="1"/>
  <c r="I95" i="1"/>
  <c r="I96" i="1"/>
  <c r="I87" i="1"/>
  <c r="I88" i="1"/>
  <c r="I79" i="1"/>
  <c r="I80" i="1"/>
  <c r="I71" i="1"/>
  <c r="I72" i="1"/>
  <c r="I63" i="1"/>
  <c r="I64" i="1"/>
  <c r="I55" i="1"/>
  <c r="I56" i="1"/>
  <c r="I47" i="1"/>
  <c r="I48" i="1"/>
  <c r="I39" i="1"/>
  <c r="I40" i="1"/>
  <c r="I112" i="1"/>
  <c r="I109" i="1"/>
  <c r="I110" i="1"/>
  <c r="I101" i="1"/>
  <c r="I102" i="1"/>
  <c r="I93" i="1"/>
  <c r="I94" i="1"/>
  <c r="I85" i="1"/>
  <c r="I86" i="1"/>
  <c r="I77" i="1"/>
  <c r="I78" i="1"/>
  <c r="I69" i="1"/>
  <c r="I70" i="1"/>
  <c r="I61" i="1"/>
  <c r="I62" i="1"/>
  <c r="I53" i="1"/>
  <c r="I54" i="1"/>
  <c r="I45" i="1"/>
  <c r="I46" i="1"/>
  <c r="I37" i="1"/>
  <c r="I38" i="1"/>
  <c r="K55" i="1"/>
  <c r="K51" i="1"/>
  <c r="K47" i="1"/>
  <c r="K43" i="1"/>
  <c r="K39" i="1"/>
  <c r="K35" i="1"/>
  <c r="K118" i="1"/>
  <c r="K114" i="1"/>
  <c r="K110" i="1"/>
  <c r="K105" i="1"/>
  <c r="K101" i="1"/>
  <c r="K97" i="1"/>
  <c r="K93" i="1"/>
  <c r="K89" i="1"/>
  <c r="K85" i="1"/>
  <c r="K81" i="1"/>
  <c r="K77" i="1"/>
  <c r="K73" i="1"/>
  <c r="K69" i="1"/>
  <c r="K65" i="1"/>
  <c r="K61" i="1"/>
  <c r="K57" i="1"/>
  <c r="I116" i="1"/>
  <c r="CG6" i="1"/>
  <c r="CG7" i="1"/>
  <c r="CG8" i="1"/>
  <c r="CG9" i="1"/>
  <c r="CG10" i="1"/>
  <c r="CG11" i="1"/>
  <c r="CG12" i="1"/>
  <c r="CG13" i="1"/>
  <c r="CG14" i="1"/>
  <c r="CG15" i="1"/>
  <c r="CG16" i="1"/>
  <c r="CG17" i="1"/>
  <c r="CG18" i="1"/>
  <c r="CG19" i="1"/>
  <c r="CG20" i="1"/>
  <c r="CG21" i="1"/>
  <c r="CG22" i="1"/>
  <c r="CG23" i="1"/>
  <c r="CG24" i="1"/>
  <c r="CG25" i="1"/>
  <c r="CG26" i="1"/>
  <c r="CG27" i="1"/>
  <c r="CG28" i="1"/>
  <c r="CG29" i="1"/>
  <c r="CG30" i="1"/>
  <c r="CG31" i="1"/>
  <c r="CG32" i="1"/>
  <c r="CG33" i="1"/>
  <c r="CG34" i="1"/>
  <c r="CG35" i="1"/>
  <c r="CG36" i="1"/>
  <c r="CG37" i="1"/>
  <c r="CG38" i="1"/>
  <c r="CG39" i="1"/>
  <c r="CG40" i="1"/>
  <c r="CG41" i="1"/>
  <c r="CG42" i="1"/>
  <c r="CG43" i="1"/>
  <c r="CG44" i="1"/>
  <c r="CG45" i="1"/>
  <c r="CG46" i="1"/>
  <c r="CG47" i="1"/>
  <c r="CG48" i="1"/>
  <c r="CG49" i="1"/>
  <c r="CG50" i="1"/>
  <c r="CG51" i="1"/>
  <c r="CG52" i="1"/>
  <c r="CG53" i="1"/>
  <c r="CG54" i="1"/>
  <c r="CG55" i="1"/>
  <c r="CG56" i="1"/>
  <c r="CG57" i="1"/>
  <c r="CG58" i="1"/>
  <c r="CG59" i="1"/>
  <c r="CG60" i="1"/>
  <c r="CG61" i="1"/>
  <c r="CG62" i="1"/>
  <c r="CG63" i="1"/>
  <c r="CG64" i="1"/>
  <c r="CG65" i="1"/>
  <c r="CG66" i="1"/>
  <c r="CG67" i="1"/>
  <c r="CG68" i="1"/>
  <c r="CG69" i="1"/>
  <c r="CG70" i="1"/>
  <c r="CG71" i="1"/>
  <c r="CG72" i="1"/>
  <c r="CG73" i="1"/>
  <c r="CG74" i="1"/>
  <c r="CG75" i="1"/>
  <c r="CG76" i="1"/>
  <c r="CG77" i="1"/>
  <c r="CG78" i="1"/>
  <c r="CG79" i="1"/>
  <c r="CG80" i="1"/>
  <c r="CG81" i="1"/>
  <c r="CG82" i="1"/>
  <c r="CG83" i="1"/>
  <c r="CG84" i="1"/>
  <c r="CG85" i="1"/>
  <c r="CG86" i="1"/>
  <c r="CG87" i="1"/>
  <c r="CG88" i="1"/>
  <c r="CG89" i="1"/>
  <c r="CG90" i="1"/>
  <c r="CG91" i="1"/>
  <c r="CG92" i="1"/>
  <c r="CG93" i="1"/>
  <c r="CG94" i="1"/>
  <c r="CG95" i="1"/>
  <c r="CG96" i="1"/>
  <c r="CG97" i="1"/>
  <c r="CG98" i="1"/>
  <c r="CG99" i="1"/>
  <c r="CG5" i="1"/>
  <c r="CE6" i="1"/>
  <c r="CE7" i="1"/>
  <c r="CE8" i="1"/>
  <c r="CE9" i="1"/>
  <c r="CE10" i="1"/>
  <c r="CE11" i="1"/>
  <c r="CE12" i="1"/>
  <c r="CE13" i="1"/>
  <c r="CE14" i="1"/>
  <c r="CE15" i="1"/>
  <c r="CE16" i="1"/>
  <c r="CE17" i="1"/>
  <c r="CE18" i="1"/>
  <c r="CE19" i="1"/>
  <c r="CE20" i="1"/>
  <c r="CE21" i="1"/>
  <c r="CE22" i="1"/>
  <c r="CE23" i="1"/>
  <c r="CE24" i="1"/>
  <c r="CE25" i="1"/>
  <c r="CE26" i="1"/>
  <c r="CE27" i="1"/>
  <c r="CE28" i="1"/>
  <c r="CE29" i="1"/>
  <c r="CE30" i="1"/>
  <c r="CE31" i="1"/>
  <c r="CE32" i="1"/>
  <c r="CE33" i="1"/>
  <c r="CE34" i="1"/>
  <c r="CE35" i="1"/>
  <c r="CE36" i="1"/>
  <c r="CE37" i="1"/>
  <c r="CE38" i="1"/>
  <c r="CE39" i="1"/>
  <c r="CE40" i="1"/>
  <c r="CE41" i="1"/>
  <c r="CE42" i="1"/>
  <c r="CE43" i="1"/>
  <c r="CE44" i="1"/>
  <c r="CE45" i="1"/>
  <c r="CE46" i="1"/>
  <c r="CE47" i="1"/>
  <c r="CE48" i="1"/>
  <c r="CE49" i="1"/>
  <c r="CE50" i="1"/>
  <c r="CE51" i="1"/>
  <c r="CE52" i="1"/>
  <c r="CE53" i="1"/>
  <c r="CE54" i="1"/>
  <c r="CE55" i="1"/>
  <c r="CE56" i="1"/>
  <c r="CE57" i="1"/>
  <c r="CE58" i="1"/>
  <c r="CE59" i="1"/>
  <c r="CE60" i="1"/>
  <c r="CE61" i="1"/>
  <c r="CE62" i="1"/>
  <c r="CE63" i="1"/>
  <c r="CE64" i="1"/>
  <c r="CE65" i="1"/>
  <c r="CE66" i="1"/>
  <c r="CE67" i="1"/>
  <c r="CE68" i="1"/>
  <c r="CE69" i="1"/>
  <c r="CE70" i="1"/>
  <c r="CE71" i="1"/>
  <c r="CE72" i="1"/>
  <c r="CE73" i="1"/>
  <c r="CE74" i="1"/>
  <c r="CE75" i="1"/>
  <c r="CE76" i="1"/>
  <c r="CE77" i="1"/>
  <c r="CE78" i="1"/>
  <c r="CE79" i="1"/>
  <c r="CE80" i="1"/>
  <c r="CE81" i="1"/>
  <c r="CE82" i="1"/>
  <c r="CE83" i="1"/>
  <c r="CE84" i="1"/>
  <c r="CE85" i="1"/>
  <c r="CE86" i="1"/>
  <c r="CE87" i="1"/>
  <c r="CE88" i="1"/>
  <c r="CE89" i="1"/>
  <c r="CE90" i="1"/>
  <c r="CE91" i="1"/>
  <c r="CE92" i="1"/>
  <c r="CE93" i="1"/>
  <c r="CE94" i="1"/>
  <c r="CE95" i="1"/>
  <c r="CE96" i="1"/>
  <c r="CE97" i="1"/>
  <c r="CE98" i="1"/>
  <c r="CE99" i="1"/>
  <c r="CE5" i="1"/>
  <c r="E40" i="1" l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35" i="1"/>
  <c r="E36" i="1"/>
  <c r="E37" i="1"/>
  <c r="E38" i="1"/>
  <c r="E39" i="1"/>
  <c r="E34" i="1"/>
  <c r="C86" i="20" l="1"/>
  <c r="C48" i="20"/>
  <c r="AP52" i="1" l="1"/>
  <c r="AP53" i="1"/>
  <c r="AP54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51" i="1"/>
  <c r="AN121" i="1" l="1"/>
  <c r="AR20" i="1"/>
  <c r="AR21" i="1"/>
  <c r="AR22" i="1"/>
  <c r="AR23" i="1"/>
  <c r="AR24" i="1"/>
  <c r="AR25" i="1"/>
  <c r="AR26" i="1"/>
  <c r="AR27" i="1"/>
  <c r="AR28" i="1"/>
  <c r="AR29" i="1"/>
  <c r="AR30" i="1"/>
  <c r="AR31" i="1"/>
  <c r="AR32" i="1"/>
  <c r="AR33" i="1"/>
  <c r="AR34" i="1"/>
  <c r="AR35" i="1"/>
  <c r="AR36" i="1"/>
  <c r="AR37" i="1"/>
  <c r="AR38" i="1"/>
  <c r="AR39" i="1"/>
  <c r="AR40" i="1"/>
  <c r="AR41" i="1"/>
  <c r="AR42" i="1"/>
  <c r="AR43" i="1"/>
  <c r="AR44" i="1"/>
  <c r="AR45" i="1"/>
  <c r="AR46" i="1"/>
  <c r="AR47" i="1"/>
  <c r="AR48" i="1"/>
  <c r="AR49" i="1"/>
  <c r="AR50" i="1"/>
  <c r="AR51" i="1"/>
  <c r="AR52" i="1"/>
  <c r="AR53" i="1"/>
  <c r="AR54" i="1"/>
  <c r="AR57" i="1"/>
  <c r="AR58" i="1"/>
  <c r="AR59" i="1"/>
  <c r="AR60" i="1"/>
  <c r="AR61" i="1"/>
  <c r="AR62" i="1"/>
  <c r="AR63" i="1"/>
  <c r="AR64" i="1"/>
  <c r="AR65" i="1"/>
  <c r="AR66" i="1"/>
  <c r="AR67" i="1"/>
  <c r="AR68" i="1"/>
  <c r="AR69" i="1"/>
  <c r="AR70" i="1"/>
  <c r="AR71" i="1"/>
  <c r="AR72" i="1"/>
  <c r="AR73" i="1"/>
  <c r="AR74" i="1"/>
  <c r="AR75" i="1"/>
  <c r="AR76" i="1"/>
  <c r="AR77" i="1"/>
  <c r="AR78" i="1"/>
  <c r="AR79" i="1"/>
  <c r="AR80" i="1"/>
  <c r="AR81" i="1"/>
  <c r="AR82" i="1"/>
  <c r="AR83" i="1"/>
  <c r="AR84" i="1"/>
  <c r="AR85" i="1"/>
  <c r="AR86" i="1"/>
  <c r="AR87" i="1"/>
  <c r="AR88" i="1"/>
  <c r="AR89" i="1"/>
  <c r="AR90" i="1"/>
  <c r="AR91" i="1"/>
  <c r="AR92" i="1"/>
  <c r="AR93" i="1"/>
  <c r="AR94" i="1"/>
  <c r="AR95" i="1"/>
  <c r="AR96" i="1"/>
  <c r="AR97" i="1"/>
  <c r="AR98" i="1"/>
  <c r="AR99" i="1"/>
  <c r="AR100" i="1"/>
  <c r="AR101" i="1"/>
  <c r="AR102" i="1"/>
  <c r="AR103" i="1"/>
  <c r="AR104" i="1"/>
  <c r="AR105" i="1"/>
  <c r="AR106" i="1"/>
  <c r="AR107" i="1"/>
  <c r="AR108" i="1"/>
  <c r="AR109" i="1"/>
  <c r="AR110" i="1"/>
  <c r="AR111" i="1"/>
  <c r="AR112" i="1"/>
  <c r="AR113" i="1"/>
  <c r="AR114" i="1"/>
  <c r="AR115" i="1"/>
  <c r="AR116" i="1"/>
  <c r="AR117" i="1"/>
  <c r="AR118" i="1"/>
  <c r="AR119" i="1"/>
  <c r="AR120" i="1"/>
  <c r="AR19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7" i="1"/>
  <c r="AN58" i="1"/>
  <c r="AN59" i="1"/>
  <c r="AN60" i="1"/>
  <c r="AN61" i="1"/>
  <c r="AN62" i="1"/>
  <c r="AN63" i="1"/>
  <c r="AN64" i="1"/>
  <c r="AN65" i="1"/>
  <c r="AN66" i="1"/>
  <c r="AN67" i="1"/>
  <c r="AN68" i="1"/>
  <c r="AN69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116" i="1"/>
  <c r="AN117" i="1"/>
  <c r="AN118" i="1"/>
  <c r="AN119" i="1"/>
  <c r="AN120" i="1"/>
  <c r="AN33" i="1"/>
  <c r="O63" i="29"/>
  <c r="P63" i="29"/>
  <c r="P64" i="2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Min</author>
    <author>微软用户</author>
    <author>dingmin</author>
    <author>Windows 用户</author>
  </authors>
  <commentList>
    <comment ref="X2" authorId="0" shapeId="0" xr:uid="{00000000-0006-0000-0000-000001000000}">
      <text>
        <r>
          <rPr>
            <b/>
            <sz val="9"/>
            <color indexed="81"/>
            <rFont val="宋体"/>
            <family val="3"/>
            <charset val="134"/>
          </rPr>
          <t>http://ticdata.treasury.gov/Publish/mfhhis01.txt</t>
        </r>
      </text>
    </comment>
    <comment ref="AA2" authorId="0" shapeId="0" xr:uid="{00000000-0006-0000-0000-000002000000}">
      <text>
        <r>
          <rPr>
            <b/>
            <sz val="9"/>
            <color indexed="81"/>
            <rFont val="宋体"/>
            <family val="3"/>
            <charset val="134"/>
          </rPr>
          <t>http://stats.bis.org/statx/toc/CRE.html</t>
        </r>
      </text>
    </comment>
    <comment ref="D3" authorId="1" shapeId="0" xr:uid="{00000000-0006-0000-0000-000003000000}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宋体"/>
            <family val="3"/>
            <charset val="134"/>
          </rPr>
          <t xml:space="preserve">来源：美国经济分析局
</t>
        </r>
        <r>
          <rPr>
            <sz val="9"/>
            <color indexed="81"/>
            <rFont val="Tahoma"/>
            <family val="2"/>
          </rPr>
          <t>https://www.bea.gov/</t>
        </r>
      </text>
    </comment>
    <comment ref="F3" authorId="1" shapeId="0" xr:uid="{00000000-0006-0000-0000-000004000000}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宋体"/>
            <family val="3"/>
            <charset val="134"/>
          </rPr>
          <t>数据来源：</t>
        </r>
        <r>
          <rPr>
            <sz val="9"/>
            <color indexed="81"/>
            <rFont val="Tahoma"/>
            <family val="2"/>
          </rPr>
          <t>FRED Economic Data</t>
        </r>
        <r>
          <rPr>
            <sz val="9"/>
            <color indexed="81"/>
            <rFont val="宋体"/>
            <family val="3"/>
            <charset val="134"/>
          </rPr>
          <t xml:space="preserve">
</t>
        </r>
        <r>
          <rPr>
            <sz val="9"/>
            <color indexed="81"/>
            <rFont val="Tahoma"/>
            <family val="2"/>
          </rPr>
          <t>https://fred.stlouisfed.org/</t>
        </r>
      </text>
    </comment>
    <comment ref="P3" authorId="1" shapeId="0" xr:uid="{00000000-0006-0000-0000-000005000000}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宋体"/>
            <family val="3"/>
            <charset val="134"/>
          </rPr>
          <t>美联储。核对数据，万得导出。</t>
        </r>
      </text>
    </comment>
    <comment ref="S3" authorId="1" shapeId="0" xr:uid="{00000000-0006-0000-0000-000006000000}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
thebalance.com</t>
        </r>
        <r>
          <rPr>
            <sz val="9"/>
            <color indexed="81"/>
            <rFont val="Tahoma"/>
            <family val="2"/>
          </rPr>
          <t xml:space="preserve">
https://www.thebalance.com/u-s-inflation-rate-history-by-year-and-forecast-3306093</t>
        </r>
      </text>
    </comment>
    <comment ref="T3" authorId="1" shapeId="0" xr:uid="{00000000-0006-0000-0000-000007000000}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宋体"/>
            <family val="3"/>
            <charset val="134"/>
          </rPr>
          <t xml:space="preserve">核对数据，万得导出。数据来源：美国劳工统计局
</t>
        </r>
        <r>
          <rPr>
            <sz val="9"/>
            <color indexed="81"/>
            <rFont val="Tahoma"/>
            <family val="2"/>
          </rPr>
          <t>https://www.bls.gov/bls/newsrels.htm#OPLC</t>
        </r>
      </text>
    </comment>
    <comment ref="U3" authorId="1" shapeId="0" xr:uid="{00000000-0006-0000-0000-000008000000}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
https://fred.stlouisfed.org/graph/fredgraph.xls?chart_type=line&amp;recession_bars=on&amp;log_scales=&amp;bgcolor=%23e1e9f0&amp;graph_bgcolor=%23ffffff&amp;fo=Open+Sans&amp;ts=12&amp;tts=12&amp;txtcolor=%23444444&amp;show_legend=yes&amp;show_axis_titles=yes&amp;drp=0&amp;cosd=1913-01-01&amp;coed=2017-01-01&amp;height=450&amp;stacking=&amp;range=Custom&amp;mode=fred&amp;id=PPIACO&amp;transformation=lin&amp;nd=1913-01-01&amp;ost=-99999&amp;oet=99999&amp;lsv=&amp;lev=&amp;mma=0&amp;fml=a&amp;fgst=lin&amp;fgsnd=2009-06-01&amp;fq=Annual&amp;fam=avg&amp;vintage_date=&amp;revision_date=&amp;line_color=%234572a7&amp;line_style=solid&amp;lw=2&amp;scale=left&amp;mark_type=none&amp;mw=2&amp;width=1168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V3" authorId="2" shapeId="0" xr:uid="{513BB9A8-60D2-4CEF-877F-C3ABCC34E53A}">
      <text>
        <r>
          <rPr>
            <b/>
            <sz val="9"/>
            <color indexed="81"/>
            <rFont val="宋体"/>
            <family val="3"/>
            <charset val="134"/>
          </rPr>
          <t>https://fred.stlouisfed.org/series/FEDFUNDS</t>
        </r>
      </text>
    </comment>
    <comment ref="AE3" authorId="0" shapeId="0" xr:uid="{00000000-0006-0000-0000-000009000000}">
      <text>
        <r>
          <rPr>
            <b/>
            <sz val="9"/>
            <color indexed="81"/>
            <rFont val="宋体"/>
            <family val="3"/>
            <charset val="134"/>
          </rPr>
          <t>http://stats.bis.org/statx/toc/CRE.html</t>
        </r>
      </text>
    </comment>
    <comment ref="AI3" authorId="1" shapeId="0" xr:uid="{00000000-0006-0000-0000-00000A000000}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宋体"/>
            <family val="3"/>
            <charset val="134"/>
          </rPr>
          <t>美国财政部</t>
        </r>
        <r>
          <rPr>
            <b/>
            <sz val="9"/>
            <color indexed="81"/>
            <rFont val="Tahoma"/>
            <family val="2"/>
          </rPr>
          <t xml:space="preserve">
https://www.treasury.gov/resource-center/data-chart-center/tic/Pages/external-debt.aspx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3" authorId="3" shapeId="0" xr:uid="{00000000-0006-0000-0000-00000B000000}">
      <text>
        <r>
          <rPr>
            <b/>
            <sz val="9"/>
            <color indexed="81"/>
            <rFont val="宋体"/>
            <family val="3"/>
            <charset val="134"/>
          </rPr>
          <t>Windows 用户:</t>
        </r>
        <r>
          <rPr>
            <sz val="9"/>
            <color indexed="81"/>
            <rFont val="宋体"/>
            <family val="3"/>
            <charset val="134"/>
          </rPr>
          <t xml:space="preserve">
美国经济调查局
https://bea.gov/iTable/iTable.cfm?reqid=16#reqid=16&amp;step=1&amp;isuri=1&amp;1615=-9&amp;1605=2017&amp;1606=a&amp;1611=1&amp;1604=1929&amp;1610=x</t>
        </r>
      </text>
    </comment>
    <comment ref="AO3" authorId="1" shapeId="0" xr:uid="{00000000-0006-0000-0000-00000C000000}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宋体"/>
            <family val="3"/>
            <charset val="134"/>
          </rPr>
          <t xml:space="preserve">数据有问题。需要替换
</t>
        </r>
        <r>
          <rPr>
            <sz val="9"/>
            <color indexed="81"/>
            <rFont val="Tahoma"/>
            <family val="2"/>
          </rPr>
          <t>https://fred.stlouisfed.org/series/FDEFX#0</t>
        </r>
      </text>
    </comment>
    <comment ref="AQ3" authorId="3" shapeId="0" xr:uid="{00000000-0006-0000-0000-00000D000000}">
      <text>
        <r>
          <rPr>
            <b/>
            <sz val="9"/>
            <color indexed="81"/>
            <rFont val="宋体"/>
            <family val="3"/>
            <charset val="134"/>
          </rPr>
          <t>Windows 用户:</t>
        </r>
        <r>
          <rPr>
            <sz val="9"/>
            <color indexed="81"/>
            <rFont val="宋体"/>
            <family val="3"/>
            <charset val="134"/>
          </rPr>
          <t xml:space="preserve">
1950年及以前数据来自万得。两个数据源差距不算大。
1951年以后数据，美国经济分析局，gross fixed investment.
https://bea.gov/iTable/iTable.cfm?ReqID=19&amp;step=3&amp;isuri=1&amp;1921=miscpublic&amp;1903=178#reqid=19&amp;step=3&amp;isuri=1&amp;1910=x&amp;0=-9&amp;1921=miscpublic&amp;1903=178&amp;1904=1951&amp;1905=2016&amp;1906=q&amp;1911=0</t>
        </r>
      </text>
    </comment>
    <comment ref="AS3" authorId="3" shapeId="0" xr:uid="{00000000-0006-0000-0000-00000E000000}">
      <text>
        <r>
          <rPr>
            <b/>
            <sz val="9"/>
            <color indexed="81"/>
            <rFont val="宋体"/>
            <family val="3"/>
            <charset val="134"/>
          </rPr>
          <t>Windows 用户:</t>
        </r>
        <r>
          <rPr>
            <sz val="9"/>
            <color indexed="81"/>
            <rFont val="宋体"/>
            <family val="3"/>
            <charset val="134"/>
          </rPr>
          <t xml:space="preserve">
https://fred.stlouisfed.org/series/EXPGSA</t>
        </r>
      </text>
    </comment>
    <comment ref="AU3" authorId="3" shapeId="0" xr:uid="{00000000-0006-0000-0000-00000F000000}">
      <text>
        <r>
          <rPr>
            <b/>
            <sz val="9"/>
            <color indexed="81"/>
            <rFont val="宋体"/>
            <family val="3"/>
            <charset val="134"/>
          </rPr>
          <t>Windows 用户:</t>
        </r>
        <r>
          <rPr>
            <sz val="9"/>
            <color indexed="81"/>
            <rFont val="宋体"/>
            <family val="3"/>
            <charset val="134"/>
          </rPr>
          <t xml:space="preserve">
https://fred.stlouisfed.org/search?st=import</t>
        </r>
      </text>
    </comment>
    <comment ref="AY3" authorId="1" shapeId="0" xr:uid="{00000000-0006-0000-0000-000010000000}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https://www.bea.gov/iTable/iTable.cfm?ReqID=19&amp;step=2#reqid=19&amp;step=2&amp;isuri=1&amp;1921=underlying</t>
        </r>
      </text>
    </comment>
    <comment ref="BC3" authorId="1" shapeId="0" xr:uid="{00000000-0006-0000-0000-000011000000}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宋体"/>
            <family val="3"/>
            <charset val="134"/>
          </rPr>
          <t>美国钢铁业协会</t>
        </r>
      </text>
    </comment>
    <comment ref="BE3" authorId="1" shapeId="0" xr:uid="{00000000-0006-0000-0000-000012000000}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https://www.statista.com/statistics/268683/us-steel-demand-since-2008/</t>
        </r>
      </text>
    </comment>
    <comment ref="BF3" authorId="1" shapeId="0" xr:uid="{00000000-0006-0000-0000-000013000000}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https://www.statista.com/statistics/184333/coal-energy-consumption-in-the-us/</t>
        </r>
      </text>
    </comment>
    <comment ref="BH3" authorId="1" shapeId="0" xr:uid="{00000000-0006-0000-0000-000014000000}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EIA</t>
        </r>
      </text>
    </comment>
    <comment ref="BJ3" authorId="1" shapeId="0" xr:uid="{00000000-0006-0000-0000-000015000000}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BP</t>
        </r>
      </text>
    </comment>
    <comment ref="BL3" authorId="1" shapeId="0" xr:uid="{00000000-0006-0000-0000-000016000000}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
EIA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M3" authorId="1" shapeId="0" xr:uid="{00000000-0006-0000-0000-000017000000}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https://fred.stlouisfed.org/series/B230RC0A052NBEA</t>
        </r>
      </text>
    </comment>
    <comment ref="BQ3" authorId="1" shapeId="0" xr:uid="{00000000-0006-0000-0000-000018000000}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https://fred.stlouisfed.org/search?st=unemployment</t>
        </r>
      </text>
    </comment>
    <comment ref="BT3" authorId="1" shapeId="0" xr:uid="{00000000-0006-0000-0000-000019000000}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https://fred.stlouisfed.org/search?st=disposable+income</t>
        </r>
      </text>
    </comment>
    <comment ref="BV3" authorId="1" shapeId="0" xr:uid="{00000000-0006-0000-0000-00001A000000}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https://fred.stlouisfed.org/search?st=disposable+income</t>
        </r>
      </text>
    </comment>
    <comment ref="BX3" authorId="0" shapeId="0" xr:uid="{00000000-0006-0000-0000-00001B000000}">
      <text>
        <r>
          <rPr>
            <b/>
            <sz val="9"/>
            <color indexed="81"/>
            <rFont val="宋体"/>
            <family val="3"/>
            <charset val="134"/>
          </rPr>
          <t>https://fred.stlouisfed.org/series/MEHOINUSA672N</t>
        </r>
      </text>
    </comment>
    <comment ref="BY3" authorId="0" shapeId="0" xr:uid="{00000000-0006-0000-0000-00001C000000}">
      <text>
        <r>
          <rPr>
            <b/>
            <sz val="9"/>
            <color indexed="81"/>
            <rFont val="宋体"/>
            <family val="3"/>
            <charset val="134"/>
          </rPr>
          <t>https://fred.stlouisfed.org/series/MEPAINUSA672N</t>
        </r>
      </text>
    </comment>
    <comment ref="CH3" authorId="1" shapeId="0" xr:uid="{00000000-0006-0000-0000-00001D000000}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https://fred.stlouisfed.org/series/ALTSALES#0</t>
        </r>
      </text>
    </comment>
    <comment ref="CJ3" authorId="1" shapeId="0" xr:uid="{00000000-0006-0000-0000-00001E000000}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b/>
            <sz val="9"/>
            <color indexed="81"/>
            <rFont val="宋体"/>
            <family val="3"/>
            <charset val="134"/>
          </rPr>
          <t xml:space="preserve">美国经济分析局
</t>
        </r>
        <r>
          <rPr>
            <b/>
            <sz val="9"/>
            <color indexed="81"/>
            <rFont val="Tahoma"/>
            <family val="2"/>
          </rPr>
          <t>https://fred.stlouisfed.org/series/CP#0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Y3" authorId="1" shapeId="0" xr:uid="{00000000-0006-0000-0000-00001F000000}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
http://114.xixik.com/us-president/#anchor588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微软用户</author>
  </authors>
  <commentList>
    <comment ref="B4" authorId="0" shapeId="0" xr:uid="{00000000-0006-0000-0200-000001000000}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Wikipedia</t>
        </r>
      </text>
    </comment>
    <comment ref="B96" authorId="0" shapeId="0" xr:uid="{00000000-0006-0000-0200-000002000000}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https://en.wikipedia.org/wiki/List_of_the_largest_trading_partners_of_the_United_States#cite_note-6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用户</author>
  </authors>
  <commentList>
    <comment ref="EU4" authorId="0" shapeId="0" xr:uid="{00000000-0006-0000-0600-000001000000}">
      <text>
        <r>
          <rPr>
            <b/>
            <sz val="9"/>
            <color indexed="81"/>
            <rFont val="宋体"/>
            <family val="3"/>
            <charset val="134"/>
          </rPr>
          <t>Windows 用户:</t>
        </r>
        <r>
          <rPr>
            <sz val="9"/>
            <color indexed="81"/>
            <rFont val="宋体"/>
            <family val="3"/>
            <charset val="134"/>
          </rPr>
          <t xml:space="preserve">
http://topforeignstocks.com/2018/04/27/fortune-global-500-list-for-year-2017/</t>
        </r>
      </text>
    </comment>
    <comment ref="FA4" authorId="0" shapeId="0" xr:uid="{00000000-0006-0000-0600-000002000000}">
      <text>
        <r>
          <rPr>
            <b/>
            <sz val="9"/>
            <color indexed="81"/>
            <rFont val="宋体"/>
            <family val="3"/>
            <charset val="134"/>
          </rPr>
          <t>http://www.fortunechina.com/fortune500/c/2018-07/19/content_311046.htm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dingmin</author>
  </authors>
  <commentList>
    <comment ref="B4" authorId="0" shapeId="0" xr:uid="{B28B6ED6-73E0-4F04-81D2-4A57FCEAF043}">
      <text>
        <r>
          <rPr>
            <b/>
            <sz val="9"/>
            <color indexed="81"/>
            <rFont val="宋体"/>
            <family val="3"/>
            <charset val="134"/>
          </rPr>
          <t>https://www.cnbc.com/2014/04/29/what-a-difference-25-years-makes.html</t>
        </r>
      </text>
    </comment>
  </commentList>
</comments>
</file>

<file path=xl/sharedStrings.xml><?xml version="1.0" encoding="utf-8"?>
<sst xmlns="http://schemas.openxmlformats.org/spreadsheetml/2006/main" count="43177" uniqueCount="11243">
  <si>
    <t>资源消费</t>
  </si>
  <si>
    <t xml:space="preserve">固定资产投资 </t>
  </si>
  <si>
    <t>用电量</t>
  </si>
  <si>
    <t>煤炭消耗量</t>
  </si>
  <si>
    <t>人口</t>
  </si>
  <si>
    <t>可支配收入</t>
  </si>
  <si>
    <t>历史事件</t>
  </si>
  <si>
    <t>增长率</t>
  </si>
  <si>
    <t>国家
领导人</t>
  </si>
  <si>
    <t>国内重大事件</t>
  </si>
  <si>
    <t>国际重大事件</t>
  </si>
  <si>
    <t>国内代表企业</t>
  </si>
  <si>
    <t>世界代表企业</t>
  </si>
  <si>
    <t>国内市场环境
和消费习惯变化</t>
  </si>
  <si>
    <t>美国经济基础数据</t>
    <phoneticPr fontId="7" type="noConversion"/>
  </si>
  <si>
    <t>1949年</t>
  </si>
  <si>
    <t>1950年</t>
  </si>
  <si>
    <t>1951年</t>
  </si>
  <si>
    <t>1952年</t>
  </si>
  <si>
    <t>1953年</t>
  </si>
  <si>
    <t>1954年</t>
  </si>
  <si>
    <t>1955年</t>
  </si>
  <si>
    <t>1956年</t>
  </si>
  <si>
    <t>1957年</t>
  </si>
  <si>
    <t>1958年</t>
  </si>
  <si>
    <t>1959年</t>
  </si>
  <si>
    <t>1960年</t>
  </si>
  <si>
    <t>1961年</t>
  </si>
  <si>
    <t>1962年</t>
  </si>
  <si>
    <t>1963年</t>
  </si>
  <si>
    <t>1964年</t>
  </si>
  <si>
    <t>1965年</t>
  </si>
  <si>
    <t>1966年</t>
  </si>
  <si>
    <t>1967年</t>
  </si>
  <si>
    <t>1968年</t>
  </si>
  <si>
    <t>1969年</t>
  </si>
  <si>
    <t>1970年</t>
  </si>
  <si>
    <t>1971年</t>
  </si>
  <si>
    <t>1972年</t>
  </si>
  <si>
    <t>1973年</t>
  </si>
  <si>
    <t>1974年</t>
  </si>
  <si>
    <t>1975年</t>
  </si>
  <si>
    <t>1976年</t>
  </si>
  <si>
    <t>1977年</t>
  </si>
  <si>
    <t>1978年</t>
  </si>
  <si>
    <t>1979年</t>
  </si>
  <si>
    <t>1980年</t>
  </si>
  <si>
    <t>1981年</t>
  </si>
  <si>
    <t>1982年</t>
  </si>
  <si>
    <t>1983年</t>
  </si>
  <si>
    <t>1984年</t>
  </si>
  <si>
    <t>1985年</t>
  </si>
  <si>
    <t>1986年</t>
  </si>
  <si>
    <t>1987年</t>
  </si>
  <si>
    <t>1988年</t>
  </si>
  <si>
    <t>1989年</t>
  </si>
  <si>
    <t>1990年</t>
  </si>
  <si>
    <t>1991年</t>
  </si>
  <si>
    <t>1992年</t>
  </si>
  <si>
    <t>1993年</t>
  </si>
  <si>
    <t>1994年</t>
  </si>
  <si>
    <t>1995年</t>
  </si>
  <si>
    <t>1996年</t>
  </si>
  <si>
    <t>1997年</t>
  </si>
  <si>
    <t>1998年</t>
  </si>
  <si>
    <t>1999年</t>
  </si>
  <si>
    <t>2000年</t>
  </si>
  <si>
    <t>2001年</t>
  </si>
  <si>
    <t>2002年</t>
  </si>
  <si>
    <t>2003年</t>
  </si>
  <si>
    <t>2004年</t>
  </si>
  <si>
    <t>2005年</t>
  </si>
  <si>
    <t>2006年</t>
  </si>
  <si>
    <t>2007年</t>
  </si>
  <si>
    <t>2008年</t>
  </si>
  <si>
    <t>2009年</t>
  </si>
  <si>
    <t>2010年</t>
  </si>
  <si>
    <t>2011年</t>
  </si>
  <si>
    <t>2012年</t>
  </si>
  <si>
    <t>2013年</t>
  </si>
  <si>
    <t>2014年</t>
  </si>
  <si>
    <t>2015年</t>
  </si>
  <si>
    <t>2016年</t>
  </si>
  <si>
    <t>2017年</t>
  </si>
  <si>
    <t>2018年</t>
  </si>
  <si>
    <t>1902年</t>
  </si>
  <si>
    <t>1903年</t>
  </si>
  <si>
    <t>1904年</t>
  </si>
  <si>
    <t>1905年</t>
  </si>
  <si>
    <t>1906年</t>
  </si>
  <si>
    <t>1907年</t>
  </si>
  <si>
    <t>1908年</t>
  </si>
  <si>
    <t>1909年</t>
  </si>
  <si>
    <t>1910年</t>
  </si>
  <si>
    <t>1911年</t>
  </si>
  <si>
    <t>1912年</t>
  </si>
  <si>
    <t>1913年</t>
  </si>
  <si>
    <t>1914年</t>
  </si>
  <si>
    <t>1915年</t>
  </si>
  <si>
    <t>1916年</t>
  </si>
  <si>
    <t>1917年</t>
  </si>
  <si>
    <t>1918年</t>
  </si>
  <si>
    <t>1919年</t>
  </si>
  <si>
    <t>1920年</t>
  </si>
  <si>
    <t>1921年</t>
  </si>
  <si>
    <t>1922年</t>
  </si>
  <si>
    <t>1923年</t>
  </si>
  <si>
    <t>1924年</t>
  </si>
  <si>
    <t>1925年</t>
  </si>
  <si>
    <t>1926年</t>
  </si>
  <si>
    <t>1927年</t>
  </si>
  <si>
    <t>1928年</t>
  </si>
  <si>
    <t>1929年</t>
  </si>
  <si>
    <t>1930年</t>
  </si>
  <si>
    <t>1931年</t>
  </si>
  <si>
    <t>1932年</t>
  </si>
  <si>
    <t>1933年</t>
  </si>
  <si>
    <t>1934年</t>
  </si>
  <si>
    <t>1935年</t>
  </si>
  <si>
    <t>1936年</t>
  </si>
  <si>
    <t>1937年</t>
  </si>
  <si>
    <t>1938年</t>
  </si>
  <si>
    <t>1939年</t>
  </si>
  <si>
    <t>1940年</t>
  </si>
  <si>
    <t>1941年</t>
  </si>
  <si>
    <t>1942年</t>
  </si>
  <si>
    <t>1943年</t>
  </si>
  <si>
    <t>1944年</t>
  </si>
  <si>
    <t>1945年</t>
  </si>
  <si>
    <t>1946年</t>
  </si>
  <si>
    <t>1947年</t>
  </si>
  <si>
    <t>1948年</t>
  </si>
  <si>
    <t>1900年</t>
    <phoneticPr fontId="7" type="noConversion"/>
  </si>
  <si>
    <t>1901年</t>
    <phoneticPr fontId="7" type="noConversion"/>
  </si>
  <si>
    <t>GDP</t>
    <phoneticPr fontId="7" type="noConversion"/>
  </si>
  <si>
    <t>人均GDP</t>
    <phoneticPr fontId="7" type="noConversion"/>
  </si>
  <si>
    <t>通胀</t>
    <phoneticPr fontId="7" type="noConversion"/>
  </si>
  <si>
    <t>年度</t>
    <phoneticPr fontId="7" type="noConversion"/>
  </si>
  <si>
    <t>固定资产投资额十亿美元</t>
    <phoneticPr fontId="7" type="noConversion"/>
  </si>
  <si>
    <t>利率</t>
    <phoneticPr fontId="7" type="noConversion"/>
  </si>
  <si>
    <t>共和党</t>
  </si>
  <si>
    <t>William Howard Taft</t>
  </si>
  <si>
    <t>Thomas Woodrow Wilson</t>
  </si>
  <si>
    <t>民主党</t>
  </si>
  <si>
    <t>Warren Gamaliel Harding</t>
  </si>
  <si>
    <t>John Calvin Coolidge</t>
  </si>
  <si>
    <t>Herbert Clark Hoover</t>
  </si>
  <si>
    <t>John Fitzgerald Kennedy</t>
  </si>
  <si>
    <t>Lyndon Baines Johnson</t>
  </si>
  <si>
    <t>Gerald Rudolph Ford Jr.</t>
  </si>
  <si>
    <t>James（Jimmy） Earl Carter</t>
  </si>
  <si>
    <t>Donald John Trump</t>
  </si>
  <si>
    <t>2019年</t>
  </si>
  <si>
    <t>2020年</t>
  </si>
  <si>
    <t>外债</t>
    <phoneticPr fontId="7" type="noConversion"/>
  </si>
  <si>
    <t>外债总额</t>
    <phoneticPr fontId="7" type="noConversion"/>
  </si>
  <si>
    <t>终端用户用电量(十亿千瓦时)</t>
    <phoneticPr fontId="7" type="noConversion"/>
  </si>
  <si>
    <t>同比</t>
    <phoneticPr fontId="7" type="noConversion"/>
  </si>
  <si>
    <t>原油</t>
    <phoneticPr fontId="7" type="noConversion"/>
  </si>
  <si>
    <t>原油产量千桶</t>
    <phoneticPr fontId="7" type="noConversion"/>
  </si>
  <si>
    <t>原油消费量 百万吨</t>
    <phoneticPr fontId="7" type="noConversion"/>
  </si>
  <si>
    <t>KFC</t>
    <phoneticPr fontId="14" type="noConversion"/>
  </si>
  <si>
    <t>伯克希尔·哈撒韦</t>
    <phoneticPr fontId="14" type="noConversion"/>
  </si>
  <si>
    <t>SAP</t>
    <phoneticPr fontId="14" type="noConversion"/>
  </si>
  <si>
    <t>Microsfot,Zara</t>
  </si>
  <si>
    <t>Oracel</t>
    <phoneticPr fontId="14" type="noConversion"/>
  </si>
  <si>
    <t>Adobe</t>
    <phoneticPr fontId="14" type="noConversion"/>
  </si>
  <si>
    <t>Cisco,Dell</t>
  </si>
  <si>
    <t>Skype,</t>
    <phoneticPr fontId="14" type="noConversion"/>
  </si>
  <si>
    <t>Netscape</t>
    <phoneticPr fontId="14" type="noConversion"/>
  </si>
  <si>
    <t>Amazon, eBay,Yahoo</t>
    <phoneticPr fontId="14" type="noConversion"/>
  </si>
  <si>
    <t>Google,Paypal</t>
    <phoneticPr fontId="14" type="noConversion"/>
  </si>
  <si>
    <t>SpaceX,linkedin</t>
    <phoneticPr fontId="14" type="noConversion"/>
  </si>
  <si>
    <t>Tesla</t>
    <phoneticPr fontId="14" type="noConversion"/>
  </si>
  <si>
    <t>Facebook</t>
    <phoneticPr fontId="14" type="noConversion"/>
  </si>
  <si>
    <t>Youtube</t>
    <phoneticPr fontId="14" type="noConversion"/>
  </si>
  <si>
    <t>Twitter</t>
    <phoneticPr fontId="14" type="noConversion"/>
  </si>
  <si>
    <t>Whatsapp</t>
    <phoneticPr fontId="14" type="noConversion"/>
  </si>
  <si>
    <t>仙童半导体</t>
  </si>
  <si>
    <t>摩托罗拉实现车载通话</t>
    <phoneticPr fontId="7" type="noConversion"/>
  </si>
  <si>
    <t>波音成立</t>
    <phoneticPr fontId="7" type="noConversion"/>
  </si>
  <si>
    <t>通用汽车成立</t>
    <phoneticPr fontId="7" type="noConversion"/>
  </si>
  <si>
    <t>IBM成立</t>
    <phoneticPr fontId="7" type="noConversion"/>
  </si>
  <si>
    <t>福特世界第一台民用T型车</t>
    <phoneticPr fontId="7" type="noConversion"/>
  </si>
  <si>
    <t>福特汽车成立</t>
    <phoneticPr fontId="7" type="noConversion"/>
  </si>
  <si>
    <t>惠普成立</t>
    <phoneticPr fontId="7" type="noConversion"/>
  </si>
  <si>
    <t xml:space="preserve">三强：美国钢铁、AT&amp;T无线商、Standard Oil of N.J. </t>
    <phoneticPr fontId="7" type="noConversion"/>
  </si>
  <si>
    <t>Samsung</t>
    <phoneticPr fontId="14" type="noConversion"/>
  </si>
  <si>
    <t>Intel,GAP</t>
    <phoneticPr fontId="7" type="noConversion"/>
  </si>
  <si>
    <t>Starbucks</t>
  </si>
  <si>
    <t>Costco,Apple</t>
    <phoneticPr fontId="7" type="noConversion"/>
  </si>
  <si>
    <t>腾讯</t>
  </si>
  <si>
    <t>淘宝</t>
    <phoneticPr fontId="7" type="noConversion"/>
  </si>
  <si>
    <t>本田</t>
    <phoneticPr fontId="7" type="noConversion"/>
  </si>
  <si>
    <t>日本电气NEC1898、西门子1847、汇丰银行1864</t>
    <phoneticPr fontId="7" type="noConversion"/>
  </si>
  <si>
    <t>美的</t>
    <phoneticPr fontId="7" type="noConversion"/>
  </si>
  <si>
    <t>现代汽车</t>
    <phoneticPr fontId="14" type="noConversion"/>
  </si>
  <si>
    <t>富士康</t>
    <phoneticPr fontId="14" type="noConversion"/>
  </si>
  <si>
    <t>软银</t>
    <phoneticPr fontId="14" type="noConversion"/>
  </si>
  <si>
    <t>华为、台积电</t>
    <phoneticPr fontId="14" type="noConversion"/>
  </si>
  <si>
    <t>尼克松水门事件被迫辞职</t>
    <phoneticPr fontId="7" type="noConversion"/>
  </si>
  <si>
    <t>全国汽车销量
(百万辆)</t>
    <phoneticPr fontId="7" type="noConversion"/>
  </si>
  <si>
    <t>汽车</t>
    <phoneticPr fontId="7" type="noConversion"/>
  </si>
  <si>
    <t>煤炭消耗量
（千吨）</t>
    <phoneticPr fontId="7" type="noConversion"/>
  </si>
  <si>
    <t>表观消费量
钢材百万公吨</t>
    <phoneticPr fontId="7" type="noConversion"/>
  </si>
  <si>
    <t>粗钢产量万短吨</t>
    <phoneticPr fontId="7" type="noConversion"/>
  </si>
  <si>
    <t>钢铁</t>
    <phoneticPr fontId="7" type="noConversion"/>
  </si>
  <si>
    <t>William McKinley</t>
    <phoneticPr fontId="7" type="noConversion"/>
  </si>
  <si>
    <t>美西战争胜利果实，合并夏威夷群岛。美国处于一战前的科技飞速进步时代</t>
    <phoneticPr fontId="7" type="noConversion"/>
  </si>
  <si>
    <t>八国联军侵华，义和团暴动</t>
    <phoneticPr fontId="7" type="noConversion"/>
  </si>
  <si>
    <t>通用电气1892成立、AT&amp;T无线商1877、可口可乐1886、JP Morgan 1838</t>
    <phoneticPr fontId="7" type="noConversion"/>
  </si>
  <si>
    <t>麦金莱遭枪击身亡</t>
    <phoneticPr fontId="7" type="noConversion"/>
  </si>
  <si>
    <t>《辛丑条约》，中国彻底沦为半殖民地半封建社会。</t>
    <phoneticPr fontId="7" type="noConversion"/>
  </si>
  <si>
    <t>Theodore Roosevelt</t>
    <phoneticPr fontId="7" type="noConversion"/>
  </si>
  <si>
    <t>莱特兄弟人类首飞</t>
    <phoneticPr fontId="7" type="noConversion"/>
  </si>
  <si>
    <t>居里夫人发现镭</t>
    <phoneticPr fontId="7" type="noConversion"/>
  </si>
  <si>
    <t>日俄开展，美亲日</t>
    <phoneticPr fontId="7" type="noConversion"/>
  </si>
  <si>
    <t>英侵藏</t>
    <phoneticPr fontId="7" type="noConversion"/>
  </si>
  <si>
    <t>爱因斯坦分子运动论、狭义相对论和光量子假说，俄国1905年革命</t>
    <phoneticPr fontId="7" type="noConversion"/>
  </si>
  <si>
    <t>美国宣布中立</t>
    <phoneticPr fontId="7" type="noConversion"/>
  </si>
  <si>
    <t>一战爆发</t>
    <phoneticPr fontId="7" type="noConversion"/>
  </si>
  <si>
    <t>美对德宣战</t>
    <phoneticPr fontId="7" type="noConversion"/>
  </si>
  <si>
    <t>美战争财，超级强过</t>
    <phoneticPr fontId="7" type="noConversion"/>
  </si>
  <si>
    <t>一战结束</t>
    <phoneticPr fontId="7" type="noConversion"/>
  </si>
  <si>
    <t>共和党</t>
    <phoneticPr fontId="7" type="noConversion"/>
  </si>
  <si>
    <t>国内基础设施更新，重工业兴起</t>
    <phoneticPr fontId="7" type="noConversion"/>
  </si>
  <si>
    <t>摩托罗拉成立生产收音机</t>
    <phoneticPr fontId="7" type="noConversion"/>
  </si>
  <si>
    <t>先爆发经济危机</t>
    <phoneticPr fontId="7" type="noConversion"/>
  </si>
  <si>
    <t>四年世界性经济危机</t>
    <phoneticPr fontId="7" type="noConversion"/>
  </si>
  <si>
    <t>Franklin Delano Roosevelt       富兰克林·罗斯福</t>
    <phoneticPr fontId="7" type="noConversion"/>
  </si>
  <si>
    <t>民主党</t>
    <phoneticPr fontId="7" type="noConversion"/>
  </si>
  <si>
    <t>罗斯福新政、苏联建交</t>
    <phoneticPr fontId="7" type="noConversion"/>
  </si>
  <si>
    <t>新政终，扩军备</t>
    <phoneticPr fontId="7" type="noConversion"/>
  </si>
  <si>
    <t>二战爆发</t>
    <phoneticPr fontId="7" type="noConversion"/>
  </si>
  <si>
    <t>珍珠港事件</t>
    <phoneticPr fontId="7" type="noConversion"/>
  </si>
  <si>
    <t>美英苏战时合作意向</t>
    <phoneticPr fontId="7" type="noConversion"/>
  </si>
  <si>
    <t>罗斯福逝世，成功地试制原子弹，并向日本投原子弹</t>
    <phoneticPr fontId="7" type="noConversion"/>
  </si>
  <si>
    <t>二战结束</t>
    <phoneticPr fontId="7" type="noConversion"/>
  </si>
  <si>
    <t>Harry S. Truman   杜鲁门</t>
    <phoneticPr fontId="7" type="noConversion"/>
  </si>
  <si>
    <t>丘吉尔铁幕演说，超级计算机发明</t>
    <phoneticPr fontId="7" type="noConversion"/>
  </si>
  <si>
    <t>杜鲁门主义，冷战开始</t>
    <phoneticPr fontId="7" type="noConversion"/>
  </si>
  <si>
    <t>马歇尔援欧计划</t>
    <phoneticPr fontId="7" type="noConversion"/>
  </si>
  <si>
    <t>柏林危机，冷战升级</t>
    <phoneticPr fontId="7" type="noConversion"/>
  </si>
  <si>
    <t>成立北约</t>
    <phoneticPr fontId="7" type="noConversion"/>
  </si>
  <si>
    <t>美苏分裂德国、新中国成立</t>
    <phoneticPr fontId="7" type="noConversion"/>
  </si>
  <si>
    <t>朝鲜战争爆发</t>
    <phoneticPr fontId="7" type="noConversion"/>
  </si>
  <si>
    <t>Dwight David Eisenhower 艾森豪威尔</t>
    <phoneticPr fontId="7" type="noConversion"/>
  </si>
  <si>
    <t>朝鲜停战</t>
    <phoneticPr fontId="7" type="noConversion"/>
  </si>
  <si>
    <t>越南战争</t>
    <phoneticPr fontId="7" type="noConversion"/>
  </si>
  <si>
    <t>苏联第一颗人造卫星</t>
    <phoneticPr fontId="7" type="noConversion"/>
  </si>
  <si>
    <t>艾森豪威尔主义</t>
    <phoneticPr fontId="7" type="noConversion"/>
  </si>
  <si>
    <t>美苏争夺第三世界，中苏决裂</t>
    <phoneticPr fontId="7" type="noConversion"/>
  </si>
  <si>
    <t>柏林墙建立</t>
    <phoneticPr fontId="7" type="noConversion"/>
  </si>
  <si>
    <t>冷战升级：古巴导弹危机</t>
    <phoneticPr fontId="7" type="noConversion"/>
  </si>
  <si>
    <t>Walmart</t>
    <phoneticPr fontId="14" type="noConversion"/>
  </si>
  <si>
    <t>黑人民权运动，I have a dream演讲</t>
    <phoneticPr fontId="7" type="noConversion"/>
  </si>
  <si>
    <t>优衣库</t>
    <phoneticPr fontId="7" type="noConversion"/>
  </si>
  <si>
    <t>三强：IBM、AT&amp;T无线商、Eastman Kodak摄影</t>
    <phoneticPr fontId="7" type="noConversion"/>
  </si>
  <si>
    <t>尼克松主义，杜鲁门冷战和遏制政策结束，转向“新和平”策略</t>
    <phoneticPr fontId="7" type="noConversion"/>
  </si>
  <si>
    <t>Richard Milhous Nixon 尼克松</t>
    <phoneticPr fontId="7" type="noConversion"/>
  </si>
  <si>
    <t>汽车开始普及，超级计算机开始商用</t>
    <phoneticPr fontId="7" type="noConversion"/>
  </si>
  <si>
    <t>中东战争，石油涨价</t>
    <phoneticPr fontId="7" type="noConversion"/>
  </si>
  <si>
    <t>第一次石油危机，发达国家GDP锐减。第一台摩托罗拉大哥大</t>
    <phoneticPr fontId="7" type="noConversion"/>
  </si>
  <si>
    <t>宣布越战结束</t>
    <phoneticPr fontId="7" type="noConversion"/>
  </si>
  <si>
    <t>中国改革开放</t>
    <phoneticPr fontId="7" type="noConversion"/>
  </si>
  <si>
    <t>伊斯兰革命、两伊战争爆发第二次石油危机，苏联阿富汗十年战争，中美建交</t>
    <phoneticPr fontId="7" type="noConversion"/>
  </si>
  <si>
    <t>IBM发售第一台PC</t>
    <phoneticPr fontId="7" type="noConversion"/>
  </si>
  <si>
    <t>Ronald Wilson Reagan  里根</t>
    <phoneticPr fontId="7" type="noConversion"/>
  </si>
  <si>
    <t>里根紧货币、高财政赤字、加国防支出、减税</t>
    <phoneticPr fontId="7" type="noConversion"/>
  </si>
  <si>
    <t>伊朗门事件</t>
    <phoneticPr fontId="7" type="noConversion"/>
  </si>
  <si>
    <t>股市暴跌风潮,但经济平稳</t>
    <phoneticPr fontId="7" type="noConversion"/>
  </si>
  <si>
    <t>东欧剧变，柏林墙倒塌</t>
    <phoneticPr fontId="7" type="noConversion"/>
  </si>
  <si>
    <t>George Herbert Walker Bush老布什</t>
    <phoneticPr fontId="7" type="noConversion"/>
  </si>
  <si>
    <t>海湾战争</t>
    <phoneticPr fontId="7" type="noConversion"/>
  </si>
  <si>
    <t>苏联解体</t>
    <phoneticPr fontId="7" type="noConversion"/>
  </si>
  <si>
    <t>William Jefferson Clinton
（Bill Clinton）克林顿</t>
    <phoneticPr fontId="7" type="noConversion"/>
  </si>
  <si>
    <t>第一台翻盖手机，摩托罗拉，手机开始普及</t>
    <phoneticPr fontId="7" type="noConversion"/>
  </si>
  <si>
    <t>亚洲金融危机</t>
    <phoneticPr fontId="7" type="noConversion"/>
  </si>
  <si>
    <t>9-11事件，美国开始"反恐战争"阿富汗战争</t>
    <phoneticPr fontId="7" type="noConversion"/>
  </si>
  <si>
    <t>George Walker Bush 小布什</t>
    <phoneticPr fontId="7" type="noConversion"/>
  </si>
  <si>
    <t>伊拉克战争，推翻萨达姆</t>
    <phoneticPr fontId="7" type="noConversion"/>
  </si>
  <si>
    <t>美国次贷危机爆发</t>
    <phoneticPr fontId="7" type="noConversion"/>
  </si>
  <si>
    <t>全球范围的金融危机</t>
    <phoneticPr fontId="7" type="noConversion"/>
  </si>
  <si>
    <t>Barack Hussein Obama II 奥巴马</t>
    <phoneticPr fontId="7" type="noConversion"/>
  </si>
  <si>
    <t>微信</t>
    <phoneticPr fontId="7" type="noConversion"/>
  </si>
  <si>
    <t>滴滴</t>
    <phoneticPr fontId="7" type="noConversion"/>
  </si>
  <si>
    <t>共和党</t>
    <phoneticPr fontId="7" type="noConversion"/>
  </si>
  <si>
    <t>特朗普上台，减税</t>
    <phoneticPr fontId="7" type="noConversion"/>
  </si>
  <si>
    <t>中美贸易战</t>
    <phoneticPr fontId="7" type="noConversion"/>
  </si>
  <si>
    <t>党派</t>
    <phoneticPr fontId="7" type="noConversion"/>
  </si>
  <si>
    <t>广场协议</t>
    <phoneticPr fontId="7" type="noConversion"/>
  </si>
  <si>
    <t>国内上市公司总数</t>
    <phoneticPr fontId="7" type="noConversion"/>
  </si>
  <si>
    <t>上市公司总市值十亿美元</t>
    <phoneticPr fontId="7" type="noConversion"/>
  </si>
  <si>
    <t>世界银行数据</t>
    <phoneticPr fontId="7" type="noConversion"/>
  </si>
  <si>
    <t>证券市场</t>
    <phoneticPr fontId="7" type="noConversion"/>
  </si>
  <si>
    <t>2000年</t>
    <phoneticPr fontId="7" type="noConversion"/>
  </si>
  <si>
    <t>2017年</t>
    <phoneticPr fontId="7" type="noConversion"/>
  </si>
  <si>
    <t>General Electric</t>
  </si>
  <si>
    <t>Exxon Mobil</t>
  </si>
  <si>
    <t>Cisco Systems</t>
  </si>
  <si>
    <t>Pfizer</t>
  </si>
  <si>
    <t>Microsoft</t>
  </si>
  <si>
    <t>Citigroup</t>
  </si>
  <si>
    <t>2010年</t>
    <phoneticPr fontId="7" type="noConversion"/>
  </si>
  <si>
    <t>Johnson &amp; Johnson</t>
  </si>
  <si>
    <t>Berkshire Hathaway</t>
  </si>
  <si>
    <t>Procter &amp; Gamble</t>
  </si>
  <si>
    <t>Apple</t>
  </si>
  <si>
    <t>Alphabet</t>
  </si>
  <si>
    <t>Amazon.com</t>
  </si>
  <si>
    <t>Facebook</t>
  </si>
  <si>
    <t>Wells Fargo</t>
  </si>
  <si>
    <t>Bethlehem Steel</t>
  </si>
  <si>
    <t>AT&amp;T</t>
  </si>
  <si>
    <t>Visa</t>
  </si>
  <si>
    <t>Eastman Kodak</t>
  </si>
  <si>
    <t>General Motors</t>
  </si>
  <si>
    <t>Polaroid</t>
  </si>
  <si>
    <t>Gulf Oil</t>
  </si>
  <si>
    <t>Xerox</t>
  </si>
  <si>
    <t>IPO家数合计</t>
    <phoneticPr fontId="7" type="noConversion"/>
  </si>
  <si>
    <t>IPO融资规模(亿美元)合计</t>
    <phoneticPr fontId="7" type="noConversion"/>
  </si>
  <si>
    <t>增发家数</t>
  </si>
  <si>
    <t>增发融资规模(亿美元)</t>
  </si>
  <si>
    <t>上市公司家数</t>
    <phoneticPr fontId="7" type="noConversion"/>
  </si>
  <si>
    <t>美国人口结构：1950至今</t>
    <phoneticPr fontId="7" type="noConversion"/>
  </si>
  <si>
    <t>增长率%右轴</t>
    <phoneticPr fontId="7" type="noConversion"/>
  </si>
  <si>
    <t>财政赤字、固定资产投资、贸易：</t>
    <phoneticPr fontId="7" type="noConversion"/>
  </si>
  <si>
    <t>真实人均可支配收入2009年价</t>
    <phoneticPr fontId="7" type="noConversion"/>
  </si>
  <si>
    <t>上市公司总市值及GDP占比</t>
    <phoneticPr fontId="7" type="noConversion"/>
  </si>
  <si>
    <t>https://www.populationpyramid.net/united-states-of-america/1950/</t>
    <phoneticPr fontId="7" type="noConversion"/>
  </si>
  <si>
    <t>年度</t>
    <phoneticPr fontId="7" type="noConversion"/>
  </si>
  <si>
    <t>历史事件</t>
    <phoneticPr fontId="14" type="noConversion"/>
  </si>
  <si>
    <t>国家政策引导</t>
    <phoneticPr fontId="7" type="noConversion"/>
  </si>
  <si>
    <t>商业发展史</t>
    <phoneticPr fontId="7" type="noConversion"/>
  </si>
  <si>
    <t>居民生活方式</t>
    <phoneticPr fontId="7" type="noConversion"/>
  </si>
  <si>
    <t>媒体报道&amp;主流预测</t>
    <phoneticPr fontId="7" type="noConversion"/>
  </si>
  <si>
    <t>科学技术</t>
    <phoneticPr fontId="7" type="noConversion"/>
  </si>
  <si>
    <t>其它因素</t>
    <phoneticPr fontId="7" type="noConversion"/>
  </si>
  <si>
    <t>代表企业</t>
    <phoneticPr fontId="7" type="noConversion"/>
  </si>
  <si>
    <t>倒闭企业</t>
    <phoneticPr fontId="7" type="noConversion"/>
  </si>
  <si>
    <t>1607年</t>
    <phoneticPr fontId="7" type="noConversion"/>
  </si>
  <si>
    <t>1776年</t>
    <phoneticPr fontId="7" type="noConversion"/>
  </si>
  <si>
    <r>
      <t>1789</t>
    </r>
    <r>
      <rPr>
        <sz val="11"/>
        <color rgb="FF333333"/>
        <rFont val="宋体"/>
        <family val="3"/>
        <charset val="134"/>
      </rPr>
      <t>年</t>
    </r>
    <phoneticPr fontId="7" type="noConversion"/>
  </si>
  <si>
    <t>1861年</t>
    <phoneticPr fontId="14" type="noConversion"/>
  </si>
  <si>
    <t>美西战争爆发美胜</t>
    <phoneticPr fontId="14" type="noConversion"/>
  </si>
  <si>
    <t>八国联军侵华</t>
    <phoneticPr fontId="7" type="noConversion"/>
  </si>
  <si>
    <t>通用电气1892成立</t>
    <phoneticPr fontId="14" type="noConversion"/>
  </si>
  <si>
    <t>JP Morgan 1838</t>
  </si>
  <si>
    <t>AT&amp;T无线商1877、可口可乐1886</t>
    <phoneticPr fontId="14" type="noConversion"/>
  </si>
  <si>
    <t>总统麦金莱遭枪击身亡、《辛丑条约》</t>
    <phoneticPr fontId="14" type="noConversion"/>
  </si>
  <si>
    <t>莱特兄弟人类首飞、居里夫人发现镭</t>
    <phoneticPr fontId="14" type="noConversion"/>
  </si>
  <si>
    <t>爱因斯坦分子运动论、狭义相对论和光量子假说</t>
    <phoneticPr fontId="7" type="noConversion"/>
  </si>
  <si>
    <t>俄国1905年革命</t>
    <phoneticPr fontId="14" type="noConversion"/>
  </si>
  <si>
    <t>一战爆发，美国宣布中立</t>
    <phoneticPr fontId="7" type="noConversion"/>
  </si>
  <si>
    <t>先爆发经济危机，随后四年世界性经济危机</t>
    <phoneticPr fontId="7" type="noConversion"/>
  </si>
  <si>
    <t>丘吉尔铁幕演说</t>
    <phoneticPr fontId="7" type="noConversion"/>
  </si>
  <si>
    <t>成立北约；美苏分裂德国、新中国成立</t>
    <phoneticPr fontId="7" type="noConversion"/>
  </si>
  <si>
    <t>珍珠港事件；美英苏战时合作意向</t>
    <phoneticPr fontId="7" type="noConversion"/>
  </si>
  <si>
    <t>二战爆发</t>
    <phoneticPr fontId="7" type="noConversion"/>
  </si>
  <si>
    <t>越南战争爆发，美亲越</t>
    <phoneticPr fontId="14" type="noConversion"/>
  </si>
  <si>
    <t>美国总统约翰逊批准了“滚雷行动”，对北越进行大规模轰炸</t>
    <phoneticPr fontId="14" type="noConversion"/>
  </si>
  <si>
    <t>越南战争，美国直接参战维期3年</t>
    <phoneticPr fontId="14" type="noConversion"/>
  </si>
  <si>
    <t>艾森豪威尔主义</t>
    <phoneticPr fontId="14" type="noConversion"/>
  </si>
  <si>
    <t>美苏争夺第三世界，中苏决裂</t>
    <phoneticPr fontId="7" type="noConversion"/>
  </si>
  <si>
    <t>尼克松主义，杜鲁门冷战和遏制政策结束，转向“新和平”策略</t>
    <phoneticPr fontId="7" type="noConversion"/>
  </si>
  <si>
    <t>第一台摩托罗拉大哥大</t>
    <phoneticPr fontId="14" type="noConversion"/>
  </si>
  <si>
    <t>尼克松水门事件被迫辞职，第一次石油危机，发达国家GDP锐减</t>
    <phoneticPr fontId="7" type="noConversion"/>
  </si>
  <si>
    <t>《广场协议》</t>
    <phoneticPr fontId="7" type="noConversion"/>
  </si>
  <si>
    <t>美国次贷危机爆发，全球金融危机</t>
    <phoneticPr fontId="7" type="noConversion"/>
  </si>
  <si>
    <t>美国联邦政府成立，华盛顿出任总统</t>
    <phoneticPr fontId="14" type="noConversion"/>
  </si>
  <si>
    <t>“布雷顿森林体系”建立，美元获得“等同黄金”的地位</t>
    <phoneticPr fontId="14" type="noConversion"/>
  </si>
  <si>
    <t>《布雷顿森林协议》签署</t>
    <phoneticPr fontId="14" type="noConversion"/>
  </si>
  <si>
    <t>罗斯福逝世；成功试制原子弹，并投向日本，二战结束</t>
    <phoneticPr fontId="7" type="noConversion"/>
  </si>
  <si>
    <t>丘吉尔铁幕演说，揭开冷战序幕</t>
    <phoneticPr fontId="7" type="noConversion"/>
  </si>
  <si>
    <t>美、中等23国签署《关税与贸易总协定临时适用协定书》开始实施</t>
    <phoneticPr fontId="14" type="noConversion"/>
  </si>
  <si>
    <t>股市</t>
    <phoneticPr fontId="14" type="noConversion"/>
  </si>
  <si>
    <t>1830年诞生了第一只铁路股票；
1850年铁路股票已达到38只；
1861至1865年的南北战争时期，美国联邦政府为军费融资，证券市场得到空前发展，股票发行也迅速增加。
1860---1870年，铁路股票在美国大量上市，出现了铁路股票泡沫，使美国证券市场开始从过去的债券市场向股票市场转化；</t>
    <phoneticPr fontId="14" type="noConversion"/>
  </si>
  <si>
    <t>随着工业的崛起，媒体以及百姓对底层人民和贫富差距的关注变小。媒体只关注上流淑女的生活，《Sister Carrie》出版，描写底层人民生活，被指控色情低俗。</t>
    <phoneticPr fontId="14" type="noConversion"/>
  </si>
  <si>
    <t>交通基本靠马，汽车尚未普及；
铁路作为货运和长途交通；
电话十分罕见，无线电不存在；</t>
    <phoneticPr fontId="14" type="noConversion"/>
  </si>
  <si>
    <t>英国对殖民地进一步执行高压政策背景</t>
    <phoneticPr fontId="14" type="noConversion"/>
  </si>
  <si>
    <t>1812年</t>
    <phoneticPr fontId="14" type="noConversion"/>
  </si>
  <si>
    <t>“第二次独立战争”，美国独立后，英美进行贸易战上升而来；</t>
    <phoneticPr fontId="14" type="noConversion"/>
  </si>
  <si>
    <t>源于英国的第一次工业革命，纺织机械化，蒸汽机，火车，先进生产力蔓延到美国也控制美国食物链上游，就如今天的美国控制其他国家；
1774年美国一半的资产以黑奴的形式存在，独立战争后约有1/3富人离开；
经济上任然严重依赖对英及其附属国的进口和出口。</t>
    <phoneticPr fontId="14" type="noConversion"/>
  </si>
  <si>
    <t>1814年美英《根特合约》，美国真正经济独立
1816年《关税条例》，关税提高到20%，纺织品25%</t>
    <phoneticPr fontId="14" type="noConversion"/>
  </si>
  <si>
    <t>美国保护关税真正实施；
战后英美贸易激增，美进口英增10倍</t>
    <phoneticPr fontId="14" type="noConversion"/>
  </si>
  <si>
    <t>农业大国，主要的工业以食品业和纺织业为主，农场蓄奴，种植棉花，茶叶，粮食，加工纺织品大量出口欧洲，赚取一些微薄的利润；
英美贸易冲突一直继续，相互封锁。</t>
    <phoneticPr fontId="14" type="noConversion"/>
  </si>
  <si>
    <t>据说真正掌握美国国家命运的不是总统是像摩根这样的银行家；
正式实施金本位制，稳定币值和物价，开始吸引欧投资者</t>
    <phoneticPr fontId="14" type="noConversion"/>
  </si>
  <si>
    <t xml:space="preserve">美对华提出“门户开放政策”； 
持续高关税，棉线税率60%，而进口铁轨免税
</t>
    <phoneticPr fontId="14" type="noConversion"/>
  </si>
  <si>
    <t>第一次工业革命：</t>
    <phoneticPr fontId="14" type="noConversion"/>
  </si>
  <si>
    <t>第二次工业革命：1866年，德国人西门子制成了发电机；到70年年代，实际可用的发电机问世。 [1] 
电器开始用于代替机器，成为补充和取代以蒸汽机为动力的新能源。随后，电灯、电车、电影放映机相继问世，人类进入了“电气时代”。</t>
    <phoneticPr fontId="14" type="noConversion"/>
  </si>
  <si>
    <t>英国等西欧国家在美建立殖民地；英法战争，英胜，日不落帝国；黑奴贸易，工作10年以上黑奴堪称奇迹</t>
    <phoneticPr fontId="14" type="noConversion"/>
  </si>
  <si>
    <t>1790年，当时的财政部长亚历山大.汉密尔顿（放水）大规模发行债券直接导致了证券市场的活跃，1886年以前的大部分时间里，美国证券市场以国债、地方政府债和企业债券的交易为主。
1791年发行的纽约银行和美国银行股票，最早活跃交易美股；</t>
    <phoneticPr fontId="14" type="noConversion"/>
  </si>
  <si>
    <t>美国独立战争爆发，历时8年，英败，美政治独立</t>
    <phoneticPr fontId="14" type="noConversion"/>
  </si>
  <si>
    <t>美联储成立</t>
    <phoneticPr fontId="14" type="noConversion"/>
  </si>
  <si>
    <t>美国境内的铁路相当于全世界一半；</t>
    <phoneticPr fontId="14" type="noConversion"/>
  </si>
  <si>
    <t>南北战争爆发据说耗资150亿美元，四年后北联邦胜，南北统一，消灭奴隶制</t>
    <phoneticPr fontId="14" type="noConversion"/>
  </si>
  <si>
    <r>
      <t xml:space="preserve">工业帝国诞生：
1899年代前后，美国的钢铁生产量第一次超过了大英帝国；
1894年工业生产总值也跃居世界第二，仅次于德国。
</t>
    </r>
    <r>
      <rPr>
        <b/>
        <sz val="9"/>
        <color rgb="FFFF0000"/>
        <rFont val="宋体"/>
        <family val="3"/>
        <charset val="134"/>
        <scheme val="minor"/>
      </rPr>
      <t>1890年代经济大萧条结束？</t>
    </r>
    <phoneticPr fontId="14" type="noConversion"/>
  </si>
  <si>
    <t>北方完成工业革命，农业到工业大国转变；
战后，掀起西部大开发，新建铁路横穿美洲大陆，据说累死几万华工。带动了钢铁、煤炭、水泥、房地产以及股市。
华尔街经历了美国第一次大牛市，铁路股涨翻天，钢铁大王卡耐基成为美国梦的代表。
农业方面开始提高机械化程度</t>
    <phoneticPr fontId="14" type="noConversion"/>
  </si>
  <si>
    <t>美国经济第一次巅峰时刻开始到来；
企业家主要是银行家、钢铁大亨，也为他们后面发战争财奠定基础</t>
    <phoneticPr fontId="14" type="noConversion"/>
  </si>
  <si>
    <t>一战爆发同时推动工业研究的发展，尤其是能源、通讯、电气；</t>
    <phoneticPr fontId="14" type="noConversion"/>
  </si>
  <si>
    <t>柯立芝工业繁荣：建筑、汽车以及电气飞速发展</t>
    <phoneticPr fontId="14" type="noConversion"/>
  </si>
  <si>
    <t>“强调专利保护权”推动工业企业创新研究</t>
    <phoneticPr fontId="14" type="noConversion"/>
  </si>
  <si>
    <t>开始推出定期商用航空服务</t>
    <phoneticPr fontId="14" type="noConversion"/>
  </si>
  <si>
    <t>航空公司122家，航线总计5万公里</t>
    <phoneticPr fontId="14" type="noConversion"/>
  </si>
  <si>
    <t>商用航空服务</t>
    <phoneticPr fontId="14" type="noConversion"/>
  </si>
  <si>
    <t>基础设施改善，生活质量提高；</t>
    <phoneticPr fontId="14" type="noConversion"/>
  </si>
  <si>
    <t>美国无线电公司开始生产小批量无线电元件</t>
    <phoneticPr fontId="14" type="noConversion"/>
  </si>
  <si>
    <t>福特A型车问世</t>
    <phoneticPr fontId="14" type="noConversion"/>
  </si>
  <si>
    <t>1920s美国制造业生产力快速提升，工人数量和人均工作时间大幅降低，生产力与1900s十年比增长六倍</t>
    <phoneticPr fontId="14" type="noConversion"/>
  </si>
  <si>
    <t>保持中立，同时与两方密切进行贸易往来。
摩根大通以信贷的形式以国家信用为担保，提供信贷给协约国英法</t>
    <phoneticPr fontId="14" type="noConversion"/>
  </si>
  <si>
    <t>一战结束，美战争财，超级强国</t>
    <phoneticPr fontId="7" type="noConversion"/>
  </si>
  <si>
    <t>协约国眼看就要还不上钱了，美国银行家以及军火商联合向威尔逊政府施压，政府“为了贸易保护”对德宣战</t>
    <phoneticPr fontId="14" type="noConversion"/>
  </si>
  <si>
    <t>关税保护主义：高关税但低进口民生物资税；为美国垄断资本主义服务，保护内贸，增加财政收入。
1860《莫里尔关税法》至20世纪初，典型的保护主义，超高关税。37%上升到1897年57%。
19世纪后叶政府斥巨资177亿元投资铁路，全国财富1/10</t>
    <phoneticPr fontId="14" type="noConversion"/>
  </si>
  <si>
    <t>中产阶级数量增加，1870年</t>
    <phoneticPr fontId="14" type="noConversion"/>
  </si>
  <si>
    <t xml:space="preserve">1866年继德国西门子发电机，后电灯、电车、电影放映机相继问世，人类进入了“电气时代”；80年代汽车出现。但直至一战后才开始民用化;
</t>
    <phoneticPr fontId="14" type="noConversion"/>
  </si>
  <si>
    <t>企业合并潮再现；
胡佛主导美国经济外交，全球经济扩张野心，用贸易顺差的钱国外投资，开始掠夺战后尚未恢复元气的海外市场；
为刺激消费，广告产业初步形成</t>
    <phoneticPr fontId="14" type="noConversion"/>
  </si>
  <si>
    <t>一战后，工业化基本完成，人民开始追求更高的生活品质，百老汇等娱乐休闲场所空前繁华</t>
    <phoneticPr fontId="14" type="noConversion"/>
  </si>
  <si>
    <t>二十世纪初，美国商业进入合并浪潮，产业集中度提高，前100公司十年总规模增长4倍，控制全国工业资本40%；
百老汇出现，娱乐产业开始萌芽，1920s爆发</t>
    <phoneticPr fontId="14" type="noConversion"/>
  </si>
  <si>
    <t xml:space="preserve">美国拥有全世界80%汽车保有量；
分期付款买车；
闲暇时间和可支配收入增加；
电气化、汽车和通讯的飞速发展，带来了
</t>
    <phoneticPr fontId="14" type="noConversion"/>
  </si>
  <si>
    <t>企业合并1245起。行业极度垄断，美国钢铁市场份额超过40%，汽车通用、福特、克莱斯勒三分天下。美国登记汽车数量十年间从900万辆飙升至2650万。汽车产业成为美国最大的行业，非农工人雇佣比例达到1/3。
汽车民用化带动了消费，新兴的娱乐产业兴起。
个人信贷买车兴起。
美国经济总产值694亿美元，超过英德法总和。
国民收入878亿美元，较10年前约100%增长。
零售业，尤其是食品，开启连锁店经营模式。
淘汰中行业：棉纺织V.S.人造丝；煤矿行业收缩，工人失去工作；铁路V.S.汽车分流，进入衰落期</t>
    <phoneticPr fontId="14" type="noConversion"/>
  </si>
  <si>
    <t>美国总统门罗提出“门罗主义”，拒绝欧洲对美洲事务的干涉；
美联储数次加息至6%</t>
    <phoneticPr fontId="14" type="noConversion"/>
  </si>
  <si>
    <t>罗斯福新政、苏联建交；
新政：凯恩斯主义，扩大财政赤字，包括少税，增加基建支出同时增加就业岗位；国家出面保障民众存款安全</t>
    <phoneticPr fontId="14" type="noConversion"/>
  </si>
  <si>
    <t>忧虑财政赤字过高，削减支出</t>
    <phoneticPr fontId="14" type="noConversion"/>
  </si>
  <si>
    <t>《证券法》、《证券交易法》，要求信息披露充分，打击内幕消息、内幕交易。</t>
    <phoneticPr fontId="14" type="noConversion"/>
  </si>
  <si>
    <t>1937-3,4060反弹到19560，短期结束反弹，又开始调整一年到12964</t>
    <phoneticPr fontId="14" type="noConversion"/>
  </si>
  <si>
    <t>1922~1928年，大牛市，最后三年指数上涨超过200%，保证金比例（杠杆）由3倍，加到10倍；
1929年，道琼斯9-3达到最高点，38117，后英国加息至6.5%，下跌接近40%，年底又上涨30%，随后美国历史上第一次真正意义上的大股灾来临，
1932-5，从最高点38117跌到4060，市值蒸发9/10，跌回道指刚创立时点位。后开始回暖。直到1955年，道指才重回38117之上。</t>
    <phoneticPr fontId="14" type="noConversion"/>
  </si>
  <si>
    <t>劳动力都涌向军需生产。</t>
    <phoneticPr fontId="14" type="noConversion"/>
  </si>
  <si>
    <t>大型制造业垄断企业和军方强强联合形成军事-工业复合体。垄断企业高管到政府部门挂职，象征性收取3美元年薪；
战胜军需合同是推动美国经济运转最大动力，牢牢掌握在制造业垄断企业手中；
1940~1944年，政府军需合同1750亿美元，占公司总数0.2%的33家公司占了其中51%订单总额，最大的通用、福特、克莱斯勒、伯利恒、通用以及5家飞机制造企业。
战争相关科研促进除了武器，还有电子设备以及药品（e.g.青霉素广泛应用）</t>
    <phoneticPr fontId="14" type="noConversion"/>
  </si>
  <si>
    <t>珍妮特~尼克尔斯“美国掌握着毁灭性的武器原子弹和最重要的重建武器-无可匹敌的财富”</t>
    <phoneticPr fontId="14" type="noConversion"/>
  </si>
  <si>
    <t>外交史学家贝利“杜鲁门宁愿话几百万来防止人们变成共产党，而不是等到他们变成共产党之后再花几亿美元去打死他们”</t>
    <phoneticPr fontId="14" type="noConversion"/>
  </si>
  <si>
    <t>美国世界土地6%，占到工业生产量的2/3，外贸出口1/3，黄金储备的3/4，70%玉米，1/2棉花，开采62%石油和煤，冶炼61%钢，生产了48%电和84%汽车；
远超过国内需求的生产力致使美国决不能失去西欧等国外市场。否则，供给过剩、失业等问题将接踵而至</t>
    <phoneticPr fontId="14" type="noConversion"/>
  </si>
  <si>
    <t xml:space="preserve"> </t>
    <phoneticPr fontId="14" type="noConversion"/>
  </si>
  <si>
    <t>杜鲁门主义，冷战开始；马歇尔援欧计划。1948年至1952年，美国共向西欧拨款131.5亿美元，其中只有10%作为贷款，其余都是赠与。对应西欧国民生产总值增加了25%</t>
    <phoneticPr fontId="7" type="noConversion"/>
  </si>
  <si>
    <t>第三次工业革命开始，标志一成功试制原子弹</t>
    <phoneticPr fontId="14" type="noConversion"/>
  </si>
  <si>
    <t>标志二超级计算机发明</t>
    <phoneticPr fontId="14" type="noConversion"/>
  </si>
  <si>
    <t>标志三：宇航技术，苏联第一颗人造卫星</t>
    <phoneticPr fontId="7" type="noConversion"/>
  </si>
  <si>
    <t>大莱信用卡公司创立</t>
    <phoneticPr fontId="14" type="noConversion"/>
  </si>
  <si>
    <t>新政终，扩军备，财政支出扩大；
建设投资总额450亿美元，政府负担2/3,282美元；其中纯军事投资220亿美元，政府负担160美元。
民用工农用品供给不足，美国成立物价管理署，防止囤货，稳定物价。
高度重视战时科技服务作用，成立科学研究与开发局，推动武器、电子战相关电子设备、抗生素的研发和普及。E.g.耗资20亿元，曼哈顿工程研发了原子弹，主要科研力量都是欧洲人</t>
    <phoneticPr fontId="14" type="noConversion"/>
  </si>
  <si>
    <t>1946年~1973年，对外贸易高速增长，年平均增速5%</t>
    <phoneticPr fontId="14" type="noConversion"/>
  </si>
  <si>
    <t>财富排行榜：
梅隆家族（石油、金融），洛克菲勒家族（石油、金融）</t>
    <phoneticPr fontId="14" type="noConversion"/>
  </si>
  <si>
    <t>拿到绿卡移民</t>
    <phoneticPr fontId="7" type="noConversion"/>
  </si>
  <si>
    <t>总人口
(千人)</t>
    <phoneticPr fontId="7" type="noConversion"/>
  </si>
  <si>
    <t>合计</t>
    <phoneticPr fontId="7" type="noConversion"/>
  </si>
  <si>
    <t>中国</t>
    <phoneticPr fontId="7" type="noConversion"/>
  </si>
  <si>
    <t>日本</t>
    <phoneticPr fontId="7" type="noConversion"/>
  </si>
  <si>
    <t>墨西哥</t>
    <phoneticPr fontId="7" type="noConversion"/>
  </si>
  <si>
    <t>加拿大</t>
    <phoneticPr fontId="7" type="noConversion"/>
  </si>
  <si>
    <t>农业</t>
  </si>
  <si>
    <t>1949-50</t>
  </si>
  <si>
    <t>46 0</t>
  </si>
  <si>
    <t>1979-80</t>
  </si>
  <si>
    <t>2016-17</t>
  </si>
  <si>
    <t>国家</t>
    <phoneticPr fontId="7" type="noConversion"/>
  </si>
  <si>
    <t>数量</t>
    <phoneticPr fontId="7" type="noConversion"/>
  </si>
  <si>
    <t>哥伦比亚</t>
  </si>
  <si>
    <t>占比 (%)</t>
    <phoneticPr fontId="7" type="noConversion"/>
  </si>
  <si>
    <t>加拿大</t>
    <phoneticPr fontId="7" type="noConversion"/>
  </si>
  <si>
    <t>伊朗</t>
    <phoneticPr fontId="7" type="noConversion"/>
  </si>
  <si>
    <t>中国</t>
    <phoneticPr fontId="7" type="noConversion"/>
  </si>
  <si>
    <t>台湾</t>
    <phoneticPr fontId="7" type="noConversion"/>
  </si>
  <si>
    <t>印度</t>
    <phoneticPr fontId="7" type="noConversion"/>
  </si>
  <si>
    <t>尼日利亚</t>
    <phoneticPr fontId="7" type="noConversion"/>
  </si>
  <si>
    <t>韩国</t>
    <phoneticPr fontId="7" type="noConversion"/>
  </si>
  <si>
    <t>古巴</t>
    <phoneticPr fontId="7" type="noConversion"/>
  </si>
  <si>
    <t>其他国家</t>
    <phoneticPr fontId="7" type="noConversion"/>
  </si>
  <si>
    <t>印度</t>
    <phoneticPr fontId="7" type="noConversion"/>
  </si>
  <si>
    <t>英国</t>
    <phoneticPr fontId="7" type="noConversion"/>
  </si>
  <si>
    <t>沙特阿拉伯</t>
    <phoneticPr fontId="7" type="noConversion"/>
  </si>
  <si>
    <t>墨西哥</t>
    <phoneticPr fontId="7" type="noConversion"/>
  </si>
  <si>
    <t>日本</t>
    <phoneticPr fontId="7" type="noConversion"/>
  </si>
  <si>
    <t>香港</t>
    <phoneticPr fontId="7" type="noConversion"/>
  </si>
  <si>
    <t>越南</t>
    <phoneticPr fontId="7" type="noConversion"/>
  </si>
  <si>
    <t>菲律宾</t>
    <phoneticPr fontId="7" type="noConversion"/>
  </si>
  <si>
    <t>委内瑞拉</t>
    <phoneticPr fontId="7" type="noConversion"/>
  </si>
  <si>
    <t>台湾</t>
    <phoneticPr fontId="7" type="noConversion"/>
  </si>
  <si>
    <t>德国</t>
    <phoneticPr fontId="7" type="noConversion"/>
  </si>
  <si>
    <t>沙特阿拉伯</t>
    <phoneticPr fontId="7" type="noConversion"/>
  </si>
  <si>
    <t>日本</t>
    <phoneticPr fontId="7" type="noConversion"/>
  </si>
  <si>
    <t>印度</t>
    <phoneticPr fontId="7" type="noConversion"/>
  </si>
  <si>
    <t>墨西哥</t>
    <phoneticPr fontId="7" type="noConversion"/>
  </si>
  <si>
    <t>伊朗</t>
    <phoneticPr fontId="7" type="noConversion"/>
  </si>
  <si>
    <t>泰国</t>
    <phoneticPr fontId="7" type="noConversion"/>
  </si>
  <si>
    <t>巴西</t>
    <phoneticPr fontId="7" type="noConversion"/>
  </si>
  <si>
    <t>其他国家</t>
    <phoneticPr fontId="7" type="noConversion"/>
  </si>
  <si>
    <t>商务管理</t>
  </si>
  <si>
    <t>数学/计算机</t>
  </si>
  <si>
    <t>社会科学</t>
  </si>
  <si>
    <t>心理学</t>
  </si>
  <si>
    <t>应用艺术学</t>
  </si>
  <si>
    <t>健康学</t>
  </si>
  <si>
    <t>强化英语</t>
  </si>
  <si>
    <t>传播与新闻学</t>
  </si>
  <si>
    <t>教育学</t>
  </si>
  <si>
    <t>人类学</t>
  </si>
  <si>
    <t>法律</t>
  </si>
  <si>
    <t>其他领域</t>
  </si>
  <si>
    <t>1980年</t>
    <phoneticPr fontId="7" type="noConversion"/>
  </si>
  <si>
    <t>1990年</t>
    <phoneticPr fontId="7" type="noConversion"/>
  </si>
  <si>
    <t>军费/GDP</t>
    <phoneticPr fontId="7" type="noConversion"/>
  </si>
  <si>
    <t>移民/总人口</t>
    <phoneticPr fontId="7" type="noConversion"/>
  </si>
  <si>
    <t>获得绿卡移民</t>
    <phoneticPr fontId="7" type="noConversion"/>
  </si>
  <si>
    <t xml:space="preserve"> </t>
    <phoneticPr fontId="7" type="noConversion"/>
  </si>
  <si>
    <t>萨尔瓦多</t>
  </si>
  <si>
    <t>牙买加</t>
  </si>
  <si>
    <t>海地</t>
    <phoneticPr fontId="7" type="noConversion"/>
  </si>
  <si>
    <t>Phelps Dodge</t>
  </si>
  <si>
    <t>Avon Products</t>
  </si>
  <si>
    <t>Chevron</t>
  </si>
  <si>
    <t>Jones &amp; Laughlin Steel</t>
  </si>
  <si>
    <t>Shell Oil</t>
  </si>
  <si>
    <t>Oracle</t>
  </si>
  <si>
    <t>Verizon</t>
  </si>
  <si>
    <t>Coca-Cola</t>
  </si>
  <si>
    <t>Comcast</t>
  </si>
  <si>
    <t>Ford Motor</t>
  </si>
  <si>
    <t>UnitedHealth Group</t>
  </si>
  <si>
    <t>Union Carbide</t>
  </si>
  <si>
    <t>Philip Morris International</t>
  </si>
  <si>
    <t>Home Depot</t>
  </si>
  <si>
    <t>Merck</t>
  </si>
  <si>
    <t>Pullman</t>
  </si>
  <si>
    <t>Walt Disney</t>
  </si>
  <si>
    <t>Dow Chemical</t>
  </si>
  <si>
    <t>Intel</t>
  </si>
  <si>
    <t>Consolidation Coal</t>
  </si>
  <si>
    <t>Chrysler</t>
  </si>
  <si>
    <t>PepsiCo</t>
  </si>
  <si>
    <t>Litton Industries</t>
  </si>
  <si>
    <t>Boeing</t>
  </si>
  <si>
    <t>International Business Machines</t>
  </si>
  <si>
    <t>American Can</t>
  </si>
  <si>
    <t>U.S. Steel</t>
  </si>
  <si>
    <t>Amgen</t>
  </si>
  <si>
    <t>McDonald's</t>
  </si>
  <si>
    <t>3M</t>
  </si>
  <si>
    <t>AbbVie</t>
  </si>
  <si>
    <t>Kraft Heinz</t>
  </si>
  <si>
    <t>Celgene</t>
  </si>
  <si>
    <t>Goodyear Tire &amp; Rubber</t>
  </si>
  <si>
    <t>Honeywell</t>
  </si>
  <si>
    <t>Charter Communications</t>
  </si>
  <si>
    <t>Gilead Sciences</t>
  </si>
  <si>
    <t>Nvidia</t>
  </si>
  <si>
    <t>American Electric Power</t>
  </si>
  <si>
    <t>United Technologies</t>
  </si>
  <si>
    <t>Bristol-Myers Squibb</t>
  </si>
  <si>
    <t>Eli Lilly</t>
  </si>
  <si>
    <t>Esmark</t>
  </si>
  <si>
    <t>Armour</t>
  </si>
  <si>
    <t>Mobil</t>
  </si>
  <si>
    <t>DuPont</t>
  </si>
  <si>
    <t>Amoco</t>
  </si>
  <si>
    <t>CBS</t>
  </si>
  <si>
    <t>Texaco</t>
  </si>
  <si>
    <t>AT&amp;T Technologies</t>
  </si>
  <si>
    <t>Kraft</t>
  </si>
  <si>
    <t>ChevronTexaco</t>
  </si>
  <si>
    <t>Sinclair Oil</t>
  </si>
  <si>
    <t>Navistar International</t>
  </si>
  <si>
    <t>RCA</t>
  </si>
  <si>
    <t>Firestone Tire &amp; Rubber</t>
  </si>
  <si>
    <t>Douglas Aircraft</t>
  </si>
  <si>
    <t>Republic Steel</t>
  </si>
  <si>
    <t>Citgo Petroleum</t>
  </si>
  <si>
    <t>ConocoPhillips</t>
  </si>
  <si>
    <t>General Foods</t>
  </si>
  <si>
    <t>Uniroyal</t>
  </si>
  <si>
    <t>Borden Chemical</t>
  </si>
  <si>
    <t>Lockheed Martin</t>
  </si>
  <si>
    <t>Alcoa</t>
  </si>
  <si>
    <t>International Paper</t>
  </si>
  <si>
    <t>Wilson</t>
  </si>
  <si>
    <t>Sunoco</t>
  </si>
  <si>
    <t>General Dynamics</t>
  </si>
  <si>
    <t>Rockwell Automation</t>
  </si>
  <si>
    <t>Goodrich</t>
  </si>
  <si>
    <t>Continental Group</t>
  </si>
  <si>
    <t>Bendix</t>
  </si>
  <si>
    <t>Atlantic Richfield</t>
  </si>
  <si>
    <t>Fortune Brands</t>
  </si>
  <si>
    <t>Ryerson Tull</t>
  </si>
  <si>
    <t>ARMCO</t>
  </si>
  <si>
    <t>Honeywell Intl.</t>
  </si>
  <si>
    <t>AMAX</t>
  </si>
  <si>
    <t>Conoco</t>
  </si>
  <si>
    <t>Allis-Chalmers</t>
  </si>
  <si>
    <t>General Mills</t>
  </si>
  <si>
    <t>National Intergroup</t>
  </si>
  <si>
    <t>Curtiss-Wright</t>
  </si>
  <si>
    <t>Olin</t>
  </si>
  <si>
    <t>Asarco</t>
  </si>
  <si>
    <t>Intl. Business Machines</t>
  </si>
  <si>
    <t>Anaconda</t>
  </si>
  <si>
    <t>Tidewater Oil</t>
  </si>
  <si>
    <t>Cudahy</t>
  </si>
  <si>
    <t>Briggs Manufacturing</t>
  </si>
  <si>
    <t>Sperry</t>
  </si>
  <si>
    <t>Nabisco Group Holdings</t>
  </si>
  <si>
    <t>PPG Industries</t>
  </si>
  <si>
    <t>Youngstown Sheet &amp; Tube</t>
  </si>
  <si>
    <t>Kennecott</t>
  </si>
  <si>
    <t>NL Industries</t>
  </si>
  <si>
    <t>Standard Brands</t>
  </si>
  <si>
    <t>Sealed Air</t>
  </si>
  <si>
    <t>Caterpillar</t>
  </si>
  <si>
    <t>American Motors</t>
  </si>
  <si>
    <t>Ralston Purina</t>
  </si>
  <si>
    <t>American Cyanamid</t>
  </si>
  <si>
    <t>Pure Oil</t>
  </si>
  <si>
    <t>BorgWarner</t>
  </si>
  <si>
    <t>Nabisco Brands</t>
  </si>
  <si>
    <t>Avco</t>
  </si>
  <si>
    <t>Unocal</t>
  </si>
  <si>
    <t>Philco</t>
  </si>
  <si>
    <t>Burlington Industries Equity</t>
  </si>
  <si>
    <t>Monsanto</t>
  </si>
  <si>
    <t>Campbell Soup</t>
  </si>
  <si>
    <t>Owens-Illinois</t>
  </si>
  <si>
    <t>Pillsbury</t>
  </si>
  <si>
    <t>Singer</t>
  </si>
  <si>
    <t>Hormel Foods</t>
  </si>
  <si>
    <t>Hygrade Food Products</t>
  </si>
  <si>
    <t>Republic Aviation</t>
  </si>
  <si>
    <t>Carnation</t>
  </si>
  <si>
    <t>Amstar</t>
  </si>
  <si>
    <t>Reynolds Metals</t>
  </si>
  <si>
    <t>Morrell (John)</t>
  </si>
  <si>
    <t>BP America</t>
  </si>
  <si>
    <t>American Standard</t>
  </si>
  <si>
    <t>United Merchants &amp; Mfrs.</t>
  </si>
  <si>
    <t>Crane</t>
  </si>
  <si>
    <t>Crown Zellerbach</t>
  </si>
  <si>
    <t>Deere</t>
  </si>
  <si>
    <t>Liggett Group</t>
  </si>
  <si>
    <t>Sylvania Electric Products</t>
  </si>
  <si>
    <t>J.P. Stevens</t>
  </si>
  <si>
    <t>Beatrice</t>
  </si>
  <si>
    <t>Rath Packing</t>
  </si>
  <si>
    <t>Martin Marietta</t>
  </si>
  <si>
    <t>TRW</t>
  </si>
  <si>
    <t>Quaker Oats</t>
  </si>
  <si>
    <t>Weyerhaeuser</t>
  </si>
  <si>
    <t>Colgate-Palmolive</t>
  </si>
  <si>
    <t>NCR</t>
  </si>
  <si>
    <t>Manville</t>
  </si>
  <si>
    <t>Babcock &amp; Wilcox</t>
  </si>
  <si>
    <t>CF&amp;I Steel</t>
  </si>
  <si>
    <t>A.O. Smith</t>
  </si>
  <si>
    <t>Marathon Oil</t>
  </si>
  <si>
    <t>Foremost Dairies</t>
  </si>
  <si>
    <t>Furniture Brands Intl.</t>
  </si>
  <si>
    <t>ACF Industries</t>
  </si>
  <si>
    <t>Otis Elevator</t>
  </si>
  <si>
    <t>Rockwell-Standard</t>
  </si>
  <si>
    <t>J.E. Seagram</t>
  </si>
  <si>
    <t>Grumman</t>
  </si>
  <si>
    <t>National Supply</t>
  </si>
  <si>
    <t>Scott Paper</t>
  </si>
  <si>
    <t>Ashland</t>
  </si>
  <si>
    <t>Del Monte Foods</t>
  </si>
  <si>
    <t>Kaisertech</t>
  </si>
  <si>
    <t>Remington Rand</t>
  </si>
  <si>
    <t>FMC</t>
  </si>
  <si>
    <t>Oscar Mayer</t>
  </si>
  <si>
    <t>Richfield Oil</t>
  </si>
  <si>
    <t>Studebaker</t>
  </si>
  <si>
    <t>H.J. Heinz</t>
  </si>
  <si>
    <t>Admiral</t>
  </si>
  <si>
    <t>Armstrong Holdings</t>
  </si>
  <si>
    <t>American Viscose</t>
  </si>
  <si>
    <t>USG</t>
  </si>
  <si>
    <t>GenCorp</t>
  </si>
  <si>
    <t>Anheuser-Busch</t>
  </si>
  <si>
    <t>Libby, McNeill &amp; Libby</t>
  </si>
  <si>
    <t>Continental Baking</t>
  </si>
  <si>
    <t>Kaiser Industries</t>
  </si>
  <si>
    <t>Aeroquip-Vickers</t>
  </si>
  <si>
    <t>Skelly Oil</t>
  </si>
  <si>
    <t>Glidden</t>
  </si>
  <si>
    <t>Archer Daniels Midland</t>
  </si>
  <si>
    <t>Motorola</t>
  </si>
  <si>
    <t>Wyeth</t>
  </si>
  <si>
    <t>International Packers</t>
  </si>
  <si>
    <t>Quantum Chemical</t>
  </si>
  <si>
    <t>St. Regis</t>
  </si>
  <si>
    <t>Electric Autolite</t>
  </si>
  <si>
    <t>Arden Farms</t>
  </si>
  <si>
    <t>Bestfoods</t>
  </si>
  <si>
    <t>Revere Copper &amp; Brass</t>
  </si>
  <si>
    <t>Hearst Consolidated Publications</t>
  </si>
  <si>
    <t>Wheeling Pittsburgh</t>
  </si>
  <si>
    <t>Koppers</t>
  </si>
  <si>
    <t>Hercules</t>
  </si>
  <si>
    <t>Alco Products</t>
  </si>
  <si>
    <t>Container Corp. of America</t>
  </si>
  <si>
    <t>M. Lowenstein</t>
  </si>
  <si>
    <t>Bell Intercontinental</t>
  </si>
  <si>
    <t>Continental Motors</t>
  </si>
  <si>
    <t>Cannon Mills</t>
  </si>
  <si>
    <t>Pet</t>
  </si>
  <si>
    <t>Kimberly-Clark</t>
  </si>
  <si>
    <t>Raytheon</t>
  </si>
  <si>
    <t>Dart Industries</t>
  </si>
  <si>
    <t>Wesson Oil &amp; Snowdrift</t>
  </si>
  <si>
    <t>Curtis Publishing</t>
  </si>
  <si>
    <t>Schenley Industries</t>
  </si>
  <si>
    <t>Northrop Grumman</t>
  </si>
  <si>
    <t>Allegheny International</t>
  </si>
  <si>
    <t>Whirlpool</t>
  </si>
  <si>
    <t>Kellogg</t>
  </si>
  <si>
    <t>Unisys</t>
  </si>
  <si>
    <t>Walter Industries</t>
  </si>
  <si>
    <t>Eaton</t>
  </si>
  <si>
    <t>Westvaco</t>
  </si>
  <si>
    <t>Sterling Drug</t>
  </si>
  <si>
    <t>Mid-Continent Petroleum</t>
  </si>
  <si>
    <t>Rheem Manufacturing</t>
  </si>
  <si>
    <t>Gillette</t>
  </si>
  <si>
    <t>Crucible Steel</t>
  </si>
  <si>
    <t>Brink's</t>
  </si>
  <si>
    <t>Hershey Foods</t>
  </si>
  <si>
    <t>General American Transportation</t>
  </si>
  <si>
    <t>Baldwin-Lima-Hamilton</t>
  </si>
  <si>
    <t>Dana</t>
  </si>
  <si>
    <t>Central Soya</t>
  </si>
  <si>
    <t>Carrier</t>
  </si>
  <si>
    <t>Grinnell</t>
  </si>
  <si>
    <t>Combustion Engineering</t>
  </si>
  <si>
    <t>Genesco</t>
  </si>
  <si>
    <t>Chance Vought</t>
  </si>
  <si>
    <t>Newport News Shipbuilding</t>
  </si>
  <si>
    <t>Corning</t>
  </si>
  <si>
    <t>Celanese</t>
  </si>
  <si>
    <t>Fruehauf</t>
  </si>
  <si>
    <t>White Motor</t>
  </si>
  <si>
    <t>International Cellucotton Products</t>
  </si>
  <si>
    <t>Pabst Brewing</t>
  </si>
  <si>
    <t>Staley Continental</t>
  </si>
  <si>
    <t>Altria Group</t>
  </si>
  <si>
    <t>National Sugar Refining</t>
  </si>
  <si>
    <t>Cone Mills</t>
  </si>
  <si>
    <t>Fairchild Engine &amp; Airplane</t>
  </si>
  <si>
    <t>Simmons</t>
  </si>
  <si>
    <t>Brown Shoe</t>
  </si>
  <si>
    <t>Zenith Electronics</t>
  </si>
  <si>
    <t>Foster Wheeler</t>
  </si>
  <si>
    <t>Studebaker-Worthington</t>
  </si>
  <si>
    <t>Owens Corning</t>
  </si>
  <si>
    <t>Timken</t>
  </si>
  <si>
    <t>Norton</t>
  </si>
  <si>
    <t>N.A.</t>
  </si>
  <si>
    <t>American Bakeries</t>
  </si>
  <si>
    <t>Campbell Taggart</t>
  </si>
  <si>
    <t>Endicott Johnson</t>
  </si>
  <si>
    <t>McGraw-Edison</t>
  </si>
  <si>
    <t>Rohm &amp; Haas</t>
  </si>
  <si>
    <t>Lorillard</t>
  </si>
  <si>
    <t>Ingersoll-Rand</t>
  </si>
  <si>
    <t>Dresser Industries</t>
  </si>
  <si>
    <t>Kaiser Steel</t>
  </si>
  <si>
    <t>Cletrac</t>
  </si>
  <si>
    <t>Champion Papers</t>
  </si>
  <si>
    <t>National Gypsum</t>
  </si>
  <si>
    <t>AMF</t>
  </si>
  <si>
    <t>Clinton Foods</t>
  </si>
  <si>
    <t>Sunray Oil</t>
  </si>
  <si>
    <t>Eastern Gas &amp; Fuel Associates</t>
  </si>
  <si>
    <t>Champion International</t>
  </si>
  <si>
    <t>Pittsburgh Steel</t>
  </si>
  <si>
    <t>Tecumseh Products</t>
  </si>
  <si>
    <t>Kelsey-Hayes</t>
  </si>
  <si>
    <t>General Precision Equipment</t>
  </si>
  <si>
    <t>BOC</t>
  </si>
  <si>
    <t>McDonnell Douglas</t>
  </si>
  <si>
    <t>General Host</t>
  </si>
  <si>
    <t>Stokely-Van Camp</t>
  </si>
  <si>
    <t>Westinghouse Air Brake</t>
  </si>
  <si>
    <t>American-Marietta</t>
  </si>
  <si>
    <t>Mack Trucks</t>
  </si>
  <si>
    <t>Sunshine Biscuits</t>
  </si>
  <si>
    <t>Marathon</t>
  </si>
  <si>
    <t>Keebler</t>
  </si>
  <si>
    <t>Gair (Robert)</t>
  </si>
  <si>
    <t>Bemis</t>
  </si>
  <si>
    <t>Seeger Refrigerator</t>
  </si>
  <si>
    <t>Murray Corp.</t>
  </si>
  <si>
    <t>Warren Petroleum</t>
  </si>
  <si>
    <t>Mead</t>
  </si>
  <si>
    <t>Crown Holdings</t>
  </si>
  <si>
    <t>Link-Belt</t>
  </si>
  <si>
    <t>Scovill</t>
  </si>
  <si>
    <t>Cincinnati Milacron</t>
  </si>
  <si>
    <t>Parke, Davis</t>
  </si>
  <si>
    <t>Abex</t>
  </si>
  <si>
    <t>Budd</t>
  </si>
  <si>
    <t>Anaconda Wire &amp; Cable</t>
  </si>
  <si>
    <t>Fairbanks, Morse</t>
  </si>
  <si>
    <t>CVS</t>
  </si>
  <si>
    <t>Allied Mills</t>
  </si>
  <si>
    <t>Bridgeport Brass</t>
  </si>
  <si>
    <t>Spencer Kellogg &amp; Sons</t>
  </si>
  <si>
    <t>Union Camp</t>
  </si>
  <si>
    <t>GAF</t>
  </si>
  <si>
    <t>Fairmont Foods</t>
  </si>
  <si>
    <t>WestPoint Stevens</t>
  </si>
  <si>
    <t>Colorado Milling &amp; Elevator</t>
  </si>
  <si>
    <t>Anchor Hocking</t>
  </si>
  <si>
    <t>Rohr</t>
  </si>
  <si>
    <t>Garrett</t>
  </si>
  <si>
    <t>Blaw-Knox</t>
  </si>
  <si>
    <t>Diamond International</t>
  </si>
  <si>
    <t>Schlitz Brewing</t>
  </si>
  <si>
    <t>Textron</t>
  </si>
  <si>
    <t>Lion Oil</t>
  </si>
  <si>
    <t>Sharon Steel</t>
  </si>
  <si>
    <t>Pacific Vegetable Oil</t>
  </si>
  <si>
    <t>GK Technologies</t>
  </si>
  <si>
    <t>Liebmann Breweries</t>
  </si>
  <si>
    <t>Ward Foods</t>
  </si>
  <si>
    <t>St. Joseph Lead</t>
  </si>
  <si>
    <t>Flintkote</t>
  </si>
  <si>
    <t>Interstate Brands</t>
  </si>
  <si>
    <t>Imcera Group</t>
  </si>
  <si>
    <t>Maxus Energy</t>
  </si>
  <si>
    <t>Chemetron</t>
  </si>
  <si>
    <t>York International</t>
  </si>
  <si>
    <t>Kendall</t>
  </si>
  <si>
    <t>Squibb</t>
  </si>
  <si>
    <t>Stewart-Warner</t>
  </si>
  <si>
    <t>Case</t>
  </si>
  <si>
    <t>Ex-Cell-O</t>
  </si>
  <si>
    <t>Du Mont (Allen B.) Labs.</t>
  </si>
  <si>
    <t>U.S. Pipe &amp; Foundry</t>
  </si>
  <si>
    <t>Fibreboard</t>
  </si>
  <si>
    <t>Clark Equipment</t>
  </si>
  <si>
    <t>Plymouth Oil</t>
  </si>
  <si>
    <t>Collins Radio</t>
  </si>
  <si>
    <t>Sunbeam/Oster</t>
  </si>
  <si>
    <t>Inmont</t>
  </si>
  <si>
    <t>Amsted Industries</t>
  </si>
  <si>
    <t>Abbott Laboratories</t>
  </si>
  <si>
    <t>Yale &amp; Towne Manufacturing</t>
  </si>
  <si>
    <t>Servel</t>
  </si>
  <si>
    <t>Long-Bell Lumber Co.</t>
  </si>
  <si>
    <t>Motor Products</t>
  </si>
  <si>
    <t>ITT Rayonier</t>
  </si>
  <si>
    <t>Best Foods</t>
  </si>
  <si>
    <t>Gaylord Container</t>
  </si>
  <si>
    <t>Virginia-Carolina Chemical</t>
  </si>
  <si>
    <t>Beaunit</t>
  </si>
  <si>
    <t>Pepperell Manufacturing</t>
  </si>
  <si>
    <t>Amerada Hess</t>
  </si>
  <si>
    <t>Texasgulf</t>
  </si>
  <si>
    <t>Lone Star Industries</t>
  </si>
  <si>
    <t>Royal McBee</t>
  </si>
  <si>
    <t>Eagle-Picher Industries</t>
  </si>
  <si>
    <t>Wm. Wrigley Jr.</t>
  </si>
  <si>
    <t>Stauffer Chemical</t>
  </si>
  <si>
    <t>Wagner Electric</t>
  </si>
  <si>
    <t>Marshall-Wells</t>
  </si>
  <si>
    <t>Dan River</t>
  </si>
  <si>
    <t>Keystone Consolidated Industries</t>
  </si>
  <si>
    <t>Maytag</t>
  </si>
  <si>
    <t>City Products</t>
  </si>
  <si>
    <t>Thomas J. Lipton</t>
  </si>
  <si>
    <t>Emerson Radio &amp; Phonograph</t>
  </si>
  <si>
    <t>Cluett Peabody</t>
  </si>
  <si>
    <t>Hazel-Atlas Glass</t>
  </si>
  <si>
    <t>Gerber Products</t>
  </si>
  <si>
    <t>Great Western Sugar</t>
  </si>
  <si>
    <t>Tobin Packing</t>
  </si>
  <si>
    <t>Beech Aircraft</t>
  </si>
  <si>
    <t>ESB</t>
  </si>
  <si>
    <t>Minneapolis-Moline</t>
  </si>
  <si>
    <t>Rockwell Manufacturing</t>
  </si>
  <si>
    <t>Ruberoid</t>
  </si>
  <si>
    <t>Paccar</t>
  </si>
  <si>
    <t>Butler Manufacturing</t>
  </si>
  <si>
    <t>Superior Oil</t>
  </si>
  <si>
    <t>Olivetti Underwood</t>
  </si>
  <si>
    <t>Certainteed</t>
  </si>
  <si>
    <t>National Container</t>
  </si>
  <si>
    <t>Lukens Steel</t>
  </si>
  <si>
    <t>American Bosch Arma</t>
  </si>
  <si>
    <t>Stanley Works</t>
  </si>
  <si>
    <t>New York Shipbuilding</t>
  </si>
  <si>
    <t>Glen Alden</t>
  </si>
  <si>
    <t>Outboard Marine</t>
  </si>
  <si>
    <t>Hines (Edward) Lumber</t>
  </si>
  <si>
    <t>Shoe Corp. of America</t>
  </si>
  <si>
    <t>Standard Coil Products</t>
  </si>
  <si>
    <t>Norris-Thermador</t>
  </si>
  <si>
    <t>American Chain &amp; Cable</t>
  </si>
  <si>
    <t>Carborundum</t>
  </si>
  <si>
    <t>Interlake</t>
  </si>
  <si>
    <t>Riegel Textile</t>
  </si>
  <si>
    <t>Todd Shipyards</t>
  </si>
  <si>
    <t>Cleveland-Cliffs</t>
  </si>
  <si>
    <t>Minnesota &amp; Ontario Paper</t>
  </si>
  <si>
    <t>McGraw-Hill</t>
  </si>
  <si>
    <t>Pocahontas Fuel</t>
  </si>
  <si>
    <t>Granite City Steel</t>
  </si>
  <si>
    <t>Remington Arms</t>
  </si>
  <si>
    <t>Bigelow-Sanford</t>
  </si>
  <si>
    <t>H.K. Porter</t>
  </si>
  <si>
    <t>Bliss (E.W.)</t>
  </si>
  <si>
    <t>Falstaff Brewing</t>
  </si>
  <si>
    <t>I-T-E Imperial</t>
  </si>
  <si>
    <t>Canada Dry</t>
  </si>
  <si>
    <t>American Optical</t>
  </si>
  <si>
    <t>American Agricultural Chemical</t>
  </si>
  <si>
    <t>Brown Co.</t>
  </si>
  <si>
    <t>Raybestos-Manhattan</t>
  </si>
  <si>
    <t>Norton Simon</t>
  </si>
  <si>
    <t>Hartmarx</t>
  </si>
  <si>
    <t>Savannah Sugar Refining</t>
  </si>
  <si>
    <t>Bucyrus-Erie</t>
  </si>
  <si>
    <t>Industrial Rayon</t>
  </si>
  <si>
    <t>Handy &amp; Harman</t>
  </si>
  <si>
    <t>AM International</t>
  </si>
  <si>
    <t>Richardson-Vicks</t>
  </si>
  <si>
    <t>US Pharmaceuticals</t>
  </si>
  <si>
    <t>Interlake Iron</t>
  </si>
  <si>
    <t>Solar Aircraft</t>
  </si>
  <si>
    <t>Tennessee Corp.</t>
  </si>
  <si>
    <t>Crowell-Collier Publishing</t>
  </si>
  <si>
    <t>American Zinc, Lead &amp; Smelting</t>
  </si>
  <si>
    <t>Georgia-Pacific</t>
  </si>
  <si>
    <t>International Silver</t>
  </si>
  <si>
    <t>Niles-Bement-Pond</t>
  </si>
  <si>
    <t>Stromberg-Carlson</t>
  </si>
  <si>
    <t>Houdaille Industries</t>
  </si>
  <si>
    <t>Magnavox</t>
  </si>
  <si>
    <t>Joy Technologies</t>
  </si>
  <si>
    <t>Joslyn Manufacturing &amp; Supply</t>
  </si>
  <si>
    <t>Kroehler Manufacturing</t>
  </si>
  <si>
    <t>Joy Global</t>
  </si>
  <si>
    <t>Daystrom</t>
  </si>
  <si>
    <t>Celotex</t>
  </si>
  <si>
    <t>Lees (James) &amp; Sons</t>
  </si>
  <si>
    <t>Calumet &amp; Hecia</t>
  </si>
  <si>
    <t>Burrus Mills</t>
  </si>
  <si>
    <t>Bibb Manufacturing</t>
  </si>
  <si>
    <t>U.S. Industries</t>
  </si>
  <si>
    <t>Cuban Atlantic Sugar</t>
  </si>
  <si>
    <t>Dole</t>
  </si>
  <si>
    <t>Elgin National Watch</t>
  </si>
  <si>
    <t>Lehigh Portland Cement</t>
  </si>
  <si>
    <t>American Enka</t>
  </si>
  <si>
    <t>Ekco Products</t>
  </si>
  <si>
    <t>LTV</t>
  </si>
  <si>
    <t>Clevite</t>
  </si>
  <si>
    <t>Cummins</t>
  </si>
  <si>
    <t>Ideal Basic Industries</t>
  </si>
  <si>
    <t>Robertshaw Controls</t>
  </si>
  <si>
    <t>American Forest Products</t>
  </si>
  <si>
    <t>Pennwalt Corp</t>
  </si>
  <si>
    <t>United Engineering &amp; Foundry</t>
  </si>
  <si>
    <t>Atlas Powder</t>
  </si>
  <si>
    <t>Harbison-Walker Refractories</t>
  </si>
  <si>
    <t>Lily-Tulip Cup</t>
  </si>
  <si>
    <t>Freeport Sulphur</t>
  </si>
  <si>
    <t>Gould-National Batteries</t>
  </si>
  <si>
    <t>Mohasco</t>
  </si>
  <si>
    <t>Times Mirror</t>
  </si>
  <si>
    <t>National Automotive Fibers</t>
  </si>
  <si>
    <t>Stanley Home Products</t>
  </si>
  <si>
    <t>Continental Foundry &amp; Machine</t>
  </si>
  <si>
    <t>Dayco</t>
  </si>
  <si>
    <t>Square D</t>
  </si>
  <si>
    <t>Publicker Industries</t>
  </si>
  <si>
    <t>Armstrong Rubber</t>
  </si>
  <si>
    <t>Godchaux Sugars</t>
  </si>
  <si>
    <t>Carey (Philip) Manufacturing</t>
  </si>
  <si>
    <t>Anderson-Prichard Oil</t>
  </si>
  <si>
    <t>Midland-Ross</t>
  </si>
  <si>
    <t>P.R. Mallory</t>
  </si>
  <si>
    <t>Consolidated Papers</t>
  </si>
  <si>
    <t>Oxford Paper</t>
  </si>
  <si>
    <t>Lear</t>
  </si>
  <si>
    <t>Cutler-Hammer</t>
  </si>
  <si>
    <t>Sutherland Paper</t>
  </si>
  <si>
    <t>Gilfillan Bros.</t>
  </si>
  <si>
    <t>USM</t>
  </si>
  <si>
    <t>Bates Manufacturing</t>
  </si>
  <si>
    <t>Motor Wheel</t>
  </si>
  <si>
    <t>Reeves Brothers</t>
  </si>
  <si>
    <t>Congoleum</t>
  </si>
  <si>
    <t>Harshaw Chemical</t>
  </si>
  <si>
    <t>Young (L.A.) Spring &amp; Wire</t>
  </si>
  <si>
    <t>Barium Steel</t>
  </si>
  <si>
    <t>Arvin Industries</t>
  </si>
  <si>
    <t>Climax Molybdenum</t>
  </si>
  <si>
    <t>Erwin Mills</t>
  </si>
  <si>
    <t>S &amp; W Fine Foods</t>
  </si>
  <si>
    <t>Columbian Carbon</t>
  </si>
  <si>
    <t>South Penn Oil</t>
  </si>
  <si>
    <t>National Homes</t>
  </si>
  <si>
    <t>Crown Central</t>
  </si>
  <si>
    <t>Udylite</t>
  </si>
  <si>
    <t>Bird &amp; Son</t>
  </si>
  <si>
    <t>Detroit Steel</t>
  </si>
  <si>
    <t>Mullins Manufacturing</t>
  </si>
  <si>
    <t>Commercial Solvents</t>
  </si>
  <si>
    <t>Fuller Brush</t>
  </si>
  <si>
    <t>Liquid Carbonic</t>
  </si>
  <si>
    <t>Consolidated Cigar</t>
  </si>
  <si>
    <t>Langendorf United Bakeries</t>
  </si>
  <si>
    <t>Truax-Traer Coal</t>
  </si>
  <si>
    <t>Mansfield Tire &amp; Rubber</t>
  </si>
  <si>
    <t>Blue Bell</t>
  </si>
  <si>
    <t>Warner-Lambert</t>
  </si>
  <si>
    <t>Trane</t>
  </si>
  <si>
    <t>Signal Oil Gas</t>
  </si>
  <si>
    <t>Bullard</t>
  </si>
  <si>
    <t>Cuban-American Sugar</t>
  </si>
  <si>
    <t>Goodall-Sanford</t>
  </si>
  <si>
    <t>Copperweld Steel</t>
  </si>
  <si>
    <t>1955年</t>
    <phoneticPr fontId="7" type="noConversion"/>
  </si>
  <si>
    <t>General Telephone &amp; Electronics</t>
  </si>
  <si>
    <t>ITT Industries</t>
  </si>
  <si>
    <t>Sunray DX Oil</t>
  </si>
  <si>
    <t>Merritt-Chapman &amp; Scott</t>
  </si>
  <si>
    <t>Lever Brothers</t>
  </si>
  <si>
    <t>IPL</t>
  </si>
  <si>
    <t>Sherwin-Williams</t>
  </si>
  <si>
    <t>Brunswick</t>
  </si>
  <si>
    <t>GATX</t>
  </si>
  <si>
    <t>Chemstrand</t>
  </si>
  <si>
    <t>Texas Instruments</t>
  </si>
  <si>
    <t>Thiokol</t>
  </si>
  <si>
    <t>Springs Industries</t>
  </si>
  <si>
    <t>McLouth Steel</t>
  </si>
  <si>
    <t>Signal Companies</t>
  </si>
  <si>
    <t>Cerro</t>
  </si>
  <si>
    <t>Pharmacia</t>
  </si>
  <si>
    <t>Southern States Cooperative</t>
  </si>
  <si>
    <t>Hooker Chemical</t>
  </si>
  <si>
    <t>Coltec Industries</t>
  </si>
  <si>
    <t>Farmland Industries</t>
  </si>
  <si>
    <t>Philadelphia &amp; Reading</t>
  </si>
  <si>
    <t>Kerr-McGee</t>
  </si>
  <si>
    <t>R.R. Donnelley &amp; Sons</t>
  </si>
  <si>
    <t>Cyclops Industries</t>
  </si>
  <si>
    <t>Federal-Mogul</t>
  </si>
  <si>
    <t>Engelhard Industries</t>
  </si>
  <si>
    <t>OfficeMax</t>
  </si>
  <si>
    <t>Revlon</t>
  </si>
  <si>
    <t>Vulcan Materials</t>
  </si>
  <si>
    <t>Trans Union</t>
  </si>
  <si>
    <t>Potlatch</t>
  </si>
  <si>
    <t>Lone Star Steel</t>
  </si>
  <si>
    <t>Peabody Coal</t>
  </si>
  <si>
    <t>Akzona</t>
  </si>
  <si>
    <t>Botany Industries</t>
  </si>
  <si>
    <t>Cessna Aircraft</t>
  </si>
  <si>
    <t>Champion Spark Plug</t>
  </si>
  <si>
    <t>New York Times</t>
  </si>
  <si>
    <t>Kayser-Roth</t>
  </si>
  <si>
    <t>National Can</t>
  </si>
  <si>
    <t>Minute Maid</t>
  </si>
  <si>
    <t>Island Creek Coal</t>
  </si>
  <si>
    <t>Di Giorgio</t>
  </si>
  <si>
    <t>Harsco</t>
  </si>
  <si>
    <t>Wyandotte Chemicals</t>
  </si>
  <si>
    <t>Reichhold Chemicals</t>
  </si>
  <si>
    <t>Inland Container</t>
  </si>
  <si>
    <t>Western Publishing Group</t>
  </si>
  <si>
    <t>Emerson Electric</t>
  </si>
  <si>
    <t>Safety-Kleen</t>
  </si>
  <si>
    <t>Eastern States Farmers' Exch.</t>
  </si>
  <si>
    <t>Briggs &amp; Stratton</t>
  </si>
  <si>
    <t>Standard Pressed Steel</t>
  </si>
  <si>
    <t>Standard Packaging</t>
  </si>
  <si>
    <t>Laclede Steel</t>
  </si>
  <si>
    <t>Premcor</t>
  </si>
  <si>
    <t>North American Philips</t>
  </si>
  <si>
    <t>Delhi-Taylor Oil</t>
  </si>
  <si>
    <t>Ryan Aeronautical</t>
  </si>
  <si>
    <t>Evans Products</t>
  </si>
  <si>
    <t>Northwestern Steel &amp; Wire</t>
  </si>
  <si>
    <t>Howmet</t>
  </si>
  <si>
    <t>Cosden Petroleum</t>
  </si>
  <si>
    <t>Chicago Pneumatic Tool</t>
  </si>
  <si>
    <t>Ceco Industries</t>
  </si>
  <si>
    <t>Sundstrand</t>
  </si>
  <si>
    <t>Alan Wood Steel</t>
  </si>
  <si>
    <t>Schering-Plough</t>
  </si>
  <si>
    <t>Hanna Mining</t>
  </si>
  <si>
    <t>Reliance Electric</t>
  </si>
  <si>
    <t>Fuller (W.P.)</t>
  </si>
  <si>
    <t>Federal Paper Board</t>
  </si>
  <si>
    <t>Seaboard</t>
  </si>
  <si>
    <t>Permanente Cement</t>
  </si>
  <si>
    <t>Lear Siegler</t>
  </si>
  <si>
    <t>American Petrofina</t>
  </si>
  <si>
    <t>Hupp</t>
  </si>
  <si>
    <t>Gardner-Denver</t>
  </si>
  <si>
    <t>McCall</t>
  </si>
  <si>
    <t>Friden</t>
  </si>
  <si>
    <t>Tappan</t>
  </si>
  <si>
    <t>Standard Kollsman Industries</t>
  </si>
  <si>
    <t>Walworth</t>
  </si>
  <si>
    <t>Tung-Sol Electric</t>
  </si>
  <si>
    <t>Universal Match</t>
  </si>
  <si>
    <t>Miles Laboratories</t>
  </si>
  <si>
    <t>Champlin Oil &amp; Refining</t>
  </si>
  <si>
    <t>Masonite</t>
  </si>
  <si>
    <t>1960年</t>
    <phoneticPr fontId="7" type="noConversion"/>
  </si>
  <si>
    <t>Tenneco Automotive</t>
  </si>
  <si>
    <t>Occidental Petroleum</t>
  </si>
  <si>
    <t>Rapid-American</t>
  </si>
  <si>
    <t>Gulf &amp; Western Industries</t>
  </si>
  <si>
    <t>Sara Lee</t>
  </si>
  <si>
    <t>Chiquita Brands Intl.</t>
  </si>
  <si>
    <t>Teledyne</t>
  </si>
  <si>
    <t>Getty Oil</t>
  </si>
  <si>
    <t>Ogden</t>
  </si>
  <si>
    <t>Lykes</t>
  </si>
  <si>
    <t>Kidde</t>
  </si>
  <si>
    <t>White Consolidated Industries</t>
  </si>
  <si>
    <t>Whittaker</t>
  </si>
  <si>
    <t>Whitman</t>
  </si>
  <si>
    <t>International Utilities</t>
  </si>
  <si>
    <t>Fruit of the Loom</t>
  </si>
  <si>
    <t>Iowa Beef Processors</t>
  </si>
  <si>
    <t>Time Warner</t>
  </si>
  <si>
    <t>Control Data</t>
  </si>
  <si>
    <t>Essex International</t>
  </si>
  <si>
    <t>Agway</t>
  </si>
  <si>
    <t>Ethyl</t>
  </si>
  <si>
    <t>Castle &amp; Cooke</t>
  </si>
  <si>
    <t>Indian Head</t>
  </si>
  <si>
    <t>Eltra</t>
  </si>
  <si>
    <t>Jos. Schlitz Brewing</t>
  </si>
  <si>
    <t>Universal Oil Products</t>
  </si>
  <si>
    <t>Land O'Lakes</t>
  </si>
  <si>
    <t>MacMillan</t>
  </si>
  <si>
    <t>Loews</t>
  </si>
  <si>
    <t>A-T-O</t>
  </si>
  <si>
    <t>City Investing</t>
  </si>
  <si>
    <t>National Industries</t>
  </si>
  <si>
    <t>Hammermill Paper</t>
  </si>
  <si>
    <t>Gould</t>
  </si>
  <si>
    <t>Harris</t>
  </si>
  <si>
    <t>Intl. Multifoods</t>
  </si>
  <si>
    <t>Purex Industries</t>
  </si>
  <si>
    <t>Bangor Punta</t>
  </si>
  <si>
    <t>Metromedia International</t>
  </si>
  <si>
    <t>Hewlett-Packard</t>
  </si>
  <si>
    <t>Fairchild Industries</t>
  </si>
  <si>
    <t>Hoover</t>
  </si>
  <si>
    <t>Ikon Office Solutions</t>
  </si>
  <si>
    <t>Heublein</t>
  </si>
  <si>
    <t>Apogent Technologies</t>
  </si>
  <si>
    <t>Bell &amp; Howell</t>
  </si>
  <si>
    <t>Ampex</t>
  </si>
  <si>
    <t>Cotton Producers Association</t>
  </si>
  <si>
    <t>National Service Industries</t>
  </si>
  <si>
    <t>Coastal</t>
  </si>
  <si>
    <t>Norris Industries</t>
  </si>
  <si>
    <t>U.S. Shoe</t>
  </si>
  <si>
    <t>Diversified Industries</t>
  </si>
  <si>
    <t>Chromalloy American</t>
  </si>
  <si>
    <t>CBI Industries</t>
  </si>
  <si>
    <t>Great Western United</t>
  </si>
  <si>
    <t>NVF</t>
  </si>
  <si>
    <t>Spencer Foods</t>
  </si>
  <si>
    <t>Bunker Ramo</t>
  </si>
  <si>
    <t>Fedders</t>
  </si>
  <si>
    <t>Avnet</t>
  </si>
  <si>
    <t>Pitney Bowes</t>
  </si>
  <si>
    <t>Levi Strauss</t>
  </si>
  <si>
    <t>Fairchild Camera &amp; Instrument</t>
  </si>
  <si>
    <t>Jonathan Logan</t>
  </si>
  <si>
    <t>General Instrument</t>
  </si>
  <si>
    <t>Insilco</t>
  </si>
  <si>
    <t>Murphy Oil</t>
  </si>
  <si>
    <t>Koehring</t>
  </si>
  <si>
    <t>American Beef Packers</t>
  </si>
  <si>
    <t>Kellwood</t>
  </si>
  <si>
    <t>Questor</t>
  </si>
  <si>
    <t>Emhart</t>
  </si>
  <si>
    <t>Household Manufacturing</t>
  </si>
  <si>
    <t>Hoerner Waldorf</t>
  </si>
  <si>
    <t>Witco</t>
  </si>
  <si>
    <t>FINA</t>
  </si>
  <si>
    <t>Warnaco Group</t>
  </si>
  <si>
    <t>Chesebrough-Pond's</t>
  </si>
  <si>
    <t>Maremont</t>
  </si>
  <si>
    <t>Black &amp; Decker</t>
  </si>
  <si>
    <t>MBPXL</t>
  </si>
  <si>
    <t>Allied Products</t>
  </si>
  <si>
    <t>Air Products &amp; Chem.</t>
  </si>
  <si>
    <t>DeSoto</t>
  </si>
  <si>
    <t>Flavorland Industries</t>
  </si>
  <si>
    <t>Rexnord</t>
  </si>
  <si>
    <t>Republic</t>
  </si>
  <si>
    <t>Tyco Laboratories</t>
  </si>
  <si>
    <t>AMP</t>
  </si>
  <si>
    <t>Mattel</t>
  </si>
  <si>
    <t>Phillips-Van Heusen</t>
  </si>
  <si>
    <t>Fieldcrest Cannon</t>
  </si>
  <si>
    <t>Sheller-Globe</t>
  </si>
  <si>
    <t>Grolier</t>
  </si>
  <si>
    <t>Becton Dickinson</t>
  </si>
  <si>
    <t>Roper</t>
  </si>
  <si>
    <t>Collins &amp; Aikman</t>
  </si>
  <si>
    <t>Commercial Metals</t>
  </si>
  <si>
    <t>Hobart</t>
  </si>
  <si>
    <t>Penn-Dixie Industries</t>
  </si>
  <si>
    <t>Robertson-Ceco</t>
  </si>
  <si>
    <t>Applera</t>
  </si>
  <si>
    <t>VF</t>
  </si>
  <si>
    <t>Parker Hannifin</t>
  </si>
  <si>
    <t>Automation Industries</t>
  </si>
  <si>
    <t>ConAgra Foods</t>
  </si>
  <si>
    <t>Signode</t>
  </si>
  <si>
    <t>Cabot</t>
  </si>
  <si>
    <t>Sanders Associates</t>
  </si>
  <si>
    <t>Varian Associates</t>
  </si>
  <si>
    <t>General Signal</t>
  </si>
  <si>
    <t>Interpace</t>
  </si>
  <si>
    <t>Riegel Paper</t>
  </si>
  <si>
    <t>Easco</t>
  </si>
  <si>
    <t>Green Giant</t>
  </si>
  <si>
    <t>Commonwealth Oil Refining</t>
  </si>
  <si>
    <t>Skyline</t>
  </si>
  <si>
    <t>Hyster</t>
  </si>
  <si>
    <t>American Hoist &amp; Derrick</t>
  </si>
  <si>
    <t>Cooper Industries</t>
  </si>
  <si>
    <t>Great Northern Nekoosa</t>
  </si>
  <si>
    <t>U.S. Smelting, Refining &amp; Mining</t>
  </si>
  <si>
    <t>Rheingold</t>
  </si>
  <si>
    <t>Wean United</t>
  </si>
  <si>
    <t>Brockway</t>
  </si>
  <si>
    <t>Cowles Communications</t>
  </si>
  <si>
    <t>Max Factor</t>
  </si>
  <si>
    <t>Federal Pacific Electric</t>
  </si>
  <si>
    <t>Ludlow</t>
  </si>
  <si>
    <t>Johnson Service</t>
  </si>
  <si>
    <t>F. &amp; M. Schaefer</t>
  </si>
  <si>
    <t>Triangle Industries</t>
  </si>
  <si>
    <t>Willamette Industries</t>
  </si>
  <si>
    <t>Hoover Universal</t>
  </si>
  <si>
    <t>American Biltrite Rubber</t>
  </si>
  <si>
    <t>Warner &amp; Swasey</t>
  </si>
  <si>
    <t>Warwick Electronics</t>
  </si>
  <si>
    <t>Microdot</t>
  </si>
  <si>
    <t>Instrument Systems</t>
  </si>
  <si>
    <t>Nekoosa-Edwards Paper</t>
  </si>
  <si>
    <t>National Presto Industries</t>
  </si>
  <si>
    <t>Peter Eckrich &amp; Sons</t>
  </si>
  <si>
    <t>G.D. Searle</t>
  </si>
  <si>
    <t>Amerace Esna</t>
  </si>
  <si>
    <t>Carpenter Technology</t>
  </si>
  <si>
    <t>Knight-Ridder</t>
  </si>
  <si>
    <t>Lubrizol</t>
  </si>
  <si>
    <t>Farmers Union Central Exchange</t>
  </si>
  <si>
    <t>Monfort of Colorado</t>
  </si>
  <si>
    <t>1970年</t>
    <phoneticPr fontId="7" type="noConversion"/>
  </si>
  <si>
    <t>Greyhound</t>
  </si>
  <si>
    <t>Charter</t>
  </si>
  <si>
    <t>Union Pacific</t>
  </si>
  <si>
    <t>McDermott</t>
  </si>
  <si>
    <t>American Broadcasting</t>
  </si>
  <si>
    <t>Pennzoil</t>
  </si>
  <si>
    <t>Tosco</t>
  </si>
  <si>
    <t>Williams</t>
  </si>
  <si>
    <t>Marmon Group</t>
  </si>
  <si>
    <t>Digital Equipment</t>
  </si>
  <si>
    <t>Warner Communications</t>
  </si>
  <si>
    <t>Gold Kist Holdings</t>
  </si>
  <si>
    <t>Anderson Clayton</t>
  </si>
  <si>
    <t>Louisiana-Pacific</t>
  </si>
  <si>
    <t>MCA</t>
  </si>
  <si>
    <t>Baxter International</t>
  </si>
  <si>
    <t>Baker Hughes</t>
  </si>
  <si>
    <t>St. Joe Minerals</t>
  </si>
  <si>
    <t>Gannett</t>
  </si>
  <si>
    <t>Johnson Controls</t>
  </si>
  <si>
    <t>CF Industries</t>
  </si>
  <si>
    <t>Universal Leaf Tobacco</t>
  </si>
  <si>
    <t>Wheelabrator-Frye</t>
  </si>
  <si>
    <t>Alumax</t>
  </si>
  <si>
    <t>Newmont Mining</t>
  </si>
  <si>
    <t>Mapco</t>
  </si>
  <si>
    <t>Consolidated Aluminum</t>
  </si>
  <si>
    <t>Sperry &amp; Hutchinson</t>
  </si>
  <si>
    <t>Hughes Tool</t>
  </si>
  <si>
    <t>Fleetwood Enterprises</t>
  </si>
  <si>
    <t>Louisiana Land &amp; Exploration</t>
  </si>
  <si>
    <t>Tektronix</t>
  </si>
  <si>
    <t>Southwest Forest Industries</t>
  </si>
  <si>
    <t>Molson Coors Brewing</t>
  </si>
  <si>
    <t>Memorex Telex</t>
  </si>
  <si>
    <t>Masco</t>
  </si>
  <si>
    <t>National Semiconductor</t>
  </si>
  <si>
    <t>Scott &amp; Fetzer</t>
  </si>
  <si>
    <t>Quaker State</t>
  </si>
  <si>
    <t>Figgie International</t>
  </si>
  <si>
    <t>Kane-Miller</t>
  </si>
  <si>
    <t>Norin</t>
  </si>
  <si>
    <t>Dover</t>
  </si>
  <si>
    <t>Twentieth Century-Fox Film</t>
  </si>
  <si>
    <t>General Cinema</t>
  </si>
  <si>
    <t>Saxon Industries</t>
  </si>
  <si>
    <t>Belco Petroleum</t>
  </si>
  <si>
    <t>Columbia Pictures Industries</t>
  </si>
  <si>
    <t>U.S. Filter</t>
  </si>
  <si>
    <t>Dow Corning</t>
  </si>
  <si>
    <t>Nashua</t>
  </si>
  <si>
    <t>Peavey</t>
  </si>
  <si>
    <t>Peabody International</t>
  </si>
  <si>
    <t>Washington Post</t>
  </si>
  <si>
    <t>Ferro</t>
  </si>
  <si>
    <t>Arcata</t>
  </si>
  <si>
    <t>Nalco Chemical</t>
  </si>
  <si>
    <t>Interstate Bakeries</t>
  </si>
  <si>
    <t>Bluebird</t>
  </si>
  <si>
    <t>Avery Dennison</t>
  </si>
  <si>
    <t>G. Heileman Brewing</t>
  </si>
  <si>
    <t>Ball</t>
  </si>
  <si>
    <t>Pacific Resources</t>
  </si>
  <si>
    <t>Envirotech</t>
  </si>
  <si>
    <t>Cameron Iron Works</t>
  </si>
  <si>
    <t>Smith International</t>
  </si>
  <si>
    <t>Idle Wild Foods</t>
  </si>
  <si>
    <t>Acco Industries</t>
  </si>
  <si>
    <t>PerkinElmer</t>
  </si>
  <si>
    <t>Tyler</t>
  </si>
  <si>
    <t>Midland Cooperatives</t>
  </si>
  <si>
    <t>Big Three Industries</t>
  </si>
  <si>
    <t>Coca-Cola Bottling</t>
  </si>
  <si>
    <t>Data General</t>
  </si>
  <si>
    <t>Dean Foods</t>
  </si>
  <si>
    <t>Bausch &amp; Lomb</t>
  </si>
  <si>
    <t>H.P. Hood</t>
  </si>
  <si>
    <t>United Refining</t>
  </si>
  <si>
    <t>Gulf Resources &amp; Chemical</t>
  </si>
  <si>
    <t>Copperweld</t>
  </si>
  <si>
    <t>General Refractories</t>
  </si>
  <si>
    <t>Maryland Cup</t>
  </si>
  <si>
    <t>Freeport-McMoran</t>
  </si>
  <si>
    <t>Fiat-Allis</t>
  </si>
  <si>
    <t>Storage Technology</t>
  </si>
  <si>
    <t>National Starch &amp; Chemical</t>
  </si>
  <si>
    <t>Foxboro</t>
  </si>
  <si>
    <t>Sequa</t>
  </si>
  <si>
    <t>Thorn Apple Valley</t>
  </si>
  <si>
    <t>Ecolab</t>
  </si>
  <si>
    <t>Moore McCormack Resources</t>
  </si>
  <si>
    <t>McCormick</t>
  </si>
  <si>
    <t>Dexter</t>
  </si>
  <si>
    <t>Harcourt Brace Jovanovich</t>
  </si>
  <si>
    <t>Dennison Manufacturing</t>
  </si>
  <si>
    <t>Dow Jones</t>
  </si>
  <si>
    <t>Talley Industries</t>
  </si>
  <si>
    <t>Barnes Group</t>
  </si>
  <si>
    <t>Nucor</t>
  </si>
  <si>
    <t>Wyman-Gordon</t>
  </si>
  <si>
    <t>Beckman Coulter</t>
  </si>
  <si>
    <t>Westmoreland Coal</t>
  </si>
  <si>
    <t>Sonoco Products</t>
  </si>
  <si>
    <t>Royal Crown Companies</t>
  </si>
  <si>
    <t>Dorsey</t>
  </si>
  <si>
    <t>McDonough</t>
  </si>
  <si>
    <t>Metromedia</t>
  </si>
  <si>
    <t>Stanadyne</t>
  </si>
  <si>
    <t>Capital Cities/ABC</t>
  </si>
  <si>
    <t>Kohler</t>
  </si>
  <si>
    <t>Magic Chef</t>
  </si>
  <si>
    <t>Unilever U.S.</t>
  </si>
  <si>
    <t>Hoechst Celanese</t>
  </si>
  <si>
    <t>Hanson Industries NA</t>
  </si>
  <si>
    <t>Fort James</t>
  </si>
  <si>
    <t>Bayer Corporation</t>
  </si>
  <si>
    <t>BASF</t>
  </si>
  <si>
    <t>Lyondell Chemical</t>
  </si>
  <si>
    <t>Stone Container</t>
  </si>
  <si>
    <t>Apple Computer</t>
  </si>
  <si>
    <t>Coca-Cola Enterprises</t>
  </si>
  <si>
    <t>Wang Laboratories</t>
  </si>
  <si>
    <t>Smurfit-Stone Container</t>
  </si>
  <si>
    <t>Universal</t>
  </si>
  <si>
    <t>Compaq Computer</t>
  </si>
  <si>
    <t>Premark International</t>
  </si>
  <si>
    <t>National Steel</t>
  </si>
  <si>
    <t>Tyson Foods</t>
  </si>
  <si>
    <t>Tribune</t>
  </si>
  <si>
    <t>Maxxam</t>
  </si>
  <si>
    <t>Engelhard</t>
  </si>
  <si>
    <t>Valhi</t>
  </si>
  <si>
    <t>Uniroyal Goodrich Tire</t>
  </si>
  <si>
    <t>Illinois Tool Works</t>
  </si>
  <si>
    <t>AMDAHL</t>
  </si>
  <si>
    <t>Temple-Inland</t>
  </si>
  <si>
    <t>Diamond Shamrock</t>
  </si>
  <si>
    <t>Tyco International</t>
  </si>
  <si>
    <t>Reader's Digest Assn.</t>
  </si>
  <si>
    <t>Penn Central</t>
  </si>
  <si>
    <t>Cyprus Amax Minerals</t>
  </si>
  <si>
    <t>MID-AMERICA DAIRYMEN</t>
  </si>
  <si>
    <t>Sun Microsystems</t>
  </si>
  <si>
    <t>Henley Group</t>
  </si>
  <si>
    <t>Metaldyne</t>
  </si>
  <si>
    <t>Tandem Computers</t>
  </si>
  <si>
    <t>Great American Mgmt. &amp; Inv.</t>
  </si>
  <si>
    <t>E-SYSTEMS</t>
  </si>
  <si>
    <t>Himont</t>
  </si>
  <si>
    <t>DR Holdings Inc. of Delaware</t>
  </si>
  <si>
    <t>Loral</t>
  </si>
  <si>
    <t>Lafarge</t>
  </si>
  <si>
    <t>Clorox</t>
  </si>
  <si>
    <t>Echlin</t>
  </si>
  <si>
    <t>Bowater</t>
  </si>
  <si>
    <t>Esselte Business Systems</t>
  </si>
  <si>
    <t>Inspiration Resources</t>
  </si>
  <si>
    <t>Liz Claiborne</t>
  </si>
  <si>
    <t>Hasbro</t>
  </si>
  <si>
    <t>Amoskeag</t>
  </si>
  <si>
    <t>Seagate Technology</t>
  </si>
  <si>
    <t>Rubbermaid</t>
  </si>
  <si>
    <t>Weirton Steel</t>
  </si>
  <si>
    <t>Nortek</t>
  </si>
  <si>
    <t>Deluxe</t>
  </si>
  <si>
    <t>American Greetings</t>
  </si>
  <si>
    <t>E.W. Scripps</t>
  </si>
  <si>
    <t>Duracell International</t>
  </si>
  <si>
    <t>Oryx Energy</t>
  </si>
  <si>
    <t>IMC Global</t>
  </si>
  <si>
    <t>First Brands</t>
  </si>
  <si>
    <t>Rhone-Poulenc Rorer</t>
  </si>
  <si>
    <t>Nacco Industries</t>
  </si>
  <si>
    <t>Triarc</t>
  </si>
  <si>
    <t>Allegheny Technologies</t>
  </si>
  <si>
    <t>Shaw Industries</t>
  </si>
  <si>
    <t>Pentair</t>
  </si>
  <si>
    <t>Union Texas</t>
  </si>
  <si>
    <t>Foodbrands America</t>
  </si>
  <si>
    <t>Hillenbrand Industries</t>
  </si>
  <si>
    <t>Newell Rubbermaid</t>
  </si>
  <si>
    <t>M.A. Hanna</t>
  </si>
  <si>
    <t>Georgia Gulf</t>
  </si>
  <si>
    <t>Advanced Micro Devices</t>
  </si>
  <si>
    <t>Raychem</t>
  </si>
  <si>
    <t>Savannah Foods &amp; Industries</t>
  </si>
  <si>
    <t>Essex Group</t>
  </si>
  <si>
    <t>Fort Howard</t>
  </si>
  <si>
    <t>Anchor Glass Container</t>
  </si>
  <si>
    <t>Brown-Forman</t>
  </si>
  <si>
    <t>Worthington Industries</t>
  </si>
  <si>
    <t>Trinity Industries</t>
  </si>
  <si>
    <t>Aristech Chemical</t>
  </si>
  <si>
    <t>Western Digital</t>
  </si>
  <si>
    <t>Leggett &amp; Platt</t>
  </si>
  <si>
    <t>SCI Systems</t>
  </si>
  <si>
    <t>Marion Laboratories</t>
  </si>
  <si>
    <t>Magnetek</t>
  </si>
  <si>
    <t>Standard Commercial</t>
  </si>
  <si>
    <t>AG Processing</t>
  </si>
  <si>
    <t>Philips Industries</t>
  </si>
  <si>
    <t>Valero Energy</t>
  </si>
  <si>
    <t>Snap-On</t>
  </si>
  <si>
    <t>Intergraph</t>
  </si>
  <si>
    <t>Ocean Spray</t>
  </si>
  <si>
    <t>Cooper Tire &amp; Rubber</t>
  </si>
  <si>
    <t>Intl. Flavors &amp; Frag.</t>
  </si>
  <si>
    <t>Terex</t>
  </si>
  <si>
    <t>Crystal Brands</t>
  </si>
  <si>
    <t>Imo Industries</t>
  </si>
  <si>
    <t>Pittway</t>
  </si>
  <si>
    <t>J&amp;L Specialty Steel</t>
  </si>
  <si>
    <t>Dresser-Rand</t>
  </si>
  <si>
    <t>Universal Foods</t>
  </si>
  <si>
    <t>Harley-Davidson</t>
  </si>
  <si>
    <t>JPS Textile Group</t>
  </si>
  <si>
    <t>Chesapeake</t>
  </si>
  <si>
    <t>Kaman</t>
  </si>
  <si>
    <t>Herman Miller</t>
  </si>
  <si>
    <t>Meredith</t>
  </si>
  <si>
    <t>Great Lakes Chemical</t>
  </si>
  <si>
    <t>Valmont Industries</t>
  </si>
  <si>
    <t>Flowers Industries</t>
  </si>
  <si>
    <t>Leslie Fay</t>
  </si>
  <si>
    <t>Cray Research</t>
  </si>
  <si>
    <t>Vista Chemical</t>
  </si>
  <si>
    <t>C.R. Bard</t>
  </si>
  <si>
    <t>Smithfield Foods</t>
  </si>
  <si>
    <t>Tesoro</t>
  </si>
  <si>
    <t>SPX</t>
  </si>
  <si>
    <t>Harvard Industries</t>
  </si>
  <si>
    <t>Danaher</t>
  </si>
  <si>
    <t>H.B. Fuller</t>
  </si>
  <si>
    <t>Medtronic</t>
  </si>
  <si>
    <t>Tri Valley Growers</t>
  </si>
  <si>
    <t>International Controls</t>
  </si>
  <si>
    <t>Mark IV Industries</t>
  </si>
  <si>
    <t>Exide Technologies</t>
  </si>
  <si>
    <t>Alberto-Culver</t>
  </si>
  <si>
    <t>Texas Industries</t>
  </si>
  <si>
    <t>Nerco</t>
  </si>
  <si>
    <t>Anacomp</t>
  </si>
  <si>
    <t>Conner Peripherals</t>
  </si>
  <si>
    <t>Standard Register</t>
  </si>
  <si>
    <t>Lincoln Electric Holdings</t>
  </si>
  <si>
    <t>Avondale Industries</t>
  </si>
  <si>
    <t>Sealy</t>
  </si>
  <si>
    <t>Longview Fibre</t>
  </si>
  <si>
    <t>Finevest Foods</t>
  </si>
  <si>
    <t>Jostens</t>
  </si>
  <si>
    <t>Commerce Clearing House</t>
  </si>
  <si>
    <t>Calmat</t>
  </si>
  <si>
    <t>DIMON</t>
  </si>
  <si>
    <t>Russell</t>
  </si>
  <si>
    <t>Riceland Foods</t>
  </si>
  <si>
    <t>Hubbell</t>
  </si>
  <si>
    <t>LPL Technologies</t>
  </si>
  <si>
    <t>Lone Star Technologies</t>
  </si>
  <si>
    <t>UST</t>
  </si>
  <si>
    <t>Imperial Sugar</t>
  </si>
  <si>
    <t>St. Joe Paper</t>
  </si>
  <si>
    <t>Natl. Coop. Refinery Assn.</t>
  </si>
  <si>
    <t>Pilgrim's Pride</t>
  </si>
  <si>
    <t>Millipore</t>
  </si>
  <si>
    <t>Magma Copper</t>
  </si>
  <si>
    <t>AFG Industries</t>
  </si>
  <si>
    <t>Toro</t>
  </si>
  <si>
    <t>Lukens</t>
  </si>
  <si>
    <t>Tredegar Industries</t>
  </si>
  <si>
    <t>SSMC</t>
  </si>
  <si>
    <t>Helene Curtis Industries</t>
  </si>
  <si>
    <t>Sudbury</t>
  </si>
  <si>
    <t>A. Schulman</t>
  </si>
  <si>
    <t>Gitano Group</t>
  </si>
  <si>
    <t>Hudson Foods</t>
  </si>
  <si>
    <t>Guilford Mills</t>
  </si>
  <si>
    <t>Pope &amp; Talbot</t>
  </si>
  <si>
    <t>P.H. Glatfelter</t>
  </si>
  <si>
    <t>Rexene</t>
  </si>
  <si>
    <t>Marley</t>
  </si>
  <si>
    <t>Media General</t>
  </si>
  <si>
    <t>Reynolds &amp; Reynolds</t>
  </si>
  <si>
    <t>HNI</t>
  </si>
  <si>
    <t>Kimball International</t>
  </si>
  <si>
    <t>Chemed</t>
  </si>
  <si>
    <t>Thermo Electron</t>
  </si>
  <si>
    <t>Southdown</t>
  </si>
  <si>
    <t>Banta</t>
  </si>
  <si>
    <t>Ametek</t>
  </si>
  <si>
    <t>Tambrands</t>
  </si>
  <si>
    <t>Interface</t>
  </si>
  <si>
    <t>Sterling Chemicals</t>
  </si>
  <si>
    <t>Fairchild</t>
  </si>
  <si>
    <t>Prairie Farms Dairy</t>
  </si>
  <si>
    <t>Mitchell Energy &amp; Devel.</t>
  </si>
  <si>
    <t>Stanhome</t>
  </si>
  <si>
    <t>Molex</t>
  </si>
  <si>
    <t>UIS</t>
  </si>
  <si>
    <t>Sun-Diamond Growers</t>
  </si>
  <si>
    <t>Dixie Yarns</t>
  </si>
  <si>
    <t>Delta Woodside Industries</t>
  </si>
  <si>
    <t>Oxford Industries</t>
  </si>
  <si>
    <t>NCH</t>
  </si>
  <si>
    <t>Standard Products</t>
  </si>
  <si>
    <t>Carlisle</t>
  </si>
  <si>
    <t>La-Z-Boy</t>
  </si>
  <si>
    <t>Scientific-Atlanta</t>
  </si>
  <si>
    <t>Thomas &amp; Betts</t>
  </si>
  <si>
    <t>LSI Logic</t>
  </si>
  <si>
    <t>Affiliated Publications</t>
  </si>
  <si>
    <t>Wal-Mart Stores</t>
  </si>
  <si>
    <t>Bank of America Corp.</t>
  </si>
  <si>
    <t>SBC Communications</t>
  </si>
  <si>
    <t>Kroger</t>
  </si>
  <si>
    <t>State Farm Insurance Cos</t>
  </si>
  <si>
    <t>Sears Roebuck</t>
  </si>
  <si>
    <t>American Intl. Group</t>
  </si>
  <si>
    <t>Enron</t>
  </si>
  <si>
    <t>TIAA-CREF</t>
  </si>
  <si>
    <t>Lucent Technologies</t>
  </si>
  <si>
    <t>Albertson's</t>
  </si>
  <si>
    <t>MCI WorldCom</t>
  </si>
  <si>
    <t>Fannie Mae</t>
  </si>
  <si>
    <t>Kmart Holding</t>
  </si>
  <si>
    <t>Merrill Lynch</t>
  </si>
  <si>
    <t>Morgan Stanley</t>
  </si>
  <si>
    <t>Chase Manhattan Corp.</t>
  </si>
  <si>
    <t>Target</t>
  </si>
  <si>
    <t>Bell Atlantic</t>
  </si>
  <si>
    <t>J.C. Penney</t>
  </si>
  <si>
    <t>McKesson</t>
  </si>
  <si>
    <t>Safeway</t>
  </si>
  <si>
    <t>Ingram Micro</t>
  </si>
  <si>
    <t>Costco Wholesale</t>
  </si>
  <si>
    <t>United Parcel Service</t>
  </si>
  <si>
    <t>Allstate</t>
  </si>
  <si>
    <t>Prudential Financial</t>
  </si>
  <si>
    <t>Aetna</t>
  </si>
  <si>
    <t>Bank One Corp.</t>
  </si>
  <si>
    <t>MetLife</t>
  </si>
  <si>
    <t>Goldman Sachs Group</t>
  </si>
  <si>
    <t>GTE</t>
  </si>
  <si>
    <t>Dell</t>
  </si>
  <si>
    <t>BellSouth</t>
  </si>
  <si>
    <t>Cardinal Health</t>
  </si>
  <si>
    <t>Freddie Mac</t>
  </si>
  <si>
    <t>AutoNation</t>
  </si>
  <si>
    <t>Wachovia Corp.</t>
  </si>
  <si>
    <t>Duke Energy</t>
  </si>
  <si>
    <t>New York Life Insurance</t>
  </si>
  <si>
    <t>American Express</t>
  </si>
  <si>
    <t>PG&amp;E Corp.</t>
  </si>
  <si>
    <t>Cigna</t>
  </si>
  <si>
    <t>AMR</t>
  </si>
  <si>
    <t>FleetBoston Financial</t>
  </si>
  <si>
    <t>Sprint</t>
  </si>
  <si>
    <t>Lehman Brothers Hldgs.</t>
  </si>
  <si>
    <t>Aquila</t>
  </si>
  <si>
    <t>Electronic Data Systems</t>
  </si>
  <si>
    <t>J.P. Morgan</t>
  </si>
  <si>
    <t>UAL</t>
  </si>
  <si>
    <t>Walgreen</t>
  </si>
  <si>
    <t>Federated Dept. Stores</t>
  </si>
  <si>
    <t>Sysco</t>
  </si>
  <si>
    <t>Supervalu</t>
  </si>
  <si>
    <t>Bergen Brunswig</t>
  </si>
  <si>
    <t>Texas Utilities</t>
  </si>
  <si>
    <t>Tech Data</t>
  </si>
  <si>
    <t>FedEx</t>
  </si>
  <si>
    <t>Columbia/HCA Healthcare</t>
  </si>
  <si>
    <t>Lowe's</t>
  </si>
  <si>
    <t>Liberty Mutual Ins. Group</t>
  </si>
  <si>
    <t>Dynegy</t>
  </si>
  <si>
    <t>Northwestern Mutual</t>
  </si>
  <si>
    <t>CenterPoint Energy</t>
  </si>
  <si>
    <t>Halliburton</t>
  </si>
  <si>
    <t>Delta Air Lines</t>
  </si>
  <si>
    <t>Fleming</t>
  </si>
  <si>
    <t>May Dept. Stores</t>
  </si>
  <si>
    <t>Winn-Dixie Stores</t>
  </si>
  <si>
    <t>IBP</t>
  </si>
  <si>
    <t>Washington Mutual</t>
  </si>
  <si>
    <t>Nationwide</t>
  </si>
  <si>
    <t>Hartford Financial Services</t>
  </si>
  <si>
    <t>Waste Management</t>
  </si>
  <si>
    <t>US West</t>
  </si>
  <si>
    <t>Publix Super Markets</t>
  </si>
  <si>
    <t>Viacom</t>
  </si>
  <si>
    <t>Rite Aid</t>
  </si>
  <si>
    <t>Fluor</t>
  </si>
  <si>
    <t>Associates First Capital</t>
  </si>
  <si>
    <t>Toys `R` Us</t>
  </si>
  <si>
    <t>Gap</t>
  </si>
  <si>
    <t>Southern</t>
  </si>
  <si>
    <t>Reynolds American</t>
  </si>
  <si>
    <t>Ultramar Diamond Shamrock</t>
  </si>
  <si>
    <t>Tenet Healthcare</t>
  </si>
  <si>
    <t>CSX</t>
  </si>
  <si>
    <t>Circuit City Stores</t>
  </si>
  <si>
    <t>American General</t>
  </si>
  <si>
    <t>El Paso</t>
  </si>
  <si>
    <t>Northwest Airlines</t>
  </si>
  <si>
    <t>Office Depot</t>
  </si>
  <si>
    <t>Humana</t>
  </si>
  <si>
    <t>Best Buy</t>
  </si>
  <si>
    <t>PacifiCare Health Sys.</t>
  </si>
  <si>
    <t>Mass. Mutual Life Ins.</t>
  </si>
  <si>
    <t>Manpower</t>
  </si>
  <si>
    <t>AmerisourceBergen</t>
  </si>
  <si>
    <t>CHS Electronics</t>
  </si>
  <si>
    <t>Limited Brands</t>
  </si>
  <si>
    <t>Edison International</t>
  </si>
  <si>
    <t>Household International</t>
  </si>
  <si>
    <t>Arrow Electronics</t>
  </si>
  <si>
    <t>UnumProvident</t>
  </si>
  <si>
    <t>Marsh &amp; McLennan</t>
  </si>
  <si>
    <t>Burlington No. Santa Fe</t>
  </si>
  <si>
    <t>Staples</t>
  </si>
  <si>
    <t>Dillard's</t>
  </si>
  <si>
    <t>Guardian Life of America</t>
  </si>
  <si>
    <t>TJX</t>
  </si>
  <si>
    <t>Nike</t>
  </si>
  <si>
    <t>Entergy</t>
  </si>
  <si>
    <t>Nebco Evans</t>
  </si>
  <si>
    <t>Marriott International</t>
  </si>
  <si>
    <t>Foundation Health Systems</t>
  </si>
  <si>
    <t>Gateway</t>
  </si>
  <si>
    <t>St. Paul Travelers Cos.</t>
  </si>
  <si>
    <t>AFLAC</t>
  </si>
  <si>
    <t>Continental Airlines</t>
  </si>
  <si>
    <t>US Airways Group</t>
  </si>
  <si>
    <t>Bindley Western</t>
  </si>
  <si>
    <t>U.S. Bancorp</t>
  </si>
  <si>
    <t>Solectron</t>
  </si>
  <si>
    <t>Conseco</t>
  </si>
  <si>
    <t>USAA</t>
  </si>
  <si>
    <t>National City Corp.</t>
  </si>
  <si>
    <t>KeyCorp</t>
  </si>
  <si>
    <t>Genuine Parts</t>
  </si>
  <si>
    <t>Avista</t>
  </si>
  <si>
    <t>Bear Stearns</t>
  </si>
  <si>
    <t>Paine Webber Group</t>
  </si>
  <si>
    <t>Yum Brands</t>
  </si>
  <si>
    <t>PNC Financial Services</t>
  </si>
  <si>
    <t>Computer Sciences</t>
  </si>
  <si>
    <t>Principal Financial</t>
  </si>
  <si>
    <t>John Hancock Financial Svcs.</t>
  </si>
  <si>
    <t>SunTrust Banks</t>
  </si>
  <si>
    <t>Consolidated Edison</t>
  </si>
  <si>
    <t>WellPoint Health Networks</t>
  </si>
  <si>
    <t>Aon</t>
  </si>
  <si>
    <t>Bank of New York Co.</t>
  </si>
  <si>
    <t>Unicom</t>
  </si>
  <si>
    <t>Lincoln National</t>
  </si>
  <si>
    <t>Chubb</t>
  </si>
  <si>
    <t>Aramark</t>
  </si>
  <si>
    <t>Safeco</t>
  </si>
  <si>
    <t>EMC</t>
  </si>
  <si>
    <t>Public Service Enterprise Group</t>
  </si>
  <si>
    <t>MBNA</t>
  </si>
  <si>
    <t>FPL Group</t>
  </si>
  <si>
    <t>CHS</t>
  </si>
  <si>
    <t>Saks</t>
  </si>
  <si>
    <t>CompUSA</t>
  </si>
  <si>
    <t>FirstEnergy</t>
  </si>
  <si>
    <t>Alltel</t>
  </si>
  <si>
    <t>Wellpoint</t>
  </si>
  <si>
    <t>U.S. Foodservice</t>
  </si>
  <si>
    <t>MicroAge</t>
  </si>
  <si>
    <t>Progressive</t>
  </si>
  <si>
    <t>CMS Energy</t>
  </si>
  <si>
    <t>Mellon Financial Corp.</t>
  </si>
  <si>
    <t>Cinergy</t>
  </si>
  <si>
    <t>Kinder Morgan</t>
  </si>
  <si>
    <t>3Com</t>
  </si>
  <si>
    <t>ServiceMaster</t>
  </si>
  <si>
    <t>CNF</t>
  </si>
  <si>
    <t>Automatic Data Proc.</t>
  </si>
  <si>
    <t>First Data</t>
  </si>
  <si>
    <t>Central &amp; South West</t>
  </si>
  <si>
    <t>Dominion Resources</t>
  </si>
  <si>
    <t>Exelon</t>
  </si>
  <si>
    <t>Sempra Energy</t>
  </si>
  <si>
    <t>Cendant</t>
  </si>
  <si>
    <t>Ryder System</t>
  </si>
  <si>
    <t>Starwood Hotels &amp; Rsrts.</t>
  </si>
  <si>
    <t>Science Applications Intl.</t>
  </si>
  <si>
    <t>Computer Assoc. Intl.</t>
  </si>
  <si>
    <t>Norfolk Southern</t>
  </si>
  <si>
    <t>Merisel</t>
  </si>
  <si>
    <t>Centex</t>
  </si>
  <si>
    <t>Omnicom Group</t>
  </si>
  <si>
    <t>Nordstrom</t>
  </si>
  <si>
    <t>Dole Food</t>
  </si>
  <si>
    <t>Olsten</t>
  </si>
  <si>
    <t>Quantum</t>
  </si>
  <si>
    <t>Applied Materials</t>
  </si>
  <si>
    <t>InaCom</t>
  </si>
  <si>
    <t>America Online</t>
  </si>
  <si>
    <t>GPU</t>
  </si>
  <si>
    <t>Southwest Airlines</t>
  </si>
  <si>
    <t>DTE Energy</t>
  </si>
  <si>
    <t>Charles Schwab</t>
  </si>
  <si>
    <t>Big Lots</t>
  </si>
  <si>
    <t>State St. Corp.</t>
  </si>
  <si>
    <t>Foot Locker</t>
  </si>
  <si>
    <t>Praxair</t>
  </si>
  <si>
    <t>Eastman Chemical</t>
  </si>
  <si>
    <t>PPL</t>
  </si>
  <si>
    <t>Interpublic Group</t>
  </si>
  <si>
    <t>Kohl's</t>
  </si>
  <si>
    <t>Pacific Life</t>
  </si>
  <si>
    <t>W.W. Grainger</t>
  </si>
  <si>
    <t>True Value</t>
  </si>
  <si>
    <t>Sodexho Marriott Services</t>
  </si>
  <si>
    <t>Northeast Utilities</t>
  </si>
  <si>
    <t>Meritor Automotive</t>
  </si>
  <si>
    <t>Crestline Capital</t>
  </si>
  <si>
    <t>Caremark Rx</t>
  </si>
  <si>
    <t>American Family Ins. Grp.</t>
  </si>
  <si>
    <t>MidAmerican Energy Holdings</t>
  </si>
  <si>
    <t>Graybar Electric</t>
  </si>
  <si>
    <t>Express Scripts</t>
  </si>
  <si>
    <t>AK Steel Holding</t>
  </si>
  <si>
    <t>Kelly Services</t>
  </si>
  <si>
    <t>BJ's Wholesale Club</t>
  </si>
  <si>
    <t>Oxford Health Plans</t>
  </si>
  <si>
    <t>Mutual of Omaha Ins.</t>
  </si>
  <si>
    <t>Comdisco Holding</t>
  </si>
  <si>
    <t>RadioShack</t>
  </si>
  <si>
    <t>Nash Finch</t>
  </si>
  <si>
    <t>AutoZone</t>
  </si>
  <si>
    <t>Niagara Mohawk Holdings</t>
  </si>
  <si>
    <t>HealthSouth</t>
  </si>
  <si>
    <t>Golden State Bancorp</t>
  </si>
  <si>
    <t>Providian Financial</t>
  </si>
  <si>
    <t>United Auto Group</t>
  </si>
  <si>
    <t>Peter Kiewit Sons'</t>
  </si>
  <si>
    <t>Adams Resources &amp; Engy.</t>
  </si>
  <si>
    <t>Countrywide Financial</t>
  </si>
  <si>
    <t>Richfood Holdings</t>
  </si>
  <si>
    <t>Capital One Financial</t>
  </si>
  <si>
    <t>Estee Lauder</t>
  </si>
  <si>
    <t>Cablevision Systems</t>
  </si>
  <si>
    <t>Qualcomm</t>
  </si>
  <si>
    <t>Qwest Communications</t>
  </si>
  <si>
    <t>GenAmerica</t>
  </si>
  <si>
    <t>ShopKo Stores</t>
  </si>
  <si>
    <t>Dollar General</t>
  </si>
  <si>
    <t>Ames Dept. Stores</t>
  </si>
  <si>
    <t>BB&amp;T Corp.</t>
  </si>
  <si>
    <t>Florida Progress</t>
  </si>
  <si>
    <t>KB Home</t>
  </si>
  <si>
    <t>Autoliv</t>
  </si>
  <si>
    <t>Constellation Energy</t>
  </si>
  <si>
    <t>AmSouth Bancorp.</t>
  </si>
  <si>
    <t>Micron Technology</t>
  </si>
  <si>
    <t>Conectiv</t>
  </si>
  <si>
    <t>Pulte Homes</t>
  </si>
  <si>
    <t>Supermarkets Genl. Holdings</t>
  </si>
  <si>
    <t>Longs Drug Stores</t>
  </si>
  <si>
    <t>Fifth Third Bancorp</t>
  </si>
  <si>
    <t>Ameren</t>
  </si>
  <si>
    <t>Allmerica Financial</t>
  </si>
  <si>
    <t>Jacuzzi Brands</t>
  </si>
  <si>
    <t>Barnes &amp; Noble</t>
  </si>
  <si>
    <t>Hannaford Bros.</t>
  </si>
  <si>
    <t>Darden Restaurants</t>
  </si>
  <si>
    <t>Lexmark International</t>
  </si>
  <si>
    <t>Wesco International</t>
  </si>
  <si>
    <t>United Stationers</t>
  </si>
  <si>
    <t>Regions Financial</t>
  </si>
  <si>
    <t>LG&amp;E Energy</t>
  </si>
  <si>
    <t>Comerica</t>
  </si>
  <si>
    <t>New Century Energies</t>
  </si>
  <si>
    <t>Thrivent Financial for Lutherans</t>
  </si>
  <si>
    <t>Progress Energy</t>
  </si>
  <si>
    <t>Sonic Automotive</t>
  </si>
  <si>
    <t>SouthTrust Corp.</t>
  </si>
  <si>
    <t>Allied Waste Industries</t>
  </si>
  <si>
    <t>American Financial Grp.</t>
  </si>
  <si>
    <t>Avis Rent A Car</t>
  </si>
  <si>
    <t>Nextel Communications</t>
  </si>
  <si>
    <t>Service Corp. Intl.</t>
  </si>
  <si>
    <t>Trans World Airlines</t>
  </si>
  <si>
    <t>SLM</t>
  </si>
  <si>
    <t>AES</t>
  </si>
  <si>
    <t>IAC/Interactive</t>
  </si>
  <si>
    <t>Yellow Roadway</t>
  </si>
  <si>
    <t>Phoenix</t>
  </si>
  <si>
    <t>Columbia Energy Group</t>
  </si>
  <si>
    <t>Owens &amp; Minor</t>
  </si>
  <si>
    <t>Ace Hardware</t>
  </si>
  <si>
    <t>Plains Resources</t>
  </si>
  <si>
    <t>Caesars Entertainment</t>
  </si>
  <si>
    <t>Interim Services</t>
  </si>
  <si>
    <t>Reliance Group Holdings</t>
  </si>
  <si>
    <t>Jones Apparel Group</t>
  </si>
  <si>
    <t>NiSource</t>
  </si>
  <si>
    <t>Airborne</t>
  </si>
  <si>
    <t>D.R. Horton</t>
  </si>
  <si>
    <t>Lennar</t>
  </si>
  <si>
    <t>Mohawk Industries</t>
  </si>
  <si>
    <t>Consolidated Natural Gas</t>
  </si>
  <si>
    <t>Budget Group</t>
  </si>
  <si>
    <t>TransMontaigne</t>
  </si>
  <si>
    <t>ReliaStar Financial</t>
  </si>
  <si>
    <t>J.P. Morgan Chase &amp; Co.</t>
  </si>
  <si>
    <t>Verizon Communications</t>
  </si>
  <si>
    <t>American International Group</t>
  </si>
  <si>
    <t>CVS Caremark</t>
  </si>
  <si>
    <t>WellPoint</t>
  </si>
  <si>
    <t>State Farm Insurance Cos.</t>
  </si>
  <si>
    <t>Medco Health Solutions</t>
  </si>
  <si>
    <t>Sears Holdings</t>
  </si>
  <si>
    <t xml:space="preserve">International Assets Holding </t>
  </si>
  <si>
    <t>Kraft Foods</t>
  </si>
  <si>
    <t xml:space="preserve">Apple </t>
  </si>
  <si>
    <t>Sprint Nextel</t>
  </si>
  <si>
    <t>Liberty Mutual Insurance Group</t>
  </si>
  <si>
    <t>Honeywell International</t>
  </si>
  <si>
    <t>News Corp.</t>
  </si>
  <si>
    <t>HCA</t>
  </si>
  <si>
    <t>Hess</t>
  </si>
  <si>
    <t>Enterprise GP Holdings</t>
  </si>
  <si>
    <t>Massachusetts Mutual Life Insurance</t>
  </si>
  <si>
    <t>Travelers Cos.</t>
  </si>
  <si>
    <t>Google</t>
  </si>
  <si>
    <t>Macy's</t>
  </si>
  <si>
    <t>DirecTV Group</t>
  </si>
  <si>
    <t>GMAC</t>
  </si>
  <si>
    <t>PNC Financial Services Group</t>
  </si>
  <si>
    <t>Plains All American Pipeline</t>
  </si>
  <si>
    <t xml:space="preserve">Time Warner Cable </t>
  </si>
  <si>
    <t>United Services Automobile Association</t>
  </si>
  <si>
    <t>Health Net</t>
  </si>
  <si>
    <t>L-3 Communications</t>
  </si>
  <si>
    <t>Freeport-McMoRan Copper &amp; Gold</t>
  </si>
  <si>
    <t>Burlington Northern Santa Fe</t>
  </si>
  <si>
    <t>Coventry Health Care</t>
  </si>
  <si>
    <t>Toys "R" Us</t>
  </si>
  <si>
    <t>Pepsi Bottling</t>
  </si>
  <si>
    <t>National Oilwell Varco</t>
  </si>
  <si>
    <t>Community Health Systems</t>
  </si>
  <si>
    <t>KBR</t>
  </si>
  <si>
    <t>Jabil Circuit</t>
  </si>
  <si>
    <t xml:space="preserve">DISH Network </t>
  </si>
  <si>
    <t>TRW Automotive Holdings</t>
  </si>
  <si>
    <t>Jacobs Engineering Group</t>
  </si>
  <si>
    <t>World Fuel Services</t>
  </si>
  <si>
    <t>Oneok</t>
  </si>
  <si>
    <t>Liberty Global</t>
  </si>
  <si>
    <t>United States Steel</t>
  </si>
  <si>
    <t>ITT</t>
  </si>
  <si>
    <t>SAIC</t>
  </si>
  <si>
    <t>Liberty Media</t>
  </si>
  <si>
    <t>Mosaic</t>
  </si>
  <si>
    <t>Thermo Fisher Scientific</t>
  </si>
  <si>
    <t>Unum Group</t>
  </si>
  <si>
    <t>Guardian Life Ins. Co. of America</t>
  </si>
  <si>
    <t>Xcel Energy</t>
  </si>
  <si>
    <t xml:space="preserve">Penske Automotive Group </t>
  </si>
  <si>
    <t>Energy Future Holdings</t>
  </si>
  <si>
    <t xml:space="preserve">Great Atlantic &amp; Pacific Tea </t>
  </si>
  <si>
    <t>State Street Corp.</t>
  </si>
  <si>
    <t>Pepco Holdings</t>
  </si>
  <si>
    <t>URS</t>
  </si>
  <si>
    <t>GameStop</t>
  </si>
  <si>
    <t>Genworth Financial</t>
  </si>
  <si>
    <t>XTO Energy</t>
  </si>
  <si>
    <t>Anadarko Petroleum</t>
  </si>
  <si>
    <t>Devon Energy</t>
  </si>
  <si>
    <t>NRG Energy</t>
  </si>
  <si>
    <t>Harrah's Entertainment</t>
  </si>
  <si>
    <t>Automatic Data Processing</t>
  </si>
  <si>
    <t>eBay</t>
  </si>
  <si>
    <t>Assurant</t>
  </si>
  <si>
    <t>Apache</t>
  </si>
  <si>
    <t>Air Products &amp; Chemicals</t>
  </si>
  <si>
    <t>Bank of New York Mellon Corp.</t>
  </si>
  <si>
    <t>Republic Services</t>
  </si>
  <si>
    <t>Boston Scientific</t>
  </si>
  <si>
    <t>Whole Foods Market</t>
  </si>
  <si>
    <t>Discover Financial Services</t>
  </si>
  <si>
    <t>Ameriprise Financial</t>
  </si>
  <si>
    <t xml:space="preserve">Icahn Enterprises </t>
  </si>
  <si>
    <t>Huntsman</t>
  </si>
  <si>
    <t>Synnex</t>
  </si>
  <si>
    <t>Chesapeake Energy</t>
  </si>
  <si>
    <t>C.H. Robinson Worldwide</t>
  </si>
  <si>
    <t xml:space="preserve">Integrys Energy Group </t>
  </si>
  <si>
    <t>Quest Diagnostics</t>
  </si>
  <si>
    <t>Family Dollar Stores</t>
  </si>
  <si>
    <t>Est�e Lauder</t>
  </si>
  <si>
    <t>Shaw Group</t>
  </si>
  <si>
    <t>Bed Bath &amp; Beyond</t>
  </si>
  <si>
    <t>Ross Stores</t>
  </si>
  <si>
    <t>Hertz Global Holdings</t>
  </si>
  <si>
    <t xml:space="preserve">Reinsurance Group of America </t>
  </si>
  <si>
    <t>CarMax</t>
  </si>
  <si>
    <t>Precision Castparts</t>
  </si>
  <si>
    <t>WellCare Health Plans</t>
  </si>
  <si>
    <t>Western Refining</t>
  </si>
  <si>
    <t>Stryker</t>
  </si>
  <si>
    <t>Visteon</t>
  </si>
  <si>
    <t>AGCO</t>
  </si>
  <si>
    <t>Calpine</t>
  </si>
  <si>
    <t>Henry Schein</t>
  </si>
  <si>
    <t>Affiliated Computer Services</t>
  </si>
  <si>
    <t>Yahoo</t>
  </si>
  <si>
    <t>American Family Insurance Group</t>
  </si>
  <si>
    <t>Peabody Energy</t>
  </si>
  <si>
    <t>Omnicare</t>
  </si>
  <si>
    <t>AECOM Technology</t>
  </si>
  <si>
    <t>Symantec</t>
  </si>
  <si>
    <t>DaVita</t>
  </si>
  <si>
    <t>MeadWestvaco</t>
  </si>
  <si>
    <t>Virgin Media</t>
  </si>
  <si>
    <t>MGM Mirage</t>
  </si>
  <si>
    <t>First American Corp.</t>
  </si>
  <si>
    <t>Enbridge Energy Partners</t>
  </si>
  <si>
    <t>Fidelity National Financial</t>
  </si>
  <si>
    <t>Global Partners</t>
  </si>
  <si>
    <t>UGI</t>
  </si>
  <si>
    <t>CC Media Holdings</t>
  </si>
  <si>
    <t>Emcor Group</t>
  </si>
  <si>
    <t>Dr Pepper Snapple Group</t>
  </si>
  <si>
    <t>SunGard Data Systems</t>
  </si>
  <si>
    <t>CH2M Hill</t>
  </si>
  <si>
    <t>Pantry</t>
  </si>
  <si>
    <t>Domtar</t>
  </si>
  <si>
    <t xml:space="preserve">Oshkosh </t>
  </si>
  <si>
    <t>Energy Transfer Equity</t>
  </si>
  <si>
    <t>Advance Auto Parts</t>
  </si>
  <si>
    <t>PetSmart</t>
  </si>
  <si>
    <t>Reliance Steel &amp; Aluminum</t>
  </si>
  <si>
    <t>Hershey</t>
  </si>
  <si>
    <t>YRC Worldwide</t>
  </si>
  <si>
    <t>Dollar Tree</t>
  </si>
  <si>
    <t>Dana Holding</t>
  </si>
  <si>
    <t xml:space="preserve">Cameron International </t>
  </si>
  <si>
    <t>Nash-Finch</t>
  </si>
  <si>
    <t>Universal Health Services</t>
  </si>
  <si>
    <t>Amerigroup</t>
  </si>
  <si>
    <t>Sanmina-SCI</t>
  </si>
  <si>
    <t>Jarden</t>
  </si>
  <si>
    <t>Tutor Perini</t>
  </si>
  <si>
    <t>Mutual of Omaha Insurance</t>
  </si>
  <si>
    <t xml:space="preserve">Avis Budget Group </t>
  </si>
  <si>
    <t>MasterCard</t>
  </si>
  <si>
    <t>Mylan</t>
  </si>
  <si>
    <t>Western Union</t>
  </si>
  <si>
    <t>Telephone &amp; Data Systems</t>
  </si>
  <si>
    <t>Polo Ralph Lauren</t>
  </si>
  <si>
    <t>Auto-Owners Insurance</t>
  </si>
  <si>
    <t>Core-Mark Holding</t>
  </si>
  <si>
    <t>Western &amp; Southern Financial Group</t>
  </si>
  <si>
    <t>Anixter International</t>
  </si>
  <si>
    <t>CenturyTel</t>
  </si>
  <si>
    <t>Atmos Energy</t>
  </si>
  <si>
    <t>Universal American</t>
  </si>
  <si>
    <t>O'Reilly Automotive</t>
  </si>
  <si>
    <t>Holly</t>
  </si>
  <si>
    <t>EOG Resources</t>
  </si>
  <si>
    <t xml:space="preserve">Spectra Energy </t>
  </si>
  <si>
    <t>Starwood Hotels &amp; Resorts</t>
  </si>
  <si>
    <t>TravelCenters of America</t>
  </si>
  <si>
    <t>BlackRock</t>
  </si>
  <si>
    <t>Laboratory Corp. of America</t>
  </si>
  <si>
    <t>Health Management Associates</t>
  </si>
  <si>
    <t>NYSE Euronext</t>
  </si>
  <si>
    <t>St. Jude Medical</t>
  </si>
  <si>
    <t>Tenneco</t>
  </si>
  <si>
    <t>Consol Energy</t>
  </si>
  <si>
    <t>ArvinMeritor</t>
  </si>
  <si>
    <t>Alliant Techsystems</t>
  </si>
  <si>
    <t>Las Vegas Sands</t>
  </si>
  <si>
    <t>Group 1 Automotive</t>
  </si>
  <si>
    <t>Genzyme</t>
  </si>
  <si>
    <t>Allergan</t>
  </si>
  <si>
    <t>Broadcom</t>
  </si>
  <si>
    <t>Agilent Technologies</t>
  </si>
  <si>
    <t>Rockwell Collins</t>
  </si>
  <si>
    <t>W.R. Berkley</t>
  </si>
  <si>
    <t>PepsiAmericas</t>
  </si>
  <si>
    <t>Dick's Sporting Goods</t>
  </si>
  <si>
    <t>FMC Technologies</t>
  </si>
  <si>
    <t>NII Holdings</t>
  </si>
  <si>
    <t xml:space="preserve">General Cable </t>
  </si>
  <si>
    <t>Biogen Idec</t>
  </si>
  <si>
    <t xml:space="preserve">AbitibiBowater </t>
  </si>
  <si>
    <t>Flowserve</t>
  </si>
  <si>
    <t>Airgas</t>
  </si>
  <si>
    <t>Kindred Healthcare</t>
  </si>
  <si>
    <t>American Financial Group</t>
  </si>
  <si>
    <t>Spectrum Group International</t>
  </si>
  <si>
    <t>CA</t>
  </si>
  <si>
    <t>Con-way</t>
  </si>
  <si>
    <t>Erie Insurance Group</t>
  </si>
  <si>
    <t>Casey's General Stores</t>
  </si>
  <si>
    <t>Centene</t>
  </si>
  <si>
    <t>Frontier Oil</t>
  </si>
  <si>
    <t>Scana</t>
  </si>
  <si>
    <t>Live Nation Entertainment</t>
  </si>
  <si>
    <t>Fiserv</t>
  </si>
  <si>
    <t>Host Hotels &amp; Resorts</t>
  </si>
  <si>
    <t>H&amp;R Block</t>
  </si>
  <si>
    <t>Electronic Arts</t>
  </si>
  <si>
    <t>Franklin Resources</t>
  </si>
  <si>
    <t>Wisconsin Energy</t>
  </si>
  <si>
    <t>Northern Trust Corp.</t>
  </si>
  <si>
    <t>MDU Resources Group</t>
  </si>
  <si>
    <t>CB Richard Ellis Group</t>
  </si>
  <si>
    <t>Blockbuster</t>
  </si>
  <si>
    <t>Walmart</t>
  </si>
  <si>
    <t>CVS Health</t>
  </si>
  <si>
    <t>Costco</t>
  </si>
  <si>
    <t>Walgreens Boots Alliance</t>
  </si>
  <si>
    <t>J.P. Morgan Chase</t>
  </si>
  <si>
    <t>Express Scripts Holding</t>
  </si>
  <si>
    <t>Anthem</t>
  </si>
  <si>
    <t>IBM</t>
  </si>
  <si>
    <t>Phillips 66</t>
  </si>
  <si>
    <t>Lowe’s</t>
  </si>
  <si>
    <t>Dell Technologies</t>
  </si>
  <si>
    <t>UPS</t>
  </si>
  <si>
    <t>Albertsons Cos.</t>
  </si>
  <si>
    <t>Marathon Petroleum</t>
  </si>
  <si>
    <t>Disney</t>
  </si>
  <si>
    <t>AIG</t>
  </si>
  <si>
    <t>Hewlett Packard Enterprise</t>
  </si>
  <si>
    <t>HP</t>
  </si>
  <si>
    <t>HCA Holdings</t>
  </si>
  <si>
    <t>American Airlines Group</t>
  </si>
  <si>
    <t>TIAA</t>
  </si>
  <si>
    <t>United Continental Holdings</t>
  </si>
  <si>
    <t>Twenty-First Century Fox</t>
  </si>
  <si>
    <t>Mondelez International</t>
  </si>
  <si>
    <t>Macy’s</t>
  </si>
  <si>
    <t>McDonald’s</t>
  </si>
  <si>
    <t>Enterprise Products Partners</t>
  </si>
  <si>
    <t>US Foods Holding</t>
  </si>
  <si>
    <t>Aflac</t>
  </si>
  <si>
    <t>Plains GP Holdings</t>
  </si>
  <si>
    <t>Penske Automotive Group</t>
  </si>
  <si>
    <t>ManpowerGroup</t>
  </si>
  <si>
    <t>Kohl’s</t>
  </si>
  <si>
    <t>Hartford Financial Services Group</t>
  </si>
  <si>
    <t>Molina Healthcare</t>
  </si>
  <si>
    <t>CenturyLink</t>
  </si>
  <si>
    <t>AECOM</t>
  </si>
  <si>
    <t>Icahn Enterprises</t>
  </si>
  <si>
    <t>NextEra Energy</t>
  </si>
  <si>
    <t>Performance Food Group</t>
  </si>
  <si>
    <t>PBF Energy</t>
  </si>
  <si>
    <t>Freeport-McMoRan</t>
  </si>
  <si>
    <t>DaVita HealthCare Partners</t>
  </si>
  <si>
    <t>Synchrony Financial</t>
  </si>
  <si>
    <t>DISH Network</t>
  </si>
  <si>
    <t>INTL FCStone</t>
  </si>
  <si>
    <t>WestRock</t>
  </si>
  <si>
    <t>XPO Logistics</t>
  </si>
  <si>
    <t>CDW</t>
  </si>
  <si>
    <t>Cognizant Technology Solutions</t>
  </si>
  <si>
    <t>Newell Brands</t>
  </si>
  <si>
    <t>Land O’Lakes</t>
  </si>
  <si>
    <t>CBRE Group</t>
  </si>
  <si>
    <t>L Brands</t>
  </si>
  <si>
    <t>Farmers Insurance Exchange</t>
  </si>
  <si>
    <t>Arconic</t>
  </si>
  <si>
    <t>NGL Energy Partners</t>
  </si>
  <si>
    <t>ADP</t>
  </si>
  <si>
    <t>Hilton Worldwide Holdings</t>
  </si>
  <si>
    <t>Toys “R” Us</t>
  </si>
  <si>
    <t>Reinsurance Group of America</t>
  </si>
  <si>
    <t>Biogen</t>
  </si>
  <si>
    <t>Stanley Black &amp; Decker</t>
  </si>
  <si>
    <t>Parker-Hannifin</t>
  </si>
  <si>
    <t>Leucadia National</t>
  </si>
  <si>
    <t>PayPal Holdings</t>
  </si>
  <si>
    <t>Voya Financial</t>
  </si>
  <si>
    <t>Priceline Group</t>
  </si>
  <si>
    <t>Liberty Interactive</t>
  </si>
  <si>
    <t>HollyFrontier</t>
  </si>
  <si>
    <t>Ally Financial</t>
  </si>
  <si>
    <t>Murphy USA</t>
  </si>
  <si>
    <t>MGM Resorts International</t>
  </si>
  <si>
    <t>Fidelity National Information Services</t>
  </si>
  <si>
    <t>LKQ</t>
  </si>
  <si>
    <t>CST Brands</t>
  </si>
  <si>
    <t>Frontier Communications</t>
  </si>
  <si>
    <t>Netflix</t>
  </si>
  <si>
    <t>Expedia</t>
  </si>
  <si>
    <t>Lithia Motors</t>
  </si>
  <si>
    <t>Avis Budget Group</t>
  </si>
  <si>
    <t>O’Reilly Automotive</t>
  </si>
  <si>
    <t>Peter Kiewit Sons’</t>
  </si>
  <si>
    <t>United Natural Foods</t>
  </si>
  <si>
    <t>salesforce.com</t>
  </si>
  <si>
    <t>Veritiv</t>
  </si>
  <si>
    <t>PVH</t>
  </si>
  <si>
    <t>Level 3 Communications</t>
  </si>
  <si>
    <t>Univar</t>
  </si>
  <si>
    <t>Dick’s Sporting Goods</t>
  </si>
  <si>
    <t>J.M. Smucker</t>
  </si>
  <si>
    <t>Steel Dynamics</t>
  </si>
  <si>
    <t>SpartanNash</t>
  </si>
  <si>
    <t>Zimmer Biomet Holdings</t>
  </si>
  <si>
    <t>PulteGroup</t>
  </si>
  <si>
    <t>Quanta Services</t>
  </si>
  <si>
    <t>Eversource Energy</t>
  </si>
  <si>
    <t>EMCOR Group</t>
  </si>
  <si>
    <t>HD Supply Holdings</t>
  </si>
  <si>
    <t>WEC Energy Group</t>
  </si>
  <si>
    <t>Ralph Lauren</t>
  </si>
  <si>
    <t>WESCO International</t>
  </si>
  <si>
    <t>LifePoint Health</t>
  </si>
  <si>
    <t>Alliance Data Systems</t>
  </si>
  <si>
    <t>Huntington Ingalls Industries</t>
  </si>
  <si>
    <t>Leidos Holdings</t>
  </si>
  <si>
    <t>Tesla</t>
  </si>
  <si>
    <t>Ascena Retail Group</t>
  </si>
  <si>
    <t>Harman International Industries</t>
  </si>
  <si>
    <t>Quintiles Transnational Holdings</t>
  </si>
  <si>
    <t>Jones Lang LaSalle</t>
  </si>
  <si>
    <t>Spirit AeroSystems Holdings</t>
  </si>
  <si>
    <t>A-Mark Precious Metals</t>
  </si>
  <si>
    <t>Tractor Supply</t>
  </si>
  <si>
    <t>Yum China Holdings</t>
  </si>
  <si>
    <t>Targa Resources</t>
  </si>
  <si>
    <t>JetBlue Airways</t>
  </si>
  <si>
    <t>Jones Financial</t>
  </si>
  <si>
    <t>Activision Blizzard</t>
  </si>
  <si>
    <t>J.B. Hunt Transport Services</t>
  </si>
  <si>
    <t>Constellation Brands</t>
  </si>
  <si>
    <t>Asbury Automotive Group</t>
  </si>
  <si>
    <t>Discovery Communications</t>
  </si>
  <si>
    <t>Berry Global Group</t>
  </si>
  <si>
    <t>Sanmina</t>
  </si>
  <si>
    <t>CalAtlantic Group</t>
  </si>
  <si>
    <t>Dillard’s</t>
  </si>
  <si>
    <t>HRG Group</t>
  </si>
  <si>
    <t>Builders FirstSource</t>
  </si>
  <si>
    <t>Casey’s General Stores</t>
  </si>
  <si>
    <t>Amphenol</t>
  </si>
  <si>
    <t>Oshkosh</t>
  </si>
  <si>
    <t>iHeartMedia</t>
  </si>
  <si>
    <t>TreeHouse Foods</t>
  </si>
  <si>
    <t>Alleghany</t>
  </si>
  <si>
    <t>Expeditors International of Washington</t>
  </si>
  <si>
    <t>Hanesbrands</t>
  </si>
  <si>
    <t>Motorola Solutions</t>
  </si>
  <si>
    <t>Intercontinental Exchange</t>
  </si>
  <si>
    <t>Alaska Air Group</t>
  </si>
  <si>
    <t>Old Republic International</t>
  </si>
  <si>
    <t>Lam Research</t>
  </si>
  <si>
    <t>Adobe Systems</t>
  </si>
  <si>
    <t>NVR</t>
  </si>
  <si>
    <t>Realogy Holdings</t>
  </si>
  <si>
    <t>American Tower</t>
  </si>
  <si>
    <t>Packaging Corp. of America</t>
  </si>
  <si>
    <t>Citizens Financial Group</t>
  </si>
  <si>
    <t>United Rentals</t>
  </si>
  <si>
    <t>Genesis Healthcare</t>
  </si>
  <si>
    <t>M&amp;T Bank Corp.</t>
  </si>
  <si>
    <t>Ingredion</t>
  </si>
  <si>
    <t>S&amp;P Global</t>
  </si>
  <si>
    <t>Markel</t>
  </si>
  <si>
    <t>Wyndham Worldwide</t>
  </si>
  <si>
    <t>Arthur J. Gallagher</t>
  </si>
  <si>
    <t>Burlington Stores</t>
  </si>
  <si>
    <t>First American Financial</t>
  </si>
  <si>
    <t>Patterson</t>
  </si>
  <si>
    <t>NetApp</t>
  </si>
  <si>
    <t>Raymond James Financial</t>
  </si>
  <si>
    <t>Insight Enterprises</t>
  </si>
  <si>
    <t>AmTrust Financial Services</t>
  </si>
  <si>
    <t>Cincinnati Financial</t>
  </si>
  <si>
    <t>Simon Property Group</t>
  </si>
  <si>
    <t>Delek US Holdings</t>
  </si>
  <si>
    <t>Booz Allen Hamilton Holding</t>
  </si>
  <si>
    <t>Chemours</t>
  </si>
  <si>
    <t>Windstream Holdings</t>
  </si>
  <si>
    <t>Essendant</t>
  </si>
  <si>
    <t>Robert Half International</t>
  </si>
  <si>
    <t>Michaels Cos.</t>
  </si>
  <si>
    <t>Toll Brothers</t>
  </si>
  <si>
    <t>Vistra Energy</t>
  </si>
  <si>
    <t>ABM Industries</t>
  </si>
  <si>
    <t>时期</t>
  </si>
  <si>
    <t>驱动因素</t>
  </si>
  <si>
    <t>产业特点</t>
  </si>
  <si>
    <t>战略性产业</t>
  </si>
  <si>
    <t>代表企业</t>
  </si>
  <si>
    <t>产业政策</t>
  </si>
  <si>
    <t>1607~1775</t>
  </si>
  <si>
    <t>英国殖民</t>
  </si>
  <si>
    <t>欧洲移民；</t>
  </si>
  <si>
    <t>殖民统治；</t>
  </si>
  <si>
    <t>黑奴贸易。</t>
  </si>
  <si>
    <t>资源型和劳动密集型。主要是农产品种植和纺织为主的低端基础工业</t>
  </si>
  <si>
    <t>农业；棉花、玉米等</t>
  </si>
  <si>
    <t>纺织业</t>
  </si>
  <si>
    <t>黑奴贸易猖獗，劳动力成本约等于0，英国高压殖民统治下，控制美国贸易，资源低价出口，粗加工低价出口</t>
  </si>
  <si>
    <t>1775~1860</t>
  </si>
  <si>
    <t>建国时期</t>
  </si>
  <si>
    <t>资源型和劳动密集型。</t>
  </si>
  <si>
    <t>农业：</t>
  </si>
  <si>
    <t>纺织业：</t>
  </si>
  <si>
    <t>美国独立，与英国贸易战争美胜告终。</t>
  </si>
  <si>
    <t>1860~1913</t>
  </si>
  <si>
    <t>工业帝国初现</t>
  </si>
  <si>
    <t>工业化，第一次工业革命成果在美国实践：e.g.铁路建设</t>
  </si>
  <si>
    <t>劳动密集型转变为资本密集型</t>
  </si>
  <si>
    <t>农业和基础纺织业渐渐失去主导地位。</t>
  </si>
  <si>
    <t>重工业（钢铁、建造）、能源产业、金融业（银行）以及通讯产业接管经济。</t>
  </si>
  <si>
    <t>铁路贯穿整个美国；铁路相关免税等财政优惠政策良多</t>
  </si>
  <si>
    <t>1915~1929</t>
  </si>
  <si>
    <t>一战后，短暂高速增长</t>
  </si>
  <si>
    <t>第一次工业革命成果刺激</t>
  </si>
  <si>
    <t>消费升级；</t>
  </si>
  <si>
    <t>一战后大量西欧移民流入；</t>
  </si>
  <si>
    <t>在全球用投资带来贸易</t>
  </si>
  <si>
    <t>资本密集型+技术密集型。钢铁煤炭巅峰到开始衰落</t>
  </si>
  <si>
    <t>农业和基础工业继续衰退；</t>
  </si>
  <si>
    <t>支柱产业仍然是钢铁、能源、金融、通讯；</t>
  </si>
  <si>
    <t>消费升级相关工业崛起：汽车及相关零部件、电气化相关例如电话、电灯；</t>
  </si>
  <si>
    <t>服务娱乐行业崛起：电影、百老汇歌剧、时尚化妆；</t>
  </si>
  <si>
    <t>消费的升级，金融方面个人信贷发展起来。</t>
  </si>
  <si>
    <t>上市公司市值三强：美国钢铁、AT&amp;T无线商、Standard Oil of N.J.</t>
  </si>
  <si>
    <t>进口原材料产成品出口西欧及全球。贸易顺差；同时在各国投资维持贸易优势</t>
  </si>
  <si>
    <t>1929~1939大萧条</t>
  </si>
  <si>
    <t>经济泡沫；</t>
  </si>
  <si>
    <t>外围英国加息资本出逃</t>
  </si>
  <si>
    <t>福特的T型车引领小汽车市场发展，</t>
  </si>
  <si>
    <t>罗斯福新政，加大财政赤字，减税加支出</t>
  </si>
  <si>
    <t>1940~1946</t>
  </si>
  <si>
    <t xml:space="preserve">二战时增长， </t>
  </si>
  <si>
    <t>战时军需合同；</t>
  </si>
  <si>
    <t>电子通讯和武器研发成果商业化。</t>
  </si>
  <si>
    <t>劳动力密集+资本密集+技术密集</t>
  </si>
  <si>
    <t>所有制造业都繁荣：军工相关制造业巨头敛财。</t>
  </si>
  <si>
    <t>市值最大的公司是通用电气GE，波音公司一战成立，二战崛起</t>
  </si>
  <si>
    <t>1945~1970</t>
  </si>
  <si>
    <t>战后繁荣全盛，第三次工业革命温床，全球化</t>
  </si>
  <si>
    <t>冷战加速科技竞争；</t>
  </si>
  <si>
    <t>企业并购全球化扩张；</t>
  </si>
  <si>
    <t>战后劳动力从军工制造业向服务业转移。</t>
  </si>
  <si>
    <t>第三次工业革命成果。</t>
  </si>
  <si>
    <t>资本密集+技术密集型。高耗能工业继续衰退。能源巅峰。</t>
  </si>
  <si>
    <t>能源：石油仍是支柱，但巨头在与产油国竞争中逐渐失去优势。</t>
  </si>
  <si>
    <t>制造业成为经济引擎：汽车、飞机等。美国标准石油分裂后，制造业成为市值最大公司。</t>
  </si>
  <si>
    <t>IT:随着计算机的发明，信息技术产业开始逐步发张成为支柱产业之一。1950s引进，1960s开始商用</t>
  </si>
  <si>
    <t>服务产业：战后军工制造需求下降，＋生产效率提高，制造业剩余劳动力向服务业转移；金融、医疗、娱乐进入发展期。航空运输服务得益于二战飞机制造厂多，随后飞机多，随后航空运输服务高增长</t>
  </si>
  <si>
    <t>化工行业：氨水易得使得农药价格骤降，使得农民有钱去买机器，加速农业机械化进程。</t>
  </si>
  <si>
    <t>钢铁：1956年洲际高速公路计划，给周期行业喘息机会。但是他们的时代已经渐渐过去。</t>
  </si>
  <si>
    <t>农业基本实现机械化：拖拉机、采棉机。</t>
  </si>
  <si>
    <t>1960s后IBM凭借着计算机，跻身市值前十强</t>
  </si>
  <si>
    <t>冷战加速争夺第三世界市场；</t>
  </si>
  <si>
    <t>1971~1990</t>
  </si>
  <si>
    <t>通胀困境，引入加息应对，疯狂全球化</t>
  </si>
  <si>
    <t>石油危机推高通胀，后引入加息应对，加息推高资本价格，企业另觅融资渠道；</t>
  </si>
  <si>
    <t>日本、德国等战后发展成果继续冲击美国制造业；</t>
  </si>
  <si>
    <t>资本密集+技术密集型。</t>
  </si>
  <si>
    <t>能源产业衰退</t>
  </si>
  <si>
    <t>能源：开始衰退。国内能源消耗剧增，试图对OPEC产油国政治干预获得更多控制权，然而只是拉长战线。</t>
  </si>
  <si>
    <t>制造业：受到来自日本和德国产品冲击开始衰退。生产力增加速度下降。</t>
  </si>
  <si>
    <t>IT和服务产业继续发展。1981年出现PC，信息技术产业随后真正兴起。</t>
  </si>
  <si>
    <t>金融服务产业：商业票据的繁荣，在高利率的背景下给企业提供低成本资金渠道高速发展。</t>
  </si>
  <si>
    <t>随着PC民用化，集成电路和计算机生产商发展起来，例如IBM、仙童半导体德州仪器。</t>
  </si>
  <si>
    <t>使用经济武器（e.g.粮食禁运）全方位制衡苏联；里根经济政策：先松货币应对高失业，后加息应对通胀</t>
  </si>
  <si>
    <t>1991~2008</t>
  </si>
  <si>
    <t>信息时代，继续全球化，温和增长，互联网经济泡沫</t>
  </si>
  <si>
    <t>PC民用化、手机以及智能手机的出现、网络的普及刺激个人消费稳定增长。</t>
  </si>
  <si>
    <t>最长增长周期，低失业率，低/温和通胀，高经济增长。</t>
  </si>
  <si>
    <t>技术密集型</t>
  </si>
  <si>
    <t>能源、制造行业继续衰退；</t>
  </si>
  <si>
    <t>IT崛起：PC的民用化，手机的普及，相关消费电子，互联网产业崛起成为最大支柱；互联网+行业（以互联网零售为代表），崛起。</t>
  </si>
  <si>
    <t>服务行业：发展。</t>
  </si>
  <si>
    <t>沃尔玛崛起成为市值最大的公司；PC相关的软件服务商微软发展起来</t>
  </si>
  <si>
    <t>2008~Present</t>
  </si>
  <si>
    <t>金融危机</t>
  </si>
  <si>
    <t>源于房地产泡沫破灭美国次贷危机横扫全球</t>
  </si>
  <si>
    <t>苹果21世纪初凭借着智能手机发展成为市值最大公司。16年人工智能企业Alphabet崛起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</si>
  <si>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</si>
  <si>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</si>
  <si>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</si>
  <si>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</si>
  <si>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</si>
  <si>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</si>
  <si>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</si>
  <si>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</si>
  <si>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</si>
  <si>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</si>
  <si>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</si>
  <si>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</si>
  <si>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</si>
  <si>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</si>
  <si>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</si>
  <si>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</si>
  <si>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</si>
  <si>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</si>
  <si>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</si>
  <si>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</si>
  <si>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</si>
  <si>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</si>
  <si>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</si>
  <si>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</si>
  <si>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</si>
  <si>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</si>
  <si>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</si>
  <si>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加拿大</t>
    <phoneticPr fontId="12" type="noConversion"/>
  </si>
  <si>
    <t>德国</t>
    <phoneticPr fontId="12" type="noConversion"/>
  </si>
  <si>
    <t>日本</t>
    <phoneticPr fontId="12" type="noConversion"/>
  </si>
  <si>
    <t>墨西哥</t>
    <phoneticPr fontId="12" type="noConversion"/>
  </si>
  <si>
    <t>中国</t>
    <phoneticPr fontId="12" type="noConversion"/>
  </si>
  <si>
    <t> 五大国家占据一半以上进口额度</t>
    <phoneticPr fontId="7" type="noConversion"/>
  </si>
  <si>
    <t>其他</t>
    <phoneticPr fontId="7" type="noConversion"/>
  </si>
  <si>
    <t>其他</t>
    <phoneticPr fontId="7" type="noConversion"/>
  </si>
  <si>
    <t>墨西哥</t>
    <phoneticPr fontId="7" type="noConversion"/>
  </si>
  <si>
    <t>2017年美国进口货物种类（十亿美元）</t>
    <phoneticPr fontId="7" type="noConversion"/>
  </si>
  <si>
    <t>资本货物-其他</t>
    <phoneticPr fontId="7" type="noConversion"/>
  </si>
  <si>
    <t>制造业-汽车</t>
    <phoneticPr fontId="7" type="noConversion"/>
  </si>
  <si>
    <t>消费品-其他</t>
    <phoneticPr fontId="7" type="noConversion"/>
  </si>
  <si>
    <t>服务业-旅游交通</t>
    <phoneticPr fontId="7" type="noConversion"/>
  </si>
  <si>
    <t>制造业-石油及相关</t>
    <phoneticPr fontId="7" type="noConversion"/>
  </si>
  <si>
    <t>服务业-商务和电脑服务</t>
    <phoneticPr fontId="7" type="noConversion"/>
  </si>
  <si>
    <t>消费品-手机、电视机</t>
    <phoneticPr fontId="7" type="noConversion"/>
  </si>
  <si>
    <t>资本货物-通信半导体</t>
    <phoneticPr fontId="7" type="noConversion"/>
  </si>
  <si>
    <t>资本货物-电脑和相关设备</t>
    <phoneticPr fontId="7" type="noConversion"/>
  </si>
  <si>
    <t>消费品-服装鞋子</t>
    <phoneticPr fontId="7" type="noConversion"/>
  </si>
  <si>
    <t>消费品-药物制剂</t>
    <phoneticPr fontId="7" type="noConversion"/>
  </si>
  <si>
    <t>服务业-金融保险服务</t>
    <phoneticPr fontId="7" type="noConversion"/>
  </si>
  <si>
    <t>服务-航空服务</t>
    <phoneticPr fontId="7" type="noConversion"/>
  </si>
  <si>
    <t>工业品-其他</t>
    <phoneticPr fontId="7" type="noConversion"/>
  </si>
  <si>
    <t>资本货物-其他</t>
    <phoneticPr fontId="7" type="noConversion"/>
  </si>
  <si>
    <t>服务-电脑以及其他商业服务</t>
    <phoneticPr fontId="7" type="noConversion"/>
  </si>
  <si>
    <t>消费品-汽车</t>
    <phoneticPr fontId="7" type="noConversion"/>
  </si>
  <si>
    <t>农产品</t>
    <phoneticPr fontId="7" type="noConversion"/>
  </si>
  <si>
    <t>服务-知识产权</t>
    <phoneticPr fontId="7" type="noConversion"/>
  </si>
  <si>
    <t>资本货物-商业飞机</t>
    <phoneticPr fontId="7" type="noConversion"/>
  </si>
  <si>
    <t>服务-金融</t>
    <phoneticPr fontId="7" type="noConversion"/>
  </si>
  <si>
    <t>工业品-化工加塑料</t>
    <phoneticPr fontId="7" type="noConversion"/>
  </si>
  <si>
    <t>工业品-石化</t>
    <phoneticPr fontId="7" type="noConversion"/>
  </si>
  <si>
    <t>消费品其他</t>
    <phoneticPr fontId="7" type="noConversion"/>
  </si>
  <si>
    <t>资本货物-工业用器械</t>
    <phoneticPr fontId="7" type="noConversion"/>
  </si>
  <si>
    <t>消费品-药品</t>
    <phoneticPr fontId="7" type="noConversion"/>
  </si>
  <si>
    <t>资本货物-半导体</t>
    <phoneticPr fontId="7" type="noConversion"/>
  </si>
  <si>
    <t>服务-其他</t>
    <phoneticPr fontId="7" type="noConversion"/>
  </si>
  <si>
    <t>资本货物-通信设备</t>
    <phoneticPr fontId="7" type="noConversion"/>
  </si>
  <si>
    <t>资本货物-电气设备</t>
    <phoneticPr fontId="7" type="noConversion"/>
  </si>
  <si>
    <t>资本货物-医疗器械</t>
    <phoneticPr fontId="7" type="noConversion"/>
  </si>
  <si>
    <t>消费品-手机</t>
    <phoneticPr fontId="7" type="noConversion"/>
  </si>
  <si>
    <t>消费品-珠宝</t>
    <phoneticPr fontId="7" type="noConversion"/>
  </si>
  <si>
    <t>欧盟</t>
    <phoneticPr fontId="7" type="noConversion"/>
  </si>
  <si>
    <t>沙特阿拉伯</t>
    <phoneticPr fontId="7" type="noConversion"/>
  </si>
  <si>
    <t>意大利</t>
    <phoneticPr fontId="7" type="noConversion"/>
  </si>
  <si>
    <t>马来西亚</t>
    <phoneticPr fontId="7" type="noConversion"/>
  </si>
  <si>
    <t>法国</t>
    <phoneticPr fontId="7" type="noConversion"/>
  </si>
  <si>
    <t>台湾</t>
    <phoneticPr fontId="7" type="noConversion"/>
  </si>
  <si>
    <t>英国</t>
    <phoneticPr fontId="7" type="noConversion"/>
  </si>
  <si>
    <t>爱尔兰</t>
    <phoneticPr fontId="7" type="noConversion"/>
  </si>
  <si>
    <t>瑞士</t>
    <phoneticPr fontId="7" type="noConversion"/>
  </si>
  <si>
    <t>以色列</t>
    <phoneticPr fontId="7" type="noConversion"/>
  </si>
  <si>
    <t>出口</t>
    <phoneticPr fontId="7" type="noConversion"/>
  </si>
  <si>
    <t>进口</t>
    <phoneticPr fontId="7" type="noConversion"/>
  </si>
  <si>
    <t>逆差</t>
    <phoneticPr fontId="7" type="noConversion"/>
  </si>
  <si>
    <t>年代</t>
    <phoneticPr fontId="7" type="noConversion"/>
  </si>
  <si>
    <t>2017年美国进口结构（百万美元）</t>
    <phoneticPr fontId="7" type="noConversion"/>
  </si>
  <si>
    <t>类别</t>
    <phoneticPr fontId="7" type="noConversion"/>
  </si>
  <si>
    <t>金额</t>
    <phoneticPr fontId="7" type="noConversion"/>
  </si>
  <si>
    <t>增长率</t>
    <phoneticPr fontId="7" type="noConversion"/>
  </si>
  <si>
    <t>中国移民数</t>
    <phoneticPr fontId="7" type="noConversion"/>
  </si>
  <si>
    <t>多米尼加</t>
    <phoneticPr fontId="7" type="noConversion"/>
  </si>
  <si>
    <t>工程</t>
    <phoneticPr fontId="7" type="noConversion"/>
  </si>
  <si>
    <t>2017留学生学习专业</t>
    <phoneticPr fontId="7" type="noConversion"/>
  </si>
  <si>
    <t>Value Added by Industry</t>
  </si>
  <si>
    <t>ITEM</t>
    <phoneticPr fontId="12" type="noConversion"/>
  </si>
  <si>
    <t>1948</t>
  </si>
  <si>
    <t>1949</t>
  </si>
  <si>
    <t>1950</t>
  </si>
  <si>
    <t>1951</t>
  </si>
  <si>
    <t>1952</t>
  </si>
  <si>
    <t>1953</t>
  </si>
  <si>
    <t>1954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</si>
  <si>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</si>
  <si>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</si>
  <si>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</si>
  <si>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</si>
  <si>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</si>
  <si>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</si>
  <si>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</si>
  <si>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</si>
  <si>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</si>
  <si>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</si>
  <si>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</si>
  <si>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</si>
  <si>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</si>
  <si>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</si>
  <si>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</si>
  <si>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</si>
  <si>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</si>
  <si>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</si>
  <si>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</si>
  <si>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</si>
  <si>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</si>
  <si>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</si>
  <si>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</si>
  <si>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</si>
  <si>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</si>
  <si>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</si>
  <si>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</si>
  <si>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</si>
  <si>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</si>
  <si>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</si>
  <si>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</si>
  <si>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</si>
  <si>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</si>
  <si>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 xml:space="preserve">    Gross domestic product</t>
  </si>
  <si>
    <t>Private industries</t>
  </si>
  <si>
    <t xml:space="preserve">  Agriculture, forestry, fishing, and hunting</t>
  </si>
  <si>
    <t xml:space="preserve">    Farms</t>
  </si>
  <si>
    <t xml:space="preserve">    Forestry, fishing, and related activities</t>
  </si>
  <si>
    <t xml:space="preserve">  Mining</t>
  </si>
  <si>
    <t xml:space="preserve">    Oil and gas extraction</t>
  </si>
  <si>
    <t xml:space="preserve">    Mining, except oil and gas</t>
  </si>
  <si>
    <t xml:space="preserve">    Support activities for mining</t>
  </si>
  <si>
    <t xml:space="preserve">  Utilities</t>
  </si>
  <si>
    <t xml:space="preserve">  Construction</t>
  </si>
  <si>
    <t xml:space="preserve">  Manufacturing</t>
  </si>
  <si>
    <t xml:space="preserve">    Durable goods</t>
  </si>
  <si>
    <t xml:space="preserve">      Wood products</t>
  </si>
  <si>
    <t xml:space="preserve">      Nonmetallic mineral products</t>
  </si>
  <si>
    <t xml:space="preserve">      Primary metals</t>
  </si>
  <si>
    <t xml:space="preserve">      Fabricated metal products</t>
  </si>
  <si>
    <t xml:space="preserve">      Machinery</t>
  </si>
  <si>
    <t xml:space="preserve">      Computer and electronic products</t>
  </si>
  <si>
    <t xml:space="preserve">      Electrical equipment, appliances, and components</t>
  </si>
  <si>
    <t xml:space="preserve">      Motor vehicles, bodies and trailers, and parts</t>
  </si>
  <si>
    <t xml:space="preserve">      Other transportation equipment</t>
  </si>
  <si>
    <t xml:space="preserve">      Furniture and related products</t>
  </si>
  <si>
    <t xml:space="preserve">      Miscellaneous manufacturing</t>
  </si>
  <si>
    <t xml:space="preserve">    Nondurable goods</t>
  </si>
  <si>
    <t xml:space="preserve">      Food and beverage and tobacco products</t>
  </si>
  <si>
    <t xml:space="preserve">      Textile mills and textile product mills</t>
  </si>
  <si>
    <t xml:space="preserve">      Apparel and leather and allied products</t>
  </si>
  <si>
    <t xml:space="preserve">      Paper products</t>
  </si>
  <si>
    <t xml:space="preserve">      Printing and related support activities</t>
  </si>
  <si>
    <t xml:space="preserve">      Petroleum and coal products</t>
  </si>
  <si>
    <t xml:space="preserve">      Chemical products</t>
  </si>
  <si>
    <t xml:space="preserve">      Plastics and rubber products</t>
  </si>
  <si>
    <t xml:space="preserve">  Wholesale trade</t>
  </si>
  <si>
    <t xml:space="preserve">  Retail trade</t>
  </si>
  <si>
    <t xml:space="preserve">    Motor vehicle and parts dealers</t>
  </si>
  <si>
    <t>...</t>
  </si>
  <si>
    <t xml:space="preserve">    Food and beverage stores</t>
  </si>
  <si>
    <t xml:space="preserve">    General merchandise stores</t>
  </si>
  <si>
    <t xml:space="preserve">    Other retail</t>
  </si>
  <si>
    <t xml:space="preserve">  Transportation and warehousing</t>
  </si>
  <si>
    <t xml:space="preserve">    Air transportation</t>
  </si>
  <si>
    <t xml:space="preserve">    Rail transportation</t>
  </si>
  <si>
    <t xml:space="preserve">    Water transportation</t>
  </si>
  <si>
    <t xml:space="preserve">    Truck transportation</t>
  </si>
  <si>
    <t xml:space="preserve">    Transit and ground passenger transportation</t>
  </si>
  <si>
    <t xml:space="preserve">    Pipeline transportation</t>
  </si>
  <si>
    <t xml:space="preserve">    Other transportation and support activities</t>
  </si>
  <si>
    <t xml:space="preserve">    Warehousing and storage</t>
  </si>
  <si>
    <t xml:space="preserve">  Information</t>
  </si>
  <si>
    <t xml:space="preserve">    Publishing industries, except internet (includes software)</t>
  </si>
  <si>
    <t xml:space="preserve">    Motion picture and sound recording industries</t>
  </si>
  <si>
    <t xml:space="preserve">    Broadcasting and telecommunications</t>
  </si>
  <si>
    <t xml:space="preserve">    Data processing, internet publishing, and other information services</t>
  </si>
  <si>
    <t xml:space="preserve">  Finance, insurance, real estate, rental, and leasing</t>
  </si>
  <si>
    <t xml:space="preserve">    Finance and insurance</t>
  </si>
  <si>
    <t xml:space="preserve">      Federal Reserve banks, credit intermediation, and related activities</t>
  </si>
  <si>
    <t xml:space="preserve">      Securities, commodity contracts, and investments</t>
  </si>
  <si>
    <t xml:space="preserve">      Insurance carriers and related activities</t>
  </si>
  <si>
    <t xml:space="preserve">      Funds, trusts, and other financial vehicles</t>
  </si>
  <si>
    <t xml:space="preserve">    Real estate and rental and leasing</t>
  </si>
  <si>
    <t xml:space="preserve">      Real estate</t>
  </si>
  <si>
    <t xml:space="preserve">        Housing</t>
  </si>
  <si>
    <t xml:space="preserve">        Other real estate</t>
  </si>
  <si>
    <t xml:space="preserve">      Rental and leasing services and lessors of intangible assets</t>
  </si>
  <si>
    <t xml:space="preserve">  Professional and business services</t>
  </si>
  <si>
    <t xml:space="preserve">    Professional, scientific, and technical services</t>
  </si>
  <si>
    <t xml:space="preserve">      Legal services</t>
  </si>
  <si>
    <t xml:space="preserve">      Computer systems design and related services</t>
  </si>
  <si>
    <t xml:space="preserve">      Miscellaneous professional, scientific, and technical services</t>
  </si>
  <si>
    <t xml:space="preserve">    Management of companies and enterprises</t>
  </si>
  <si>
    <t xml:space="preserve">    Administrative and waste management services</t>
  </si>
  <si>
    <t xml:space="preserve">      Administrative and support services</t>
  </si>
  <si>
    <t xml:space="preserve">      Waste management and remediation services</t>
  </si>
  <si>
    <t xml:space="preserve">  Educational services, health care, and social assistance</t>
  </si>
  <si>
    <t xml:space="preserve">    Educational services</t>
  </si>
  <si>
    <t xml:space="preserve">    Health care and social assistance</t>
  </si>
  <si>
    <t xml:space="preserve">      Ambulatory health care services</t>
  </si>
  <si>
    <t xml:space="preserve">      Hospitals and nursing and residential care facilities</t>
  </si>
  <si>
    <t xml:space="preserve">        Hospitals</t>
  </si>
  <si>
    <t xml:space="preserve">        Nursing and residential care facilities</t>
  </si>
  <si>
    <t xml:space="preserve">      Social assistance</t>
  </si>
  <si>
    <t xml:space="preserve">  Arts, entertainment, recreation, accommodation, and food services</t>
  </si>
  <si>
    <t xml:space="preserve">    Arts, entertainment, and recreation</t>
  </si>
  <si>
    <t xml:space="preserve">      Performing arts, spectator sports, museums, and related activities</t>
  </si>
  <si>
    <t xml:space="preserve">      Amusements, gambling, and recreation industries</t>
  </si>
  <si>
    <t xml:space="preserve">    Accommodation and food services</t>
  </si>
  <si>
    <t xml:space="preserve">      Accommodation</t>
  </si>
  <si>
    <t xml:space="preserve">      Food services and drinking places</t>
  </si>
  <si>
    <t xml:space="preserve">  Other services, except government</t>
  </si>
  <si>
    <t>Government</t>
  </si>
  <si>
    <t xml:space="preserve">  Federal</t>
  </si>
  <si>
    <t xml:space="preserve">    General government</t>
  </si>
  <si>
    <t xml:space="preserve">      National defense</t>
  </si>
  <si>
    <t xml:space="preserve">      Nondefense</t>
  </si>
  <si>
    <t xml:space="preserve">    Government enterprises</t>
  </si>
  <si>
    <t xml:space="preserve">  State and local</t>
  </si>
  <si>
    <t>Addenda:</t>
  </si>
  <si>
    <t/>
  </si>
  <si>
    <t xml:space="preserve">    Private goods-producing industries [1]</t>
  </si>
  <si>
    <t xml:space="preserve">    Private services-producing industries [2]</t>
  </si>
  <si>
    <t xml:space="preserve">    Information-communications-technology-producing industries [3]</t>
  </si>
  <si>
    <t>…</t>
  </si>
  <si>
    <r>
      <t>1949年</t>
    </r>
    <r>
      <rPr>
        <b/>
        <sz val="10"/>
        <color indexed="9"/>
        <rFont val="宋体"/>
        <family val="3"/>
        <charset val="134"/>
      </rPr>
      <t/>
    </r>
  </si>
  <si>
    <r>
      <t>1950年</t>
    </r>
    <r>
      <rPr>
        <b/>
        <sz val="10"/>
        <color indexed="9"/>
        <rFont val="宋体"/>
        <family val="3"/>
        <charset val="134"/>
      </rPr>
      <t/>
    </r>
  </si>
  <si>
    <r>
      <t>1951年</t>
    </r>
    <r>
      <rPr>
        <b/>
        <sz val="10"/>
        <color indexed="9"/>
        <rFont val="宋体"/>
        <family val="3"/>
        <charset val="134"/>
      </rPr>
      <t/>
    </r>
  </si>
  <si>
    <r>
      <t>1952年</t>
    </r>
    <r>
      <rPr>
        <b/>
        <sz val="10"/>
        <color indexed="9"/>
        <rFont val="宋体"/>
        <family val="3"/>
        <charset val="134"/>
      </rPr>
      <t/>
    </r>
  </si>
  <si>
    <r>
      <t>1953年</t>
    </r>
    <r>
      <rPr>
        <b/>
        <sz val="10"/>
        <color indexed="9"/>
        <rFont val="宋体"/>
        <family val="3"/>
        <charset val="134"/>
      </rPr>
      <t/>
    </r>
  </si>
  <si>
    <r>
      <t>1954年</t>
    </r>
    <r>
      <rPr>
        <b/>
        <sz val="10"/>
        <color indexed="9"/>
        <rFont val="宋体"/>
        <family val="3"/>
        <charset val="134"/>
      </rPr>
      <t/>
    </r>
  </si>
  <si>
    <r>
      <t>1955年</t>
    </r>
    <r>
      <rPr>
        <b/>
        <sz val="10"/>
        <color indexed="9"/>
        <rFont val="宋体"/>
        <family val="3"/>
        <charset val="134"/>
      </rPr>
      <t/>
    </r>
  </si>
  <si>
    <r>
      <t>1956年</t>
    </r>
    <r>
      <rPr>
        <b/>
        <sz val="10"/>
        <color indexed="9"/>
        <rFont val="宋体"/>
        <family val="3"/>
        <charset val="134"/>
      </rPr>
      <t/>
    </r>
  </si>
  <si>
    <r>
      <t>1957年</t>
    </r>
    <r>
      <rPr>
        <b/>
        <sz val="10"/>
        <color indexed="9"/>
        <rFont val="宋体"/>
        <family val="3"/>
        <charset val="134"/>
      </rPr>
      <t/>
    </r>
  </si>
  <si>
    <r>
      <t>1958年</t>
    </r>
    <r>
      <rPr>
        <b/>
        <sz val="10"/>
        <color indexed="9"/>
        <rFont val="宋体"/>
        <family val="3"/>
        <charset val="134"/>
      </rPr>
      <t/>
    </r>
  </si>
  <si>
    <r>
      <t>1959年</t>
    </r>
    <r>
      <rPr>
        <b/>
        <sz val="10"/>
        <color indexed="9"/>
        <rFont val="宋体"/>
        <family val="3"/>
        <charset val="134"/>
      </rPr>
      <t/>
    </r>
  </si>
  <si>
    <r>
      <t>1960年</t>
    </r>
    <r>
      <rPr>
        <b/>
        <sz val="10"/>
        <color indexed="9"/>
        <rFont val="宋体"/>
        <family val="3"/>
        <charset val="134"/>
      </rPr>
      <t/>
    </r>
  </si>
  <si>
    <r>
      <t>1961年</t>
    </r>
    <r>
      <rPr>
        <b/>
        <sz val="10"/>
        <color indexed="9"/>
        <rFont val="宋体"/>
        <family val="3"/>
        <charset val="134"/>
      </rPr>
      <t/>
    </r>
  </si>
  <si>
    <r>
      <t>1962年</t>
    </r>
    <r>
      <rPr>
        <b/>
        <sz val="10"/>
        <color indexed="9"/>
        <rFont val="宋体"/>
        <family val="3"/>
        <charset val="134"/>
      </rPr>
      <t/>
    </r>
  </si>
  <si>
    <r>
      <t>1963年</t>
    </r>
    <r>
      <rPr>
        <b/>
        <sz val="10"/>
        <color indexed="9"/>
        <rFont val="宋体"/>
        <family val="3"/>
        <charset val="134"/>
      </rPr>
      <t/>
    </r>
  </si>
  <si>
    <r>
      <t>1964年</t>
    </r>
    <r>
      <rPr>
        <b/>
        <sz val="10"/>
        <color indexed="9"/>
        <rFont val="宋体"/>
        <family val="3"/>
        <charset val="134"/>
      </rPr>
      <t/>
    </r>
  </si>
  <si>
    <r>
      <t>1965年</t>
    </r>
    <r>
      <rPr>
        <b/>
        <sz val="10"/>
        <color indexed="9"/>
        <rFont val="宋体"/>
        <family val="3"/>
        <charset val="134"/>
      </rPr>
      <t/>
    </r>
  </si>
  <si>
    <r>
      <t>1966年</t>
    </r>
    <r>
      <rPr>
        <b/>
        <sz val="10"/>
        <color indexed="9"/>
        <rFont val="宋体"/>
        <family val="3"/>
        <charset val="134"/>
      </rPr>
      <t/>
    </r>
  </si>
  <si>
    <r>
      <t>1967年</t>
    </r>
    <r>
      <rPr>
        <b/>
        <sz val="10"/>
        <color indexed="9"/>
        <rFont val="宋体"/>
        <family val="3"/>
        <charset val="134"/>
      </rPr>
      <t/>
    </r>
  </si>
  <si>
    <r>
      <t>1968年</t>
    </r>
    <r>
      <rPr>
        <b/>
        <sz val="10"/>
        <color indexed="9"/>
        <rFont val="宋体"/>
        <family val="3"/>
        <charset val="134"/>
      </rPr>
      <t/>
    </r>
  </si>
  <si>
    <r>
      <t>1969年</t>
    </r>
    <r>
      <rPr>
        <b/>
        <sz val="10"/>
        <color indexed="9"/>
        <rFont val="宋体"/>
        <family val="3"/>
        <charset val="134"/>
      </rPr>
      <t/>
    </r>
  </si>
  <si>
    <r>
      <t>1970年</t>
    </r>
    <r>
      <rPr>
        <b/>
        <sz val="10"/>
        <color indexed="9"/>
        <rFont val="宋体"/>
        <family val="3"/>
        <charset val="134"/>
      </rPr>
      <t/>
    </r>
  </si>
  <si>
    <r>
      <t>1971年</t>
    </r>
    <r>
      <rPr>
        <b/>
        <sz val="10"/>
        <color indexed="9"/>
        <rFont val="宋体"/>
        <family val="3"/>
        <charset val="134"/>
      </rPr>
      <t/>
    </r>
  </si>
  <si>
    <r>
      <t>1972年</t>
    </r>
    <r>
      <rPr>
        <b/>
        <sz val="10"/>
        <color indexed="9"/>
        <rFont val="宋体"/>
        <family val="3"/>
        <charset val="134"/>
      </rPr>
      <t/>
    </r>
  </si>
  <si>
    <r>
      <t>1973年</t>
    </r>
    <r>
      <rPr>
        <b/>
        <sz val="10"/>
        <color indexed="9"/>
        <rFont val="宋体"/>
        <family val="3"/>
        <charset val="134"/>
      </rPr>
      <t/>
    </r>
  </si>
  <si>
    <r>
      <t>1974年</t>
    </r>
    <r>
      <rPr>
        <b/>
        <sz val="10"/>
        <color indexed="9"/>
        <rFont val="宋体"/>
        <family val="3"/>
        <charset val="134"/>
      </rPr>
      <t/>
    </r>
  </si>
  <si>
    <r>
      <t>1975年</t>
    </r>
    <r>
      <rPr>
        <b/>
        <sz val="10"/>
        <color indexed="9"/>
        <rFont val="宋体"/>
        <family val="3"/>
        <charset val="134"/>
      </rPr>
      <t/>
    </r>
  </si>
  <si>
    <r>
      <t>1976年</t>
    </r>
    <r>
      <rPr>
        <b/>
        <sz val="10"/>
        <color indexed="9"/>
        <rFont val="宋体"/>
        <family val="3"/>
        <charset val="134"/>
      </rPr>
      <t/>
    </r>
  </si>
  <si>
    <r>
      <t>1977年</t>
    </r>
    <r>
      <rPr>
        <b/>
        <sz val="10"/>
        <color indexed="9"/>
        <rFont val="宋体"/>
        <family val="3"/>
        <charset val="134"/>
      </rPr>
      <t/>
    </r>
  </si>
  <si>
    <r>
      <t>1978年</t>
    </r>
    <r>
      <rPr>
        <b/>
        <sz val="10"/>
        <color indexed="9"/>
        <rFont val="宋体"/>
        <family val="3"/>
        <charset val="134"/>
      </rPr>
      <t/>
    </r>
  </si>
  <si>
    <r>
      <t>1979年</t>
    </r>
    <r>
      <rPr>
        <b/>
        <sz val="10"/>
        <color indexed="9"/>
        <rFont val="宋体"/>
        <family val="3"/>
        <charset val="134"/>
      </rPr>
      <t/>
    </r>
  </si>
  <si>
    <r>
      <t>1980年</t>
    </r>
    <r>
      <rPr>
        <b/>
        <sz val="10"/>
        <color indexed="9"/>
        <rFont val="宋体"/>
        <family val="3"/>
        <charset val="134"/>
      </rPr>
      <t/>
    </r>
  </si>
  <si>
    <r>
      <t>1981年</t>
    </r>
    <r>
      <rPr>
        <b/>
        <sz val="10"/>
        <color indexed="9"/>
        <rFont val="宋体"/>
        <family val="3"/>
        <charset val="134"/>
      </rPr>
      <t/>
    </r>
  </si>
  <si>
    <r>
      <t>1982年</t>
    </r>
    <r>
      <rPr>
        <b/>
        <sz val="10"/>
        <color indexed="9"/>
        <rFont val="宋体"/>
        <family val="3"/>
        <charset val="134"/>
      </rPr>
      <t/>
    </r>
  </si>
  <si>
    <r>
      <t>1983年</t>
    </r>
    <r>
      <rPr>
        <b/>
        <sz val="10"/>
        <color indexed="9"/>
        <rFont val="宋体"/>
        <family val="3"/>
        <charset val="134"/>
      </rPr>
      <t/>
    </r>
  </si>
  <si>
    <r>
      <t>1984年</t>
    </r>
    <r>
      <rPr>
        <b/>
        <sz val="10"/>
        <color indexed="9"/>
        <rFont val="宋体"/>
        <family val="3"/>
        <charset val="134"/>
      </rPr>
      <t/>
    </r>
  </si>
  <si>
    <r>
      <t>1985年</t>
    </r>
    <r>
      <rPr>
        <b/>
        <sz val="10"/>
        <color indexed="9"/>
        <rFont val="宋体"/>
        <family val="3"/>
        <charset val="134"/>
      </rPr>
      <t/>
    </r>
  </si>
  <si>
    <r>
      <t>1986年</t>
    </r>
    <r>
      <rPr>
        <b/>
        <sz val="10"/>
        <color indexed="9"/>
        <rFont val="宋体"/>
        <family val="3"/>
        <charset val="134"/>
      </rPr>
      <t/>
    </r>
  </si>
  <si>
    <r>
      <t>1987年</t>
    </r>
    <r>
      <rPr>
        <b/>
        <sz val="10"/>
        <color indexed="9"/>
        <rFont val="宋体"/>
        <family val="3"/>
        <charset val="134"/>
      </rPr>
      <t/>
    </r>
  </si>
  <si>
    <r>
      <t>1988年</t>
    </r>
    <r>
      <rPr>
        <b/>
        <sz val="10"/>
        <color indexed="9"/>
        <rFont val="宋体"/>
        <family val="3"/>
        <charset val="134"/>
      </rPr>
      <t/>
    </r>
  </si>
  <si>
    <r>
      <t>1989年</t>
    </r>
    <r>
      <rPr>
        <b/>
        <sz val="10"/>
        <color indexed="9"/>
        <rFont val="宋体"/>
        <family val="3"/>
        <charset val="134"/>
      </rPr>
      <t/>
    </r>
  </si>
  <si>
    <r>
      <t>1990年</t>
    </r>
    <r>
      <rPr>
        <b/>
        <sz val="10"/>
        <color indexed="9"/>
        <rFont val="宋体"/>
        <family val="3"/>
        <charset val="134"/>
      </rPr>
      <t/>
    </r>
  </si>
  <si>
    <r>
      <t>1991年</t>
    </r>
    <r>
      <rPr>
        <b/>
        <sz val="10"/>
        <color indexed="9"/>
        <rFont val="宋体"/>
        <family val="3"/>
        <charset val="134"/>
      </rPr>
      <t/>
    </r>
  </si>
  <si>
    <r>
      <t>1992年</t>
    </r>
    <r>
      <rPr>
        <b/>
        <sz val="10"/>
        <color indexed="9"/>
        <rFont val="宋体"/>
        <family val="3"/>
        <charset val="134"/>
      </rPr>
      <t/>
    </r>
  </si>
  <si>
    <r>
      <t>1993年</t>
    </r>
    <r>
      <rPr>
        <b/>
        <sz val="10"/>
        <color indexed="9"/>
        <rFont val="宋体"/>
        <family val="3"/>
        <charset val="134"/>
      </rPr>
      <t/>
    </r>
  </si>
  <si>
    <r>
      <t>1994年</t>
    </r>
    <r>
      <rPr>
        <b/>
        <sz val="10"/>
        <color indexed="9"/>
        <rFont val="宋体"/>
        <family val="3"/>
        <charset val="134"/>
      </rPr>
      <t/>
    </r>
  </si>
  <si>
    <r>
      <t>1995年</t>
    </r>
    <r>
      <rPr>
        <b/>
        <sz val="10"/>
        <color indexed="9"/>
        <rFont val="宋体"/>
        <family val="3"/>
        <charset val="134"/>
      </rPr>
      <t/>
    </r>
  </si>
  <si>
    <r>
      <t>1996年</t>
    </r>
    <r>
      <rPr>
        <b/>
        <sz val="10"/>
        <color indexed="9"/>
        <rFont val="宋体"/>
        <family val="3"/>
        <charset val="134"/>
      </rPr>
      <t/>
    </r>
  </si>
  <si>
    <r>
      <t>1997年</t>
    </r>
    <r>
      <rPr>
        <b/>
        <sz val="10"/>
        <color indexed="9"/>
        <rFont val="宋体"/>
        <family val="3"/>
        <charset val="134"/>
      </rPr>
      <t/>
    </r>
  </si>
  <si>
    <r>
      <t>1998年</t>
    </r>
    <r>
      <rPr>
        <b/>
        <sz val="10"/>
        <color indexed="9"/>
        <rFont val="宋体"/>
        <family val="3"/>
        <charset val="134"/>
      </rPr>
      <t/>
    </r>
  </si>
  <si>
    <r>
      <t>1999年</t>
    </r>
    <r>
      <rPr>
        <b/>
        <sz val="10"/>
        <color indexed="9"/>
        <rFont val="宋体"/>
        <family val="3"/>
        <charset val="134"/>
      </rPr>
      <t/>
    </r>
  </si>
  <si>
    <r>
      <t>2000年</t>
    </r>
    <r>
      <rPr>
        <b/>
        <sz val="10"/>
        <color indexed="9"/>
        <rFont val="宋体"/>
        <family val="3"/>
        <charset val="134"/>
      </rPr>
      <t/>
    </r>
  </si>
  <si>
    <r>
      <t>2001年</t>
    </r>
    <r>
      <rPr>
        <b/>
        <sz val="10"/>
        <color indexed="9"/>
        <rFont val="宋体"/>
        <family val="3"/>
        <charset val="134"/>
      </rPr>
      <t/>
    </r>
  </si>
  <si>
    <r>
      <t>2002年</t>
    </r>
    <r>
      <rPr>
        <b/>
        <sz val="10"/>
        <color indexed="9"/>
        <rFont val="宋体"/>
        <family val="3"/>
        <charset val="134"/>
      </rPr>
      <t/>
    </r>
  </si>
  <si>
    <r>
      <t>2003年</t>
    </r>
    <r>
      <rPr>
        <b/>
        <sz val="10"/>
        <color indexed="9"/>
        <rFont val="宋体"/>
        <family val="3"/>
        <charset val="134"/>
      </rPr>
      <t/>
    </r>
  </si>
  <si>
    <r>
      <t>2004年</t>
    </r>
    <r>
      <rPr>
        <b/>
        <sz val="10"/>
        <color indexed="9"/>
        <rFont val="宋体"/>
        <family val="3"/>
        <charset val="134"/>
      </rPr>
      <t/>
    </r>
  </si>
  <si>
    <r>
      <t>2005年</t>
    </r>
    <r>
      <rPr>
        <b/>
        <sz val="10"/>
        <color indexed="9"/>
        <rFont val="宋体"/>
        <family val="3"/>
        <charset val="134"/>
      </rPr>
      <t/>
    </r>
  </si>
  <si>
    <r>
      <t>2006年</t>
    </r>
    <r>
      <rPr>
        <b/>
        <sz val="10"/>
        <color indexed="9"/>
        <rFont val="宋体"/>
        <family val="3"/>
        <charset val="134"/>
      </rPr>
      <t/>
    </r>
  </si>
  <si>
    <r>
      <t>2007年</t>
    </r>
    <r>
      <rPr>
        <b/>
        <sz val="10"/>
        <color indexed="9"/>
        <rFont val="宋体"/>
        <family val="3"/>
        <charset val="134"/>
      </rPr>
      <t/>
    </r>
  </si>
  <si>
    <r>
      <t>2008年</t>
    </r>
    <r>
      <rPr>
        <b/>
        <sz val="10"/>
        <color indexed="9"/>
        <rFont val="宋体"/>
        <family val="3"/>
        <charset val="134"/>
      </rPr>
      <t/>
    </r>
  </si>
  <si>
    <r>
      <t>2009年</t>
    </r>
    <r>
      <rPr>
        <b/>
        <sz val="10"/>
        <color indexed="9"/>
        <rFont val="宋体"/>
        <family val="3"/>
        <charset val="134"/>
      </rPr>
      <t/>
    </r>
  </si>
  <si>
    <r>
      <t>2010年</t>
    </r>
    <r>
      <rPr>
        <b/>
        <sz val="10"/>
        <color indexed="9"/>
        <rFont val="宋体"/>
        <family val="3"/>
        <charset val="134"/>
      </rPr>
      <t/>
    </r>
  </si>
  <si>
    <r>
      <t>2011年</t>
    </r>
    <r>
      <rPr>
        <b/>
        <sz val="10"/>
        <color indexed="9"/>
        <rFont val="宋体"/>
        <family val="3"/>
        <charset val="134"/>
      </rPr>
      <t/>
    </r>
  </si>
  <si>
    <r>
      <t>2012年</t>
    </r>
    <r>
      <rPr>
        <b/>
        <sz val="10"/>
        <color indexed="9"/>
        <rFont val="宋体"/>
        <family val="3"/>
        <charset val="134"/>
      </rPr>
      <t/>
    </r>
  </si>
  <si>
    <r>
      <t>2013年</t>
    </r>
    <r>
      <rPr>
        <b/>
        <sz val="10"/>
        <color indexed="9"/>
        <rFont val="宋体"/>
        <family val="3"/>
        <charset val="134"/>
      </rPr>
      <t/>
    </r>
  </si>
  <si>
    <r>
      <t>2014年</t>
    </r>
    <r>
      <rPr>
        <b/>
        <sz val="10"/>
        <color indexed="9"/>
        <rFont val="宋体"/>
        <family val="3"/>
        <charset val="134"/>
      </rPr>
      <t/>
    </r>
  </si>
  <si>
    <r>
      <t>2015年</t>
    </r>
    <r>
      <rPr>
        <b/>
        <sz val="10"/>
        <color indexed="9"/>
        <rFont val="宋体"/>
        <family val="3"/>
        <charset val="134"/>
      </rPr>
      <t/>
    </r>
  </si>
  <si>
    <r>
      <t>2016年</t>
    </r>
    <r>
      <rPr>
        <b/>
        <sz val="10"/>
        <color indexed="9"/>
        <rFont val="宋体"/>
        <family val="3"/>
        <charset val="134"/>
      </rPr>
      <t/>
    </r>
  </si>
  <si>
    <r>
      <t>2017年</t>
    </r>
    <r>
      <rPr>
        <b/>
        <sz val="10"/>
        <color indexed="9"/>
        <rFont val="宋体"/>
        <family val="3"/>
        <charset val="134"/>
      </rPr>
      <t/>
    </r>
  </si>
  <si>
    <t>农林鱼猎</t>
    <phoneticPr fontId="12" type="noConversion"/>
  </si>
  <si>
    <t>能源</t>
    <phoneticPr fontId="12" type="noConversion"/>
  </si>
  <si>
    <t>矿</t>
    <phoneticPr fontId="12" type="noConversion"/>
  </si>
  <si>
    <t>交通仓储</t>
    <phoneticPr fontId="12" type="noConversion"/>
  </si>
  <si>
    <t>艺术娱乐住宿食品服务</t>
    <phoneticPr fontId="12" type="noConversion"/>
  </si>
  <si>
    <t>建设</t>
    <phoneticPr fontId="12" type="noConversion"/>
  </si>
  <si>
    <t>信息技术</t>
    <phoneticPr fontId="12" type="noConversion"/>
  </si>
  <si>
    <t>零售</t>
    <phoneticPr fontId="12" type="noConversion"/>
  </si>
  <si>
    <t>批发</t>
    <phoneticPr fontId="12" type="noConversion"/>
  </si>
  <si>
    <t>教育医疗</t>
    <phoneticPr fontId="12" type="noConversion"/>
  </si>
  <si>
    <t>制造</t>
    <phoneticPr fontId="12" type="noConversion"/>
  </si>
  <si>
    <t>专业服务</t>
    <phoneticPr fontId="12" type="noConversion"/>
  </si>
  <si>
    <t>政府</t>
    <phoneticPr fontId="12" type="noConversion"/>
  </si>
  <si>
    <t>金融保险房地产</t>
    <phoneticPr fontId="12" type="noConversion"/>
  </si>
  <si>
    <t>https://www.bea.gov/industry/gdpbyind_data.htm</t>
    <phoneticPr fontId="12" type="noConversion"/>
  </si>
  <si>
    <t>http://piketty.pse.ens.fr/files/Schularicketal2014.pdf</t>
    <phoneticPr fontId="12" type="noConversion"/>
  </si>
  <si>
    <t>年代</t>
    <phoneticPr fontId="12" type="noConversion"/>
  </si>
  <si>
    <t>指数</t>
    <phoneticPr fontId="12" type="noConversion"/>
  </si>
  <si>
    <t>Link: https://fred.stlouisfed.org</t>
  </si>
  <si>
    <t>Help: https://fred.stlouisfed.org/help-faq</t>
  </si>
  <si>
    <t>Economic Research Division</t>
  </si>
  <si>
    <t>Federal Reserve Bank of St. Louis</t>
  </si>
  <si>
    <r>
      <t>1975</t>
    </r>
    <r>
      <rPr>
        <sz val="9"/>
        <rFont val="宋体"/>
        <family val="3"/>
        <charset val="134"/>
      </rPr>
      <t>年</t>
    </r>
    <phoneticPr fontId="7" type="noConversion"/>
  </si>
  <si>
    <r>
      <t>1976</t>
    </r>
    <r>
      <rPr>
        <sz val="9"/>
        <rFont val="宋体"/>
        <family val="3"/>
        <charset val="134"/>
      </rPr>
      <t>年</t>
    </r>
    <phoneticPr fontId="7" type="noConversion"/>
  </si>
  <si>
    <r>
      <t>1977年</t>
    </r>
    <r>
      <rPr>
        <sz val="9"/>
        <rFont val="宋体"/>
        <family val="3"/>
        <charset val="134"/>
      </rPr>
      <t/>
    </r>
  </si>
  <si>
    <r>
      <t>1978年</t>
    </r>
    <r>
      <rPr>
        <sz val="9"/>
        <rFont val="宋体"/>
        <family val="3"/>
        <charset val="134"/>
      </rPr>
      <t/>
    </r>
  </si>
  <si>
    <r>
      <t>1979年</t>
    </r>
    <r>
      <rPr>
        <sz val="9"/>
        <rFont val="宋体"/>
        <family val="3"/>
        <charset val="134"/>
      </rPr>
      <t/>
    </r>
  </si>
  <si>
    <r>
      <t>1980年</t>
    </r>
    <r>
      <rPr>
        <sz val="9"/>
        <rFont val="宋体"/>
        <family val="3"/>
        <charset val="134"/>
      </rPr>
      <t/>
    </r>
  </si>
  <si>
    <r>
      <t>1981年</t>
    </r>
    <r>
      <rPr>
        <sz val="9"/>
        <rFont val="宋体"/>
        <family val="3"/>
        <charset val="134"/>
      </rPr>
      <t/>
    </r>
  </si>
  <si>
    <r>
      <t>1982年</t>
    </r>
    <r>
      <rPr>
        <sz val="9"/>
        <rFont val="宋体"/>
        <family val="3"/>
        <charset val="134"/>
      </rPr>
      <t/>
    </r>
  </si>
  <si>
    <r>
      <t>1983年</t>
    </r>
    <r>
      <rPr>
        <sz val="9"/>
        <rFont val="宋体"/>
        <family val="3"/>
        <charset val="134"/>
      </rPr>
      <t/>
    </r>
  </si>
  <si>
    <r>
      <t>1984年</t>
    </r>
    <r>
      <rPr>
        <sz val="9"/>
        <rFont val="宋体"/>
        <family val="3"/>
        <charset val="134"/>
      </rPr>
      <t/>
    </r>
  </si>
  <si>
    <r>
      <t>1985年</t>
    </r>
    <r>
      <rPr>
        <sz val="9"/>
        <rFont val="宋体"/>
        <family val="3"/>
        <charset val="134"/>
      </rPr>
      <t/>
    </r>
  </si>
  <si>
    <r>
      <t>1986年</t>
    </r>
    <r>
      <rPr>
        <sz val="9"/>
        <rFont val="宋体"/>
        <family val="3"/>
        <charset val="134"/>
      </rPr>
      <t/>
    </r>
  </si>
  <si>
    <r>
      <t>1987年</t>
    </r>
    <r>
      <rPr>
        <sz val="9"/>
        <rFont val="宋体"/>
        <family val="3"/>
        <charset val="134"/>
      </rPr>
      <t/>
    </r>
  </si>
  <si>
    <r>
      <t>1988年</t>
    </r>
    <r>
      <rPr>
        <sz val="9"/>
        <rFont val="宋体"/>
        <family val="3"/>
        <charset val="134"/>
      </rPr>
      <t/>
    </r>
  </si>
  <si>
    <r>
      <t>1989年</t>
    </r>
    <r>
      <rPr>
        <sz val="9"/>
        <rFont val="宋体"/>
        <family val="3"/>
        <charset val="134"/>
      </rPr>
      <t/>
    </r>
  </si>
  <si>
    <r>
      <t>1990年</t>
    </r>
    <r>
      <rPr>
        <sz val="9"/>
        <rFont val="宋体"/>
        <family val="3"/>
        <charset val="134"/>
      </rPr>
      <t/>
    </r>
  </si>
  <si>
    <r>
      <t>1991年</t>
    </r>
    <r>
      <rPr>
        <sz val="9"/>
        <rFont val="宋体"/>
        <family val="3"/>
        <charset val="134"/>
      </rPr>
      <t/>
    </r>
  </si>
  <si>
    <r>
      <t>1992年</t>
    </r>
    <r>
      <rPr>
        <sz val="9"/>
        <rFont val="宋体"/>
        <family val="3"/>
        <charset val="134"/>
      </rPr>
      <t/>
    </r>
  </si>
  <si>
    <r>
      <t>1993年</t>
    </r>
    <r>
      <rPr>
        <sz val="9"/>
        <rFont val="宋体"/>
        <family val="3"/>
        <charset val="134"/>
      </rPr>
      <t/>
    </r>
  </si>
  <si>
    <r>
      <t>1994年</t>
    </r>
    <r>
      <rPr>
        <sz val="9"/>
        <rFont val="宋体"/>
        <family val="3"/>
        <charset val="134"/>
      </rPr>
      <t/>
    </r>
  </si>
  <si>
    <r>
      <t>1995年</t>
    </r>
    <r>
      <rPr>
        <sz val="9"/>
        <rFont val="宋体"/>
        <family val="3"/>
        <charset val="134"/>
      </rPr>
      <t/>
    </r>
  </si>
  <si>
    <r>
      <t>1996年</t>
    </r>
    <r>
      <rPr>
        <sz val="9"/>
        <rFont val="宋体"/>
        <family val="3"/>
        <charset val="134"/>
      </rPr>
      <t/>
    </r>
  </si>
  <si>
    <r>
      <t>1997年</t>
    </r>
    <r>
      <rPr>
        <sz val="9"/>
        <rFont val="宋体"/>
        <family val="3"/>
        <charset val="134"/>
      </rPr>
      <t/>
    </r>
  </si>
  <si>
    <r>
      <t>1998年</t>
    </r>
    <r>
      <rPr>
        <sz val="9"/>
        <rFont val="宋体"/>
        <family val="3"/>
        <charset val="134"/>
      </rPr>
      <t/>
    </r>
  </si>
  <si>
    <r>
      <t>1999年</t>
    </r>
    <r>
      <rPr>
        <sz val="9"/>
        <rFont val="宋体"/>
        <family val="3"/>
        <charset val="134"/>
      </rPr>
      <t/>
    </r>
  </si>
  <si>
    <r>
      <t>2000年</t>
    </r>
    <r>
      <rPr>
        <sz val="9"/>
        <rFont val="宋体"/>
        <family val="3"/>
        <charset val="134"/>
      </rPr>
      <t/>
    </r>
  </si>
  <si>
    <r>
      <t>2001年</t>
    </r>
    <r>
      <rPr>
        <sz val="9"/>
        <rFont val="宋体"/>
        <family val="3"/>
        <charset val="134"/>
      </rPr>
      <t/>
    </r>
  </si>
  <si>
    <r>
      <t>2002年</t>
    </r>
    <r>
      <rPr>
        <sz val="9"/>
        <rFont val="宋体"/>
        <family val="3"/>
        <charset val="134"/>
      </rPr>
      <t/>
    </r>
  </si>
  <si>
    <r>
      <t>2003年</t>
    </r>
    <r>
      <rPr>
        <sz val="9"/>
        <rFont val="宋体"/>
        <family val="3"/>
        <charset val="134"/>
      </rPr>
      <t/>
    </r>
  </si>
  <si>
    <r>
      <t>2004年</t>
    </r>
    <r>
      <rPr>
        <sz val="9"/>
        <rFont val="宋体"/>
        <family val="3"/>
        <charset val="134"/>
      </rPr>
      <t/>
    </r>
  </si>
  <si>
    <r>
      <t>2005年</t>
    </r>
    <r>
      <rPr>
        <sz val="9"/>
        <rFont val="宋体"/>
        <family val="3"/>
        <charset val="134"/>
      </rPr>
      <t/>
    </r>
  </si>
  <si>
    <r>
      <t>2006年</t>
    </r>
    <r>
      <rPr>
        <sz val="9"/>
        <rFont val="宋体"/>
        <family val="3"/>
        <charset val="134"/>
      </rPr>
      <t/>
    </r>
  </si>
  <si>
    <r>
      <t>2007年</t>
    </r>
    <r>
      <rPr>
        <sz val="9"/>
        <rFont val="宋体"/>
        <family val="3"/>
        <charset val="134"/>
      </rPr>
      <t/>
    </r>
  </si>
  <si>
    <r>
      <t>2008年</t>
    </r>
    <r>
      <rPr>
        <sz val="9"/>
        <rFont val="宋体"/>
        <family val="3"/>
        <charset val="134"/>
      </rPr>
      <t/>
    </r>
  </si>
  <si>
    <r>
      <t>2009年</t>
    </r>
    <r>
      <rPr>
        <sz val="9"/>
        <rFont val="宋体"/>
        <family val="3"/>
        <charset val="134"/>
      </rPr>
      <t/>
    </r>
  </si>
  <si>
    <r>
      <t>2010年</t>
    </r>
    <r>
      <rPr>
        <sz val="9"/>
        <rFont val="宋体"/>
        <family val="3"/>
        <charset val="134"/>
      </rPr>
      <t/>
    </r>
  </si>
  <si>
    <r>
      <t>2011年</t>
    </r>
    <r>
      <rPr>
        <sz val="9"/>
        <rFont val="宋体"/>
        <family val="3"/>
        <charset val="134"/>
      </rPr>
      <t/>
    </r>
  </si>
  <si>
    <r>
      <t>2012年</t>
    </r>
    <r>
      <rPr>
        <sz val="9"/>
        <rFont val="宋体"/>
        <family val="3"/>
        <charset val="134"/>
      </rPr>
      <t/>
    </r>
  </si>
  <si>
    <r>
      <t>2013年</t>
    </r>
    <r>
      <rPr>
        <sz val="9"/>
        <rFont val="宋体"/>
        <family val="3"/>
        <charset val="134"/>
      </rPr>
      <t/>
    </r>
  </si>
  <si>
    <r>
      <t>2014年</t>
    </r>
    <r>
      <rPr>
        <sz val="9"/>
        <rFont val="宋体"/>
        <family val="3"/>
        <charset val="134"/>
      </rPr>
      <t/>
    </r>
  </si>
  <si>
    <r>
      <t>2015年</t>
    </r>
    <r>
      <rPr>
        <sz val="9"/>
        <rFont val="宋体"/>
        <family val="3"/>
        <charset val="134"/>
      </rPr>
      <t/>
    </r>
  </si>
  <si>
    <r>
      <t>2016年</t>
    </r>
    <r>
      <rPr>
        <sz val="9"/>
        <rFont val="宋体"/>
        <family val="3"/>
        <charset val="134"/>
      </rPr>
      <t/>
    </r>
  </si>
  <si>
    <r>
      <t>2017年</t>
    </r>
    <r>
      <rPr>
        <sz val="9"/>
        <rFont val="宋体"/>
        <family val="3"/>
        <charset val="134"/>
      </rPr>
      <t/>
    </r>
  </si>
  <si>
    <t>联邦基准利率</t>
    <phoneticPr fontId="7" type="noConversion"/>
  </si>
  <si>
    <t>十年期国债收益率</t>
    <phoneticPr fontId="7" type="noConversion"/>
  </si>
  <si>
    <t>轿车</t>
    <phoneticPr fontId="7" type="noConversion"/>
  </si>
  <si>
    <t>所有机动车</t>
    <phoneticPr fontId="7" type="noConversion"/>
  </si>
  <si>
    <t xml:space="preserve">增长率 </t>
    <phoneticPr fontId="7" type="noConversion"/>
  </si>
  <si>
    <t>增长率</t>
    <phoneticPr fontId="7" type="noConversion"/>
  </si>
  <si>
    <t>年份</t>
  </si>
  <si>
    <t>热塑性塑料总量（千磅）</t>
  </si>
  <si>
    <t>热固塑科总量（千磅）</t>
  </si>
  <si>
    <t>15S85228</t>
  </si>
  <si>
    <t>1940年</t>
    <phoneticPr fontId="7" type="noConversion"/>
  </si>
  <si>
    <t>1946年</t>
    <phoneticPr fontId="7" type="noConversion"/>
  </si>
  <si>
    <t>1950年</t>
    <phoneticPr fontId="7" type="noConversion"/>
  </si>
  <si>
    <t>1965年</t>
    <phoneticPr fontId="7" type="noConversion"/>
  </si>
  <si>
    <t>1870年</t>
    <phoneticPr fontId="7" type="noConversion"/>
  </si>
  <si>
    <t>1975年</t>
    <phoneticPr fontId="7" type="noConversion"/>
  </si>
  <si>
    <t>1985年</t>
    <phoneticPr fontId="7" type="noConversion"/>
  </si>
  <si>
    <t>指数点位需更新1920年以前数据</t>
    <phoneticPr fontId="7" type="noConversion"/>
  </si>
  <si>
    <t>上市公司市值 billion US dollors</t>
    <phoneticPr fontId="7" type="noConversion"/>
  </si>
  <si>
    <t>道琼斯工业指数</t>
    <phoneticPr fontId="7" type="noConversion"/>
  </si>
  <si>
    <t>标准普尔指数</t>
    <phoneticPr fontId="7" type="noConversion"/>
  </si>
  <si>
    <t>纳斯达克</t>
    <phoneticPr fontId="7" type="noConversion"/>
  </si>
  <si>
    <t>2017/7/5</t>
    <phoneticPr fontId="7" type="noConversion"/>
  </si>
  <si>
    <t>年代</t>
    <phoneticPr fontId="7" type="noConversion"/>
  </si>
  <si>
    <t>上市公司总市值/GDP</t>
    <phoneticPr fontId="7" type="noConversion"/>
  </si>
  <si>
    <t>消费类别</t>
  </si>
  <si>
    <t>食物</t>
  </si>
  <si>
    <t>住房</t>
  </si>
  <si>
    <t>衣服</t>
  </si>
  <si>
    <t>交通</t>
  </si>
  <si>
    <t>医疗</t>
  </si>
  <si>
    <t>娱乐</t>
  </si>
  <si>
    <t>其它</t>
  </si>
  <si>
    <t>25-34岁</t>
  </si>
  <si>
    <t>35-44岁</t>
  </si>
  <si>
    <t>45-54岁</t>
  </si>
  <si>
    <t>55-64岁</t>
  </si>
  <si>
    <t>65-74岁</t>
  </si>
  <si>
    <t>25岁以下</t>
  </si>
  <si>
    <t>75岁以上</t>
  </si>
  <si>
    <t>2013年美国平均消费支出（单位：美元）</t>
    <phoneticPr fontId="7" type="noConversion"/>
  </si>
  <si>
    <t>养老社保</t>
    <phoneticPr fontId="7" type="noConversion"/>
  </si>
  <si>
    <t>合计支出</t>
    <phoneticPr fontId="7" type="noConversion"/>
  </si>
  <si>
    <t>收入</t>
    <phoneticPr fontId="7" type="noConversion"/>
  </si>
  <si>
    <t>支出</t>
    <phoneticPr fontId="7" type="noConversion"/>
  </si>
  <si>
    <t>2013年美国平均收入和支出（单位：美元）</t>
    <phoneticPr fontId="7" type="noConversion"/>
  </si>
  <si>
    <t>食物（在家）</t>
    <phoneticPr fontId="7" type="noConversion"/>
  </si>
  <si>
    <t>食物（在外）</t>
    <phoneticPr fontId="7" type="noConversion"/>
  </si>
  <si>
    <t>2013年美国食物支出（单位：美元）</t>
    <phoneticPr fontId="7" type="noConversion"/>
  </si>
  <si>
    <t>M2增速</t>
    <phoneticPr fontId="7" type="noConversion"/>
  </si>
  <si>
    <t>M2/GDP</t>
    <phoneticPr fontId="7" type="noConversion"/>
  </si>
  <si>
    <t>M2
(万亿)</t>
    <phoneticPr fontId="7" type="noConversion"/>
  </si>
  <si>
    <t>CPI同比</t>
    <phoneticPr fontId="7" type="noConversion"/>
  </si>
  <si>
    <t>M2</t>
    <phoneticPr fontId="7" type="noConversion"/>
  </si>
  <si>
    <t>PPI同比</t>
    <phoneticPr fontId="7" type="noConversion"/>
  </si>
  <si>
    <t>赤字率</t>
    <phoneticPr fontId="7" type="noConversion"/>
  </si>
  <si>
    <t>实际GDP十亿美元</t>
    <phoneticPr fontId="7" type="noConversion"/>
  </si>
  <si>
    <t>名义GDP十亿美元</t>
    <phoneticPr fontId="7" type="noConversion"/>
  </si>
  <si>
    <t>GNP</t>
    <phoneticPr fontId="7" type="noConversion"/>
  </si>
  <si>
    <t>实际GNP(十亿美元)</t>
    <phoneticPr fontId="7" type="noConversion"/>
  </si>
  <si>
    <t>个人消费支出</t>
    <phoneticPr fontId="7" type="noConversion"/>
  </si>
  <si>
    <t>国内私人投资总额</t>
    <phoneticPr fontId="7" type="noConversion"/>
  </si>
  <si>
    <t>商品和服务净出口</t>
    <phoneticPr fontId="7" type="noConversion"/>
  </si>
  <si>
    <t>政府消费支出和投资总额</t>
    <phoneticPr fontId="7" type="noConversion"/>
  </si>
  <si>
    <t>失业率</t>
    <phoneticPr fontId="7" type="noConversion"/>
  </si>
  <si>
    <t>名义人均GDP</t>
    <phoneticPr fontId="7" type="noConversion"/>
  </si>
  <si>
    <t>实际人均GDP</t>
    <phoneticPr fontId="7" type="noConversion"/>
  </si>
  <si>
    <t>居民负债</t>
    <phoneticPr fontId="7" type="noConversion"/>
  </si>
  <si>
    <t>居民负债率</t>
    <phoneticPr fontId="7" type="noConversion"/>
  </si>
  <si>
    <t>政府负债</t>
    <phoneticPr fontId="7" type="noConversion"/>
  </si>
  <si>
    <t>非金融企业</t>
    <phoneticPr fontId="7" type="noConversion"/>
  </si>
  <si>
    <t>政府负债率</t>
    <phoneticPr fontId="7" type="noConversion"/>
  </si>
  <si>
    <t>非金融企业负债率</t>
    <phoneticPr fontId="7" type="noConversion"/>
  </si>
  <si>
    <t>总负债</t>
    <phoneticPr fontId="7" type="noConversion"/>
  </si>
  <si>
    <t>负债</t>
    <phoneticPr fontId="7" type="noConversion"/>
  </si>
  <si>
    <t>负债率</t>
    <phoneticPr fontId="7" type="noConversion"/>
  </si>
  <si>
    <t>总负债率</t>
    <phoneticPr fontId="7" type="noConversion"/>
  </si>
  <si>
    <t>外债总额/GDP</t>
    <phoneticPr fontId="7" type="noConversion"/>
  </si>
  <si>
    <t>财政收入</t>
    <phoneticPr fontId="7" type="noConversion"/>
  </si>
  <si>
    <t>财政支出</t>
    <phoneticPr fontId="7" type="noConversion"/>
  </si>
  <si>
    <t>政府净盈余</t>
    <phoneticPr fontId="7" type="noConversion"/>
  </si>
  <si>
    <t>军费支出</t>
    <phoneticPr fontId="7" type="noConversion"/>
  </si>
  <si>
    <t>财政收支(十亿美元)</t>
    <phoneticPr fontId="7" type="noConversion"/>
  </si>
  <si>
    <t>出口金额</t>
    <phoneticPr fontId="7" type="noConversion"/>
  </si>
  <si>
    <t>进口金额</t>
    <phoneticPr fontId="7" type="noConversion"/>
  </si>
  <si>
    <t>对外贸易 (十亿美元)</t>
    <phoneticPr fontId="7" type="noConversion"/>
  </si>
  <si>
    <t>净出口金额</t>
    <phoneticPr fontId="7" type="noConversion"/>
  </si>
  <si>
    <t>消费(十亿美元)</t>
    <phoneticPr fontId="7" type="noConversion"/>
  </si>
  <si>
    <t>社会消费品零售总额</t>
    <phoneticPr fontId="7" type="noConversion"/>
  </si>
  <si>
    <t>人均可支配收入</t>
    <phoneticPr fontId="7" type="noConversion"/>
  </si>
  <si>
    <t>天然气Mcf</t>
    <phoneticPr fontId="7" type="noConversion"/>
  </si>
  <si>
    <t>65以上占比</t>
    <phoneticPr fontId="7" type="noConversion"/>
  </si>
  <si>
    <t>出生率</t>
    <phoneticPr fontId="7" type="noConversion"/>
  </si>
  <si>
    <t xml:space="preserve">企业税后利润 </t>
    <phoneticPr fontId="7" type="noConversion"/>
  </si>
  <si>
    <t>企业税后利润</t>
    <phoneticPr fontId="7" type="noConversion"/>
  </si>
  <si>
    <t>标普500</t>
    <phoneticPr fontId="7" type="noConversion"/>
  </si>
  <si>
    <t>道琼斯工业</t>
    <phoneticPr fontId="7" type="noConversion"/>
  </si>
  <si>
    <t>纳斯达克综合</t>
    <phoneticPr fontId="7" type="noConversion"/>
  </si>
  <si>
    <t>市盈率(TTM)</t>
    <phoneticPr fontId="7" type="noConversion"/>
  </si>
  <si>
    <t>[Millions of dollars] Bureau of Economic Analysis</t>
    <phoneticPr fontId="7" type="noConversion"/>
  </si>
  <si>
    <t>1947年</t>
    <phoneticPr fontId="12" type="noConversion"/>
  </si>
  <si>
    <t>1948年</t>
    <phoneticPr fontId="12" type="noConversion"/>
  </si>
  <si>
    <t>排名</t>
  </si>
  <si>
    <t>公司</t>
  </si>
  <si>
    <t>收入</t>
  </si>
  <si>
    <t>利润</t>
  </si>
  <si>
    <t>公司</t>
    <phoneticPr fontId="7" type="noConversion"/>
  </si>
  <si>
    <t>UnitedHealth Group</t>
    <phoneticPr fontId="7" type="noConversion"/>
  </si>
  <si>
    <t>2018年美国进口结构（百万美元）</t>
  </si>
  <si>
    <t>美国贸易进口</t>
    <phoneticPr fontId="7" type="noConversion"/>
  </si>
  <si>
    <t>美国贸易出口</t>
    <phoneticPr fontId="7" type="noConversion"/>
  </si>
  <si>
    <t>2017年出口产品（十亿美元）</t>
    <phoneticPr fontId="7" type="noConversion"/>
  </si>
  <si>
    <t xml:space="preserve">2017年美国贸易逆差对手国（百万美元）
</t>
    <phoneticPr fontId="7" type="noConversion"/>
  </si>
  <si>
    <t>https://www.migrationpolicy.org/article/international-students-united-states</t>
    <phoneticPr fontId="7" type="noConversion"/>
  </si>
  <si>
    <t>美国留学生来源</t>
    <phoneticPr fontId="7" type="noConversion"/>
  </si>
  <si>
    <t>赴美中国留学生</t>
    <phoneticPr fontId="7" type="noConversion"/>
  </si>
  <si>
    <t>国家</t>
    <phoneticPr fontId="7" type="noConversion"/>
  </si>
  <si>
    <t>2016绿卡移民前十国家</t>
    <phoneticPr fontId="7" type="noConversion"/>
  </si>
  <si>
    <t xml:space="preserve">上市公司市值/GDP </t>
    <phoneticPr fontId="7" type="noConversion"/>
  </si>
  <si>
    <t>收入</t>
    <phoneticPr fontId="7" type="noConversion"/>
  </si>
  <si>
    <t>实际家庭年收入（中位数）</t>
    <phoneticPr fontId="7" type="noConversion"/>
  </si>
  <si>
    <t>实际个人年收入（中位数）</t>
    <phoneticPr fontId="7" type="noConversion"/>
  </si>
  <si>
    <t>名义家庭年收入（中位数）</t>
    <phoneticPr fontId="7" type="noConversion"/>
  </si>
  <si>
    <t>名义个人年收入（中位数）</t>
    <phoneticPr fontId="7" type="noConversion"/>
  </si>
  <si>
    <t>美国国债总额</t>
    <phoneticPr fontId="7" type="noConversion"/>
  </si>
  <si>
    <t>中国持有国债</t>
    <phoneticPr fontId="7" type="noConversion"/>
  </si>
  <si>
    <t>日本持有国债</t>
    <phoneticPr fontId="7" type="noConversion"/>
  </si>
  <si>
    <t>美国国债（十亿美元）</t>
    <phoneticPr fontId="7" type="noConversion"/>
  </si>
  <si>
    <t>GDP分类（(十亿美元)）</t>
    <phoneticPr fontId="7" type="noConversion"/>
  </si>
  <si>
    <t>1995年</t>
    <phoneticPr fontId="7" type="noConversion"/>
  </si>
  <si>
    <t>2005年</t>
    <phoneticPr fontId="7" type="noConversion"/>
  </si>
  <si>
    <t>Prudential Ins. Co. of America</t>
  </si>
  <si>
    <t>Citicorp</t>
  </si>
  <si>
    <t>American Stores</t>
  </si>
  <si>
    <t>BankAmerica Corp.</t>
  </si>
  <si>
    <t>Delphi</t>
  </si>
  <si>
    <t>MCI Communications</t>
  </si>
  <si>
    <t>Nynex</t>
  </si>
  <si>
    <t>Ameritech</t>
  </si>
  <si>
    <t>MCI</t>
  </si>
  <si>
    <t>MediaOne Group, Inc.</t>
  </si>
  <si>
    <t>Plains All Amer. Pipeline</t>
  </si>
  <si>
    <t>Teachers Insurance &amp; Annuity Assn.</t>
  </si>
  <si>
    <t>Great Atlantic &amp; Pacific Tea</t>
  </si>
  <si>
    <t>Pacific Telesis Group</t>
  </si>
  <si>
    <t>Morgan Stanley Group</t>
  </si>
  <si>
    <t>Massey Energy</t>
  </si>
  <si>
    <t>Sipco</t>
  </si>
  <si>
    <t>Associated Milk Producers</t>
  </si>
  <si>
    <t>Bankers Trust Corp.</t>
  </si>
  <si>
    <t>Hess Oil &amp; Chemical</t>
  </si>
  <si>
    <t>AXA Financial</t>
  </si>
  <si>
    <t>DIRECTV Group</t>
  </si>
  <si>
    <t>Salomon</t>
  </si>
  <si>
    <t>Wilson Foods</t>
  </si>
  <si>
    <t>TXU</t>
  </si>
  <si>
    <t>Avatex</t>
  </si>
  <si>
    <t>Transamerica</t>
  </si>
  <si>
    <t>Continental</t>
  </si>
  <si>
    <t>First Chicago Corp.</t>
  </si>
  <si>
    <t>Vons</t>
  </si>
  <si>
    <t>Mobay</t>
  </si>
  <si>
    <t>Wells Fargo &amp; Co.</t>
  </si>
  <si>
    <t>Tele-Communications</t>
  </si>
  <si>
    <t>R.H. Donnelley</t>
  </si>
  <si>
    <t>Farmers Union Central Exch.</t>
  </si>
  <si>
    <t>Clear Channel Communications</t>
  </si>
  <si>
    <t>International Steel Group</t>
  </si>
  <si>
    <t>Reliant Energy</t>
  </si>
  <si>
    <t>PanEnergy</t>
  </si>
  <si>
    <t>Caliber System</t>
  </si>
  <si>
    <t>Eckerd</t>
  </si>
  <si>
    <t>BankBoston Corp.</t>
  </si>
  <si>
    <t>Enterprise Products</t>
  </si>
  <si>
    <t>Browning-Ferris Industries</t>
  </si>
  <si>
    <t>Kinder Morgan Energy</t>
  </si>
  <si>
    <t>First Interstate Bancorp</t>
  </si>
  <si>
    <t>Service Merchandise</t>
  </si>
  <si>
    <t>Echostar Communications</t>
  </si>
  <si>
    <t>General Re</t>
  </si>
  <si>
    <t>Stop &amp; Shop</t>
  </si>
  <si>
    <t>KeySpan</t>
  </si>
  <si>
    <t>Amazon.Com</t>
  </si>
  <si>
    <t>Conrail</t>
  </si>
  <si>
    <t>Frito-Lay</t>
  </si>
  <si>
    <t>HomeBase, Inc.</t>
  </si>
  <si>
    <t>Harcourt General</t>
  </si>
  <si>
    <t>Unum</t>
  </si>
  <si>
    <t>Giant Food</t>
  </si>
  <si>
    <t>Viad</t>
  </si>
  <si>
    <t>Cox Communications</t>
  </si>
  <si>
    <t>Denny's</t>
  </si>
  <si>
    <t>PacifiCorp</t>
  </si>
  <si>
    <t>First Chicago NBD Corp.</t>
  </si>
  <si>
    <t>Utah International</t>
  </si>
  <si>
    <t>ONEOK</t>
  </si>
  <si>
    <t>H.F. Ahmanson</t>
  </si>
  <si>
    <t>WellChoice</t>
  </si>
  <si>
    <t>Thrifty PayLess Holdings</t>
  </si>
  <si>
    <t>Penn Traffic</t>
  </si>
  <si>
    <t>Reebok International</t>
  </si>
  <si>
    <t>Stanley Warner</t>
  </si>
  <si>
    <t>USF&amp;G</t>
  </si>
  <si>
    <t>Burlington Resources</t>
  </si>
  <si>
    <t>UV Industries</t>
  </si>
  <si>
    <t>Southern Pacific Rail</t>
  </si>
  <si>
    <t>Fred Meyer</t>
  </si>
  <si>
    <t>Intelligent Electronics</t>
  </si>
  <si>
    <t>Barnett Banks</t>
  </si>
  <si>
    <t>Coleco Industries</t>
  </si>
  <si>
    <t>Kern County Land</t>
  </si>
  <si>
    <t>Long Island Lighting</t>
  </si>
  <si>
    <t>M/A-Com</t>
  </si>
  <si>
    <t>Cook Industries</t>
  </si>
  <si>
    <t>MEI</t>
  </si>
  <si>
    <t>Spiegel</t>
  </si>
  <si>
    <t>Pacolet Industries</t>
  </si>
  <si>
    <t>Great Western Financial Corp.</t>
  </si>
  <si>
    <t>Badische</t>
  </si>
  <si>
    <t>Beverly Enterprises</t>
  </si>
  <si>
    <t>Smith's Food &amp; Drug Centers</t>
  </si>
  <si>
    <t>U.S. Healthcare</t>
  </si>
  <si>
    <t>HealthTrust</t>
  </si>
  <si>
    <t>Providian</t>
  </si>
  <si>
    <t>Santa Fe Pacific</t>
  </si>
  <si>
    <t>Riviana Foods</t>
  </si>
  <si>
    <t>Armtek</t>
  </si>
  <si>
    <t>WPS Resources</t>
  </si>
  <si>
    <t>KVP Sutherland Paper</t>
  </si>
  <si>
    <t>Morton International</t>
  </si>
  <si>
    <t>Bruno's</t>
  </si>
  <si>
    <t>ROLM</t>
  </si>
  <si>
    <t>OGE Energy</t>
  </si>
  <si>
    <t>Mercantile Stores</t>
  </si>
  <si>
    <t>Energy East</t>
  </si>
  <si>
    <t>Transco Energy</t>
  </si>
  <si>
    <t>Turner Broadcasting</t>
  </si>
  <si>
    <t>Roundy's</t>
  </si>
  <si>
    <t>A.H. Robins</t>
  </si>
  <si>
    <t>NorAm Energy</t>
  </si>
  <si>
    <t>APL</t>
  </si>
  <si>
    <t>Gulfstream Aerospace</t>
  </si>
  <si>
    <t>CIT Group</t>
  </si>
  <si>
    <t>Caldor</t>
  </si>
  <si>
    <t>Fisher Scientific Intl.</t>
  </si>
  <si>
    <t>Datapoint</t>
  </si>
  <si>
    <t>Payless Cashways</t>
  </si>
  <si>
    <t>GEICO</t>
  </si>
  <si>
    <t>Laidlaw International</t>
  </si>
  <si>
    <t>Pacific Enterprises</t>
  </si>
  <si>
    <t>Woodward Iron</t>
  </si>
  <si>
    <t>Jacobs Engineering Grp.</t>
  </si>
  <si>
    <t>Mirant</t>
  </si>
  <si>
    <t>Triad Hospitals</t>
  </si>
  <si>
    <t>Turner Corp.</t>
  </si>
  <si>
    <t>International Pipe &amp; Ceramics</t>
  </si>
  <si>
    <t>United States Shoe</t>
  </si>
  <si>
    <t>Dairylea Cooperative</t>
  </si>
  <si>
    <t>Food 4 Less</t>
  </si>
  <si>
    <t>Golden West Financial</t>
  </si>
  <si>
    <t>Computervision</t>
  </si>
  <si>
    <t>Hughes Supply</t>
  </si>
  <si>
    <t>Michigan Milk Prod. Assoc.</t>
  </si>
  <si>
    <t>Southern Industries</t>
  </si>
  <si>
    <t>Republic New York Corp.</t>
  </si>
  <si>
    <t>Georgia Kraft</t>
  </si>
  <si>
    <t>Guardian Industries</t>
  </si>
  <si>
    <t>First Fidelity Bancorp.</t>
  </si>
  <si>
    <t>Varity</t>
  </si>
  <si>
    <t>NTL</t>
  </si>
  <si>
    <t>Revco D.S.</t>
  </si>
  <si>
    <t>Morrison Knudsen</t>
  </si>
  <si>
    <t>Coachmen Industries</t>
  </si>
  <si>
    <t>CoreStates Financial Corp.</t>
  </si>
  <si>
    <t>Avaya</t>
  </si>
  <si>
    <t>Bairnco</t>
  </si>
  <si>
    <t>Grand Union Holdings</t>
  </si>
  <si>
    <t>FHP International</t>
  </si>
  <si>
    <t>Tracor</t>
  </si>
  <si>
    <t>Hovnanian Enterprises</t>
  </si>
  <si>
    <t>Hechinger</t>
  </si>
  <si>
    <t>Universal Health Svcs.</t>
  </si>
  <si>
    <t>General Infractories</t>
  </si>
  <si>
    <t>Allegheny Energy</t>
  </si>
  <si>
    <t>Affiliated Computer Svcs.</t>
  </si>
  <si>
    <t>C. Brewer</t>
  </si>
  <si>
    <t>Liquid Air</t>
  </si>
  <si>
    <t>Caremark International</t>
  </si>
  <si>
    <t>Jefferson-Pilot</t>
  </si>
  <si>
    <t>Centerior Energy</t>
  </si>
  <si>
    <t>Miehle-Goss-Dexter</t>
  </si>
  <si>
    <t>MDC Holdings</t>
  </si>
  <si>
    <t>Pathmark Stores</t>
  </si>
  <si>
    <t>Diebold</t>
  </si>
  <si>
    <t>American Medical Holdings</t>
  </si>
  <si>
    <t>Ryland Group</t>
  </si>
  <si>
    <t>AST Research</t>
  </si>
  <si>
    <t>Beazer Homes USA</t>
  </si>
  <si>
    <t>Wisconsin Dairies Cooperative</t>
  </si>
  <si>
    <t>Harris Graphics</t>
  </si>
  <si>
    <t>Borders Group</t>
  </si>
  <si>
    <t>Shaklee</t>
  </si>
  <si>
    <t>Palm Beach</t>
  </si>
  <si>
    <t>Amtel</t>
  </si>
  <si>
    <t>SCANA</t>
  </si>
  <si>
    <t>Coleman</t>
  </si>
  <si>
    <t>Shawmut National Corp.</t>
  </si>
  <si>
    <t>Electrolux</t>
  </si>
  <si>
    <t>Winn Enterprises</t>
  </si>
  <si>
    <t>Maxtor</t>
  </si>
  <si>
    <t>Gifford-Hill</t>
  </si>
  <si>
    <t>Boatmen's Bancshares</t>
  </si>
  <si>
    <t>Guidant</t>
  </si>
  <si>
    <t>Host Marriott</t>
  </si>
  <si>
    <t>Management Assistance</t>
  </si>
  <si>
    <t>Champion Home Builders</t>
  </si>
  <si>
    <t>Oak Industries</t>
  </si>
  <si>
    <t>Telephone &amp; Data Sys.</t>
  </si>
  <si>
    <t>Cenco</t>
  </si>
  <si>
    <t>Matan Industries</t>
  </si>
  <si>
    <t>New England Electric Sys.</t>
  </si>
  <si>
    <t>Nebraska Consolidated Mills</t>
  </si>
  <si>
    <t>Katy Industries</t>
  </si>
  <si>
    <t>New England Mutual Life Ins.</t>
  </si>
  <si>
    <t>Brinker International</t>
  </si>
  <si>
    <t>Olinkraft</t>
  </si>
  <si>
    <t>Stater Bros. Holdings</t>
  </si>
  <si>
    <t>Western &amp; Southern Financial</t>
  </si>
  <si>
    <t>Hanes</t>
  </si>
  <si>
    <t>Lutheran Brotherhood</t>
  </si>
  <si>
    <t>Lancaster Colony</t>
  </si>
  <si>
    <t>Wendy's International</t>
  </si>
  <si>
    <t>Draper</t>
  </si>
  <si>
    <t>2015年</t>
    <phoneticPr fontId="7" type="noConversion"/>
  </si>
  <si>
    <t>行业</t>
    <phoneticPr fontId="7" type="noConversion"/>
  </si>
  <si>
    <t>总部位置</t>
    <phoneticPr fontId="7" type="noConversion"/>
  </si>
  <si>
    <t>员工数</t>
    <phoneticPr fontId="7" type="noConversion"/>
  </si>
  <si>
    <t>Retailing</t>
  </si>
  <si>
    <t>Bentonville, AR</t>
  </si>
  <si>
    <t>USA</t>
  </si>
  <si>
    <t>BP</t>
  </si>
  <si>
    <t>Royal Dutch Shell</t>
  </si>
  <si>
    <t>Sinopec Group</t>
  </si>
  <si>
    <t>Energy</t>
  </si>
  <si>
    <t>Beijing, China</t>
  </si>
  <si>
    <t>State Grid</t>
  </si>
  <si>
    <t>China</t>
  </si>
  <si>
    <t>The Hague, Netherlands</t>
  </si>
  <si>
    <t>Royal Dutch/Shell Group</t>
  </si>
  <si>
    <t>China National Petroleum</t>
    <phoneticPr fontId="7" type="noConversion"/>
  </si>
  <si>
    <t>China National Petroleum</t>
  </si>
  <si>
    <t>Toyota Motor</t>
  </si>
  <si>
    <t>Irving, TX</t>
  </si>
  <si>
    <t>Japan</t>
  </si>
  <si>
    <t>DaimlerChrysler</t>
  </si>
  <si>
    <t>Japan Post Holdings</t>
  </si>
  <si>
    <t>London, Britain</t>
  </si>
  <si>
    <t>Volkswagen</t>
  </si>
  <si>
    <t>Germany</t>
  </si>
  <si>
    <t>Sinopec</t>
  </si>
  <si>
    <t>Netherlands</t>
  </si>
  <si>
    <t>Motor Vehicles &amp; Parts</t>
  </si>
  <si>
    <t>Wolfsburg, Germany</t>
  </si>
  <si>
    <t>AXA</t>
  </si>
  <si>
    <t>Toyota, Japan</t>
  </si>
  <si>
    <t>Total</t>
  </si>
  <si>
    <t>Glencore</t>
  </si>
  <si>
    <t>Baar, Switzerland</t>
  </si>
  <si>
    <t>Courbevoie, France</t>
  </si>
  <si>
    <t>ING Group</t>
  </si>
  <si>
    <t>San Ramon, CA</t>
  </si>
  <si>
    <t>Britain</t>
  </si>
  <si>
    <t>Samsung Electronics</t>
  </si>
  <si>
    <t>Technology</t>
  </si>
  <si>
    <t>Suwon, South Korea</t>
  </si>
  <si>
    <t>Allianz</t>
  </si>
  <si>
    <t>Financials</t>
  </si>
  <si>
    <t>Omaha, NE</t>
  </si>
  <si>
    <t>Cupertino, CA</t>
  </si>
  <si>
    <t>South Korea</t>
  </si>
  <si>
    <t>Health Care</t>
  </si>
  <si>
    <t>San Francisco, CA</t>
  </si>
  <si>
    <t>Switzerland</t>
  </si>
  <si>
    <t>Daimler</t>
  </si>
  <si>
    <t>Stuttgart, Germany</t>
  </si>
  <si>
    <t>Nippon Telegraph &amp; Telephone</t>
  </si>
  <si>
    <t>BNP Paribas</t>
  </si>
  <si>
    <t>Industrial &amp; Commer. Bank of China</t>
  </si>
  <si>
    <t>Assicurazioni Generali</t>
  </si>
  <si>
    <t>EXOR Group</t>
  </si>
  <si>
    <t>Turin, Italy</t>
  </si>
  <si>
    <t>Paris, France</t>
  </si>
  <si>
    <t>Italy</t>
  </si>
  <si>
    <t>Siemens</t>
  </si>
  <si>
    <t>Detroit, MI</t>
  </si>
  <si>
    <t>Carrefour</t>
  </si>
  <si>
    <t>E.ON</t>
  </si>
  <si>
    <t>Düsseldorf, Germany</t>
  </si>
  <si>
    <t>Hitachi</t>
  </si>
  <si>
    <t>Houston, TX</t>
  </si>
  <si>
    <t>ENI</t>
  </si>
  <si>
    <t>Fairfield, CT</t>
  </si>
  <si>
    <t>China State Construction Engineering</t>
  </si>
  <si>
    <t>Matsushita Electric Industrial</t>
  </si>
  <si>
    <t>Rome, Italy</t>
  </si>
  <si>
    <t>France</t>
  </si>
  <si>
    <t>Gazprom</t>
  </si>
  <si>
    <t>Moscow, Russia</t>
  </si>
  <si>
    <t>Honda Motor</t>
  </si>
  <si>
    <t>Dearborn, MI</t>
  </si>
  <si>
    <t>Hon Hai Precision Industry</t>
  </si>
  <si>
    <t>Taiwan</t>
  </si>
  <si>
    <t>Petrobras</t>
  </si>
  <si>
    <t>Rio de Janeiro, Brazil</t>
  </si>
  <si>
    <t>China Construction Bank</t>
  </si>
  <si>
    <t>Nissan Motor</t>
  </si>
  <si>
    <t>GDF Suez</t>
  </si>
  <si>
    <t>Fortis</t>
  </si>
  <si>
    <t>Food &amp; Drug Stores</t>
  </si>
  <si>
    <t>Woonsocket, RI</t>
  </si>
  <si>
    <t>New Taipei City, Taiwan</t>
  </si>
  <si>
    <t>Munich, Germany</t>
  </si>
  <si>
    <t>Telecommunications</t>
  </si>
  <si>
    <t>Dallas, TX</t>
  </si>
  <si>
    <t>San Antonio, TX</t>
  </si>
  <si>
    <t>Aviva</t>
  </si>
  <si>
    <t>Minnetonka, MN</t>
  </si>
  <si>
    <t>HSBC Holdings</t>
  </si>
  <si>
    <t>Credit Agricole</t>
  </si>
  <si>
    <t>Agricultural Bank of China</t>
  </si>
  <si>
    <t>Deutsche Telekom</t>
  </si>
  <si>
    <t>Banco Santander</t>
  </si>
  <si>
    <t>Engineering &amp; Construction</t>
  </si>
  <si>
    <t>Walgreens</t>
  </si>
  <si>
    <t>--</t>
  </si>
  <si>
    <t>Tokyo, Japan</t>
  </si>
  <si>
    <t>PDVSA</t>
  </si>
  <si>
    <t>Caracas, Venezuela</t>
  </si>
  <si>
    <t>Ping An Insurance</t>
  </si>
  <si>
    <t>Trafigura Beheer</t>
  </si>
  <si>
    <t>Wholesalers</t>
  </si>
  <si>
    <t>Amsterdam, Netherlands</t>
  </si>
  <si>
    <t>Peugeot</t>
  </si>
  <si>
    <t>New York, NY</t>
  </si>
  <si>
    <t>SAIC Motor</t>
  </si>
  <si>
    <t>Metro</t>
  </si>
  <si>
    <t>Lloyds Banking Group</t>
  </si>
  <si>
    <t>Bank of China</t>
  </si>
  <si>
    <t>Nestle</t>
  </si>
  <si>
    <t>Lukoil</t>
  </si>
  <si>
    <t>U.S. Postal Service</t>
  </si>
  <si>
    <t>Chesterbrook, PA</t>
  </si>
  <si>
    <t>Sony</t>
  </si>
  <si>
    <t>Pemex</t>
  </si>
  <si>
    <t>Mexico City, Mexico</t>
  </si>
  <si>
    <t>China Mobile Communications</t>
  </si>
  <si>
    <t>Trieste, Italy</t>
  </si>
  <si>
    <t>JP Morgan Chase</t>
  </si>
  <si>
    <t>Royal Ahold</t>
  </si>
  <si>
    <t>Dexia Group</t>
  </si>
  <si>
    <t>Societe Generale</t>
  </si>
  <si>
    <t>Legal &amp; General Group</t>
  </si>
  <si>
    <t>Washington, DC</t>
  </si>
  <si>
    <t>Nippon Tel. &amp; Tel.</t>
  </si>
  <si>
    <t>Rosneft Oil</t>
  </si>
  <si>
    <t>China Life Insurance</t>
  </si>
  <si>
    <t>Electricity de France</t>
  </si>
  <si>
    <t>Issaquah, WA</t>
  </si>
  <si>
    <t>BMW</t>
  </si>
  <si>
    <t>Vodafone</t>
  </si>
  <si>
    <t>Palo Alto, CA</t>
  </si>
  <si>
    <t>Tesco</t>
  </si>
  <si>
    <t>Cincinnati, OH</t>
  </si>
  <si>
    <t>Munich Re Group</t>
  </si>
  <si>
    <t>Royal Bank of Scotland</t>
  </si>
  <si>
    <t>China Railway Engineering</t>
  </si>
  <si>
    <t>Nippon Life Insurance</t>
  </si>
  <si>
    <t>Prudential plc</t>
  </si>
  <si>
    <t>Fiat</t>
  </si>
  <si>
    <t>SK Holdings</t>
  </si>
  <si>
    <t>Seoul, South Korea</t>
  </si>
  <si>
    <t>China Railway Construction</t>
  </si>
  <si>
    <t>Zurich Financial Services</t>
  </si>
  <si>
    <t>Yokohama, Japan</t>
  </si>
  <si>
    <t>Enel</t>
  </si>
  <si>
    <t>Shanghai, China</t>
  </si>
  <si>
    <t>Credit Suisse</t>
  </si>
  <si>
    <t>Cheshunt, Britain</t>
  </si>
  <si>
    <t>France Telecom</t>
  </si>
  <si>
    <t>Industrials</t>
  </si>
  <si>
    <t>Russia</t>
  </si>
  <si>
    <t>Electricity De France</t>
  </si>
  <si>
    <t>Boulogne-Billancourt, France</t>
  </si>
  <si>
    <t>Nestlé</t>
  </si>
  <si>
    <t>Panasonic</t>
  </si>
  <si>
    <t>UBS</t>
  </si>
  <si>
    <t>St. Louis, MO</t>
  </si>
  <si>
    <t>LG</t>
  </si>
  <si>
    <t>Madrid, Spain</t>
  </si>
  <si>
    <t>Deutsche Bank</t>
  </si>
  <si>
    <t>Telefonica</t>
  </si>
  <si>
    <t>Petronas</t>
  </si>
  <si>
    <t>Kuala Lumpur, Malaysia</t>
  </si>
  <si>
    <t>Dongfeng Motor Group</t>
  </si>
  <si>
    <t>Deutsche Post</t>
  </si>
  <si>
    <t>Food, Beverages &amp; Tobacco</t>
  </si>
  <si>
    <t>Vevey, Switzerland</t>
  </si>
  <si>
    <t>Groupe BPCE</t>
  </si>
  <si>
    <t>Toshiba</t>
  </si>
  <si>
    <t>Prudential</t>
  </si>
  <si>
    <t>China National Offshore Oil</t>
  </si>
  <si>
    <t>SoftBank Group</t>
  </si>
  <si>
    <t>Spain</t>
  </si>
  <si>
    <t>Statoil</t>
  </si>
  <si>
    <t>Stavanger, Norway</t>
  </si>
  <si>
    <t>Brazil</t>
  </si>
  <si>
    <t>Chemicals</t>
  </si>
  <si>
    <t>Ludwigshafen, Germany</t>
  </si>
  <si>
    <t>Bosch</t>
  </si>
  <si>
    <t>Noble Group</t>
  </si>
  <si>
    <t>Hong Kong, China</t>
  </si>
  <si>
    <t>RWE</t>
  </si>
  <si>
    <t>Hyundai Motor</t>
  </si>
  <si>
    <t>Électricité de France</t>
  </si>
  <si>
    <t>Suez</t>
  </si>
  <si>
    <t>Renault</t>
  </si>
  <si>
    <t>Charlotte, NC</t>
  </si>
  <si>
    <t>Unilever</t>
  </si>
  <si>
    <t>Armonk, NY</t>
  </si>
  <si>
    <t>Robert Bosch</t>
  </si>
  <si>
    <t>Findlay, OH</t>
  </si>
  <si>
    <t>Huawei Investment &amp; Holding</t>
  </si>
  <si>
    <t>Dublin, OH</t>
  </si>
  <si>
    <t>ThyssenKrupp</t>
  </si>
  <si>
    <t>Aerospace &amp; Defense</t>
  </si>
  <si>
    <t>Chicago, IL</t>
  </si>
  <si>
    <t>China Resources National</t>
  </si>
  <si>
    <t>HBOS</t>
  </si>
  <si>
    <t>Industrial &amp; Commercial Bank of China</t>
  </si>
  <si>
    <t>China Development Bank</t>
  </si>
  <si>
    <t>AEON</t>
  </si>
  <si>
    <t>Seattle, WA</t>
  </si>
  <si>
    <t>Pacific Construction Group</t>
  </si>
  <si>
    <t>Tokyo Electric Power</t>
  </si>
  <si>
    <t>Uniper</t>
  </si>
  <si>
    <t>JX Holdings</t>
  </si>
  <si>
    <t>PTT</t>
  </si>
  <si>
    <t>Bangkok, Thailand</t>
  </si>
  <si>
    <t>Airbus Group</t>
  </si>
  <si>
    <t>CNP Assurances</t>
  </si>
  <si>
    <t>Redmond, WA</t>
  </si>
  <si>
    <t>NEC</t>
  </si>
  <si>
    <t>Barclays</t>
  </si>
  <si>
    <t>Shenzhen, China</t>
  </si>
  <si>
    <t>Repsol YPF</t>
  </si>
  <si>
    <t>Dai-ichi Mutual Life Insurance</t>
  </si>
  <si>
    <t>Fujitsu</t>
  </si>
  <si>
    <t>ArcelorMittal</t>
  </si>
  <si>
    <t>Household Products</t>
  </si>
  <si>
    <t>China Southern Power Grid</t>
  </si>
  <si>
    <t>ABN AMRO Holding</t>
  </si>
  <si>
    <t>Atlanta, GA</t>
  </si>
  <si>
    <t>China South Industries Group</t>
  </si>
  <si>
    <t>UniCredit Group</t>
  </si>
  <si>
    <t>Bonn, Germany</t>
  </si>
  <si>
    <t>Aegon</t>
  </si>
  <si>
    <t>Munich Re</t>
  </si>
  <si>
    <t>China Communications Construction</t>
  </si>
  <si>
    <t>Sinochem</t>
  </si>
  <si>
    <t>Saint-Gobain</t>
  </si>
  <si>
    <t>Leiden, Netherlands</t>
  </si>
  <si>
    <t>China FAW Group</t>
  </si>
  <si>
    <t>Changchun, China</t>
  </si>
  <si>
    <t>Materials</t>
  </si>
  <si>
    <t>Luxembourg, Luxembourg</t>
  </si>
  <si>
    <t>EADS</t>
  </si>
  <si>
    <t>Wuhan, China</t>
  </si>
  <si>
    <t>Telecom Italia</t>
  </si>
  <si>
    <t>Transportation</t>
  </si>
  <si>
    <t>Itaú Unibanco Holding</t>
  </si>
  <si>
    <t>São Paulo, Brazil</t>
  </si>
  <si>
    <t>Zurich Insurance Group</t>
  </si>
  <si>
    <t>Meiji Yasuda Life Insurance</t>
  </si>
  <si>
    <t>Guangzhou, China</t>
  </si>
  <si>
    <t>Deerfield, IL</t>
  </si>
  <si>
    <t>People's Insurance Co. of China</t>
  </si>
  <si>
    <t>LG Electronics</t>
  </si>
  <si>
    <t>Royal Philips Electronics</t>
  </si>
  <si>
    <t>Marubeni</t>
  </si>
  <si>
    <t>SK</t>
  </si>
  <si>
    <t>Itausa-Investimentos Itau</t>
  </si>
  <si>
    <t>Minneapolis, MN</t>
  </si>
  <si>
    <t>Arcelor</t>
  </si>
  <si>
    <t>New Brunswick, NJ</t>
  </si>
  <si>
    <t>Dai-ichi Life Insurance</t>
  </si>
  <si>
    <t>Indian Oil</t>
  </si>
  <si>
    <t>New Delhi, India</t>
  </si>
  <si>
    <t>China Post Group</t>
  </si>
  <si>
    <t>Nokia</t>
  </si>
  <si>
    <t>Indianapolis, IN</t>
  </si>
  <si>
    <t>China Minmetals</t>
  </si>
  <si>
    <t>Groupe Auchan</t>
  </si>
  <si>
    <t>GlaxoSmithKline</t>
  </si>
  <si>
    <t>Zurich, Switzerland</t>
  </si>
  <si>
    <t>Bayer</t>
  </si>
  <si>
    <t>Seven &amp; I Holdings</t>
  </si>
  <si>
    <t>Mountain View, CA</t>
  </si>
  <si>
    <t>Mitsubishi UFJ Financial Group</t>
  </si>
  <si>
    <t>Banco do Brasil</t>
  </si>
  <si>
    <t>Bras'lia, Brazil</t>
  </si>
  <si>
    <t>Bloomington, IL</t>
  </si>
  <si>
    <t>Croix, France</t>
  </si>
  <si>
    <t>Tewoo Group</t>
  </si>
  <si>
    <t>Pertamina</t>
  </si>
  <si>
    <t>Jakarta, Indonesia</t>
  </si>
  <si>
    <t>Osaka, Japan</t>
  </si>
  <si>
    <t>Mitsubishi Corp.</t>
  </si>
  <si>
    <t>McLean, VA</t>
  </si>
  <si>
    <t>China Telecommunications</t>
  </si>
  <si>
    <t>Banco Bradesco</t>
  </si>
  <si>
    <t>Philadelphia, PA</t>
  </si>
  <si>
    <t>China North Industries</t>
  </si>
  <si>
    <t>Vodafone Group</t>
  </si>
  <si>
    <t>Newbury, Britain</t>
  </si>
  <si>
    <t>COFCO</t>
  </si>
  <si>
    <t>China Railway Group</t>
  </si>
  <si>
    <t>Beijing Automotive Group</t>
  </si>
  <si>
    <t>OAO Gazprom</t>
  </si>
  <si>
    <t>BHP Billiton</t>
  </si>
  <si>
    <t>Melbourne, Australia</t>
  </si>
  <si>
    <t>Anbang Insurance Group</t>
  </si>
  <si>
    <t>BT</t>
  </si>
  <si>
    <t>Purchase, NY</t>
  </si>
  <si>
    <t>Nippon Oil</t>
  </si>
  <si>
    <t>Ito-Yokado</t>
  </si>
  <si>
    <t>Veolia Environnement</t>
  </si>
  <si>
    <t>Centrica</t>
  </si>
  <si>
    <t>Mitsubishi</t>
  </si>
  <si>
    <t>Tianjin, China</t>
  </si>
  <si>
    <t>Sumitomo Mitsui Financial Group</t>
  </si>
  <si>
    <t>A.P. Moller-Maersk Group</t>
  </si>
  <si>
    <t>Chiba, Japan</t>
  </si>
  <si>
    <t>Mitsui</t>
  </si>
  <si>
    <t>Finatis</t>
  </si>
  <si>
    <t>Banco Bilbao Vizcaya Argentaria</t>
  </si>
  <si>
    <t>Hartford, CT</t>
  </si>
  <si>
    <t>Britain/Netherlands</t>
  </si>
  <si>
    <t>Intesa Sanpaolo</t>
  </si>
  <si>
    <t>Louis Dreyfus Commodities</t>
  </si>
  <si>
    <t>Rotterdam, Netherlands</t>
  </si>
  <si>
    <t>Mexico</t>
  </si>
  <si>
    <t>DZ Bank</t>
  </si>
  <si>
    <t>Roche Group</t>
  </si>
  <si>
    <t>London, Britain/Netherlands</t>
  </si>
  <si>
    <t>Canon</t>
  </si>
  <si>
    <t>Essen, Germany</t>
  </si>
  <si>
    <t>Santander Central Hispano Group</t>
  </si>
  <si>
    <t>America Movil</t>
  </si>
  <si>
    <t>Mitsubishi Electric</t>
  </si>
  <si>
    <t>Nanjing, China</t>
  </si>
  <si>
    <t>Luxembourg</t>
  </si>
  <si>
    <t>Nippon Steel</t>
  </si>
  <si>
    <t>-</t>
  </si>
  <si>
    <t>Sumitomo Life Insurance</t>
  </si>
  <si>
    <t>Reliance Industries</t>
  </si>
  <si>
    <t>Mumbai, India</t>
  </si>
  <si>
    <t>Aviation Industry Corp. of China</t>
  </si>
  <si>
    <t>Shandong Weiqiao Pioneering</t>
  </si>
  <si>
    <t>Novartis</t>
  </si>
  <si>
    <t>Vinci</t>
  </si>
  <si>
    <t>POSCO</t>
  </si>
  <si>
    <t>Franz Haniel</t>
  </si>
  <si>
    <t>Frankfurt, Germany</t>
  </si>
  <si>
    <t>Groupe Pinault-Printemps</t>
  </si>
  <si>
    <t>International Assets Holding</t>
  </si>
  <si>
    <t>Basel, Switzerland</t>
  </si>
  <si>
    <t>Deutsche Bahn</t>
  </si>
  <si>
    <t>Bouygues</t>
  </si>
  <si>
    <t>India</t>
  </si>
  <si>
    <t>Fonciere Euris</t>
  </si>
  <si>
    <t>Sanofi-Aventis</t>
  </si>
  <si>
    <t>Midland, MI</t>
  </si>
  <si>
    <t>HNA Group</t>
  </si>
  <si>
    <t>Wesfarmers</t>
  </si>
  <si>
    <t>Perth, Australia</t>
  </si>
  <si>
    <t>Bank of Communications</t>
  </si>
  <si>
    <t>Bunge</t>
  </si>
  <si>
    <t>White Plains, NY</t>
  </si>
  <si>
    <t>CITIC Group</t>
  </si>
  <si>
    <t>Groupe Caisse d'epargne</t>
  </si>
  <si>
    <t>Rio Tinto Group</t>
  </si>
  <si>
    <t>Swiss Reinsurance</t>
  </si>
  <si>
    <t>Mooresville, NC</t>
  </si>
  <si>
    <t>Lloyds TSB Group</t>
  </si>
  <si>
    <t>Sberbank</t>
  </si>
  <si>
    <t>Korea Electric Power</t>
  </si>
  <si>
    <t>Leverkusen, Germany</t>
  </si>
  <si>
    <t>Volvo</t>
  </si>
  <si>
    <t>Rabobank</t>
  </si>
  <si>
    <t>Woolworths</t>
  </si>
  <si>
    <t>Bella Vista, Australia</t>
  </si>
  <si>
    <t>J. Sainsbury</t>
  </si>
  <si>
    <t>Dongfeng Motor</t>
  </si>
  <si>
    <t>Santa Clara, CA</t>
  </si>
  <si>
    <t>Amer International Group</t>
  </si>
  <si>
    <t>Mizuho Financial Group</t>
  </si>
  <si>
    <t>Malaysia</t>
  </si>
  <si>
    <t>Osasco, Brazil</t>
  </si>
  <si>
    <t>Tokio Marine Holdings</t>
  </si>
  <si>
    <t>Peoria, IL</t>
  </si>
  <si>
    <t>Repsol</t>
  </si>
  <si>
    <t>MS&amp;AD Insurance</t>
  </si>
  <si>
    <t>Vivendi</t>
  </si>
  <si>
    <t>SNCF</t>
  </si>
  <si>
    <t>Power China</t>
  </si>
  <si>
    <t>JBS</t>
  </si>
  <si>
    <t>Thailand</t>
  </si>
  <si>
    <t>KDDI</t>
  </si>
  <si>
    <t>Jeollanam-do, South Korea</t>
  </si>
  <si>
    <t>Newark, NJ</t>
  </si>
  <si>
    <t>HVB Group</t>
  </si>
  <si>
    <t>Itochu</t>
  </si>
  <si>
    <t>Anheuser-Busch InBev</t>
  </si>
  <si>
    <t>Shenhua Group</t>
  </si>
  <si>
    <t>Millea Holdings</t>
  </si>
  <si>
    <t>Berlin, Germany</t>
  </si>
  <si>
    <t>Australia</t>
  </si>
  <si>
    <t>Vivendi Universal</t>
  </si>
  <si>
    <t>Orange</t>
  </si>
  <si>
    <t>Sinopharm</t>
  </si>
  <si>
    <t>Rueil-Malmaison, France</t>
  </si>
  <si>
    <t>JFE Holdings</t>
  </si>
  <si>
    <t>Denso</t>
  </si>
  <si>
    <t>Sinochem Group</t>
  </si>
  <si>
    <t>ACS</t>
  </si>
  <si>
    <t>Nippon Steel &amp; Sumitomo Metal</t>
  </si>
  <si>
    <t>Baosteel Group</t>
  </si>
  <si>
    <t>SSE</t>
  </si>
  <si>
    <t>Perth, Britain</t>
  </si>
  <si>
    <t>Belgium</t>
  </si>
  <si>
    <t>Norway</t>
  </si>
  <si>
    <t>Manulife Financial</t>
  </si>
  <si>
    <t>A.P. Møller-Mærsk A/S</t>
  </si>
  <si>
    <t>Copenhagen, Denmark</t>
  </si>
  <si>
    <t>SABIC</t>
  </si>
  <si>
    <t>Riyadh, Saudi Arabia</t>
  </si>
  <si>
    <t>Kia Motors</t>
  </si>
  <si>
    <t>Hyundai Heavy Industries</t>
  </si>
  <si>
    <t>Ulsan, South Korea</t>
  </si>
  <si>
    <t>Mazda Motor</t>
  </si>
  <si>
    <t>ChemChina</t>
  </si>
  <si>
    <t>Toronto, Ontario, Canada</t>
  </si>
  <si>
    <t>Anglo American</t>
  </si>
  <si>
    <t>Commerzbank</t>
  </si>
  <si>
    <t>Alcan</t>
  </si>
  <si>
    <t>Media</t>
  </si>
  <si>
    <t>Burbank, CA</t>
  </si>
  <si>
    <t>Scottish &amp; Southern Energy</t>
  </si>
  <si>
    <t>Schlumberger</t>
  </si>
  <si>
    <t>Norsk Hydro</t>
  </si>
  <si>
    <t>Louisville, KY</t>
  </si>
  <si>
    <t>China Merchants Bank</t>
  </si>
  <si>
    <t>Mitsubishi Tokyo Financial Group</t>
  </si>
  <si>
    <t>Iberdrola</t>
  </si>
  <si>
    <t>Windsor, Britain</t>
  </si>
  <si>
    <t>State Bank of India</t>
  </si>
  <si>
    <t>Almanij</t>
  </si>
  <si>
    <t>Kansai Electric Power</t>
  </si>
  <si>
    <t>International Petroleum Investment</t>
  </si>
  <si>
    <t>Abu Dhabi, United Arab Emirates</t>
  </si>
  <si>
    <t>British American Tobacco</t>
  </si>
  <si>
    <t>Old Mutual</t>
  </si>
  <si>
    <t>Swiss Re</t>
  </si>
  <si>
    <t>Mitsubishi Heavy Industries</t>
  </si>
  <si>
    <t>Bilbao, Spain</t>
  </si>
  <si>
    <t>HeBei Iron &amp; Steel Group</t>
  </si>
  <si>
    <t>Air France-KLM Group</t>
  </si>
  <si>
    <t>BT Group</t>
  </si>
  <si>
    <t>CEFC China Energy</t>
  </si>
  <si>
    <t>Shanghai Automotive</t>
  </si>
  <si>
    <t>OMV Group</t>
  </si>
  <si>
    <t>Vienna, Austria</t>
  </si>
  <si>
    <t>China Huaneng Group</t>
  </si>
  <si>
    <t>Sharp</t>
  </si>
  <si>
    <t>San Jose, CA</t>
  </si>
  <si>
    <t>East Japan Railway</t>
  </si>
  <si>
    <t>AstraZeneca</t>
  </si>
  <si>
    <t>Leuven, Belgium</t>
  </si>
  <si>
    <t>Lenovo Group</t>
  </si>
  <si>
    <t>Fuji Photo Film</t>
  </si>
  <si>
    <t>China United Network Communications</t>
  </si>
  <si>
    <t>Royal Bank of Canada</t>
  </si>
  <si>
    <t>Santa Ana, CA</t>
  </si>
  <si>
    <t>Industrial Bank</t>
  </si>
  <si>
    <t>TUI</t>
  </si>
  <si>
    <t>RAG</t>
  </si>
  <si>
    <t>La Poste</t>
  </si>
  <si>
    <t>Hanover, Germany</t>
  </si>
  <si>
    <t>China Shipbuilding Industry</t>
  </si>
  <si>
    <t>Apparel</t>
  </si>
  <si>
    <t>Shandong, China</t>
  </si>
  <si>
    <t>Christian Dior</t>
  </si>
  <si>
    <t>Coles Myer</t>
  </si>
  <si>
    <t>Danske Bank Group</t>
  </si>
  <si>
    <t>LyondellBasell Industries</t>
  </si>
  <si>
    <t>Sanyo Electric</t>
  </si>
  <si>
    <t>ABB</t>
  </si>
  <si>
    <t>Bethesda, MD</t>
  </si>
  <si>
    <t>George Weston</t>
  </si>
  <si>
    <t>BAE Systems</t>
  </si>
  <si>
    <t>Memphis, TN</t>
  </si>
  <si>
    <t>Guangzhou Automobile Industry Group</t>
  </si>
  <si>
    <t>Shijiazhuang, China</t>
  </si>
  <si>
    <t>Wilmar International</t>
  </si>
  <si>
    <t>Singapore</t>
  </si>
  <si>
    <t>Aluminum Corp. of China</t>
  </si>
  <si>
    <t>Sanofi</t>
  </si>
  <si>
    <t>Nippon Mining Holdings</t>
  </si>
  <si>
    <t>Delhaize Group</t>
  </si>
  <si>
    <t>Sumitomo</t>
  </si>
  <si>
    <t>Milwaukee, WI</t>
  </si>
  <si>
    <t>Shanghai Pudong Devel. Bank</t>
  </si>
  <si>
    <t>Lufthansa Group</t>
  </si>
  <si>
    <t>Milan, Italy</t>
  </si>
  <si>
    <t>Hanwha</t>
  </si>
  <si>
    <t>Tata Motors</t>
  </si>
  <si>
    <t>UES of Russia</t>
  </si>
  <si>
    <t>Zaandam, Netherlands</t>
  </si>
  <si>
    <t>Gaz de France</t>
  </si>
  <si>
    <t>Bridgestone</t>
  </si>
  <si>
    <t>Miami, FL</t>
  </si>
  <si>
    <t>Canada</t>
  </si>
  <si>
    <t>Samsung Life Insurance</t>
  </si>
  <si>
    <t>China Minsheng Banking</t>
  </si>
  <si>
    <t>William Morrison Supermarkets</t>
  </si>
  <si>
    <t>Singapore, Singapore</t>
  </si>
  <si>
    <t>China Pacific Insurance</t>
  </si>
  <si>
    <t>Mittal Steel</t>
  </si>
  <si>
    <t>Citic Group</t>
  </si>
  <si>
    <t>Suzuki Motor</t>
  </si>
  <si>
    <t>Inver Grove Heights, MN</t>
  </si>
  <si>
    <t>Endesa</t>
  </si>
  <si>
    <t>Fort Worth, TX</t>
  </si>
  <si>
    <t>Greenland Holding Group</t>
  </si>
  <si>
    <t>Landesbank Baden-Wurttemberg</t>
  </si>
  <si>
    <t>Kenilworth, NJ</t>
  </si>
  <si>
    <t>China National Bldg. Materials Group</t>
  </si>
  <si>
    <t>Hilton Group</t>
  </si>
  <si>
    <t>Edeka Zentrale</t>
  </si>
  <si>
    <t>JD.Com</t>
  </si>
  <si>
    <t>Alliance Boots</t>
  </si>
  <si>
    <t>Richfield, MN</t>
  </si>
  <si>
    <t>T&amp;D Holdings</t>
  </si>
  <si>
    <t>Softbank</t>
  </si>
  <si>
    <t>ZF Friedrichshafen</t>
  </si>
  <si>
    <t>UFJ Holdings</t>
  </si>
  <si>
    <t>Shanxi Coking Coal Group</t>
  </si>
  <si>
    <t>Taiyuan, China</t>
  </si>
  <si>
    <t>Adecco</t>
  </si>
  <si>
    <t>Idemitsu Kosan</t>
  </si>
  <si>
    <t>National Australia Bank</t>
  </si>
  <si>
    <t>Docklands, Australia</t>
  </si>
  <si>
    <t>Power Corp. of Canada</t>
  </si>
  <si>
    <t>Göteborg, Sweden</t>
  </si>
  <si>
    <t>Hengli Group</t>
  </si>
  <si>
    <t>Commonwealth Bank</t>
  </si>
  <si>
    <t>Sydney, Australia</t>
  </si>
  <si>
    <t>Massachusetts Mutual Life</t>
  </si>
  <si>
    <t>Bertelsmann</t>
  </si>
  <si>
    <t>Fuzhou, China</t>
  </si>
  <si>
    <t>Compass Group</t>
  </si>
  <si>
    <t>Johnson Controls International</t>
  </si>
  <si>
    <t>Ireland</t>
  </si>
  <si>
    <t>Koo Holding</t>
  </si>
  <si>
    <t>Jiangsu Shagang Group</t>
  </si>
  <si>
    <t>Zhangjiagang, China</t>
  </si>
  <si>
    <t>Morris Township, NJ</t>
  </si>
  <si>
    <t>Nashville, TN</t>
  </si>
  <si>
    <t>Jardine Matheson</t>
  </si>
  <si>
    <t>Bharat Petroleum</t>
  </si>
  <si>
    <t>Landesbank Baden-Württemberg</t>
  </si>
  <si>
    <t>Cathay Life Insurance</t>
  </si>
  <si>
    <t>Magna International</t>
  </si>
  <si>
    <t>Cologne, Germany</t>
  </si>
  <si>
    <t>Poste Italiane</t>
  </si>
  <si>
    <t>Boston, MA</t>
  </si>
  <si>
    <t>Weston</t>
  </si>
  <si>
    <t>Mitsubishi Chemical</t>
  </si>
  <si>
    <t>Standard Life</t>
  </si>
  <si>
    <t>Sinomach</t>
  </si>
  <si>
    <t>Credit Suisse Group</t>
  </si>
  <si>
    <t>Indonesia</t>
  </si>
  <si>
    <t>Alstom</t>
  </si>
  <si>
    <t>UBS Group</t>
  </si>
  <si>
    <t>Talanx</t>
  </si>
  <si>
    <t>Groupama</t>
  </si>
  <si>
    <t>Sabic</t>
  </si>
  <si>
    <t>Kariya, Japan</t>
  </si>
  <si>
    <t>Michelin</t>
  </si>
  <si>
    <t>Medipal Holdings</t>
  </si>
  <si>
    <t>Rajesh Exports</t>
  </si>
  <si>
    <t>Pegatron</t>
  </si>
  <si>
    <t>Commonwealth Bank of Australia</t>
  </si>
  <si>
    <t>Montreal, Quebec, Canada</t>
  </si>
  <si>
    <t>Denmark</t>
  </si>
  <si>
    <t>Mitsubishi Chemical Holdings</t>
  </si>
  <si>
    <t>Saudi Arabia</t>
  </si>
  <si>
    <t>Chubu Electric Power</t>
  </si>
  <si>
    <t>GS Holdings</t>
  </si>
  <si>
    <t>Redwood City, CA</t>
  </si>
  <si>
    <t>Japan Airlines</t>
  </si>
  <si>
    <t>L.M. Ericsson</t>
  </si>
  <si>
    <t>Sainsbury's</t>
  </si>
  <si>
    <t>Sweden</t>
  </si>
  <si>
    <t>Hutchison Whampoa</t>
  </si>
  <si>
    <t>GS Caltex</t>
  </si>
  <si>
    <t>Vattenfall</t>
  </si>
  <si>
    <t>Royal Bank of Scotland Group</t>
  </si>
  <si>
    <t>Edinburgh, Britain</t>
  </si>
  <si>
    <t>Mitsubishi Motors</t>
  </si>
  <si>
    <t>Bohai Steel Group</t>
  </si>
  <si>
    <t>Alimentation Couche-Tard</t>
  </si>
  <si>
    <t>Laval, Quebec, Canada</t>
  </si>
  <si>
    <t>Accenture</t>
  </si>
  <si>
    <t>China Vanke</t>
  </si>
  <si>
    <t>Shanghai Baosteel Group</t>
  </si>
  <si>
    <t>PPR</t>
  </si>
  <si>
    <t>Brentford, Britain</t>
  </si>
  <si>
    <t>Finmeccanica</t>
  </si>
  <si>
    <t>UniCredito Italiano</t>
  </si>
  <si>
    <t>Springdale, AR</t>
  </si>
  <si>
    <t>Vale</t>
  </si>
  <si>
    <t>China Energy Engineering</t>
  </si>
  <si>
    <t>Hebei Iron &amp; Steel Group</t>
  </si>
  <si>
    <t>Hamburg, Germany</t>
  </si>
  <si>
    <t>China Metallurgical Group</t>
  </si>
  <si>
    <t>Jizhong Energy Group</t>
  </si>
  <si>
    <t>Xingtai, China</t>
  </si>
  <si>
    <t>CPC</t>
  </si>
  <si>
    <t>Taipei, Taiwan</t>
  </si>
  <si>
    <t>Otto Group</t>
  </si>
  <si>
    <t>Suncor Energy</t>
  </si>
  <si>
    <t>Calgary, Alberta, Canada</t>
  </si>
  <si>
    <t>TNK-BP Holding</t>
  </si>
  <si>
    <t>Aurora, Ontario, Canada</t>
  </si>
  <si>
    <t>CRRC</t>
  </si>
  <si>
    <t>Mitsui Sumitomo Insurance</t>
  </si>
  <si>
    <t>CK Hutchison Holdings</t>
  </si>
  <si>
    <t>Japan Tobacco</t>
  </si>
  <si>
    <t>Westpac Banking</t>
  </si>
  <si>
    <t>Columbus, OH</t>
  </si>
  <si>
    <t>KFW Bankengruppe</t>
  </si>
  <si>
    <t>China National Aviation Fuel Group</t>
  </si>
  <si>
    <t>Hochtief</t>
  </si>
  <si>
    <t>St. Denis, France</t>
  </si>
  <si>
    <t>Xinxing Cathay International</t>
  </si>
  <si>
    <t>Moline, IL</t>
  </si>
  <si>
    <t>Hyundai Mobis</t>
  </si>
  <si>
    <t>Cepsa</t>
  </si>
  <si>
    <t>Wilmington, DE</t>
  </si>
  <si>
    <t>Aisin Seiki</t>
  </si>
  <si>
    <t>MAN Group</t>
  </si>
  <si>
    <t>GasTerra</t>
  </si>
  <si>
    <t>Shaanxi Yanchang Petroleum</t>
  </si>
  <si>
    <t>Quanta Computer</t>
  </si>
  <si>
    <t>Hindustan Petroleum</t>
  </si>
  <si>
    <t>Swiss Life</t>
  </si>
  <si>
    <t>China Everbright Group</t>
  </si>
  <si>
    <t>Daiwa House Industry</t>
  </si>
  <si>
    <t>Achmea</t>
  </si>
  <si>
    <t>Zeist, Netherlands</t>
  </si>
  <si>
    <t>Korea Gas</t>
  </si>
  <si>
    <t>Daegum, South Korea</t>
  </si>
  <si>
    <t>Northbrook, IL</t>
  </si>
  <si>
    <t>Banca Intesa</t>
  </si>
  <si>
    <t>Fresenius</t>
  </si>
  <si>
    <t>L'Oreal</t>
  </si>
  <si>
    <t>China Aerospace Science &amp; Technology</t>
  </si>
  <si>
    <t>Japan Post</t>
  </si>
  <si>
    <t>Shaanxi Coal &amp; Chemical Industry</t>
  </si>
  <si>
    <t>Bloomfield, CT</t>
  </si>
  <si>
    <t>Evergrande Real Estate Group</t>
  </si>
  <si>
    <t>Bank Of China</t>
  </si>
  <si>
    <t>Zhejiang Materials Industry Group</t>
  </si>
  <si>
    <t>Hangzhou, China</t>
  </si>
  <si>
    <t>Jiangxi Copper</t>
  </si>
  <si>
    <t>Sompo Japan Nipponkoa</t>
  </si>
  <si>
    <t>Wolseley</t>
  </si>
  <si>
    <t>Datong Coal Mine Group</t>
  </si>
  <si>
    <t>Datong, China</t>
  </si>
  <si>
    <t>China Poly Group</t>
  </si>
  <si>
    <t>KarstadtQuelle</t>
  </si>
  <si>
    <t>China Guodian</t>
  </si>
  <si>
    <t>Zhejiang Geely Holding Group</t>
  </si>
  <si>
    <t>Sompo Japan Insurance</t>
  </si>
  <si>
    <t>Lagardere Groupe</t>
  </si>
  <si>
    <t>Bayerische Landesbank</t>
  </si>
  <si>
    <t>China Huadian</t>
  </si>
  <si>
    <t>Ecopetrol</t>
  </si>
  <si>
    <t>Bogotá, Colombia</t>
  </si>
  <si>
    <t>Sun Life Financial</t>
  </si>
  <si>
    <t>China North Industries Group</t>
  </si>
  <si>
    <t>CRH</t>
  </si>
  <si>
    <t>Corus Group</t>
  </si>
  <si>
    <t>Flextronics International</t>
  </si>
  <si>
    <t>Groupe Danone</t>
  </si>
  <si>
    <t>Enbridge</t>
  </si>
  <si>
    <t>Toronto-Dominion Bank</t>
  </si>
  <si>
    <t>SHV Holdings</t>
  </si>
  <si>
    <t>Sinosteel</t>
  </si>
  <si>
    <t>Fuji Heavy Industries</t>
  </si>
  <si>
    <t>Daiei</t>
  </si>
  <si>
    <t>PKN ORLEN Group</t>
  </si>
  <si>
    <t>Plock, Poland</t>
  </si>
  <si>
    <t>Guixi, China</t>
  </si>
  <si>
    <t>China Aerospace Science &amp; Industry</t>
  </si>
  <si>
    <t>Ricoh</t>
  </si>
  <si>
    <t>Springfield, MA</t>
  </si>
  <si>
    <t>Mapfre Group</t>
  </si>
  <si>
    <t>Sun Life Financial Services</t>
  </si>
  <si>
    <t>Shanxi LuAn Mining Group</t>
  </si>
  <si>
    <t>Changzhi, China</t>
  </si>
  <si>
    <t>Fujifilm Holdings</t>
  </si>
  <si>
    <t>Royal &amp; Sun Alliance</t>
  </si>
  <si>
    <t>DirecTV</t>
  </si>
  <si>
    <t>El Segundo, CA</t>
  </si>
  <si>
    <t>Royal Mail Holdings</t>
  </si>
  <si>
    <t>KBC Group</t>
  </si>
  <si>
    <t>Skanska</t>
  </si>
  <si>
    <t>China Electronics</t>
  </si>
  <si>
    <t>Ericsson</t>
  </si>
  <si>
    <t>Stockholm, Sweden</t>
  </si>
  <si>
    <t>Henan Energy &amp; Chemical</t>
  </si>
  <si>
    <t>Zhengzhou, China</t>
  </si>
  <si>
    <t>China State Shipbuilding</t>
  </si>
  <si>
    <t>Dior (Christian)</t>
  </si>
  <si>
    <t>Ageas</t>
  </si>
  <si>
    <t>China Ocean Shipping</t>
  </si>
  <si>
    <t>Migros</t>
  </si>
  <si>
    <t>Norddeutsche Landesbank</t>
  </si>
  <si>
    <t>Schneider Electric</t>
  </si>
  <si>
    <t>Nippon Express</t>
  </si>
  <si>
    <t>Australia &amp; New Zeal. Bnkg.</t>
  </si>
  <si>
    <t>China Power Investment</t>
  </si>
  <si>
    <t>Alliance Unichem</t>
  </si>
  <si>
    <t>Taiwan Semiconductor</t>
  </si>
  <si>
    <t>Gas Natural Fenosa</t>
  </si>
  <si>
    <t>Barcelona, Spain</t>
  </si>
  <si>
    <t>Sumitomo Electric Industries</t>
  </si>
  <si>
    <t>Shandong Energy Group</t>
  </si>
  <si>
    <t>Cosmo Oil</t>
  </si>
  <si>
    <t>Jinan , China</t>
  </si>
  <si>
    <t>Dublin, Ireland</t>
  </si>
  <si>
    <t>Royal Philips</t>
  </si>
  <si>
    <t>Maruhan</t>
  </si>
  <si>
    <t>Taisei</t>
  </si>
  <si>
    <t>Imperial Tobacco Group</t>
  </si>
  <si>
    <t>St. Paul, MN</t>
  </si>
  <si>
    <t>CFE</t>
  </si>
  <si>
    <t>Bombardier</t>
  </si>
  <si>
    <t>Xstrata</t>
  </si>
  <si>
    <t>Shanxi Jincheng Anthracite Coal Mining</t>
  </si>
  <si>
    <t>Jincheng, China</t>
  </si>
  <si>
    <t>Akzo Nobel</t>
  </si>
  <si>
    <t>Xi'an, China</t>
  </si>
  <si>
    <t>Dalian Wanda Group</t>
  </si>
  <si>
    <t>Heraeus Holding</t>
  </si>
  <si>
    <t>Koç Holding</t>
  </si>
  <si>
    <t>Istanbul, Turkey</t>
  </si>
  <si>
    <t>National Grid Transco</t>
  </si>
  <si>
    <t>Jinneng Group</t>
  </si>
  <si>
    <t>Taiyuan , China</t>
  </si>
  <si>
    <t>TNT</t>
  </si>
  <si>
    <t>Hoffman Estates, IL</t>
  </si>
  <si>
    <t>AIA Group</t>
  </si>
  <si>
    <t>Kajima</t>
  </si>
  <si>
    <t>National Grid</t>
  </si>
  <si>
    <t>Migros Group</t>
  </si>
  <si>
    <t>Alfresa Holdings</t>
  </si>
  <si>
    <t>Falls Church, VA</t>
  </si>
  <si>
    <t>Bad Homburg, Germany</t>
  </si>
  <si>
    <t>Lakeland, FL</t>
  </si>
  <si>
    <t>Koc Holding</t>
  </si>
  <si>
    <t>Taoyuan, Taiwan</t>
  </si>
  <si>
    <t>Mediceo Holdings</t>
  </si>
  <si>
    <t>China Nonferrous Metal Mining</t>
  </si>
  <si>
    <t>Stora Enso</t>
  </si>
  <si>
    <t>China Datang</t>
  </si>
  <si>
    <t>Coop Group</t>
  </si>
  <si>
    <t>Formosa Petrochemical</t>
  </si>
  <si>
    <t>Mailiao, Taiwan</t>
  </si>
  <si>
    <t>Utrecht, Netherlands</t>
  </si>
  <si>
    <t>Travelers</t>
  </si>
  <si>
    <t>Clichy, France</t>
  </si>
  <si>
    <t>Huawei Technologies</t>
  </si>
  <si>
    <t>PKN Orlen Group</t>
  </si>
  <si>
    <t>LafargeHolcim</t>
  </si>
  <si>
    <t>Alcatel</t>
  </si>
  <si>
    <t>Australia &amp; New Zealand Banking</t>
  </si>
  <si>
    <t>Onex</t>
  </si>
  <si>
    <t>Kailuan Group</t>
  </si>
  <si>
    <t>Tangshan, China</t>
  </si>
  <si>
    <t>China Electronics Technology Group</t>
  </si>
  <si>
    <t>Telstra</t>
  </si>
  <si>
    <t>United Services Auto. Assn.</t>
  </si>
  <si>
    <t>Chinese Petroleum</t>
  </si>
  <si>
    <t>Shougang Group</t>
  </si>
  <si>
    <t>William Hill</t>
  </si>
  <si>
    <t>Yamada Denki</t>
  </si>
  <si>
    <t>Phoenix Pharmahandel</t>
  </si>
  <si>
    <t>Gasunie</t>
  </si>
  <si>
    <t>VTB Bank</t>
  </si>
  <si>
    <t>Mannheim, Germany</t>
  </si>
  <si>
    <t>Energie Baden-Wurttemberg</t>
  </si>
  <si>
    <t>Unipol</t>
  </si>
  <si>
    <t>Bologna, Italy</t>
  </si>
  <si>
    <t>Hochteif</t>
  </si>
  <si>
    <t>Showa Shell Sekiyu</t>
  </si>
  <si>
    <t>Brussels, Belgium</t>
  </si>
  <si>
    <t>Tohoku Electric Power</t>
  </si>
  <si>
    <t>Nordea Bank</t>
  </si>
  <si>
    <t>Yangquan Coal Industry Group</t>
  </si>
  <si>
    <t>Yangquan, China</t>
  </si>
  <si>
    <t>Nippon Yusen</t>
  </si>
  <si>
    <t>Tata Steel</t>
  </si>
  <si>
    <t>Framingham, MA</t>
  </si>
  <si>
    <t>DIRECTV</t>
  </si>
  <si>
    <t>China Datang Group</t>
  </si>
  <si>
    <t>Oil &amp; Natural Gas</t>
  </si>
  <si>
    <t>KT</t>
  </si>
  <si>
    <t>Bank of Nova Scotia</t>
  </si>
  <si>
    <t>Ultrapar Holdings</t>
  </si>
  <si>
    <t>San Paolo IMI</t>
  </si>
  <si>
    <t>Finland</t>
  </si>
  <si>
    <t>BCE</t>
  </si>
  <si>
    <t>MS &amp; AD Insurance Group Holdings</t>
  </si>
  <si>
    <t>Royal KPN</t>
  </si>
  <si>
    <t>Alcatel-Lucent</t>
  </si>
  <si>
    <t>Hotels, Resturants &amp; Leisure</t>
  </si>
  <si>
    <t>Chertsey, Britain</t>
  </si>
  <si>
    <t>Banco Do Brasil</t>
  </si>
  <si>
    <t>Standard Chartered Group</t>
  </si>
  <si>
    <t>Nagoya, Japan</t>
  </si>
  <si>
    <t>Marks &amp; Spencer</t>
  </si>
  <si>
    <t>Danone</t>
  </si>
  <si>
    <t>Compal Electronics</t>
  </si>
  <si>
    <t>Energie Baden-Württemberg</t>
  </si>
  <si>
    <t>Karlsruhe, Germany</t>
  </si>
  <si>
    <t>Fortum</t>
  </si>
  <si>
    <t>Beaverton, OR</t>
  </si>
  <si>
    <t>China General Technology</t>
  </si>
  <si>
    <t>Clearwater, FL</t>
  </si>
  <si>
    <t>Wuhan Iron &amp; Steel</t>
  </si>
  <si>
    <t>TonenGeneral Sekiyu</t>
  </si>
  <si>
    <t>Inditex</t>
  </si>
  <si>
    <t>Kirin Holdings</t>
  </si>
  <si>
    <t>Hiroshima, Japan</t>
  </si>
  <si>
    <t>Heineken Holding</t>
  </si>
  <si>
    <t>Phoenix, AZ</t>
  </si>
  <si>
    <t>British Airways</t>
  </si>
  <si>
    <t>Morrisons</t>
  </si>
  <si>
    <t>Bradford, Britain</t>
  </si>
  <si>
    <t>Lotte Shopping</t>
  </si>
  <si>
    <t>GUS</t>
  </si>
  <si>
    <t>Premafin Finanziaria</t>
  </si>
  <si>
    <t>Oak Brook, IL</t>
  </si>
  <si>
    <t>Adecco Group</t>
  </si>
  <si>
    <t>International Airlines Group</t>
  </si>
  <si>
    <t>Hamamatsu, Japan</t>
  </si>
  <si>
    <t>Sodexo</t>
  </si>
  <si>
    <t>Kingfisher</t>
  </si>
  <si>
    <t>S-Oil</t>
  </si>
  <si>
    <t>Eurohypo</t>
  </si>
  <si>
    <t>AREVA</t>
  </si>
  <si>
    <t>Samsung C&amp;T</t>
  </si>
  <si>
    <t>Brookfield Asset Management</t>
  </si>
  <si>
    <t>Samsung</t>
  </si>
  <si>
    <t>Mercantil Servicios Financieros</t>
  </si>
  <si>
    <t>Venezuela</t>
  </si>
  <si>
    <t>Sodexho Alliance</t>
  </si>
  <si>
    <t>Hounslow, Britain</t>
  </si>
  <si>
    <t>SAP</t>
  </si>
  <si>
    <t>Isuzu Motors</t>
  </si>
  <si>
    <t>Co-operative Group</t>
  </si>
  <si>
    <t>NKSJ Holdings</t>
  </si>
  <si>
    <t>SK Networks</t>
  </si>
  <si>
    <t>Holcim</t>
  </si>
  <si>
    <t>Glattbrugg, Switzerland</t>
  </si>
  <si>
    <t>Camp Hill, PA</t>
  </si>
  <si>
    <t>China First Automotive Works</t>
  </si>
  <si>
    <t>San Diego, CA</t>
  </si>
  <si>
    <t>Dehradun, India</t>
  </si>
  <si>
    <t>Shimizu</t>
  </si>
  <si>
    <t>Midea Group</t>
  </si>
  <si>
    <t>Ansteel Group</t>
  </si>
  <si>
    <t>Anshan, China</t>
  </si>
  <si>
    <t>Seiko Epson</t>
  </si>
  <si>
    <t>Asahi Glass</t>
  </si>
  <si>
    <t>Eiffage</t>
  </si>
  <si>
    <t>Henkel</t>
  </si>
  <si>
    <t>Clermont-Ferrand, France</t>
  </si>
  <si>
    <t>Yango Financial Holding</t>
  </si>
  <si>
    <t>WestLB</t>
  </si>
  <si>
    <t>Sistema</t>
  </si>
  <si>
    <t>Groningen, Netherlands</t>
  </si>
  <si>
    <t>Kobe Steel</t>
  </si>
  <si>
    <t>Suzuken</t>
  </si>
  <si>
    <t>Alibaba Group Holding</t>
  </si>
  <si>
    <t>Boehringer Ingelheim</t>
  </si>
  <si>
    <t>Turkey</t>
  </si>
  <si>
    <t>Komatsu</t>
  </si>
  <si>
    <t>Haikou City, China</t>
  </si>
  <si>
    <t>Asustek Computer</t>
  </si>
  <si>
    <t>Erste Group Bank</t>
  </si>
  <si>
    <t>Dai Nippon Printing</t>
  </si>
  <si>
    <t>Country Garden Holdings</t>
  </si>
  <si>
    <t>Evonik Industries</t>
  </si>
  <si>
    <t>Toppan Printing</t>
  </si>
  <si>
    <t>Central Japan Railway</t>
  </si>
  <si>
    <t>Gruppo Mediolanum</t>
  </si>
  <si>
    <t>Hsinchu, Taiwan</t>
  </si>
  <si>
    <t>Kyushu Electric Power</t>
  </si>
  <si>
    <t>LG Display</t>
  </si>
  <si>
    <t>Altice</t>
  </si>
  <si>
    <t>Greenergy Fuels Holdings</t>
  </si>
  <si>
    <t>Obayashi</t>
  </si>
  <si>
    <t>Thales Group</t>
  </si>
  <si>
    <t>Randstad Holding</t>
  </si>
  <si>
    <t>Time Warner Cable</t>
  </si>
  <si>
    <t>Foster City, CA</t>
  </si>
  <si>
    <t>Tencent Holdings</t>
  </si>
  <si>
    <t>Standard Chartered</t>
  </si>
  <si>
    <t>Fomento de Construcciones</t>
  </si>
  <si>
    <t>Perusahaan Listrik Negara</t>
  </si>
  <si>
    <t>Emirates Group</t>
  </si>
  <si>
    <t>U.A.E</t>
  </si>
  <si>
    <t>Cie Nationale  Portefeuille</t>
  </si>
  <si>
    <t>Levallois-Perret, France</t>
  </si>
  <si>
    <t>H &amp; M Hennes &amp; Mauritz</t>
  </si>
  <si>
    <t>Asahi Kasei</t>
  </si>
  <si>
    <t>Sumitomo Chemical</t>
  </si>
  <si>
    <t>Issy-les-Moulineaux, France</t>
  </si>
  <si>
    <t>Suning Commerce Group</t>
  </si>
  <si>
    <t>Sekisui House</t>
  </si>
  <si>
    <t>Strabag</t>
  </si>
  <si>
    <t>Acer</t>
  </si>
  <si>
    <t>Hopkinton, MA</t>
  </si>
  <si>
    <t>Canadian Imperial Bank of Commerce</t>
  </si>
  <si>
    <t>Friedrichshafen, Germany</t>
  </si>
  <si>
    <t>Xiamen C&amp;D</t>
  </si>
  <si>
    <t>Scottish Power</t>
  </si>
  <si>
    <t>Solna, Sweden</t>
  </si>
  <si>
    <t>Coop</t>
  </si>
  <si>
    <t>Xiamen ITG Holding Group</t>
  </si>
  <si>
    <t>Xinjiang Guanghui Industry Investment</t>
  </si>
  <si>
    <t>Yamaha Motor</t>
  </si>
  <si>
    <t>Teva Pharmaceutical Industries</t>
  </si>
  <si>
    <t>Israel</t>
  </si>
  <si>
    <t>Heineken</t>
  </si>
  <si>
    <t>AntarChile</t>
  </si>
  <si>
    <t>Santiago, Chile</t>
  </si>
  <si>
    <t>New China Life Insurance</t>
  </si>
  <si>
    <t>SCA (Svenska Cellulosa)</t>
  </si>
  <si>
    <t>Rolls-Royce Holdings</t>
  </si>
  <si>
    <t>EnCana</t>
  </si>
  <si>
    <t>Suez Environnement</t>
  </si>
  <si>
    <t xml:space="preserve">世界500强世界排行榜  </t>
    <phoneticPr fontId="7" type="noConversion"/>
  </si>
  <si>
    <t>单位：百万美元  数据：http://topforeignstocks.com/downloads/</t>
    <phoneticPr fontId="7" type="noConversion"/>
  </si>
  <si>
    <t xml:space="preserve">世界500强美国排行榜 </t>
    <phoneticPr fontId="7" type="noConversion"/>
  </si>
  <si>
    <t>单位：百万美元 http://topforeignstocks.com/downloads/</t>
    <phoneticPr fontId="7" type="noConversion"/>
  </si>
  <si>
    <t>国家</t>
    <phoneticPr fontId="7" type="noConversion"/>
  </si>
  <si>
    <t>中国</t>
    <phoneticPr fontId="7" type="noConversion"/>
  </si>
  <si>
    <t>日本</t>
    <phoneticPr fontId="7" type="noConversion"/>
  </si>
  <si>
    <t>德国</t>
    <phoneticPr fontId="7" type="noConversion"/>
  </si>
  <si>
    <t>台湾</t>
    <phoneticPr fontId="7" type="noConversion"/>
  </si>
  <si>
    <t>韩国</t>
    <phoneticPr fontId="7" type="noConversion"/>
  </si>
  <si>
    <t>法国</t>
    <phoneticPr fontId="7" type="noConversion"/>
  </si>
  <si>
    <t>英国</t>
    <phoneticPr fontId="7" type="noConversion"/>
  </si>
  <si>
    <t>荷兰</t>
    <phoneticPr fontId="7" type="noConversion"/>
  </si>
  <si>
    <t>JX Holdings</t>
    <phoneticPr fontId="7" type="noConversion"/>
  </si>
  <si>
    <t>Sinopec</t>
    <phoneticPr fontId="7" type="noConversion"/>
  </si>
  <si>
    <t>GENERAL MOTORS</t>
  </si>
  <si>
    <t>美国</t>
  </si>
  <si>
    <t>DAIMLERCHRYSLER</t>
  </si>
  <si>
    <t>德国</t>
  </si>
  <si>
    <t>FORD MOTOR</t>
  </si>
  <si>
    <t>WAL-MART STORES</t>
  </si>
  <si>
    <t>MITSUI</t>
  </si>
  <si>
    <t>日本</t>
  </si>
  <si>
    <t>ITOCHU</t>
  </si>
  <si>
    <t>MITSUBISHI</t>
  </si>
  <si>
    <t>EXXON</t>
  </si>
  <si>
    <t>GENERAL ELECTRIC</t>
  </si>
  <si>
    <t>TOYOTA MOTOR</t>
  </si>
  <si>
    <t>ROYAL DUTCH/SHELL GROUP</t>
  </si>
  <si>
    <t>英国/荷兰</t>
  </si>
  <si>
    <t>MARUBENI</t>
  </si>
  <si>
    <t>SUMITOMO</t>
  </si>
  <si>
    <t>法国</t>
  </si>
  <si>
    <t>CITIGROUP</t>
  </si>
  <si>
    <t>VOLKSWAGEN</t>
  </si>
  <si>
    <t>NIPPON TELEGRAPH&amp;TELEPHONE</t>
  </si>
  <si>
    <t>BP AMOCO</t>
  </si>
  <si>
    <t>英国</t>
  </si>
  <si>
    <t>NISSHO IWAI</t>
  </si>
  <si>
    <t>NIPPON LIFE INSURANCE</t>
  </si>
  <si>
    <t>SIEMENS</t>
  </si>
  <si>
    <t>ALLIANZ</t>
  </si>
  <si>
    <t>HITACHI</t>
  </si>
  <si>
    <t>U.S.POSTAL SERVICE</t>
  </si>
  <si>
    <t>MATSUSHITA ELECTRIC INDUSTRIAL</t>
  </si>
  <si>
    <t>PHILIP MORRIS</t>
  </si>
  <si>
    <t>ING GROUP</t>
  </si>
  <si>
    <t>荷兰</t>
  </si>
  <si>
    <t>BOEING</t>
  </si>
  <si>
    <t>SONY</t>
  </si>
  <si>
    <t>METRO</t>
  </si>
  <si>
    <t>NISSAN MOTOR</t>
  </si>
  <si>
    <t>FIAT</t>
  </si>
  <si>
    <t>意大利</t>
  </si>
  <si>
    <t>BANK OF AMERICA CORP.</t>
  </si>
  <si>
    <t>NESTLE</t>
  </si>
  <si>
    <t>瑞士</t>
  </si>
  <si>
    <t>CREDIT SUISSE</t>
  </si>
  <si>
    <t>HONDA MOTOR</t>
  </si>
  <si>
    <t>ASSICURAZIONI GENERALI</t>
  </si>
  <si>
    <t>MOBIL</t>
  </si>
  <si>
    <t>HEWLETT-PACKARD</t>
  </si>
  <si>
    <t>DEUTSCHE BANK</t>
  </si>
  <si>
    <t>UNILEVER</t>
  </si>
  <si>
    <t>STATE FARM INSURANCE COS</t>
  </si>
  <si>
    <t>DAL-ICHI MUTUAL LIFE INSURANCE</t>
  </si>
  <si>
    <t>VEBA GROUP</t>
  </si>
  <si>
    <t>HSBC HOLDINGS</t>
  </si>
  <si>
    <t>TOSHIBA</t>
  </si>
  <si>
    <t>RENAULT</t>
  </si>
  <si>
    <t>SEARS ROEBUCK</t>
  </si>
  <si>
    <t>FUJITSU</t>
  </si>
  <si>
    <t>TOKYO ELECTRIC POWER</t>
  </si>
  <si>
    <t>DEUTSCHE TELEKOM</t>
  </si>
  <si>
    <t>SUMITOMO LIFE INSURANCE</t>
  </si>
  <si>
    <t>E.I. DU PONT DE NEMOURS</t>
  </si>
  <si>
    <t>ZURICH FINANCIAL SERVICES</t>
  </si>
  <si>
    <t>ROYAL PHILIPS ELECTRONICS</t>
  </si>
  <si>
    <t>CGU</t>
  </si>
  <si>
    <t>PEUGEOT</t>
  </si>
  <si>
    <t>PROCTER&amp;GAMBLE</t>
  </si>
  <si>
    <t>ELECTRICITE DE FRANCE</t>
  </si>
  <si>
    <t>RWE GROUP</t>
  </si>
  <si>
    <t>ELF AQUITAINE</t>
  </si>
  <si>
    <t>MERRILL LYNCH</t>
  </si>
  <si>
    <t>MUNICH RE GROUP</t>
  </si>
  <si>
    <t>VIVENDI</t>
  </si>
  <si>
    <t>SUEZ LYONNAISE DES EAUX</t>
  </si>
  <si>
    <t>PRUDENTIAL INS.CO.OF AMERICA</t>
  </si>
  <si>
    <t>ABN AMRO HOLDING</t>
  </si>
  <si>
    <t>SINOPEC</t>
  </si>
  <si>
    <t>中国</t>
  </si>
  <si>
    <t>PRUDENTIAL</t>
  </si>
  <si>
    <t>KMART</t>
  </si>
  <si>
    <t>AMERICAN INTERNATIONAL GROUP</t>
  </si>
  <si>
    <t>CREDIT AGRICOLE</t>
  </si>
  <si>
    <t>CHASE MANHATTAN CORP</t>
  </si>
  <si>
    <t>HYPOVEREINSBANK</t>
  </si>
  <si>
    <t>TEXACO</t>
  </si>
  <si>
    <t>BELL ATLANTIC</t>
  </si>
  <si>
    <t>FANNIE MAE</t>
  </si>
  <si>
    <t>FORTIS</t>
  </si>
  <si>
    <t>比利时/荷兰</t>
  </si>
  <si>
    <t>ENRON</t>
  </si>
  <si>
    <t>BAYER</t>
  </si>
  <si>
    <t>COMPAQ COMPUTER</t>
  </si>
  <si>
    <t>MORGAN STANLEY DEAN WITTER</t>
  </si>
  <si>
    <t>DAYTON HUDSON</t>
  </si>
  <si>
    <t>TOMEN</t>
  </si>
  <si>
    <t>BANK OF TOKYO-MITSUBISHI</t>
  </si>
  <si>
    <t>J.C.PENNEY</t>
  </si>
  <si>
    <t>CARREFOUR</t>
  </si>
  <si>
    <t>HOME DEPOT</t>
  </si>
  <si>
    <t>LUCENT TECHNOLOGIES</t>
  </si>
  <si>
    <t>SOCIETE GENERALE</t>
  </si>
  <si>
    <t>MITSUBISHI ELECTRIC</t>
  </si>
  <si>
    <t>MOTOROLA</t>
  </si>
  <si>
    <t>KONINKLIJKE AHOLD</t>
  </si>
  <si>
    <t>SAMSUNG</t>
  </si>
  <si>
    <t>韩国</t>
  </si>
  <si>
    <t>SBC COMMUNICATIONS</t>
  </si>
  <si>
    <t>ROBERT BOSCH</t>
  </si>
  <si>
    <t>MEIJI LIFE INSURANCE</t>
  </si>
  <si>
    <t>TESCO</t>
  </si>
  <si>
    <t>KROGER</t>
  </si>
  <si>
    <t>VIAG</t>
  </si>
  <si>
    <t>MITSUBISHI MOTORS</t>
  </si>
  <si>
    <t>FRANCE TELECOM</t>
  </si>
  <si>
    <t>TOTAL</t>
  </si>
  <si>
    <t>MERCK</t>
  </si>
  <si>
    <t>CHEVRON</t>
  </si>
  <si>
    <t>BANQUE NATIONALE DE PARIS</t>
  </si>
  <si>
    <t>VOLVO</t>
  </si>
  <si>
    <t>瑞典</t>
  </si>
  <si>
    <t>METROPOLITAN LIFE INSURANCE</t>
  </si>
  <si>
    <t>INDUSTRIAL BANK OF JAPAN</t>
  </si>
  <si>
    <t>INTEL</t>
  </si>
  <si>
    <t>LOCKHEED MARTIN</t>
  </si>
  <si>
    <t>TELECOM ITALIA</t>
  </si>
  <si>
    <t>ALLSTATE</t>
  </si>
  <si>
    <t>UNITED TECHNOLOGIES</t>
  </si>
  <si>
    <t>委内瑞拉</t>
  </si>
  <si>
    <t>BANK ONE CORP.</t>
  </si>
  <si>
    <t>NICHIMEN</t>
  </si>
  <si>
    <t>ROYAL&amp;SUN ALLIANCE</t>
  </si>
  <si>
    <t>ITO-YOKADO</t>
  </si>
  <si>
    <t>J.SAINSBURY</t>
  </si>
  <si>
    <t>BANCO DO BRASIL</t>
  </si>
  <si>
    <t>巴西</t>
  </si>
  <si>
    <t>HOECHST</t>
  </si>
  <si>
    <t>UNITED PARCEL SERVICE</t>
  </si>
  <si>
    <t>USX</t>
  </si>
  <si>
    <t>LLOYDS TSB GROUP</t>
  </si>
  <si>
    <t>SAFEWAY</t>
  </si>
  <si>
    <t>THYSSEN KRUPP</t>
  </si>
  <si>
    <t>HYUNDAI</t>
  </si>
  <si>
    <t>COSTCO</t>
  </si>
  <si>
    <t>CNP ASSURANCES</t>
  </si>
  <si>
    <t>CONAGRA</t>
  </si>
  <si>
    <t>JOHNSON&amp;JOHNSON</t>
  </si>
  <si>
    <t>ALCATEL</t>
  </si>
  <si>
    <t>DAIEI</t>
  </si>
  <si>
    <t>GROUPE AUCHAN</t>
  </si>
  <si>
    <t>L.M.ERICSSON</t>
  </si>
  <si>
    <t>BELLSOUTH</t>
  </si>
  <si>
    <t>WALT DISNEY</t>
  </si>
  <si>
    <t>DRESDNER BANK</t>
  </si>
  <si>
    <t>MITSUBISHI HEAVY INDUSTRIES</t>
  </si>
  <si>
    <t>WESTDEUTSCHE LANDESBANK</t>
  </si>
  <si>
    <t>CREDIT LYONNAISG</t>
  </si>
  <si>
    <t>PEPSICO</t>
  </si>
  <si>
    <t>MITSUI MUTUAL LIFE INSURANCE</t>
  </si>
  <si>
    <t>INGRAM MICRO</t>
  </si>
  <si>
    <t>BARCLAYS BANK</t>
  </si>
  <si>
    <t>NOVARTIS</t>
  </si>
  <si>
    <t>INDUSTRIAL&amp;COMMERCIAL BANK OF CHINA</t>
  </si>
  <si>
    <t>PROMODES</t>
  </si>
  <si>
    <t>ENEL</t>
  </si>
  <si>
    <t>NATIONAL WESTMINSTER BANK</t>
  </si>
  <si>
    <t>BRITISH AMERICAN TOBACCO</t>
  </si>
  <si>
    <t>CANON</t>
  </si>
  <si>
    <t>NIPPON STEEL</t>
  </si>
  <si>
    <t>FIRST UNION CORP</t>
  </si>
  <si>
    <t>CIGNA</t>
  </si>
  <si>
    <t>COMMERZBANK</t>
  </si>
  <si>
    <t>MANNESMANN</t>
  </si>
  <si>
    <t>BANK OF CHINA</t>
  </si>
  <si>
    <t>CATERPILLAR</t>
  </si>
  <si>
    <t>SUMITOMO BANK</t>
  </si>
  <si>
    <t>PEMEX(PETROLEOS MEXICANOS)</t>
  </si>
  <si>
    <t>墨西哥</t>
  </si>
  <si>
    <t>MCKESSON HBOC</t>
  </si>
  <si>
    <t>PREUSSAG</t>
  </si>
  <si>
    <t>LOEWS</t>
  </si>
  <si>
    <t>AETNA</t>
  </si>
  <si>
    <t>WELLS FARGO</t>
  </si>
  <si>
    <t>KANSAI ELECTRIC POWER</t>
  </si>
  <si>
    <t>FUJI BANK</t>
  </si>
  <si>
    <t>XEROX</t>
  </si>
  <si>
    <t>SARA LEE</t>
  </si>
  <si>
    <t>PG&amp;E CORP</t>
  </si>
  <si>
    <t>LEHMAN BROTHERS HOLDINGS</t>
  </si>
  <si>
    <t>AMERICAN STORES</t>
  </si>
  <si>
    <t>NEW YORK LIFE INSURANCE</t>
  </si>
  <si>
    <t>SAINT-GOBAIN</t>
  </si>
  <si>
    <t>DIAGEO</t>
  </si>
  <si>
    <t>COLUMBIA/HCA HEALTHCARE</t>
  </si>
  <si>
    <t>RAYTHEON</t>
  </si>
  <si>
    <t>INTERNATIONAL PARER</t>
  </si>
  <si>
    <t>TELEFONICA</t>
  </si>
  <si>
    <t>西班牙</t>
  </si>
  <si>
    <t>EAST JAPAN RAILWAY</t>
  </si>
  <si>
    <t>ASAHI MUTUAL LIFE INSURANCE</t>
  </si>
  <si>
    <t>JUSCO</t>
  </si>
  <si>
    <t>AMERICAN EXPRESS</t>
  </si>
  <si>
    <t>SANWA BANK</t>
  </si>
  <si>
    <t>JAPAN POSTAL SERVICE</t>
  </si>
  <si>
    <t>COCA-COLA</t>
  </si>
  <si>
    <t>AEGON</t>
  </si>
  <si>
    <t>加拿大</t>
  </si>
  <si>
    <t>RABOBANK</t>
  </si>
  <si>
    <t>DOW CHEMICAL</t>
  </si>
  <si>
    <t>J.P.MORGAN&amp;CO</t>
  </si>
  <si>
    <t>SAMSUNG ELECTRONICS</t>
  </si>
  <si>
    <t>GROUPE PINAULT-PRINTEMPS</t>
  </si>
  <si>
    <t>BRISTOL-MYERS SQUIBB</t>
  </si>
  <si>
    <t>DELL COMPUTER</t>
  </si>
  <si>
    <t>SANTANDER GROUP</t>
  </si>
  <si>
    <t>FREDDIE MAC</t>
  </si>
  <si>
    <t>IRIG</t>
  </si>
  <si>
    <t>MCI WORLDCOM</t>
  </si>
  <si>
    <t>DUCK ENERGY</t>
  </si>
  <si>
    <t>NORTHERN TELECOM</t>
  </si>
  <si>
    <t>AUTONATION</t>
  </si>
  <si>
    <t>SUPERVALU</t>
  </si>
  <si>
    <t>ABBEY NATIONAL</t>
  </si>
  <si>
    <t>UNITED HEALTHCARE</t>
  </si>
  <si>
    <t>HALLIBURTON</t>
  </si>
  <si>
    <t>KANEMATSU</t>
  </si>
  <si>
    <t>AMERITECH</t>
  </si>
  <si>
    <t>BROKEN HILL PROPRIETARY</t>
  </si>
  <si>
    <t>澳大利亚</t>
  </si>
  <si>
    <t>SPRINT</t>
  </si>
  <si>
    <t>BOUYGUES</t>
  </si>
  <si>
    <t>BRIDGESTONE</t>
  </si>
  <si>
    <t>DEUTSCHE BAHN</t>
  </si>
  <si>
    <t>NABISCO GROUP HOLDINGS</t>
  </si>
  <si>
    <t>ROCHE HOLDING</t>
  </si>
  <si>
    <t>CHUBU ELECTRIC POWER</t>
  </si>
  <si>
    <t>NORWICH UNION</t>
  </si>
  <si>
    <t>ELECTRONIC DATA SYSTEMS</t>
  </si>
  <si>
    <t>BANCO BRADESCO</t>
  </si>
  <si>
    <t>SAKURA BANK</t>
  </si>
  <si>
    <t>TOKIO MARINE&amp;FIRE INSURANCE</t>
  </si>
  <si>
    <t>FRANZ HANIEL</t>
  </si>
  <si>
    <t>SWISS REINSURANCE</t>
  </si>
  <si>
    <t>CIE FINANCIERE DE PARIBAS</t>
  </si>
  <si>
    <t>DAI-ICHI KANGYO BANK</t>
  </si>
  <si>
    <t>DEUTSCHE POST</t>
  </si>
  <si>
    <t>RAO GAZPROM</t>
  </si>
  <si>
    <t>俄罗斯</t>
  </si>
  <si>
    <t>ARCHER DANIELS MIDLAND</t>
  </si>
  <si>
    <t>MAZDA MOTOR</t>
  </si>
  <si>
    <t>HALIFAX</t>
  </si>
  <si>
    <t>YASUDA MUTUAL LIFE INSURANCE</t>
  </si>
  <si>
    <t>ALBERTSON'S</t>
  </si>
  <si>
    <t>CARDINAL HEALTH</t>
  </si>
  <si>
    <t>FDX</t>
  </si>
  <si>
    <t>FEDERATED DEPARTMENT STORES</t>
  </si>
  <si>
    <t>LA POSTE</t>
  </si>
  <si>
    <t>GROUPE CASINO</t>
  </si>
  <si>
    <t>REPSOL</t>
  </si>
  <si>
    <t>INVENSYS</t>
  </si>
  <si>
    <t>PETROBRAS</t>
  </si>
  <si>
    <t>SWISS LIFE INS.&amp;PENSION</t>
  </si>
  <si>
    <t>ALCOA</t>
  </si>
  <si>
    <t>IMPERIAL CHEMICAL INDUSTRIES</t>
  </si>
  <si>
    <t>SYSCO</t>
  </si>
  <si>
    <t>WALGREEN</t>
  </si>
  <si>
    <t>ALLIEDSIGNAL</t>
  </si>
  <si>
    <t>BAYERISCHE LANDESBANK</t>
  </si>
  <si>
    <t>FLEMING</t>
  </si>
  <si>
    <t>HARTFORD FINANCIAL SERVICES</t>
  </si>
  <si>
    <t>MINNESOTA MINING&amp;MFG</t>
  </si>
  <si>
    <t>JAPAN TOBACCO</t>
  </si>
  <si>
    <t>FRED MEYER</t>
  </si>
  <si>
    <t>STANDARD LIFE ASSURANCE</t>
  </si>
  <si>
    <t>ELECTROLUX</t>
  </si>
  <si>
    <t>BRITISH AIRWAYS</t>
  </si>
  <si>
    <t>TEXAS UTILITIES</t>
  </si>
  <si>
    <t>SANYO ELECTRIC</t>
  </si>
  <si>
    <t>INDIAN OIL</t>
  </si>
  <si>
    <t>印度</t>
  </si>
  <si>
    <t>RHONE-POULENC</t>
  </si>
  <si>
    <t>PFIZER</t>
  </si>
  <si>
    <t>NORTHWESTERN MUTUAL LIFE INS</t>
  </si>
  <si>
    <t>TIME WARNER</t>
  </si>
  <si>
    <t>NOKIA</t>
  </si>
  <si>
    <t>芬兰</t>
  </si>
  <si>
    <t>MICROSOFT</t>
  </si>
  <si>
    <t>SAMSUNG LIFE INSURANCE</t>
  </si>
  <si>
    <t>MYCAL</t>
  </si>
  <si>
    <t>BANCO BILBAO VIZCAYA</t>
  </si>
  <si>
    <t>GROUPE DANONE</t>
  </si>
  <si>
    <t>COLES MYER</t>
  </si>
  <si>
    <t>DELHAIZE"LE LION"</t>
  </si>
  <si>
    <t>比利时</t>
  </si>
  <si>
    <t>GROUPE CAISSE D'EPARGNE</t>
  </si>
  <si>
    <t>MONTEDISON</t>
  </si>
  <si>
    <t>NIPPON MITSUBISHI OIL</t>
  </si>
  <si>
    <t>DYNEGY</t>
  </si>
  <si>
    <t>SAN PAOLO IMI</t>
  </si>
  <si>
    <t>NKK</t>
  </si>
  <si>
    <t>DELTA AIR LINES</t>
  </si>
  <si>
    <t>STATOIL</t>
  </si>
  <si>
    <t>挪威</t>
  </si>
  <si>
    <t>MICHELIN</t>
  </si>
  <si>
    <t>TAISEI</t>
  </si>
  <si>
    <t>BERKSHIRE HATHAWAY</t>
  </si>
  <si>
    <t>MAN</t>
  </si>
  <si>
    <t>DEERE</t>
  </si>
  <si>
    <t>SINOCHEM</t>
  </si>
  <si>
    <t>DENSO</t>
  </si>
  <si>
    <t>BERGEN BRUNSWIG</t>
  </si>
  <si>
    <t>SHARP</t>
  </si>
  <si>
    <t>WINN-DIXIE STORES</t>
  </si>
  <si>
    <t>BANKGESELLSCHAFT BERLIN</t>
  </si>
  <si>
    <t>AKZO NOBEL</t>
  </si>
  <si>
    <t>MARKS&amp;SPENCER</t>
  </si>
  <si>
    <t>SKANDIA GROUP</t>
  </si>
  <si>
    <t>CANADIAN IMPERIAL BANK OF COMMERCE</t>
  </si>
  <si>
    <t>TOYOTA TSUSHO</t>
  </si>
  <si>
    <t>ROYAL BANK OF CANADA</t>
  </si>
  <si>
    <t>FLUOR</t>
  </si>
  <si>
    <t>AMERICAN HOME PRODUCTS</t>
  </si>
  <si>
    <t>EMERSON ELECTRIC</t>
  </si>
  <si>
    <t>ITAUSA-INVESTIMENTOS ITAU</t>
  </si>
  <si>
    <t>COCA-COLA ENTERPRISES</t>
  </si>
  <si>
    <t>MAY DEPARTMENT STORES</t>
  </si>
  <si>
    <t>EASTMAN KODAK</t>
  </si>
  <si>
    <t>SMITHKLINE BEECHAM</t>
  </si>
  <si>
    <t>LG INTERNATIONAL</t>
  </si>
  <si>
    <t>UNICREDITO ITALIANO</t>
  </si>
  <si>
    <t>GLAXO WELLCOME</t>
  </si>
  <si>
    <t>GEORGIA-PACIFIC</t>
  </si>
  <si>
    <t>ATLANTIC RICHFIELD</t>
  </si>
  <si>
    <t>LIBERTY MUTUAL INSURANCE GROUP</t>
  </si>
  <si>
    <t>CABLE&amp;WIRELESS</t>
  </si>
  <si>
    <t>NATIONWIDE INS.ENTERPRISE</t>
  </si>
  <si>
    <t>BANCA INTESA</t>
  </si>
  <si>
    <t>NEWS CORP.</t>
  </si>
  <si>
    <t>KAJIMA</t>
  </si>
  <si>
    <t>GROUPAMA</t>
  </si>
  <si>
    <t>NORSK HYDRO</t>
  </si>
  <si>
    <t>LUFTHANSA GROUP</t>
  </si>
  <si>
    <t>NIPPON EXPRESS</t>
  </si>
  <si>
    <t>DANA</t>
  </si>
  <si>
    <t>BERTELSMANN</t>
  </si>
  <si>
    <t>L'OREAL</t>
  </si>
  <si>
    <t>NATIONAL AUSTRALIA BANK</t>
  </si>
  <si>
    <t>WASHINGTON MUTUAL</t>
  </si>
  <si>
    <t>RITE AID</t>
  </si>
  <si>
    <t>WASTE MANAGEMENT</t>
  </si>
  <si>
    <t>TRANSCANADA PIPELINES</t>
  </si>
  <si>
    <t>ISUZU MOTORS</t>
  </si>
  <si>
    <t>TAIYO MUTUAL LIFE INSURANCE</t>
  </si>
  <si>
    <t>GOODYEAR TIRE&amp;RUBBER</t>
  </si>
  <si>
    <t>JOHNSON CONTROLS</t>
  </si>
  <si>
    <t>UTILICORP UNITED</t>
  </si>
  <si>
    <t>MIGROS</t>
  </si>
  <si>
    <t>ASDA GROUP</t>
  </si>
  <si>
    <t>ALSTOM</t>
  </si>
  <si>
    <t>SHIMIZU</t>
  </si>
  <si>
    <t>NORINCHUKIN BANK</t>
  </si>
  <si>
    <t>ABBOTT LABORATORIES</t>
  </si>
  <si>
    <t>OTTO VERSAND</t>
  </si>
  <si>
    <t>MCDONALD'S</t>
  </si>
  <si>
    <t>COFCOG</t>
  </si>
  <si>
    <t>CENTRICA</t>
  </si>
  <si>
    <t>US WEST</t>
  </si>
  <si>
    <t>KINGFISHER</t>
  </si>
  <si>
    <t>TYCO INTERNATIONAL</t>
  </si>
  <si>
    <t>KIMBERLY-CLARK</t>
  </si>
  <si>
    <t>LAGARDERE GROUPE</t>
  </si>
  <si>
    <t>JAPAN AIRLINES</t>
  </si>
  <si>
    <t>LOWE'S</t>
  </si>
  <si>
    <t>LEGAL&amp;GENERAL</t>
  </si>
  <si>
    <t>HENKEL</t>
  </si>
  <si>
    <t>ROYAL BANK OF SCOTLAND</t>
  </si>
  <si>
    <t>VIACOM</t>
  </si>
  <si>
    <t>PUBLIX SUPER MARKETS</t>
  </si>
  <si>
    <t>BANKERS TRUST CORP.</t>
  </si>
  <si>
    <t>TOHOKU ELECTRIC POWER</t>
  </si>
  <si>
    <t>TOSCO</t>
  </si>
  <si>
    <t>SCHLUMBERGER</t>
  </si>
  <si>
    <t>DENTSU</t>
  </si>
  <si>
    <t>METALLGESELLSCHAFT</t>
  </si>
  <si>
    <t>MITSUBISHI CHEMICAL</t>
  </si>
  <si>
    <t>TELSTRA</t>
  </si>
  <si>
    <t>WOOLWORTHS</t>
  </si>
  <si>
    <t>PHILLIPS PETROLEUM</t>
  </si>
  <si>
    <t>PETROFINA</t>
  </si>
  <si>
    <t>BANK OF MONTREAL</t>
  </si>
  <si>
    <t>BRITISH AEROSPACE</t>
  </si>
  <si>
    <t>JAPAN TRAVEL BUREAU</t>
  </si>
  <si>
    <t>DAIDO LIFE INSURANCE</t>
  </si>
  <si>
    <t>CHIYODA MUTUAL LIFE INSURANCE</t>
  </si>
  <si>
    <t>TEXTRON</t>
  </si>
  <si>
    <t>TECH DATA</t>
  </si>
  <si>
    <t>ENTERGY</t>
  </si>
  <si>
    <t>RELIANT ENERGY</t>
  </si>
  <si>
    <t>STORA ENSO</t>
  </si>
  <si>
    <t>SOUTHERN</t>
  </si>
  <si>
    <t>SUZUKI MOTOR</t>
  </si>
  <si>
    <t>FUJI PHOTO FILM</t>
  </si>
  <si>
    <t>ANHEUSER-BUSCH</t>
  </si>
  <si>
    <t>ARBED</t>
  </si>
  <si>
    <t>卢森堡</t>
  </si>
  <si>
    <t>TOYS"R"US</t>
  </si>
  <si>
    <t>KYUSHU ELECTRIC POWER</t>
  </si>
  <si>
    <t>RICOH</t>
  </si>
  <si>
    <t>BRITISH POST OFFICE</t>
  </si>
  <si>
    <t>KV/ERNER</t>
  </si>
  <si>
    <t>PECHINEY</t>
  </si>
  <si>
    <t>GEC(GENERAL ELECTRIC CO.)</t>
  </si>
  <si>
    <t>BANK OF NOVA SCOTIA</t>
  </si>
  <si>
    <t>LAFARGE 法国</t>
  </si>
  <si>
    <t>CIRCUIT CITY GROUP</t>
  </si>
  <si>
    <t>OBAYASHI</t>
  </si>
  <si>
    <t>WEYERHAEUSER</t>
  </si>
  <si>
    <t>YASUDA FIRE&amp;MARINE INSURANCE</t>
  </si>
  <si>
    <t>SEAGRAM</t>
  </si>
  <si>
    <t>MASS.MUTUAL LIFE INSURANCE</t>
  </si>
  <si>
    <t>USINOR</t>
  </si>
  <si>
    <t>FUJI HEAVY INDUSTRIES</t>
  </si>
  <si>
    <t>ADECCO</t>
  </si>
  <si>
    <t>UNION PACIFIC</t>
  </si>
  <si>
    <t>SUMITOMO METAL INDUSTRIES</t>
  </si>
  <si>
    <t>JAPAN ENERGY</t>
  </si>
  <si>
    <t>GAZ DE FRANCE</t>
  </si>
  <si>
    <t>KARSTADT</t>
  </si>
  <si>
    <t>BRITISH STEEL</t>
  </si>
  <si>
    <t>WHIRLPOOL</t>
  </si>
  <si>
    <t>DEUTSCHE GENOSSENSCHAFTSBANK</t>
  </si>
  <si>
    <t>GEORGE WESTON</t>
  </si>
  <si>
    <t>TAKENAKA</t>
  </si>
  <si>
    <t>AMERICAN GENERAL</t>
  </si>
  <si>
    <t>TOKIA BANK</t>
  </si>
  <si>
    <t>WARNER-LAMBERT</t>
  </si>
  <si>
    <t>KOBE STEEL</t>
  </si>
  <si>
    <t>EDISON INTERNATIONAL</t>
  </si>
  <si>
    <t>AIR FRANCE GROUP</t>
  </si>
  <si>
    <t>GREAT ATLANTIC&amp;PACIFIC TEA</t>
  </si>
  <si>
    <t>SEKISUI HOUSE</t>
  </si>
  <si>
    <t>POWER CORP.OF CANADA</t>
  </si>
  <si>
    <t>BEST BUY</t>
  </si>
  <si>
    <t>GILLETTE</t>
  </si>
  <si>
    <t>ELI LILLY</t>
  </si>
  <si>
    <t>KOREA ELECTRIC POWER</t>
  </si>
  <si>
    <t>SUMITOMO ELECTRIC INDUSTRIES</t>
  </si>
  <si>
    <t>ASAHI GLASS</t>
  </si>
  <si>
    <t>FLEET FINANCIAL GROUP</t>
  </si>
  <si>
    <t>BANCA COMMERCIALE ITALIANA</t>
  </si>
  <si>
    <t>DAI NIPPON PRINTING</t>
  </si>
  <si>
    <t>TENET HEALTHCARE</t>
  </si>
  <si>
    <t>EDEKA ZENTRALE</t>
  </si>
  <si>
    <t>SNOW BRAND MILK PRODUCTS</t>
  </si>
  <si>
    <t>PENINSULAR&amp;ORIENTAL STEAM NAV</t>
  </si>
  <si>
    <t>SUM MICROSYSTEMS</t>
  </si>
  <si>
    <t>SEPI</t>
  </si>
  <si>
    <t>HUMANA</t>
  </si>
  <si>
    <t>DDI</t>
  </si>
  <si>
    <t>IDEMITSU KOSAN</t>
  </si>
  <si>
    <t>POHANG IRON&amp;STEEL</t>
  </si>
  <si>
    <t>CENTRAL JAPAN RAILWAY</t>
  </si>
  <si>
    <t>TOPPAN PRINTING</t>
  </si>
  <si>
    <t>NIKE</t>
  </si>
  <si>
    <t>PACIFICARE HEALTH SYSTEMS</t>
  </si>
  <si>
    <t>TAKASHIMAYA</t>
  </si>
  <si>
    <t>AEROSPATIALE</t>
  </si>
  <si>
    <t>OJI PAPER</t>
  </si>
  <si>
    <t>WEST JAPAN RAILWAY</t>
  </si>
  <si>
    <t>KAWASAKI HEAVY INDUSTRIES</t>
  </si>
  <si>
    <t>LG ELECTRONICS 韩国</t>
  </si>
  <si>
    <t>LIMITED 美国</t>
  </si>
  <si>
    <t>CATHAY LIFE</t>
  </si>
  <si>
    <t>中国台湾</t>
  </si>
  <si>
    <t>FORTUM</t>
  </si>
  <si>
    <t>PETRONAS</t>
  </si>
  <si>
    <t>马来西亚</t>
  </si>
  <si>
    <t>SCOTTISH WIDOWS FUND</t>
  </si>
  <si>
    <t>SUN LIFE ASSURANCE OF CANADA</t>
  </si>
  <si>
    <t>KYOEI LIFE INSURANCE</t>
  </si>
  <si>
    <t>H.J.HEINZ</t>
  </si>
  <si>
    <t>KAWASHO</t>
  </si>
  <si>
    <t>ASAHI CHEMICAL INDUSTRY</t>
  </si>
  <si>
    <t>KREDITANSTALT FUR WIEDERAUFBAU</t>
  </si>
  <si>
    <t>ASTRAZENECA</t>
  </si>
  <si>
    <t>UPM-KYMMENE</t>
  </si>
  <si>
    <t>NORDDEUTSCHE LANDESBANK</t>
  </si>
  <si>
    <t>CHINESE PETROLEUM</t>
  </si>
  <si>
    <t>ST.PAUL COS</t>
  </si>
  <si>
    <t>SPAR HANDLES</t>
  </si>
  <si>
    <t>LEAR</t>
  </si>
  <si>
    <t>GAP</t>
  </si>
  <si>
    <t>NORTHWEST AIRLINES</t>
  </si>
  <si>
    <t>GREAT UNIVERSAL STORES</t>
  </si>
  <si>
    <t>TORONTO-DOMINION BANK</t>
  </si>
  <si>
    <t>OFFICE DEPOT</t>
  </si>
  <si>
    <t>COLGATE-PALMOLIVE</t>
  </si>
  <si>
    <t>BURLINGTON NORTHERN SANTA FE</t>
  </si>
  <si>
    <t>DEGUSSA-HULS</t>
  </si>
  <si>
    <t>MITSUI FUDOSAN</t>
  </si>
  <si>
    <t>JOHN HANCOCK MUTUAL LIFE INS</t>
  </si>
  <si>
    <t>NORTHROP GRUMMAN</t>
  </si>
  <si>
    <t>1998年</t>
    <phoneticPr fontId="7" type="noConversion"/>
  </si>
  <si>
    <t>JARDINE MATHESON</t>
    <phoneticPr fontId="7" type="noConversion"/>
  </si>
  <si>
    <t>台湾</t>
  </si>
  <si>
    <t>IRI</t>
  </si>
  <si>
    <t>Elf Aquitaine</t>
  </si>
  <si>
    <t>Rwe Group</t>
  </si>
  <si>
    <t>National Westminster Bank</t>
  </si>
  <si>
    <t>Mannesmann</t>
  </si>
  <si>
    <t>Japan Postal Service</t>
  </si>
  <si>
    <t>Viag</t>
  </si>
  <si>
    <t>Dresdner Bank</t>
  </si>
  <si>
    <t>Preussag</t>
  </si>
  <si>
    <t>Imperial Chemical Industries</t>
  </si>
  <si>
    <t>Pechiney</t>
  </si>
  <si>
    <t>Broken Hill Proprietary</t>
  </si>
  <si>
    <t>Nationwide Insurance Enterprise</t>
  </si>
  <si>
    <t>Man</t>
  </si>
  <si>
    <t>Smithkline Beecham</t>
  </si>
  <si>
    <t>British Post Office</t>
  </si>
  <si>
    <t>三菱商事</t>
  </si>
  <si>
    <t>贸易</t>
  </si>
  <si>
    <t>三井物产</t>
  </si>
  <si>
    <t>伊藤忠商事</t>
  </si>
  <si>
    <t>住友商事</t>
  </si>
  <si>
    <t>通用汽车</t>
  </si>
  <si>
    <t>汽车</t>
  </si>
  <si>
    <t>丸红</t>
  </si>
  <si>
    <t>福特汽车</t>
  </si>
  <si>
    <t>埃克森</t>
  </si>
  <si>
    <t>炼油</t>
  </si>
  <si>
    <t>日商岩井</t>
  </si>
  <si>
    <t>皇家荷兰壳牌集团</t>
  </si>
  <si>
    <t>丰田汽车</t>
  </si>
  <si>
    <t>沃尔玛</t>
  </si>
  <si>
    <t>一般商品零售</t>
  </si>
  <si>
    <t>日立</t>
  </si>
  <si>
    <t>电子电气</t>
  </si>
  <si>
    <t>日本生命</t>
  </si>
  <si>
    <t>人寿健康保险</t>
  </si>
  <si>
    <t>美国电话电报公司</t>
  </si>
  <si>
    <t>电讯</t>
  </si>
  <si>
    <t xml:space="preserve">NIPPON TELEGRAPH &amp; TELEPHONE </t>
  </si>
  <si>
    <t>日本电报电话公司</t>
  </si>
  <si>
    <t>松下电器</t>
  </si>
  <si>
    <t>东绵</t>
  </si>
  <si>
    <t>通用电气</t>
  </si>
  <si>
    <t>DAIMLER-BENZ</t>
  </si>
  <si>
    <t>戴姆勒奔驰</t>
  </si>
  <si>
    <t>INTL.BUSINESS MACHINES(IBM)</t>
  </si>
  <si>
    <t>国际商用机器</t>
  </si>
  <si>
    <t>计算机</t>
  </si>
  <si>
    <t>美孚</t>
  </si>
  <si>
    <t>日产汽车</t>
  </si>
  <si>
    <t>日绵</t>
  </si>
  <si>
    <t>兼松</t>
  </si>
  <si>
    <t>DAI-ICHI MUTUAL LIFE INSURANCE</t>
  </si>
  <si>
    <t>第一生命</t>
  </si>
  <si>
    <t>西尔斯罗巴克</t>
  </si>
  <si>
    <t>菲利普莫里斯</t>
  </si>
  <si>
    <t>烟草、食品</t>
  </si>
  <si>
    <t>CHRYSLER</t>
  </si>
  <si>
    <t>克莱斯勒</t>
  </si>
  <si>
    <t>西门子</t>
  </si>
  <si>
    <t xml:space="preserve">BRITISH PETROLEUM </t>
  </si>
  <si>
    <t>英国石油</t>
  </si>
  <si>
    <t>东京电力</t>
  </si>
  <si>
    <t>电力、煤气供应</t>
  </si>
  <si>
    <t>美国邮政总局</t>
  </si>
  <si>
    <t>邮政包裹运输</t>
  </si>
  <si>
    <t>大众</t>
  </si>
  <si>
    <t>住友生命</t>
  </si>
  <si>
    <t>东芝</t>
  </si>
  <si>
    <t>UNILERER</t>
  </si>
  <si>
    <t>联合利华</t>
  </si>
  <si>
    <t>食品</t>
  </si>
  <si>
    <t>伊利（工业复兴）</t>
  </si>
  <si>
    <t>雀巢</t>
  </si>
  <si>
    <t>德国电信</t>
  </si>
  <si>
    <t>菲亚特</t>
  </si>
  <si>
    <t>安联</t>
  </si>
  <si>
    <t>财产灾难保险</t>
  </si>
  <si>
    <t>索尼</t>
  </si>
  <si>
    <t>费巴集团</t>
  </si>
  <si>
    <t>本田汽车</t>
  </si>
  <si>
    <t>埃尔夫阿奎坦</t>
  </si>
  <si>
    <t>STATE FARM GROUP</t>
  </si>
  <si>
    <t>国家农场集团</t>
  </si>
  <si>
    <t>日本电气公司</t>
  </si>
  <si>
    <t>美国万全保险</t>
  </si>
  <si>
    <t>奥地利邮政局</t>
  </si>
  <si>
    <t>奥地利</t>
  </si>
  <si>
    <t xml:space="preserve">MEIJI LIFE INSURANCE </t>
  </si>
  <si>
    <t>明治生命</t>
  </si>
  <si>
    <t>DAEWOO</t>
  </si>
  <si>
    <t>大宇</t>
  </si>
  <si>
    <t xml:space="preserve">E.I.DU PONT DE NEMOURS </t>
  </si>
  <si>
    <t>杜邦</t>
  </si>
  <si>
    <t>化学</t>
  </si>
  <si>
    <t>巴黎联合保险</t>
  </si>
  <si>
    <t xml:space="preserve">MITSUBISHI MOTORS </t>
  </si>
  <si>
    <t>三菱汽车</t>
  </si>
  <si>
    <t>卡尔玛</t>
  </si>
  <si>
    <t>德士古</t>
  </si>
  <si>
    <t>PHILIPS ELECTRONICS</t>
  </si>
  <si>
    <t>飞利浦电子</t>
  </si>
  <si>
    <t>法国电力</t>
  </si>
  <si>
    <t>德意志银行</t>
  </si>
  <si>
    <t>商业及储蓄银行</t>
  </si>
  <si>
    <t>富士通</t>
  </si>
  <si>
    <t>MITSUBICHI ELECTRIC</t>
  </si>
  <si>
    <t>三菱电机</t>
  </si>
  <si>
    <t>埃尼（联合炭化氢）</t>
  </si>
  <si>
    <t>雷诺</t>
  </si>
  <si>
    <t>DAIWA</t>
  </si>
  <si>
    <t>大荣</t>
  </si>
  <si>
    <t>CITICORP</t>
  </si>
  <si>
    <t>花旗银行</t>
  </si>
  <si>
    <t xml:space="preserve">INDUSTRIAL BANK OF JAPAN </t>
  </si>
  <si>
    <t>日本兴业银行</t>
  </si>
  <si>
    <t>雪佛龙</t>
  </si>
  <si>
    <t>HOCHEST</t>
  </si>
  <si>
    <t>赫斯特</t>
  </si>
  <si>
    <t>PROCTER &amp; GAMBLE</t>
  </si>
  <si>
    <t>宝洁</t>
  </si>
  <si>
    <t>肥皂、化妆品</t>
  </si>
  <si>
    <t>ALCATEL-ALSTOM</t>
  </si>
  <si>
    <t>阿尔卡特-阿尔斯通</t>
  </si>
  <si>
    <t>标致</t>
  </si>
  <si>
    <t>富士银行</t>
  </si>
  <si>
    <t>MITSUBISHI BANK</t>
  </si>
  <si>
    <t>三菱银行</t>
  </si>
  <si>
    <t xml:space="preserve">ABB ASEA BROWN BOVERI </t>
  </si>
  <si>
    <t>阿西亚布朗勃法瑞</t>
  </si>
  <si>
    <t>瑞典/瑞士</t>
  </si>
  <si>
    <t>住友银行</t>
  </si>
  <si>
    <t>新日铁</t>
  </si>
  <si>
    <t>金属</t>
  </si>
  <si>
    <t>三和银行</t>
  </si>
  <si>
    <t xml:space="preserve">MITSUBISHI HEAVY INDS. </t>
  </si>
  <si>
    <t>三菱重工</t>
  </si>
  <si>
    <t>工业农业机械</t>
  </si>
  <si>
    <t xml:space="preserve">ITO-YIKADO </t>
  </si>
  <si>
    <t>伊藤洋华堂</t>
  </si>
  <si>
    <t>食品药品商店</t>
  </si>
  <si>
    <t>莱茵集团</t>
  </si>
  <si>
    <t>百事公司</t>
  </si>
  <si>
    <t>饮料</t>
  </si>
  <si>
    <t>PEMEX</t>
  </si>
  <si>
    <t>墨西哥石油</t>
  </si>
  <si>
    <t>原油开采</t>
  </si>
  <si>
    <t>GENERALE DES EAUX</t>
  </si>
  <si>
    <t>通用水管</t>
  </si>
  <si>
    <t>工程建筑</t>
  </si>
  <si>
    <t xml:space="preserve">CREDIT AGRICOLE </t>
  </si>
  <si>
    <t>农业信贷银行</t>
  </si>
  <si>
    <t>AMOCO</t>
  </si>
  <si>
    <t>阿莫科</t>
  </si>
  <si>
    <t>巴斯夫</t>
  </si>
  <si>
    <t>荷兰国际集团</t>
  </si>
  <si>
    <t>拜耳</t>
  </si>
  <si>
    <t xml:space="preserve">ASAHI MUTUAL LIFE INSURANCE </t>
  </si>
  <si>
    <t>朝日生命</t>
  </si>
  <si>
    <t xml:space="preserve">DAI-ICHI KANGYO BANK </t>
  </si>
  <si>
    <t>第一劝业银行</t>
  </si>
  <si>
    <t>CREDIT LYONNAIS</t>
  </si>
  <si>
    <t>里昂信贷银行</t>
  </si>
  <si>
    <t>樱花银行</t>
  </si>
  <si>
    <t>宝马汽车</t>
  </si>
  <si>
    <t xml:space="preserve">FRANCE TELECOM </t>
  </si>
  <si>
    <t>法国电信</t>
  </si>
  <si>
    <t>关西电力</t>
  </si>
  <si>
    <t>惠普</t>
  </si>
  <si>
    <t>计算机、办公设备</t>
  </si>
  <si>
    <t>道达尔</t>
  </si>
  <si>
    <t>东日本铁路</t>
  </si>
  <si>
    <t>铁路运输</t>
  </si>
  <si>
    <t>LONG-TERM CREDIT BANK OF JAPAN</t>
  </si>
  <si>
    <t>日本长期信用银行</t>
  </si>
  <si>
    <t xml:space="preserve">CARREFOUR </t>
  </si>
  <si>
    <t>家乐福</t>
  </si>
  <si>
    <t>国际电报电话</t>
  </si>
  <si>
    <t>全国保险业集团</t>
  </si>
  <si>
    <t>康尼格拉</t>
  </si>
  <si>
    <t>克罗格</t>
  </si>
  <si>
    <t xml:space="preserve">YASUDA MUTUAL LIFE INSURANCE </t>
  </si>
  <si>
    <t>安田生命</t>
  </si>
  <si>
    <t>安盛</t>
  </si>
  <si>
    <t>美国国际集团</t>
  </si>
  <si>
    <t>大都会人寿保险</t>
  </si>
  <si>
    <t>摩托罗拉</t>
  </si>
  <si>
    <t xml:space="preserve">THYSSEN </t>
  </si>
  <si>
    <t>蒂森</t>
  </si>
  <si>
    <t>马自达</t>
  </si>
  <si>
    <t>委内瑞拉石油</t>
  </si>
  <si>
    <t xml:space="preserve">BAT INDUSTRIES </t>
  </si>
  <si>
    <t>英美烟草公司</t>
  </si>
  <si>
    <t>烟草</t>
  </si>
  <si>
    <t xml:space="preserve">NIPPON OIL </t>
  </si>
  <si>
    <t>日本石油</t>
  </si>
  <si>
    <t>波音</t>
  </si>
  <si>
    <t>航空航天</t>
  </si>
  <si>
    <t>国家电力</t>
  </si>
  <si>
    <t>ZURICH INSURANCE GROUP</t>
  </si>
  <si>
    <t>苏黎士保险</t>
  </si>
  <si>
    <t xml:space="preserve">MITSUI MUTUAL LIFE INSURANCE </t>
  </si>
  <si>
    <t>三井生命</t>
  </si>
  <si>
    <t>英国电信</t>
  </si>
  <si>
    <t>ABN AMRO HOLDINGS</t>
  </si>
  <si>
    <t>荷兰银行</t>
  </si>
  <si>
    <t>戴顿哈德森</t>
  </si>
  <si>
    <t>罗伯特博世</t>
  </si>
  <si>
    <t>汽车零件</t>
  </si>
  <si>
    <t>农林中央金库</t>
  </si>
  <si>
    <t>联合技术</t>
  </si>
  <si>
    <t>汇丰控股</t>
  </si>
  <si>
    <t>彭尼</t>
  </si>
  <si>
    <t xml:space="preserve">KAJIMA </t>
  </si>
  <si>
    <t>鹿岛建设</t>
  </si>
  <si>
    <t xml:space="preserve">SHIMIZU </t>
  </si>
  <si>
    <t>清水</t>
  </si>
  <si>
    <t xml:space="preserve">ASSICURAZIONI GENERALI </t>
  </si>
  <si>
    <t>普通保险</t>
  </si>
  <si>
    <t xml:space="preserve">CHUBU ELECTRIC POWER </t>
  </si>
  <si>
    <t>中部电力</t>
  </si>
  <si>
    <t xml:space="preserve">BARCLAYS BANK </t>
  </si>
  <si>
    <t>巴克莱银行</t>
  </si>
  <si>
    <t>沃尔沃</t>
  </si>
  <si>
    <t xml:space="preserve">TAISEI </t>
  </si>
  <si>
    <t>大成</t>
  </si>
  <si>
    <t xml:space="preserve">NATIONAL WESTMINSTER BANK </t>
  </si>
  <si>
    <t>国民西敏寺银行</t>
  </si>
  <si>
    <t xml:space="preserve">CREDIT SUISSE </t>
  </si>
  <si>
    <t>瑞士信贷银行</t>
  </si>
  <si>
    <t>道化学</t>
  </si>
  <si>
    <t xml:space="preserve">DEUTSCHE BAHN </t>
  </si>
  <si>
    <t>德国铁路</t>
  </si>
  <si>
    <t>通用电话电子</t>
  </si>
  <si>
    <t>吉之岛</t>
  </si>
  <si>
    <t>巴黎苏黎士联合金融</t>
  </si>
  <si>
    <t>多种金融</t>
  </si>
  <si>
    <t xml:space="preserve">UNITED PARCEL SERVICE </t>
  </si>
  <si>
    <t>联合包裹服务</t>
  </si>
  <si>
    <t xml:space="preserve">MUNCHENER RUCK </t>
  </si>
  <si>
    <t>慕尼黑再保险</t>
  </si>
  <si>
    <t>巴黎荷兰金融</t>
  </si>
  <si>
    <t>里昂水管</t>
  </si>
  <si>
    <t>佳能</t>
  </si>
  <si>
    <t>办公设备</t>
  </si>
  <si>
    <t>曼内斯曼</t>
  </si>
  <si>
    <t>FED.NATL.MORTGAGE ASSN.</t>
  </si>
  <si>
    <t>联邦抵押贷款协会</t>
  </si>
  <si>
    <t xml:space="preserve">TRAVELERS GROUP </t>
  </si>
  <si>
    <t>旅行者集团</t>
  </si>
  <si>
    <t>信诺（西格纳）</t>
  </si>
  <si>
    <t>美国商店</t>
  </si>
  <si>
    <t>保诚</t>
  </si>
  <si>
    <t>美林</t>
  </si>
  <si>
    <t>证券</t>
  </si>
  <si>
    <t>SUNKYONG</t>
  </si>
  <si>
    <t>鲜京</t>
  </si>
  <si>
    <t xml:space="preserve">JAPAN POSTAL SERVICE </t>
  </si>
  <si>
    <t>日本邮政</t>
  </si>
  <si>
    <t>WINTETHUR</t>
  </si>
  <si>
    <t>日本钢管</t>
  </si>
  <si>
    <t>联合工业企业</t>
  </si>
  <si>
    <t>施乐</t>
  </si>
  <si>
    <t>SSANGYONG</t>
  </si>
  <si>
    <t>双龙</t>
  </si>
  <si>
    <t xml:space="preserve">REPSOL </t>
  </si>
  <si>
    <t>莱普索尔</t>
  </si>
  <si>
    <t xml:space="preserve">TOKIO MARINE&amp;FIRE INSURANCE </t>
  </si>
  <si>
    <t>东京海上火灾保险</t>
  </si>
  <si>
    <t xml:space="preserve">DEUTSCHE POST </t>
  </si>
  <si>
    <t>德国邮政</t>
  </si>
  <si>
    <t>AETNA LIFE &amp; CASUALTY</t>
  </si>
  <si>
    <t>安泰人寿</t>
  </si>
  <si>
    <t>西德意志银行</t>
  </si>
  <si>
    <t xml:space="preserve">PETROBRAS </t>
  </si>
  <si>
    <t>巴西石油</t>
  </si>
  <si>
    <t xml:space="preserve">DERSDNER BANK </t>
  </si>
  <si>
    <t>德累斯顿银行</t>
  </si>
  <si>
    <t>SWISSRE</t>
  </si>
  <si>
    <t>瑞士再保险</t>
  </si>
  <si>
    <t>BANK OF TOKYO</t>
  </si>
  <si>
    <t>东京银行</t>
  </si>
  <si>
    <t xml:space="preserve">NIPPON EXPRESS </t>
  </si>
  <si>
    <t>日本通运</t>
  </si>
  <si>
    <t xml:space="preserve">JAPAN TOBACCO </t>
  </si>
  <si>
    <t>日本烟草</t>
  </si>
  <si>
    <t xml:space="preserve">EASTMAN KODAK </t>
  </si>
  <si>
    <t>伊斯曼柯达</t>
  </si>
  <si>
    <t>摄影、仪器</t>
  </si>
  <si>
    <t>贝尔南方</t>
  </si>
  <si>
    <t>美国钢铁</t>
  </si>
  <si>
    <t>丰田津书</t>
  </si>
  <si>
    <t>超价商店</t>
  </si>
  <si>
    <t>批发商</t>
  </si>
  <si>
    <t>BANKAMERICA CORP.</t>
  </si>
  <si>
    <t>美洲银行</t>
  </si>
  <si>
    <t>PRICE COSTCO</t>
  </si>
  <si>
    <t>专业零售业</t>
  </si>
  <si>
    <t>SANYO</t>
  </si>
  <si>
    <t>三洋电机</t>
  </si>
  <si>
    <t xml:space="preserve">ASSURANCES GENERALES DE FRANCE </t>
  </si>
  <si>
    <t>法国普通保险</t>
  </si>
  <si>
    <t>夏普</t>
  </si>
  <si>
    <t>可口可乐</t>
  </si>
  <si>
    <t>美利坚公司</t>
  </si>
  <si>
    <t>航空公司</t>
  </si>
  <si>
    <t>CIBA-GEIGY</t>
  </si>
  <si>
    <t>汽巴--嘉基</t>
  </si>
  <si>
    <t>现代</t>
  </si>
  <si>
    <t xml:space="preserve">KONINKLIJKE AHOLD </t>
  </si>
  <si>
    <t>皇家AHOLD</t>
  </si>
  <si>
    <t>贝尔加拿大电子</t>
  </si>
  <si>
    <t xml:space="preserve">TAIYO MUTUAL LIFE INSURANCE </t>
  </si>
  <si>
    <t>太阳生命</t>
  </si>
  <si>
    <t>佛莱明</t>
  </si>
  <si>
    <t>JOHNSON &amp; JOHNSON</t>
  </si>
  <si>
    <t>强生</t>
  </si>
  <si>
    <t>制药</t>
  </si>
  <si>
    <t>鲁尔煤矿</t>
  </si>
  <si>
    <t>采矿</t>
  </si>
  <si>
    <t xml:space="preserve">ATLANTIC RICHFIELD </t>
  </si>
  <si>
    <t>大西洋富田</t>
  </si>
  <si>
    <t xml:space="preserve">SAFEWAY </t>
  </si>
  <si>
    <t>西夫韦</t>
  </si>
  <si>
    <t>特斯科</t>
  </si>
  <si>
    <t>石桥</t>
  </si>
  <si>
    <t>轮胎橡胶</t>
  </si>
  <si>
    <t>美国运通</t>
  </si>
  <si>
    <t xml:space="preserve">RHONE-POULENC </t>
  </si>
  <si>
    <t>罗纳普朗克</t>
  </si>
  <si>
    <t>萨莉</t>
  </si>
  <si>
    <t xml:space="preserve">JAPAN ENERGY </t>
  </si>
  <si>
    <t>日本能源</t>
  </si>
  <si>
    <t>ISUZU MOTOR</t>
  </si>
  <si>
    <t>五十铃</t>
  </si>
  <si>
    <t xml:space="preserve">RJR NABISCO HOLDINGS </t>
  </si>
  <si>
    <t>雷诺士纳贝斯科</t>
  </si>
  <si>
    <t>TOKAI BANK</t>
  </si>
  <si>
    <t>东海银行</t>
  </si>
  <si>
    <t>中国银行</t>
  </si>
  <si>
    <t xml:space="preserve">MINNESOTA MINING&amp;MFG </t>
  </si>
  <si>
    <t>明尼苏达矿业制造</t>
  </si>
  <si>
    <t>默克</t>
  </si>
  <si>
    <t>卡尔斯泰</t>
  </si>
  <si>
    <t>FERRUZZIFINANZIARIA</t>
  </si>
  <si>
    <t>普罗伊萨格</t>
  </si>
  <si>
    <t>英国天然气</t>
  </si>
  <si>
    <t xml:space="preserve">CHIYODA MUTUAL LIFE INSURANCE </t>
  </si>
  <si>
    <t>千代生命</t>
  </si>
  <si>
    <t>NICHII</t>
  </si>
  <si>
    <t>日本交通公社</t>
  </si>
  <si>
    <t>旅游</t>
  </si>
  <si>
    <t xml:space="preserve">UNION BANK OF SWITZERLAND </t>
  </si>
  <si>
    <t>瑞士联合银行</t>
  </si>
  <si>
    <t xml:space="preserve">BAYERISCHE VEREINSBANK </t>
  </si>
  <si>
    <t>巴伐利亚联合银行</t>
  </si>
  <si>
    <t>SAMSUNG ELECTRONIC</t>
  </si>
  <si>
    <t>三星电子</t>
  </si>
  <si>
    <t>BTR</t>
  </si>
  <si>
    <t>英国轮胎橡胶</t>
  </si>
  <si>
    <t xml:space="preserve">IDEMITSU KOSAN </t>
  </si>
  <si>
    <t>日本出光石油</t>
  </si>
  <si>
    <t>东北电力</t>
  </si>
  <si>
    <t xml:space="preserve">CATERPILLAR </t>
  </si>
  <si>
    <t>卡特彼勒</t>
  </si>
  <si>
    <t>北方钢铁联合公司</t>
  </si>
  <si>
    <t>奥亚旭</t>
  </si>
  <si>
    <t xml:space="preserve">IMPERIAL CHEMICAL INDUSTRIES </t>
  </si>
  <si>
    <t>帝国化学（卜内门）</t>
  </si>
  <si>
    <t xml:space="preserve">COMMERZBANK </t>
  </si>
  <si>
    <t>德国商业银行</t>
  </si>
  <si>
    <t xml:space="preserve">BOUYGUES </t>
  </si>
  <si>
    <t>布伊格</t>
  </si>
  <si>
    <t xml:space="preserve">KAWASHO </t>
  </si>
  <si>
    <t>川铁商事</t>
  </si>
  <si>
    <t xml:space="preserve">ELECTROLUX </t>
  </si>
  <si>
    <t>伊莱克斯（丽都）</t>
  </si>
  <si>
    <t xml:space="preserve">UAL </t>
  </si>
  <si>
    <t>联合航空</t>
  </si>
  <si>
    <t>竹中</t>
  </si>
  <si>
    <t xml:space="preserve">GROUPE DANONE </t>
  </si>
  <si>
    <t>达能集团</t>
  </si>
  <si>
    <t>电装</t>
  </si>
  <si>
    <t>贝尔大西洋</t>
  </si>
  <si>
    <t xml:space="preserve">SNCF </t>
  </si>
  <si>
    <t>法国国营铁路</t>
  </si>
  <si>
    <t xml:space="preserve">CNP ASSURANCES </t>
  </si>
  <si>
    <t xml:space="preserve">KYUSHU ELECTRIC POWER </t>
  </si>
  <si>
    <t>九州电力</t>
  </si>
  <si>
    <t xml:space="preserve">DAIDO LIFE INSURANCE </t>
  </si>
  <si>
    <t>大同生命</t>
  </si>
  <si>
    <t xml:space="preserve">JAPAN AIRLINES </t>
  </si>
  <si>
    <t>日本航空</t>
  </si>
  <si>
    <t>SHV HOLDING</t>
  </si>
  <si>
    <t>洛斯</t>
  </si>
  <si>
    <t xml:space="preserve">MITSUBISHI CHEMICAL </t>
  </si>
  <si>
    <t>三菱化学</t>
  </si>
  <si>
    <t>BANCSAN PAOLO DE TORINO</t>
  </si>
  <si>
    <t xml:space="preserve">DIGITAL EQUIPMENT </t>
  </si>
  <si>
    <t>数字设备</t>
  </si>
  <si>
    <t xml:space="preserve">KOBE STEEL </t>
  </si>
  <si>
    <t>神户制钢</t>
  </si>
  <si>
    <t>圣戈班</t>
  </si>
  <si>
    <t>建材玻璃</t>
  </si>
  <si>
    <t>THOMSON</t>
  </si>
  <si>
    <t>汤姆森</t>
  </si>
  <si>
    <t>微波通信</t>
  </si>
  <si>
    <t>NYNEX</t>
  </si>
  <si>
    <t>尼耐克斯</t>
  </si>
  <si>
    <t>HANSON</t>
  </si>
  <si>
    <t>SEIYU</t>
  </si>
  <si>
    <t>西友</t>
  </si>
  <si>
    <t>NIPPON CREDIT BANK</t>
  </si>
  <si>
    <t>日本债券信用银行</t>
  </si>
  <si>
    <t>MCKESSON</t>
  </si>
  <si>
    <t>麦肯森</t>
  </si>
  <si>
    <t>MCDONNELL DOUGLAS</t>
  </si>
  <si>
    <t>麦道</t>
  </si>
  <si>
    <t>LOCKHEED</t>
  </si>
  <si>
    <t>洛克希德</t>
  </si>
  <si>
    <t xml:space="preserve">NATIONSBANK CORP. </t>
  </si>
  <si>
    <t>国民银行</t>
  </si>
  <si>
    <t>ASAHI BANK</t>
  </si>
  <si>
    <t>朝日银行</t>
  </si>
  <si>
    <t>佩琴内</t>
  </si>
  <si>
    <t>金属制品</t>
  </si>
  <si>
    <t xml:space="preserve">YASUDA FIRE&amp;MARINE INSURANCE </t>
  </si>
  <si>
    <t>安田海上火险</t>
  </si>
  <si>
    <t xml:space="preserve">ALLIEDSIGNAL </t>
  </si>
  <si>
    <t>联合信号</t>
  </si>
  <si>
    <t xml:space="preserve">GROUPE PINAULT-PRINTEMPS </t>
  </si>
  <si>
    <t>佐治亚太平洋</t>
  </si>
  <si>
    <t>林产品、纸产品</t>
  </si>
  <si>
    <t>CHEMICAL BANKING CORP.</t>
  </si>
  <si>
    <t>化学银行</t>
  </si>
  <si>
    <t>铃木汽车</t>
  </si>
  <si>
    <t>斯普林特</t>
  </si>
  <si>
    <t>美国技术</t>
  </si>
  <si>
    <t xml:space="preserve">FRIED.KRUPP AG HOESCH-KRUPP </t>
  </si>
  <si>
    <t>弗雷德里希克虏伯</t>
  </si>
  <si>
    <t>三井不动产</t>
  </si>
  <si>
    <t>家庭用品</t>
  </si>
  <si>
    <t>巴伐利亚典兑银行</t>
  </si>
  <si>
    <t xml:space="preserve">SEKISUI HOUSE </t>
  </si>
  <si>
    <t>积水建房</t>
  </si>
  <si>
    <t>TOHO MUTUAL LIFE</t>
  </si>
  <si>
    <t>东宝生命</t>
  </si>
  <si>
    <t xml:space="preserve">METALLGESELLSCHAFT </t>
  </si>
  <si>
    <t>金属顾问</t>
  </si>
  <si>
    <t xml:space="preserve">PHILLIPS PETROLEUM </t>
  </si>
  <si>
    <t>菲利普石油</t>
  </si>
  <si>
    <t xml:space="preserve">DELTA AIR LINES </t>
  </si>
  <si>
    <t>德尔塔航空</t>
  </si>
  <si>
    <t>电通</t>
  </si>
  <si>
    <t>广告</t>
  </si>
  <si>
    <t xml:space="preserve">GOODYEAR TIRE&amp;RUBBER </t>
  </si>
  <si>
    <t>固特异轮胎橡胶</t>
  </si>
  <si>
    <t xml:space="preserve">COSMO OIL </t>
  </si>
  <si>
    <t>科斯莫石油</t>
  </si>
  <si>
    <t xml:space="preserve">MAY DEPARTMENT STORES </t>
  </si>
  <si>
    <t>五月百货</t>
  </si>
  <si>
    <t>阿克苏诺贝尔</t>
  </si>
  <si>
    <t>KYOEI LIFE</t>
  </si>
  <si>
    <t>共荣生命</t>
  </si>
  <si>
    <t xml:space="preserve">FRANZ HANIEL </t>
  </si>
  <si>
    <t>佛朗茨哈尼尔</t>
  </si>
  <si>
    <t>旭玻璃</t>
  </si>
  <si>
    <t xml:space="preserve">MICHELIN </t>
  </si>
  <si>
    <t>米其林</t>
  </si>
  <si>
    <t xml:space="preserve">IBP </t>
  </si>
  <si>
    <t>艾奥瓦牛肉罐头</t>
  </si>
  <si>
    <t xml:space="preserve">NEW YORK LIFE INSURANCE </t>
  </si>
  <si>
    <t>纽约人寿保险</t>
  </si>
  <si>
    <t xml:space="preserve">ANHEUSER-BUSCH </t>
  </si>
  <si>
    <t>安海斯布希</t>
  </si>
  <si>
    <t xml:space="preserve">DAI NIPPON PRINTING </t>
  </si>
  <si>
    <t>大日本印刷</t>
  </si>
  <si>
    <t>出版印刷</t>
  </si>
  <si>
    <t xml:space="preserve">BRISTOL-MYERS SQUIBB </t>
  </si>
  <si>
    <t>百时美施贵宝</t>
  </si>
  <si>
    <t xml:space="preserve">J.P.MORGAN&amp;CO. </t>
  </si>
  <si>
    <t>摩根银行</t>
  </si>
  <si>
    <t xml:space="preserve">ALBERSON'S </t>
  </si>
  <si>
    <t>阿尔本特森</t>
  </si>
  <si>
    <t xml:space="preserve">STATOIL </t>
  </si>
  <si>
    <t>挪威国家石油</t>
  </si>
  <si>
    <t xml:space="preserve">TAKASHIMAYA </t>
  </si>
  <si>
    <t>高岛屋</t>
  </si>
  <si>
    <t xml:space="preserve">TELEFONICA DE ESPANA </t>
  </si>
  <si>
    <t>西班牙电信</t>
  </si>
  <si>
    <t>SUMITOMO TRUST&amp;BANKING</t>
  </si>
  <si>
    <t>住友信托银行</t>
  </si>
  <si>
    <t xml:space="preserve">BROKEN HILL PROPRIETARY </t>
  </si>
  <si>
    <t>布鲁肯希尔</t>
  </si>
  <si>
    <t>采矿、原油</t>
  </si>
  <si>
    <t xml:space="preserve">SHOWA SHELL SEKIYU </t>
  </si>
  <si>
    <t>昭和</t>
  </si>
  <si>
    <t xml:space="preserve">SNOW BRAND MILK PRODUCTS </t>
  </si>
  <si>
    <t>雪印乳业</t>
  </si>
  <si>
    <t xml:space="preserve">ASAHI CHEMICAL INDUSTRY </t>
  </si>
  <si>
    <t>旭化成</t>
  </si>
  <si>
    <t xml:space="preserve">SBC COMMUNICATIONS </t>
  </si>
  <si>
    <t>西南贝尔电讯</t>
  </si>
  <si>
    <t xml:space="preserve">LUFTHANSA GROUP </t>
  </si>
  <si>
    <t>汉莎航空</t>
  </si>
  <si>
    <t>SANDOZ</t>
  </si>
  <si>
    <t>山德士</t>
  </si>
  <si>
    <t>三菱设备公司</t>
  </si>
  <si>
    <t xml:space="preserve">HYUNDAI MOTOR </t>
  </si>
  <si>
    <t>现代汽车</t>
  </si>
  <si>
    <t>DELHALZE“LION”</t>
  </si>
  <si>
    <t xml:space="preserve">KAWASAKI STEEL </t>
  </si>
  <si>
    <t>川崎制铁</t>
  </si>
  <si>
    <t>英特尔</t>
  </si>
  <si>
    <t>美国西部</t>
  </si>
  <si>
    <t>DAIWA BANK</t>
  </si>
  <si>
    <t>大和银行</t>
  </si>
  <si>
    <t>阿斯科DEUTSCHES KAUFHAUS</t>
  </si>
  <si>
    <t xml:space="preserve">PETROFINA </t>
  </si>
  <si>
    <t>比利时石油</t>
  </si>
  <si>
    <t xml:space="preserve">BANCO DO BRASIL </t>
  </si>
  <si>
    <t>巴西银行</t>
  </si>
  <si>
    <t xml:space="preserve">TOPPAN PRINTING </t>
  </si>
  <si>
    <t>凸版印刷</t>
  </si>
  <si>
    <t xml:space="preserve">ARCHER DANIELS MIDLAND </t>
  </si>
  <si>
    <t>阿彻-丹尼尔斯-米德兰</t>
  </si>
  <si>
    <t>SWISS BANK CORP.</t>
  </si>
  <si>
    <t>瑞士银行</t>
  </si>
  <si>
    <t>MELVILLE</t>
  </si>
  <si>
    <t xml:space="preserve">SUMITOMO ELECTRIC INDUSTRIES </t>
  </si>
  <si>
    <t>住友电工</t>
  </si>
  <si>
    <t xml:space="preserve">MITSUBISHI TRUST&amp;BANKING </t>
  </si>
  <si>
    <t>三菱信托银行</t>
  </si>
  <si>
    <t xml:space="preserve">GROUPE CASINO </t>
  </si>
  <si>
    <t>CASINO</t>
  </si>
  <si>
    <t xml:space="preserve">COMMERCIAL UNION </t>
  </si>
  <si>
    <t>商业联合保险</t>
  </si>
  <si>
    <t>GRAND METROPOLITAN</t>
  </si>
  <si>
    <t>大都会食品</t>
  </si>
  <si>
    <t xml:space="preserve">ROCKWELL INTERNATIONAL </t>
  </si>
  <si>
    <t>罗克韦尔</t>
  </si>
  <si>
    <t xml:space="preserve">CHASE MANHATTAN CORP. </t>
  </si>
  <si>
    <t>大通曼哈顿</t>
  </si>
  <si>
    <t>全国保险公司</t>
  </si>
  <si>
    <t xml:space="preserve">BRITISH AIRWAYS </t>
  </si>
  <si>
    <t>英国航空</t>
  </si>
  <si>
    <t>SUMIKIN BUSSAN</t>
  </si>
  <si>
    <t>哥伦比亚/HCA健康</t>
  </si>
  <si>
    <t>健康</t>
  </si>
  <si>
    <t xml:space="preserve">FUJI HEAVY INDUSTRIES </t>
  </si>
  <si>
    <t>富士重工</t>
  </si>
  <si>
    <t xml:space="preserve">COLES MYER </t>
  </si>
  <si>
    <t>科斯迈尔</t>
  </si>
  <si>
    <t>AIR FRANCE</t>
  </si>
  <si>
    <t>法国航空</t>
  </si>
  <si>
    <t>温迪克西百货</t>
  </si>
  <si>
    <t>西日本航空</t>
  </si>
  <si>
    <t>拉博银行</t>
  </si>
  <si>
    <t xml:space="preserve">KOREA ELECTRIC POWER </t>
  </si>
  <si>
    <t>韩国电力</t>
  </si>
  <si>
    <t>英国航空航天</t>
  </si>
  <si>
    <t>西斯科</t>
  </si>
  <si>
    <t xml:space="preserve">L.M.ERICSSON </t>
  </si>
  <si>
    <t>爱立信</t>
  </si>
  <si>
    <t xml:space="preserve">BERTELSMANN </t>
  </si>
  <si>
    <t>贝塔斯曼</t>
  </si>
  <si>
    <t>出版</t>
  </si>
  <si>
    <t>中央日本航空</t>
  </si>
  <si>
    <t>康柏电脑</t>
  </si>
  <si>
    <t xml:space="preserve">BANQUE NATIONALE DE PARIS </t>
  </si>
  <si>
    <t>巴黎国民银行</t>
  </si>
  <si>
    <t xml:space="preserve">ROCHE HOLDING </t>
  </si>
  <si>
    <t>罗氏控股</t>
  </si>
  <si>
    <t>川崎重工</t>
  </si>
  <si>
    <t>曼</t>
  </si>
  <si>
    <t xml:space="preserve">MARKS&amp;SPENCER </t>
  </si>
  <si>
    <t>马克思斯班塞</t>
  </si>
  <si>
    <t>MITSUI TRUST&amp;BANKING</t>
  </si>
  <si>
    <t>三井信托银行</t>
  </si>
  <si>
    <t>TEACHER INSURANCE &amp; ANNUITY</t>
  </si>
  <si>
    <t>教师年金人寿保险</t>
  </si>
  <si>
    <t xml:space="preserve">LLOYDS </t>
  </si>
  <si>
    <t>劳埃德银行</t>
  </si>
  <si>
    <t>奥托邮购</t>
  </si>
  <si>
    <t>NITTETSU SHOJI</t>
  </si>
  <si>
    <t>日铁SHOJI</t>
  </si>
  <si>
    <t>中国电力</t>
  </si>
  <si>
    <t xml:space="preserve">PACIFIC GAS &amp; ELECTRIC </t>
  </si>
  <si>
    <t>太平洋天然气和电力</t>
  </si>
  <si>
    <t>惠好</t>
  </si>
  <si>
    <t xml:space="preserve">ALCOA </t>
  </si>
  <si>
    <t>美国铝业</t>
  </si>
  <si>
    <t xml:space="preserve">SWISS LIFE INSURANCE&amp;PENSION </t>
  </si>
  <si>
    <t>瑞士人寿及养老金保险</t>
  </si>
  <si>
    <t xml:space="preserve">BANCA COMMERCIALE ITALIANA </t>
  </si>
  <si>
    <t>意大利商业银行</t>
  </si>
  <si>
    <t xml:space="preserve">AACHENER&amp;MUNCHENER </t>
  </si>
  <si>
    <t>亚琛慕尼黑保险</t>
  </si>
  <si>
    <t xml:space="preserve">GREAT ATLANTIC&amp;PACIFIC TEA </t>
  </si>
  <si>
    <t>大西洋和大西洋茶叶</t>
  </si>
  <si>
    <t xml:space="preserve">TEXAS INSTRUMENTS </t>
  </si>
  <si>
    <t>德州仪器</t>
  </si>
  <si>
    <t xml:space="preserve">BANCA NAZIONALE DEL LAVORO </t>
  </si>
  <si>
    <t>国民劳动银行</t>
  </si>
  <si>
    <t>ISHIKAWAJIMA-HARIMA</t>
  </si>
  <si>
    <t>石川岛播磨重工</t>
  </si>
  <si>
    <t>SEKISUI CHEMICAL</t>
  </si>
  <si>
    <t>积水化学</t>
  </si>
  <si>
    <t>FUJI FILM</t>
  </si>
  <si>
    <t>富士胶卷</t>
  </si>
  <si>
    <t>理光</t>
  </si>
  <si>
    <t xml:space="preserve">BAYERISCHE LANDESBANK </t>
  </si>
  <si>
    <t>巴伐利亚州立银行</t>
  </si>
  <si>
    <t xml:space="preserve">MATSUSHITA ELECTRIC WORKS </t>
  </si>
  <si>
    <t>松下电工</t>
  </si>
  <si>
    <t>德国德众银行</t>
  </si>
  <si>
    <t>KUBOTA</t>
  </si>
  <si>
    <t>久保田铁工厂</t>
  </si>
  <si>
    <t>PTT SUISSES</t>
  </si>
  <si>
    <t>MITSUKOSHI</t>
  </si>
  <si>
    <t>三越</t>
  </si>
  <si>
    <t xml:space="preserve">NORSK HYDRO </t>
  </si>
  <si>
    <t>挪威水电</t>
  </si>
  <si>
    <t>WMX TECHNOLOGIES</t>
  </si>
  <si>
    <t>废物处理</t>
  </si>
  <si>
    <t>GROUPE SCHNEIDER</t>
  </si>
  <si>
    <t>施耐德</t>
  </si>
  <si>
    <t xml:space="preserve">WALT DISNEY </t>
  </si>
  <si>
    <t>沃特迪斯尼</t>
  </si>
  <si>
    <t>KONINKLIJKE PTT NEDERLAND</t>
  </si>
  <si>
    <t>荷兰皇家</t>
  </si>
  <si>
    <t>LAGARDERE</t>
  </si>
  <si>
    <t>雷声</t>
  </si>
  <si>
    <t>COASTAL</t>
  </si>
  <si>
    <t>沿海</t>
  </si>
  <si>
    <t>NIPPON PAPER INDUSTRIES</t>
  </si>
  <si>
    <t>日本造纸工业</t>
  </si>
  <si>
    <t xml:space="preserve">SMITHKLINE BEECHAM </t>
  </si>
  <si>
    <t>史克必成</t>
  </si>
  <si>
    <t xml:space="preserve">ROYAL BANK OF CANADA </t>
  </si>
  <si>
    <t>加拿大皇家银行</t>
  </si>
  <si>
    <t>MARTIN MARIETTA</t>
  </si>
  <si>
    <t>马丁-玛丽埃塔</t>
  </si>
  <si>
    <t>DAIWA HOUSE INDUSTRY</t>
  </si>
  <si>
    <t>大和住宅</t>
  </si>
  <si>
    <t xml:space="preserve">TEXTRON </t>
  </si>
  <si>
    <t>特克斯特朗</t>
  </si>
  <si>
    <t xml:space="preserve">SANTANDER GROUP </t>
  </si>
  <si>
    <t>桑坦德银行</t>
  </si>
  <si>
    <t>丸羽</t>
  </si>
  <si>
    <t xml:space="preserve">NORTHWESTERN MUTUAL LIFE INS. </t>
  </si>
  <si>
    <t>西北相互人寿保险</t>
  </si>
  <si>
    <t>SUMITOMO CHEMICAL</t>
  </si>
  <si>
    <t>住友化学</t>
  </si>
  <si>
    <t>FUKOKU MUTUAL LIFE</t>
  </si>
  <si>
    <t xml:space="preserve">JARDINE MATHESON </t>
  </si>
  <si>
    <t>怡和</t>
  </si>
  <si>
    <t>香港</t>
  </si>
  <si>
    <t>CARIPLO</t>
  </si>
  <si>
    <t>GENERAL ACCIDENT</t>
  </si>
  <si>
    <t>普通事故保险</t>
  </si>
  <si>
    <t>乔治威斯顿</t>
  </si>
  <si>
    <t>ASHLAND</t>
  </si>
  <si>
    <t>阿什兰</t>
  </si>
  <si>
    <t>内斯泰</t>
  </si>
  <si>
    <t>PACIFIC TELESIS GROUP</t>
  </si>
  <si>
    <t>太平洋TELESIS</t>
  </si>
  <si>
    <t>埃德卡中心</t>
  </si>
  <si>
    <t xml:space="preserve">OCCIDENTAL PETROLEUM </t>
  </si>
  <si>
    <t>西方石油</t>
  </si>
  <si>
    <t>MORGAN STANLEY GROUP</t>
  </si>
  <si>
    <t>摩根斯坦力</t>
  </si>
  <si>
    <t>NCHCAPE</t>
  </si>
  <si>
    <t>英之杰</t>
  </si>
  <si>
    <t>KUMAGAI GUMI</t>
  </si>
  <si>
    <t>熊谷组</t>
  </si>
  <si>
    <t>BAXTER INTERNATIONAL</t>
  </si>
  <si>
    <t>巴克斯特国际</t>
  </si>
  <si>
    <t>仪器</t>
  </si>
  <si>
    <t xml:space="preserve">STANDARD LIFE ASSURANCE </t>
  </si>
  <si>
    <t>标准人寿</t>
  </si>
  <si>
    <t>MITSUI FIRE &amp; MARINE INSURANCE</t>
  </si>
  <si>
    <t>三井海上火险</t>
  </si>
  <si>
    <t>近日本铁道</t>
  </si>
  <si>
    <t>KOMATSU</t>
  </si>
  <si>
    <t>小松</t>
  </si>
  <si>
    <t>沃尔格林</t>
  </si>
  <si>
    <t>TOKYO GAS</t>
  </si>
  <si>
    <t>东京瓦斯</t>
  </si>
  <si>
    <t>WESTINGHOUSE ELECTRIC</t>
  </si>
  <si>
    <t>西屋电气</t>
  </si>
  <si>
    <t xml:space="preserve">ALL NIPPON AIRWAYS </t>
  </si>
  <si>
    <t>全日空</t>
  </si>
  <si>
    <t>莱曼兄弟</t>
  </si>
  <si>
    <t>APPLE COMPUTER</t>
  </si>
  <si>
    <t>苹果电脑</t>
  </si>
  <si>
    <t>PENINSULAR &amp; ORIENTAL STEAM NAV</t>
  </si>
  <si>
    <t>半岛东方航运</t>
  </si>
  <si>
    <t>运输</t>
  </si>
  <si>
    <t>CEA-INDUSTRIE</t>
  </si>
  <si>
    <t xml:space="preserve">ABBOTT LABORATORIES </t>
  </si>
  <si>
    <t>雅培</t>
  </si>
  <si>
    <t>英国邮局</t>
  </si>
  <si>
    <t>邮件包裹服务</t>
  </si>
  <si>
    <t>西北航空</t>
  </si>
  <si>
    <t>TRACTEBEL</t>
  </si>
  <si>
    <t>GENERAL ELECTRIC CO.</t>
  </si>
  <si>
    <t>英国通用电气</t>
  </si>
  <si>
    <t>东丽</t>
  </si>
  <si>
    <t xml:space="preserve">POHANG IRON&amp;STEEL </t>
  </si>
  <si>
    <t>埔项制铁</t>
  </si>
  <si>
    <t>ARGILL GROUP</t>
  </si>
  <si>
    <t>迪尔</t>
  </si>
  <si>
    <t>KIRIN BREWERY</t>
  </si>
  <si>
    <t>麒麟麦酒</t>
  </si>
  <si>
    <t>比斯开银行</t>
  </si>
  <si>
    <t>自由相互保险</t>
  </si>
  <si>
    <t>安龙天然气（安然）</t>
  </si>
  <si>
    <t>能源</t>
  </si>
  <si>
    <t>美国家庭用品</t>
  </si>
  <si>
    <t>法国航空航天</t>
  </si>
  <si>
    <t>ABBRY NATIONAL</t>
  </si>
  <si>
    <t>阿比国民</t>
  </si>
  <si>
    <t>TOYS "R" US</t>
  </si>
  <si>
    <t>玩具反斗店</t>
  </si>
  <si>
    <t>PUBLIC SUPER MARKETS</t>
  </si>
  <si>
    <t>NIPPON YUSEN</t>
  </si>
  <si>
    <t>日本邮船</t>
  </si>
  <si>
    <t>海运</t>
  </si>
  <si>
    <t>汉高</t>
  </si>
  <si>
    <t>UNY</t>
  </si>
  <si>
    <t>TELEFONOS DE MEXICO（TELMEX）</t>
  </si>
  <si>
    <t>墨西哥电话</t>
  </si>
  <si>
    <t>FUJI ELECTRIC</t>
  </si>
  <si>
    <t>富士电机</t>
  </si>
  <si>
    <t>埃默森电气</t>
  </si>
  <si>
    <t>德国金银矿业公司</t>
  </si>
  <si>
    <t>劳瑞尔</t>
  </si>
  <si>
    <t>FLOUR</t>
  </si>
  <si>
    <t>福陆</t>
  </si>
  <si>
    <t>DAINIPPIN IND &amp; CHEM.</t>
  </si>
  <si>
    <t>大日本油墨化学</t>
  </si>
  <si>
    <t>MITSUBISHI OIL</t>
  </si>
  <si>
    <t>三菱石油</t>
  </si>
  <si>
    <t>通用纺织</t>
  </si>
  <si>
    <t>CHINESE PETROLEUM CORP.</t>
  </si>
  <si>
    <t>中国石油</t>
  </si>
  <si>
    <t xml:space="preserve">SUMITOMO FIRE&amp;MARINE INSURANCE </t>
  </si>
  <si>
    <t>住友海上火灾保险</t>
  </si>
  <si>
    <t xml:space="preserve">GAZ DE FRANCE </t>
  </si>
  <si>
    <t>法国天然气</t>
  </si>
  <si>
    <t>DAIHYUKA MUTUAL LIFE</t>
  </si>
  <si>
    <t>FEDERAL EXPRESS</t>
  </si>
  <si>
    <t>联邦快递</t>
  </si>
  <si>
    <t>GLAXOWELLCOME</t>
  </si>
  <si>
    <t>葛兰素威康</t>
  </si>
  <si>
    <t>皇家保险控股</t>
  </si>
  <si>
    <t>NIPPON DANTAI LIFE</t>
  </si>
  <si>
    <t>AMERICAN BRANDS</t>
  </si>
  <si>
    <t>美国商标</t>
  </si>
  <si>
    <t xml:space="preserve">GENERALE BANK </t>
  </si>
  <si>
    <t>通用银行</t>
  </si>
  <si>
    <t>MARRIOTT INTERNATIONAL</t>
  </si>
  <si>
    <t>美丽都国际</t>
  </si>
  <si>
    <t>酒店</t>
  </si>
  <si>
    <t>HISPANO AMERICANO BANCO CENTER</t>
  </si>
  <si>
    <t>SHOKO CHUKIN BANK</t>
  </si>
  <si>
    <t>SCE CORP</t>
  </si>
  <si>
    <t>FRANCE DOCKS</t>
  </si>
  <si>
    <t>ALCAN ALUMINIUM</t>
  </si>
  <si>
    <t>阿尔坎铝业</t>
  </si>
  <si>
    <t>麦当劳</t>
  </si>
  <si>
    <t>饮食服务</t>
  </si>
  <si>
    <t>DEDERATED DEPT.STORES</t>
  </si>
  <si>
    <t>联邦百货</t>
  </si>
  <si>
    <t>东食</t>
  </si>
  <si>
    <t>SOUTHREN</t>
  </si>
  <si>
    <t>南方</t>
  </si>
  <si>
    <t>WOOLWORTH</t>
  </si>
  <si>
    <t>沃尔沃思</t>
  </si>
  <si>
    <t>辉瑞</t>
  </si>
  <si>
    <t>MONSANTO</t>
  </si>
  <si>
    <t>孟山都</t>
  </si>
  <si>
    <t xml:space="preserve">CANADIAN IMPERIAL BANK OF COMMERCE </t>
  </si>
  <si>
    <t>加拿大帝国商业银行</t>
  </si>
  <si>
    <t>HALFAX</t>
  </si>
  <si>
    <t>哈里法克斯</t>
  </si>
  <si>
    <t xml:space="preserve">INDIAN OIL </t>
  </si>
  <si>
    <t>印度石油</t>
  </si>
  <si>
    <t>科奇财团</t>
  </si>
  <si>
    <t>土耳其</t>
  </si>
  <si>
    <t>DAIHATSU</t>
  </si>
  <si>
    <t>大发汽车</t>
  </si>
  <si>
    <t>联合太平洋</t>
  </si>
  <si>
    <t>ALLIED DOMECQ</t>
  </si>
  <si>
    <t>惠尔普</t>
  </si>
  <si>
    <t>锡耶纳帕基山银行</t>
  </si>
  <si>
    <t>NEWSCORP</t>
  </si>
  <si>
    <t>澳大利亚新闻公司</t>
  </si>
  <si>
    <t>出版、娱乐</t>
  </si>
  <si>
    <t>TAIWAN POWER CO.LTD.</t>
  </si>
  <si>
    <t>台湾电力</t>
  </si>
  <si>
    <t>KAO</t>
  </si>
  <si>
    <t>花王</t>
  </si>
  <si>
    <t>PRINCIPAL</t>
  </si>
  <si>
    <t>ALCO STANDARD</t>
  </si>
  <si>
    <t>阿科标准</t>
  </si>
  <si>
    <t>CABLE &amp; WIRELESS</t>
  </si>
  <si>
    <t>大东电报局</t>
  </si>
  <si>
    <t>SUNTORY</t>
  </si>
  <si>
    <t>三得利</t>
  </si>
  <si>
    <t>爱新精机</t>
  </si>
  <si>
    <t>广利集团</t>
  </si>
  <si>
    <t>SPAR HANCELS</t>
  </si>
  <si>
    <t>BANC ONE</t>
  </si>
  <si>
    <t>第一银行</t>
  </si>
  <si>
    <t>NEW OJI PAPER</t>
  </si>
  <si>
    <t>王子纸</t>
  </si>
  <si>
    <t>东洋制罐</t>
  </si>
  <si>
    <t>中文名称</t>
  </si>
  <si>
    <t>主营业务</t>
  </si>
  <si>
    <t>1996年</t>
    <phoneticPr fontId="7" type="noConversion"/>
  </si>
  <si>
    <t>1997年</t>
    <phoneticPr fontId="7" type="noConversion"/>
  </si>
  <si>
    <t>1999年</t>
    <phoneticPr fontId="7" type="noConversion"/>
  </si>
  <si>
    <t>2001年</t>
    <phoneticPr fontId="7" type="noConversion"/>
  </si>
  <si>
    <t>2002年</t>
    <phoneticPr fontId="7" type="noConversion"/>
  </si>
  <si>
    <t>2003年</t>
    <phoneticPr fontId="7" type="noConversion"/>
  </si>
  <si>
    <t>2004年</t>
    <phoneticPr fontId="7" type="noConversion"/>
  </si>
  <si>
    <t>2006年</t>
    <phoneticPr fontId="7" type="noConversion"/>
  </si>
  <si>
    <t xml:space="preserve">MITSUBISHI </t>
  </si>
  <si>
    <t>皇家荷兰壳牌</t>
  </si>
  <si>
    <t>美国电报电话公司</t>
  </si>
  <si>
    <t>INTL.BUSINESS MACHINES</t>
  </si>
  <si>
    <t>BRITISH PETROLEUM</t>
  </si>
  <si>
    <t>麦德龙</t>
  </si>
  <si>
    <t xml:space="preserve">DAEWOO </t>
  </si>
  <si>
    <t xml:space="preserve">NICHIMEN </t>
  </si>
  <si>
    <t>日棉</t>
  </si>
  <si>
    <t>费巴</t>
  </si>
  <si>
    <t xml:space="preserve">IRI </t>
  </si>
  <si>
    <t>伊利集团（工业复兴）</t>
  </si>
  <si>
    <t>E.I.DU PONT DE NEMOURS</t>
  </si>
  <si>
    <t xml:space="preserve">RENAULT </t>
  </si>
  <si>
    <t xml:space="preserve">TEXACO </t>
  </si>
  <si>
    <t>赫司特</t>
  </si>
  <si>
    <t>埃尼集团（联合炭化氢）</t>
  </si>
  <si>
    <t>三星</t>
  </si>
  <si>
    <t xml:space="preserve">KMART </t>
  </si>
  <si>
    <t>法国自来水</t>
  </si>
  <si>
    <t>花旗公司（花旗银行）</t>
  </si>
  <si>
    <t>全国保险集团</t>
  </si>
  <si>
    <t>联合工业企业股份</t>
  </si>
  <si>
    <t>THYSSEN</t>
  </si>
  <si>
    <t>伊藤忠</t>
  </si>
  <si>
    <t>NIPPON TELEGRAPH &amp; TELEPHONE</t>
  </si>
  <si>
    <t>国际商用机器公司</t>
  </si>
  <si>
    <t>伊利集团</t>
  </si>
  <si>
    <t>BANK OF TOKYO -MITSUBISHI</t>
  </si>
  <si>
    <t>东京三菱银行</t>
  </si>
  <si>
    <t>STATE FARM INSURANCE COS.</t>
  </si>
  <si>
    <t>国家农场保险</t>
  </si>
  <si>
    <t>埃尼</t>
  </si>
  <si>
    <t>宝马</t>
  </si>
  <si>
    <t>ABB ASEA BROWN BOVERI</t>
  </si>
  <si>
    <t>GAN</t>
  </si>
  <si>
    <t>ALCATEL ALSTHOM GROUP</t>
  </si>
  <si>
    <t>ZURICH INSURANCE</t>
  </si>
  <si>
    <t>诺华</t>
  </si>
  <si>
    <t>维尔格</t>
  </si>
  <si>
    <t>公司名称</t>
  </si>
  <si>
    <t>营业收入百万美圆</t>
  </si>
  <si>
    <t>沃尔玛（沃尔-马特）</t>
  </si>
  <si>
    <t>通用电气（奇异）</t>
  </si>
  <si>
    <t>INTL.BUSINESS MACHINES（IBM）</t>
  </si>
  <si>
    <t>日本电报电话</t>
  </si>
  <si>
    <t>戴姆勒奔驰（平治）</t>
  </si>
  <si>
    <t>大众（福斯）</t>
  </si>
  <si>
    <t>索尼（新力）</t>
  </si>
  <si>
    <t>日产汽车（尼桑）</t>
  </si>
  <si>
    <t>皇家飞利浦电子</t>
  </si>
  <si>
    <t>德国电讯</t>
  </si>
  <si>
    <t>TRAVELERS GROUP</t>
  </si>
  <si>
    <t>美国万全保险（培基）</t>
  </si>
  <si>
    <t>花旗公司（万国宝通）</t>
  </si>
  <si>
    <t>BMW(BAYERISCHE MOTOREN WERKE)</t>
  </si>
  <si>
    <t>宝马（巴伐利亚汽车）</t>
  </si>
  <si>
    <t>NICIMEN</t>
  </si>
  <si>
    <t>普通保险（忠利）</t>
  </si>
  <si>
    <t>CHASE MANHATTAN CORP.</t>
  </si>
  <si>
    <t>大通曼哈顿（大通银行）</t>
  </si>
  <si>
    <t>教师保险和学院退休基金</t>
  </si>
  <si>
    <t>百事公司（百事可乐）</t>
  </si>
  <si>
    <t>家乐福（家福）</t>
  </si>
  <si>
    <t xml:space="preserve">GAN </t>
  </si>
  <si>
    <t>法国兴业银行</t>
  </si>
  <si>
    <t>威望迪（法国水管）</t>
  </si>
  <si>
    <t xml:space="preserve">GENERAL MOTORS </t>
  </si>
  <si>
    <t xml:space="preserve">DAIMLERCHRYSLER </t>
  </si>
  <si>
    <t>戴姆勒克莱斯勒</t>
  </si>
  <si>
    <t xml:space="preserve">FORD MOTOR </t>
  </si>
  <si>
    <t xml:space="preserve">WAL-MART STORES </t>
  </si>
  <si>
    <t>沃尔玛商店</t>
  </si>
  <si>
    <t xml:space="preserve">MITSUI </t>
  </si>
  <si>
    <t xml:space="preserve">ITOCHU </t>
  </si>
  <si>
    <t xml:space="preserve">EXXON </t>
  </si>
  <si>
    <t xml:space="preserve">GENERAL ELECTRIC </t>
  </si>
  <si>
    <t xml:space="preserve">TOYOTA MOTOR </t>
  </si>
  <si>
    <t xml:space="preserve">ROYAL DUTCH/SHELL GROUP </t>
  </si>
  <si>
    <t xml:space="preserve">MARUBENI </t>
  </si>
  <si>
    <t xml:space="preserve">SUMITOMO </t>
  </si>
  <si>
    <t>INTL. BUSINESS MACHINES （IBM）</t>
  </si>
  <si>
    <t xml:space="preserve">AXA </t>
  </si>
  <si>
    <t xml:space="preserve">CITIGROUP </t>
  </si>
  <si>
    <t>花旗集团（万国宝通）</t>
  </si>
  <si>
    <t xml:space="preserve">VOLKSWAGEN </t>
  </si>
  <si>
    <t>大众汽车</t>
  </si>
  <si>
    <t xml:space="preserve">BP AMOCO </t>
  </si>
  <si>
    <t>英国石油阿莫科</t>
  </si>
  <si>
    <t xml:space="preserve">NISSHO IWAI </t>
  </si>
  <si>
    <t xml:space="preserve">NIPPON LIFE INSURANCE </t>
  </si>
  <si>
    <t xml:space="preserve">SIEMENS </t>
  </si>
  <si>
    <t xml:space="preserve">ALLIANZ </t>
  </si>
  <si>
    <t>安联保险</t>
  </si>
  <si>
    <t>财产意外保险</t>
  </si>
  <si>
    <t xml:space="preserve">HITACHI </t>
  </si>
  <si>
    <t xml:space="preserve">U.S. POSTAL SERVICE </t>
  </si>
  <si>
    <t xml:space="preserve">MATSUSHITA ELECTRIC INDUSTRIAL </t>
  </si>
  <si>
    <t xml:space="preserve">PHILIP MORRIS </t>
  </si>
  <si>
    <t xml:space="preserve">ING GROUP </t>
  </si>
  <si>
    <t xml:space="preserve">BOEING </t>
  </si>
  <si>
    <t xml:space="preserve">AT&amp;T </t>
  </si>
  <si>
    <t xml:space="preserve">SONY </t>
  </si>
  <si>
    <t xml:space="preserve">METRO </t>
  </si>
  <si>
    <t>麦德龙（梅特罗）</t>
  </si>
  <si>
    <t xml:space="preserve">NISSAN MOTOR </t>
  </si>
  <si>
    <t xml:space="preserve">FIAT </t>
  </si>
  <si>
    <t xml:space="preserve">BANK OF AMERICA CORP. </t>
  </si>
  <si>
    <t>美国商业银行（美洲银行）</t>
  </si>
  <si>
    <t xml:space="preserve">NESTLE </t>
  </si>
  <si>
    <t>瑞士信贷集团</t>
  </si>
  <si>
    <t>银行</t>
  </si>
  <si>
    <t xml:space="preserve">HONDA MOTOR </t>
  </si>
  <si>
    <t xml:space="preserve">MOBIL </t>
  </si>
  <si>
    <t>美孚石油</t>
  </si>
  <si>
    <t xml:space="preserve">HEWLETT-PACKARD </t>
  </si>
  <si>
    <t xml:space="preserve">DEUTSCHE BANK </t>
  </si>
  <si>
    <t xml:space="preserve">UNILEVER </t>
  </si>
  <si>
    <t xml:space="preserve">STATE FARM INSURANCE COS </t>
  </si>
  <si>
    <t>国家农场保险集团</t>
  </si>
  <si>
    <t xml:space="preserve">DAI-ICHI MUTUAL LIFE INSURANCE </t>
  </si>
  <si>
    <t xml:space="preserve">VEBA GROUP </t>
  </si>
  <si>
    <t xml:space="preserve">HSBC HOLDINGS </t>
  </si>
  <si>
    <t xml:space="preserve">TOSHIBA </t>
  </si>
  <si>
    <t xml:space="preserve">SEARS ROEBUCK </t>
  </si>
  <si>
    <t>总部所在地</t>
  </si>
  <si>
    <t xml:space="preserve">FUJITSU </t>
  </si>
  <si>
    <t xml:space="preserve">TOKYO ELECTRIC POWER </t>
  </si>
  <si>
    <t>电力</t>
  </si>
  <si>
    <t xml:space="preserve">DEUTSCHE TELEKOM </t>
  </si>
  <si>
    <t xml:space="preserve">SUMITOMO LIFE INSURANCE </t>
  </si>
  <si>
    <t xml:space="preserve">E.I. DU PONT DE NEMOURS </t>
  </si>
  <si>
    <t xml:space="preserve">ZURICH FINANCIAL SERVICES </t>
  </si>
  <si>
    <t>苏黎士金融服务</t>
  </si>
  <si>
    <t xml:space="preserve">ROYAL PHILIPS ELECTRONICS </t>
  </si>
  <si>
    <t xml:space="preserve">CGU </t>
  </si>
  <si>
    <t xml:space="preserve">PEUGEOT </t>
  </si>
  <si>
    <t xml:space="preserve">NEC </t>
  </si>
  <si>
    <t xml:space="preserve">PROCTER &amp; GAMBLE </t>
  </si>
  <si>
    <t xml:space="preserve">ELECTRICITE DE FRANCE </t>
  </si>
  <si>
    <t xml:space="preserve">RWE GROUP </t>
  </si>
  <si>
    <t xml:space="preserve">TIAA-CREF </t>
  </si>
  <si>
    <t>美国教师退休基金会</t>
  </si>
  <si>
    <t xml:space="preserve">BMW </t>
  </si>
  <si>
    <t xml:space="preserve">ELF AQUITAINE </t>
  </si>
  <si>
    <t xml:space="preserve">MERRILL LYNCH </t>
  </si>
  <si>
    <t>证券经纪</t>
  </si>
  <si>
    <t xml:space="preserve">MUNICH RE GROUP </t>
  </si>
  <si>
    <t xml:space="preserve">VIVENDI </t>
  </si>
  <si>
    <t>威望迪</t>
  </si>
  <si>
    <t xml:space="preserve">SUEZ LYONNAISE DES EAUX </t>
  </si>
  <si>
    <t xml:space="preserve">PRUDENTIAL INS. CO. OF AMERICA </t>
  </si>
  <si>
    <t xml:space="preserve">ABN AMRO HOLDING </t>
  </si>
  <si>
    <t xml:space="preserve">SINOPEC </t>
  </si>
  <si>
    <t xml:space="preserve">中国石油化工集团公司 </t>
  </si>
  <si>
    <t xml:space="preserve">PRUDENTIAL </t>
  </si>
  <si>
    <t>保诚保险集团</t>
  </si>
  <si>
    <t>卡马特</t>
  </si>
  <si>
    <t xml:space="preserve">AMERICAN INTERNATIONAL GROUP </t>
  </si>
  <si>
    <t xml:space="preserve">ENI </t>
  </si>
  <si>
    <t xml:space="preserve">CHASE MANHATTAN CORP </t>
  </si>
  <si>
    <t xml:space="preserve">HYPOVEREINSBANK </t>
  </si>
  <si>
    <t>抵押联合银行</t>
  </si>
  <si>
    <t xml:space="preserve">BELL ATLANTIC </t>
  </si>
  <si>
    <t>大西洋贝尔</t>
  </si>
  <si>
    <t xml:space="preserve">FANNIE MAE </t>
  </si>
  <si>
    <t>范妮梅</t>
  </si>
  <si>
    <t xml:space="preserve">FORTIS </t>
  </si>
  <si>
    <t>福尔蒂</t>
  </si>
  <si>
    <t xml:space="preserve">ENRON </t>
  </si>
  <si>
    <t>安然</t>
  </si>
  <si>
    <t xml:space="preserve">BAYER </t>
  </si>
  <si>
    <t xml:space="preserve">COMPAQ COMPUTER </t>
  </si>
  <si>
    <t xml:space="preserve">MORGAN STANLEY DEAN WITTER </t>
  </si>
  <si>
    <t>摩根斯坦利添惠</t>
  </si>
  <si>
    <t xml:space="preserve">DAYTON HUDSON </t>
  </si>
  <si>
    <t xml:space="preserve">TOMEN </t>
  </si>
  <si>
    <t xml:space="preserve">BANK OF TOKYO-MITSUBISHI </t>
  </si>
  <si>
    <t xml:space="preserve">BASF </t>
  </si>
  <si>
    <t xml:space="preserve">J.C. PENNEY </t>
  </si>
  <si>
    <t xml:space="preserve">HOME DEPOT </t>
  </si>
  <si>
    <t>家庭百货</t>
  </si>
  <si>
    <t>专业零售</t>
  </si>
  <si>
    <t xml:space="preserve">LUCENT TECHNOLOGIES </t>
  </si>
  <si>
    <t>朗讯科技</t>
  </si>
  <si>
    <t xml:space="preserve">SOCIETE GENERALE </t>
  </si>
  <si>
    <t xml:space="preserve">MITSUBISHI ELECTRIC </t>
  </si>
  <si>
    <t xml:space="preserve">MOTOROLA </t>
  </si>
  <si>
    <t>零售</t>
  </si>
  <si>
    <t>埃克森美孚</t>
  </si>
  <si>
    <t>荷兰/英国</t>
  </si>
  <si>
    <t>丸红商事</t>
  </si>
  <si>
    <t>保险</t>
  </si>
  <si>
    <t>BP Amoco</t>
  </si>
  <si>
    <t>花旗集团</t>
  </si>
  <si>
    <t>Nissho Iwai</t>
  </si>
  <si>
    <t>邮件包裹货运</t>
  </si>
  <si>
    <t>Ing Group</t>
  </si>
  <si>
    <t>美国电话电报</t>
  </si>
  <si>
    <t>Philip Morris</t>
  </si>
  <si>
    <t>烟草食品</t>
  </si>
  <si>
    <t>电子、娱乐</t>
  </si>
  <si>
    <t>忠利保险</t>
  </si>
  <si>
    <t>E. ON (Veba and Viag)</t>
  </si>
  <si>
    <t>费巴、维尔格合并</t>
  </si>
  <si>
    <t>美洲银行公司</t>
  </si>
  <si>
    <t>西南贝尔电信</t>
  </si>
  <si>
    <t>瑞士信贷</t>
  </si>
  <si>
    <t>麦德隆</t>
  </si>
  <si>
    <t>电力供应</t>
  </si>
  <si>
    <t>Total Fina Elf</t>
  </si>
  <si>
    <t>道达尔菲纳埃尔夫</t>
  </si>
  <si>
    <t>州立农业保险</t>
  </si>
  <si>
    <t>建筑、电讯</t>
  </si>
  <si>
    <t>荷兰/比利时</t>
  </si>
  <si>
    <t>保诚保险</t>
  </si>
  <si>
    <t>CGNU</t>
  </si>
  <si>
    <t>商联保险</t>
  </si>
  <si>
    <t>中国石油化工</t>
  </si>
  <si>
    <t>石油化工</t>
  </si>
  <si>
    <t>巴黎国民巴黎巴银行</t>
  </si>
  <si>
    <t>瑞士/英国</t>
  </si>
  <si>
    <t>网络设备</t>
  </si>
  <si>
    <t>肥皂化妆品</t>
  </si>
  <si>
    <t>艾伯森</t>
  </si>
  <si>
    <t>WorldCom</t>
  </si>
  <si>
    <t>世界电信</t>
  </si>
  <si>
    <t>McKesson HBOC</t>
  </si>
  <si>
    <t>State Power Corporation</t>
  </si>
  <si>
    <t>国家电力公司</t>
  </si>
  <si>
    <t>Kmart</t>
  </si>
  <si>
    <t>Koninklijke Ahold</t>
  </si>
  <si>
    <t>空</t>
  </si>
  <si>
    <t>Electricite De France</t>
  </si>
  <si>
    <t>埃尼(联合炭化氢)</t>
  </si>
  <si>
    <t>Meiji Life Insurance</t>
  </si>
  <si>
    <t>Morgan Stanley Dean Witter</t>
  </si>
  <si>
    <t>大通银行</t>
  </si>
  <si>
    <t>Suez Lyonnaise des Eaux</t>
  </si>
  <si>
    <t>苏伊士里昂水务</t>
  </si>
  <si>
    <t>供水、废物处理</t>
  </si>
  <si>
    <t>Verizon Communications (Bell Atlantic and GTE)</t>
  </si>
  <si>
    <t>Thyssen Krupp</t>
  </si>
  <si>
    <t>蒂森克虏伯</t>
  </si>
  <si>
    <t>工业农业设备</t>
  </si>
  <si>
    <t>1462"Bank of Tokyo-Mitsubishi</t>
  </si>
  <si>
    <t>HypoVereinsbank</t>
  </si>
  <si>
    <t>Hyundai</t>
  </si>
  <si>
    <t>贸易、投资</t>
  </si>
  <si>
    <t>Olivetti</t>
  </si>
  <si>
    <t>好利获得（意大利电信）</t>
  </si>
  <si>
    <t>罗伯特博施</t>
  </si>
  <si>
    <t>电子、汽车零件</t>
  </si>
  <si>
    <t>半导体</t>
  </si>
  <si>
    <t>France Télécom</t>
  </si>
  <si>
    <t>E.I. du Pont de Nemours</t>
  </si>
  <si>
    <t>Fuji Bank</t>
  </si>
  <si>
    <t>价格成本</t>
  </si>
  <si>
    <t>时代华纳</t>
  </si>
  <si>
    <t>Sumitomo Bank</t>
  </si>
  <si>
    <t>邮递包裹货运</t>
  </si>
  <si>
    <t>电子</t>
  </si>
  <si>
    <t>奥尔斯泰特</t>
  </si>
  <si>
    <t>Industrial Bank of Japan</t>
  </si>
  <si>
    <t>法国国家人寿保险</t>
  </si>
  <si>
    <t>安泰</t>
  </si>
  <si>
    <t>保险、健康</t>
  </si>
  <si>
    <t>Asahi Mutual Life Insurance</t>
  </si>
  <si>
    <t>桑斯博里</t>
  </si>
  <si>
    <t>皇家和太阳联盟保险</t>
  </si>
  <si>
    <t>原油、采矿</t>
  </si>
  <si>
    <t>Tomen</t>
  </si>
  <si>
    <t>Nichimen</t>
  </si>
  <si>
    <t>美国钢铁马拉松</t>
  </si>
  <si>
    <t>桑坦德集团</t>
  </si>
  <si>
    <t>洛克希德马丁</t>
  </si>
  <si>
    <t>都市人寿保险</t>
  </si>
  <si>
    <t>高盛集团</t>
  </si>
  <si>
    <t>Dell Computer</t>
  </si>
  <si>
    <t>戴尔电脑</t>
  </si>
  <si>
    <t>卡地纳健康</t>
  </si>
  <si>
    <t>批发</t>
  </si>
  <si>
    <t>阿西布朗勃法瑞</t>
  </si>
  <si>
    <t>ConAgra</t>
  </si>
  <si>
    <t>国际造纸</t>
  </si>
  <si>
    <t>林产品纸品</t>
  </si>
  <si>
    <t>阿尔卡特</t>
  </si>
  <si>
    <t>Telefónica</t>
  </si>
  <si>
    <t>西班牙电话</t>
  </si>
  <si>
    <t>玻璃建材</t>
  </si>
  <si>
    <t>弗雷德马克</t>
  </si>
  <si>
    <t>Nippon Mitsubishi Oil</t>
  </si>
  <si>
    <t>日石三菱</t>
  </si>
  <si>
    <t>汽车销售服务</t>
  </si>
  <si>
    <t>Westdeutsche Landesbank</t>
  </si>
  <si>
    <t>伯克希尔哈撒韦</t>
  </si>
  <si>
    <t>伊利</t>
  </si>
  <si>
    <t>霍尼韦尔国际</t>
  </si>
  <si>
    <t>Société Générale</t>
  </si>
  <si>
    <t>兴业银行</t>
  </si>
  <si>
    <t>劳埃德集团</t>
  </si>
  <si>
    <t>特科国际</t>
  </si>
  <si>
    <t>Jusco</t>
  </si>
  <si>
    <t>Mitsui Mutual Life Insurance</t>
  </si>
  <si>
    <t>First Union Corp.</t>
  </si>
  <si>
    <t>第一联合银行</t>
  </si>
  <si>
    <t>富国银行</t>
  </si>
  <si>
    <t>杜克能源</t>
  </si>
  <si>
    <t>Nortel Networks</t>
  </si>
  <si>
    <t>北电网络</t>
  </si>
  <si>
    <t>诺基亚</t>
  </si>
  <si>
    <t>太平洋煤气电力</t>
  </si>
  <si>
    <t>电力煤气供应</t>
  </si>
  <si>
    <t>信诺</t>
  </si>
  <si>
    <t>皮诺春天集团</t>
  </si>
  <si>
    <t>中国工商银行</t>
  </si>
  <si>
    <t>沙拉李</t>
  </si>
  <si>
    <t>FleetBoston</t>
  </si>
  <si>
    <t>佛雷特波士顿银行</t>
  </si>
  <si>
    <t>Sanwa Bank</t>
  </si>
  <si>
    <t>Yasuda Mutual Life Insurance</t>
  </si>
  <si>
    <t>微软</t>
  </si>
  <si>
    <t>软件数据服务</t>
  </si>
  <si>
    <t>Norwich Union</t>
  </si>
  <si>
    <t>诺威治联合</t>
  </si>
  <si>
    <t>联合健康集团</t>
  </si>
  <si>
    <t>医疗健康</t>
  </si>
  <si>
    <t>马自达汽车</t>
  </si>
  <si>
    <t>Sakura Bank</t>
  </si>
  <si>
    <t>Skandia Group</t>
  </si>
  <si>
    <t>斯堪地亚集团</t>
  </si>
  <si>
    <t>Lehman Brothers Holdings</t>
  </si>
  <si>
    <t>莱曼兄弟控股</t>
  </si>
  <si>
    <t>UtiliCorp United</t>
  </si>
  <si>
    <t>公用事业联合公司</t>
  </si>
  <si>
    <t>电力煤气公用</t>
  </si>
  <si>
    <t>Daewoo Corp.</t>
  </si>
  <si>
    <t>电子数据系统</t>
  </si>
  <si>
    <t>中国电信</t>
  </si>
  <si>
    <t>阿斯特拉捷利康</t>
  </si>
  <si>
    <t>Tokio Marine &amp; Fire Insurance</t>
  </si>
  <si>
    <t>罗氏制药</t>
  </si>
  <si>
    <t>石桥（普利斯通）</t>
  </si>
  <si>
    <t>J.P. Morgan &amp; Co.</t>
  </si>
  <si>
    <t>三洋电气</t>
  </si>
  <si>
    <t>Dai-Ichi Kangyo Bank</t>
  </si>
  <si>
    <t>挪威石油</t>
  </si>
  <si>
    <t>Standard Life Assurance</t>
  </si>
  <si>
    <t>标准人寿保险</t>
  </si>
  <si>
    <t>安宝</t>
  </si>
  <si>
    <t>Federated Department Stores</t>
  </si>
  <si>
    <t>联合百货</t>
  </si>
  <si>
    <t>Groupama-Gan</t>
  </si>
  <si>
    <t>甘集团</t>
  </si>
  <si>
    <t>三星人寿保险</t>
  </si>
  <si>
    <t>日本邮务局</t>
  </si>
  <si>
    <t>邮递包裹运输</t>
  </si>
  <si>
    <t>弗朗茨海涅尔</t>
  </si>
  <si>
    <t>伯根布鲁斯威格</t>
  </si>
  <si>
    <t>德州公用</t>
  </si>
  <si>
    <t>Abbey National</t>
  </si>
  <si>
    <t>阿比国民银行</t>
  </si>
  <si>
    <t>技术数据</t>
  </si>
  <si>
    <t>汤姆森拉莫伍尔德里奇</t>
  </si>
  <si>
    <t>汽车汽车零件</t>
  </si>
  <si>
    <t>Credit Lyonnais</t>
  </si>
  <si>
    <t>Swiss Life Ins. &amp; Pension</t>
  </si>
  <si>
    <t>瑞士人寿与养老金</t>
  </si>
  <si>
    <t>阿尔斯通</t>
  </si>
  <si>
    <t>德国联邦铁路</t>
  </si>
  <si>
    <t>Legal &amp; General</t>
  </si>
  <si>
    <t>法国邮政</t>
  </si>
  <si>
    <t>Diageo</t>
  </si>
  <si>
    <t>迪阿吉奥</t>
  </si>
  <si>
    <t>约翰逊控制</t>
  </si>
  <si>
    <t>劳氏</t>
  </si>
  <si>
    <t>卡尔施泰特</t>
  </si>
  <si>
    <t>Minnesota Mining &amp; Mfg.</t>
  </si>
  <si>
    <t>多样化工业</t>
  </si>
  <si>
    <t>出光兴产石油</t>
  </si>
  <si>
    <t>Delhaize 'Le Lion'</t>
  </si>
  <si>
    <t>自由相互保险集团</t>
  </si>
  <si>
    <t>Norinchukin Bank</t>
  </si>
  <si>
    <t>Northwestern Mutual Life Ins.</t>
  </si>
  <si>
    <t>Toyota Tsusho</t>
  </si>
  <si>
    <t>巴伐利亚银行</t>
  </si>
  <si>
    <t>LG International</t>
  </si>
  <si>
    <t>乐喜金星国际</t>
  </si>
  <si>
    <t>日本钢管公司</t>
  </si>
  <si>
    <t>大成建设</t>
  </si>
  <si>
    <t>中化</t>
  </si>
  <si>
    <t>乐喜金星电子</t>
  </si>
  <si>
    <t>马来西亚石油</t>
  </si>
  <si>
    <t>伊莱克斯</t>
  </si>
  <si>
    <t>家用电器</t>
  </si>
  <si>
    <t>哈利佰顿</t>
  </si>
  <si>
    <t>Cable &amp; Wireless</t>
  </si>
  <si>
    <t>Tokai Bank</t>
  </si>
  <si>
    <t>Invensys</t>
  </si>
  <si>
    <t>南非</t>
  </si>
  <si>
    <t>Usinor</t>
  </si>
  <si>
    <t>法国北方钢铁联合公司</t>
  </si>
  <si>
    <t>毕尔巴鄂比斯开银行</t>
  </si>
  <si>
    <t>Halifax</t>
  </si>
  <si>
    <t>可口可乐企业</t>
  </si>
  <si>
    <t>Dentsu</t>
  </si>
  <si>
    <t>Otto Versand</t>
  </si>
  <si>
    <t>阿彻丹尼尔斯米德兰</t>
  </si>
  <si>
    <t>爱默森电气</t>
  </si>
  <si>
    <t>May Department Stores</t>
  </si>
  <si>
    <t>东部电力</t>
  </si>
  <si>
    <t>温迪克西商店</t>
  </si>
  <si>
    <t>中国农业银行</t>
  </si>
  <si>
    <t>摄影材料</t>
  </si>
  <si>
    <t>Aerospatiale Matra</t>
  </si>
  <si>
    <t>法国航空航天工业</t>
  </si>
  <si>
    <t>Phillips Petroleum</t>
  </si>
  <si>
    <t>采矿原油金属</t>
  </si>
  <si>
    <t>Glaxo Wellcome</t>
  </si>
  <si>
    <t>新闻公司</t>
  </si>
  <si>
    <t>娱乐出版</t>
  </si>
  <si>
    <t>第二电电</t>
  </si>
  <si>
    <t>帝国化学工业</t>
  </si>
  <si>
    <t>汉莎集团</t>
  </si>
  <si>
    <t>华盛顿相互</t>
  </si>
  <si>
    <t>全国保险</t>
  </si>
  <si>
    <t>American Home Products</t>
  </si>
  <si>
    <t>五十铃汽车</t>
  </si>
  <si>
    <t>哈德福德金融服务</t>
  </si>
  <si>
    <t>Aventis</t>
  </si>
  <si>
    <t>安内特</t>
  </si>
  <si>
    <t>Japan Energy</t>
  </si>
  <si>
    <t>中国建设银行</t>
  </si>
  <si>
    <t>Taiyo Mutual Life Insurance</t>
  </si>
  <si>
    <t>意大利联合银行</t>
  </si>
  <si>
    <t>马克思思班塞</t>
  </si>
  <si>
    <t>Chiyoda Mutual Life Insurance</t>
  </si>
  <si>
    <t>皇家加拿大银行</t>
  </si>
  <si>
    <t>拉加代尔集团</t>
  </si>
  <si>
    <t>金百利克拉克</t>
  </si>
  <si>
    <t>沃纳兰波特</t>
  </si>
  <si>
    <t>Daido Life Insurance</t>
  </si>
  <si>
    <t>维亚康姆</t>
  </si>
  <si>
    <t>Sumitomo Metal Industries</t>
  </si>
  <si>
    <t>住友金属</t>
  </si>
  <si>
    <t>Montedison</t>
  </si>
  <si>
    <t>蒙特爱迪生</t>
  </si>
  <si>
    <t>来爱德</t>
  </si>
  <si>
    <t>Vodafone Airtouch</t>
  </si>
  <si>
    <t>沃达丰空中通讯</t>
  </si>
  <si>
    <t>Kanematsu</t>
  </si>
  <si>
    <t>Circuit City Group</t>
  </si>
  <si>
    <t>巡回城市百货公司</t>
  </si>
  <si>
    <t>澳大利亚国家银行</t>
  </si>
  <si>
    <t>TransCanada Pipelines</t>
  </si>
  <si>
    <t>DG Bank Group</t>
  </si>
  <si>
    <t>俄罗斯天然气</t>
  </si>
  <si>
    <t>Yasuda Fire &amp; Marine Insurance</t>
  </si>
  <si>
    <t>安田海上火灾保险</t>
  </si>
  <si>
    <t>Bankgesellschaft Berlin</t>
  </si>
  <si>
    <t>皇家苏格兰银行</t>
  </si>
  <si>
    <t>思科系统</t>
  </si>
  <si>
    <t>第一资本协会</t>
  </si>
  <si>
    <t>英国邮政</t>
  </si>
  <si>
    <t>中粮集团</t>
  </si>
  <si>
    <t>沃尔沃斯</t>
  </si>
  <si>
    <t>Toys 'R' Us</t>
  </si>
  <si>
    <t>Seagram</t>
  </si>
  <si>
    <t>西格拉姆</t>
  </si>
  <si>
    <t>太阳微系统</t>
  </si>
  <si>
    <t>嘉普</t>
  </si>
  <si>
    <t>Japan Travel Bureau</t>
  </si>
  <si>
    <t>旅行社</t>
  </si>
  <si>
    <t>达信</t>
  </si>
  <si>
    <t>Snow Brand Milk Products</t>
  </si>
  <si>
    <t>印刷、出版</t>
  </si>
  <si>
    <t>Kawasho</t>
  </si>
  <si>
    <t>澳洲电信</t>
  </si>
  <si>
    <t>欧莱雅</t>
  </si>
  <si>
    <t>R. J. Reynolds Tobacco</t>
  </si>
  <si>
    <t>雷诺烟草</t>
  </si>
  <si>
    <t>Arbed</t>
  </si>
  <si>
    <t>阿尔贝德钢铁公司</t>
  </si>
  <si>
    <t>439 Kawasaki Steel</t>
  </si>
  <si>
    <t>拉法格</t>
  </si>
  <si>
    <t>建材</t>
  </si>
  <si>
    <t>Bank of Montreal</t>
  </si>
  <si>
    <t>蒙特利尔银行</t>
  </si>
  <si>
    <t>Kyoei Life Insurance</t>
  </si>
  <si>
    <t>丰业银行</t>
  </si>
  <si>
    <t>钻石三叶草</t>
  </si>
  <si>
    <t>中日本铁路</t>
  </si>
  <si>
    <t>Kyobo Life Insurance</t>
  </si>
  <si>
    <t>All Nippon Airways</t>
  </si>
  <si>
    <t>Oji Paper</t>
  </si>
  <si>
    <t>Mitsui Fudosan</t>
  </si>
  <si>
    <t>房地产</t>
  </si>
  <si>
    <t>Asahi Chemical Industry</t>
  </si>
  <si>
    <t>农场工业</t>
  </si>
  <si>
    <t>West Japan Railway</t>
  </si>
  <si>
    <t>西日本铁路</t>
  </si>
  <si>
    <t>Pohang Iron &amp; Steel</t>
  </si>
  <si>
    <t>美国普通保险</t>
  </si>
  <si>
    <t>中国香港</t>
  </si>
  <si>
    <t>Air France Group</t>
  </si>
  <si>
    <t>Takashimaya</t>
  </si>
  <si>
    <t>El Paso Energy</t>
  </si>
  <si>
    <t>无</t>
  </si>
  <si>
    <t>Sun Life Assurance of Canada</t>
  </si>
  <si>
    <t>加拿大太阳人寿保险</t>
  </si>
  <si>
    <t>多伦多自制省银行</t>
  </si>
  <si>
    <t>Asahi Bank</t>
  </si>
  <si>
    <t>Kawasaki Heavy Industries</t>
  </si>
  <si>
    <t>Uny</t>
  </si>
  <si>
    <t>办公用品</t>
  </si>
  <si>
    <t>Kinki Nippon Railway</t>
  </si>
  <si>
    <t>Nomura Securities</t>
  </si>
  <si>
    <t>野村证券</t>
  </si>
  <si>
    <t>Great Atl. &amp; Pacific Tea</t>
  </si>
  <si>
    <t>大西洋太平洋茶叶</t>
  </si>
  <si>
    <t>佩希内</t>
  </si>
  <si>
    <t>法玛西亚</t>
  </si>
  <si>
    <t>胡马纳</t>
  </si>
  <si>
    <t>Telefonos De Mexico</t>
  </si>
  <si>
    <t>索迪斯联合公司</t>
  </si>
  <si>
    <t>礼来大药厂</t>
  </si>
  <si>
    <t>PacifiCare Health Systems</t>
  </si>
  <si>
    <t>太平洋健康系统</t>
  </si>
  <si>
    <t>Peninsular &amp; Oriental Steam Nav.</t>
  </si>
  <si>
    <t>船运</t>
  </si>
  <si>
    <t>Cathay Life</t>
  </si>
  <si>
    <t>国泰人寿</t>
  </si>
  <si>
    <t>吉列</t>
  </si>
  <si>
    <t>Mass. Mutual Life Insurance</t>
  </si>
  <si>
    <t>麻省人寿</t>
  </si>
  <si>
    <t>临时帮助</t>
  </si>
  <si>
    <t>AmeriSource Health</t>
  </si>
  <si>
    <t>圣保罗IMI银行</t>
  </si>
  <si>
    <t>Kreditanstalt fur Wiederaufbau</t>
  </si>
  <si>
    <t>Somerfield</t>
  </si>
  <si>
    <t>Limited</t>
  </si>
  <si>
    <t>Exxon Mobil </t>
  </si>
  <si>
    <t>Wal-Mart Stores </t>
  </si>
  <si>
    <t>General Motors </t>
  </si>
  <si>
    <t>Ford Motor </t>
  </si>
  <si>
    <t>Royal Dutch/Shell Group </t>
  </si>
  <si>
    <t>BP </t>
  </si>
  <si>
    <t>General Electric </t>
  </si>
  <si>
    <t>Mitsubishi </t>
  </si>
  <si>
    <t>多样化</t>
  </si>
  <si>
    <t>Toyota Motor </t>
  </si>
  <si>
    <t>Mitsui </t>
  </si>
  <si>
    <t>Citigroup </t>
  </si>
  <si>
    <t>金融</t>
  </si>
  <si>
    <t>Itochu </t>
  </si>
  <si>
    <t>Total Fina Elf </t>
  </si>
  <si>
    <t>Nippon Telegraph &amp; Telephone </t>
  </si>
  <si>
    <t>电信</t>
  </si>
  <si>
    <t>AXA </t>
  </si>
  <si>
    <t>Sumitomo </t>
  </si>
  <si>
    <t>Intl. Business Machines </t>
  </si>
  <si>
    <t>Marubeni </t>
  </si>
  <si>
    <t>Volkswagen </t>
  </si>
  <si>
    <t>Hitachi </t>
  </si>
  <si>
    <t>Siemens </t>
  </si>
  <si>
    <t>Ing Group </t>
  </si>
  <si>
    <t>Allianz </t>
  </si>
  <si>
    <t>Matsushita Electric Industrial </t>
  </si>
  <si>
    <t>E. ON</t>
  </si>
  <si>
    <t>Nippon Life Insurance </t>
  </si>
  <si>
    <t>Deutsche Bank </t>
  </si>
  <si>
    <t>Sony </t>
  </si>
  <si>
    <t>AT&amp;T </t>
  </si>
  <si>
    <t>Verizon Communications</t>
  </si>
  <si>
    <t>弗莱森电讯</t>
  </si>
  <si>
    <t>U.S. Postal Service</t>
  </si>
  <si>
    <t>邮递包裹</t>
  </si>
  <si>
    <t>Philip Morris </t>
  </si>
  <si>
    <t>食品烟草</t>
  </si>
  <si>
    <t>CGNU </t>
  </si>
  <si>
    <t>J.P. Morgan Chase</t>
  </si>
  <si>
    <t>摩根大通银行</t>
  </si>
  <si>
    <t>Credit Suisse </t>
  </si>
  <si>
    <t>Nissho Iwai </t>
  </si>
  <si>
    <t>Honda Motor </t>
  </si>
  <si>
    <t>Bank of America Corp. </t>
  </si>
  <si>
    <t>BNP Paribas </t>
  </si>
  <si>
    <t>法国巴黎银行</t>
  </si>
  <si>
    <t>Nissan Motor </t>
  </si>
  <si>
    <t>Toshiba </t>
  </si>
  <si>
    <t>Assicurazioni Generali </t>
  </si>
  <si>
    <t>Fiat </t>
  </si>
  <si>
    <t>Mizuho Holdings</t>
  </si>
  <si>
    <t>瑞穗控股</t>
  </si>
  <si>
    <t>SBC Communications </t>
  </si>
  <si>
    <t>西南贝尔</t>
  </si>
  <si>
    <t>Boeing </t>
  </si>
  <si>
    <t>Texaco </t>
  </si>
  <si>
    <t>Fujitsu </t>
  </si>
  <si>
    <t>Duke Energy</t>
  </si>
  <si>
    <t>电力煤气</t>
  </si>
  <si>
    <t>Kroger </t>
  </si>
  <si>
    <t>NEC </t>
  </si>
  <si>
    <t>Hewlett-Packard </t>
  </si>
  <si>
    <t>HSBC Holdings </t>
  </si>
  <si>
    <t>Koninklijke Ahold </t>
  </si>
  <si>
    <t>Nestlé </t>
  </si>
  <si>
    <t>Chevron </t>
  </si>
  <si>
    <t>State Farm Insurance Cos. </t>
  </si>
  <si>
    <t>Tokyo Electric Power </t>
  </si>
  <si>
    <t>UBS </t>
  </si>
  <si>
    <t>Dai-ichi Mutual Life Insurance </t>
  </si>
  <si>
    <t>American International Group </t>
  </si>
  <si>
    <t>Home Depot </t>
  </si>
  <si>
    <t>Morgan Stanley Dean Witter </t>
  </si>
  <si>
    <t>摩根士丹利添惠</t>
  </si>
  <si>
    <t>Sinopec </t>
  </si>
  <si>
    <t>中国石化</t>
  </si>
  <si>
    <t>ENI </t>
  </si>
  <si>
    <t>Merrill Lynch </t>
  </si>
  <si>
    <t>Fannie Mae </t>
  </si>
  <si>
    <t>Unilever </t>
  </si>
  <si>
    <t>Fortis </t>
  </si>
  <si>
    <t>ABN AMRO Holding </t>
  </si>
  <si>
    <t>Metro </t>
  </si>
  <si>
    <t>Prudential </t>
  </si>
  <si>
    <t>State Power Corporation</t>
  </si>
  <si>
    <t>Rwe Group</t>
  </si>
  <si>
    <t>Compaq Computer</t>
  </si>
  <si>
    <t>Repsol YPF</t>
  </si>
  <si>
    <t>Pemex </t>
  </si>
  <si>
    <t>原油</t>
  </si>
  <si>
    <t>McKesson HBOC</t>
  </si>
  <si>
    <t>麦卡森</t>
  </si>
  <si>
    <t>China Petroleum</t>
  </si>
  <si>
    <t>中国石油天然气</t>
  </si>
  <si>
    <t>Lucent Technologies </t>
  </si>
  <si>
    <t>Sears Roebuck </t>
  </si>
  <si>
    <t>Peugeot </t>
  </si>
  <si>
    <t>Munich Re Group</t>
  </si>
  <si>
    <t>Merck </t>
  </si>
  <si>
    <t>Procter &amp; Gamble </t>
  </si>
  <si>
    <t>家用化学品</t>
  </si>
  <si>
    <t>WorldCom </t>
  </si>
  <si>
    <t>世界电讯</t>
  </si>
  <si>
    <t>Vivendi Universal</t>
  </si>
  <si>
    <t>威望迪环球</t>
  </si>
  <si>
    <t>Samsung Electronics </t>
  </si>
  <si>
    <t>TIAA-CREF </t>
  </si>
  <si>
    <t>Deutsche Telekom </t>
  </si>
  <si>
    <t>Motorola </t>
  </si>
  <si>
    <t>Sumitomo Life Insurance </t>
  </si>
  <si>
    <t>Zurich Financial Services</t>
  </si>
  <si>
    <t>Mitsubishi Electric </t>
  </si>
  <si>
    <t>Renault </t>
  </si>
  <si>
    <t>Kmart </t>
  </si>
  <si>
    <t>壳牌石油</t>
  </si>
  <si>
    <t>雪佛龙德士古</t>
  </si>
  <si>
    <t>E. ON</t>
  </si>
  <si>
    <t>美国邮政</t>
  </si>
  <si>
    <t>邮政</t>
  </si>
  <si>
    <t>电子、机械</t>
  </si>
  <si>
    <t>美国电力</t>
  </si>
  <si>
    <t>航空航天设备</t>
  </si>
  <si>
    <t>家居百货</t>
  </si>
  <si>
    <t>专卖</t>
  </si>
  <si>
    <t>Rwe</t>
  </si>
  <si>
    <t>摩根大通</t>
  </si>
  <si>
    <t>麦克逊</t>
  </si>
  <si>
    <t>药品批发、保健</t>
  </si>
  <si>
    <t>State Power</t>
  </si>
  <si>
    <t>保健</t>
  </si>
  <si>
    <t>State Farm Insurance</t>
  </si>
  <si>
    <t>HSBC Holding</t>
  </si>
  <si>
    <t>摩根斯坦利</t>
  </si>
  <si>
    <t>戴纳基</t>
  </si>
  <si>
    <t>Mizuho Holdings</t>
  </si>
  <si>
    <t>计算机、电子</t>
  </si>
  <si>
    <t>富通</t>
  </si>
  <si>
    <t>塔吉特</t>
  </si>
  <si>
    <t>抵押银行</t>
  </si>
  <si>
    <t>家用化学</t>
  </si>
  <si>
    <t>证券经济</t>
  </si>
  <si>
    <t>苏黎士金融</t>
  </si>
  <si>
    <t>AOL Time Warner</t>
  </si>
  <si>
    <t>美国在线时代华纳</t>
  </si>
  <si>
    <t>水务</t>
  </si>
  <si>
    <t>多样化投资</t>
  </si>
  <si>
    <t>电力、煤气</t>
  </si>
  <si>
    <t>泰科国际</t>
  </si>
  <si>
    <t>凯马特</t>
  </si>
  <si>
    <t>Crédit Agricole</t>
  </si>
  <si>
    <t>佛雷迪马克</t>
  </si>
  <si>
    <t>世界通信</t>
  </si>
  <si>
    <t>马拉松石油</t>
  </si>
  <si>
    <t>大陆石油</t>
  </si>
  <si>
    <t>沃达丰</t>
  </si>
  <si>
    <t>大都会人寿</t>
  </si>
  <si>
    <t>迈朗</t>
  </si>
  <si>
    <t>邮政服务</t>
  </si>
  <si>
    <t>联合包裹运输</t>
  </si>
  <si>
    <t>博世</t>
  </si>
  <si>
    <t>汽车零件、电子</t>
  </si>
  <si>
    <t>Sumitomo Mitsui Banking</t>
  </si>
  <si>
    <t>三井住友银行</t>
  </si>
  <si>
    <t>通讯设备</t>
  </si>
  <si>
    <t>葛兰素史克</t>
  </si>
  <si>
    <t>好事达</t>
  </si>
  <si>
    <t>好利获得</t>
  </si>
  <si>
    <t>全球保险集团</t>
  </si>
  <si>
    <t>欧洲航空防御及航天公司</t>
  </si>
  <si>
    <t>宝德信金融集团</t>
  </si>
  <si>
    <t>百事</t>
  </si>
  <si>
    <t>食品饮料</t>
  </si>
  <si>
    <t>英特儿</t>
  </si>
  <si>
    <t>纸产品</t>
  </si>
  <si>
    <t>国家石油</t>
  </si>
  <si>
    <t>三菱东京金融集团</t>
  </si>
  <si>
    <t>德尔福</t>
  </si>
  <si>
    <t>意大利电力</t>
  </si>
  <si>
    <t>DuPont de Nemours (E.I.)</t>
  </si>
  <si>
    <t>乔治亚-太平洋</t>
  </si>
  <si>
    <t>日联银行</t>
  </si>
  <si>
    <t>计算机软件</t>
  </si>
  <si>
    <t>英格雷姆麦克罗</t>
  </si>
  <si>
    <t>科技产品零售</t>
  </si>
  <si>
    <t>皮诺春天</t>
  </si>
  <si>
    <t>Petrobrás</t>
  </si>
  <si>
    <t>菲利普斯石油</t>
  </si>
  <si>
    <t>办公设备、照相机</t>
  </si>
  <si>
    <t>商业银行</t>
  </si>
  <si>
    <t>新日本石油</t>
  </si>
  <si>
    <t>联合健康</t>
  </si>
  <si>
    <t>医疗保健</t>
  </si>
  <si>
    <t>欧尚</t>
  </si>
  <si>
    <t>乐金电子</t>
  </si>
  <si>
    <t>太平洋煤气电力公司</t>
  </si>
  <si>
    <t>网络通讯设备</t>
  </si>
  <si>
    <t>CVS公司</t>
  </si>
  <si>
    <t>数据服务</t>
  </si>
  <si>
    <t>皇家太阳保险</t>
  </si>
  <si>
    <t>旅游服务</t>
  </si>
  <si>
    <t>安万特</t>
  </si>
  <si>
    <t>Foncière Euris</t>
  </si>
  <si>
    <t>劳.加兹普罗姆公司</t>
  </si>
  <si>
    <t>全美汽车租赁</t>
  </si>
  <si>
    <t>汽车销售</t>
  </si>
  <si>
    <t>IntesaBci</t>
  </si>
  <si>
    <t>奎斯特通讯</t>
  </si>
  <si>
    <t>德尔海兹利莲公司</t>
  </si>
  <si>
    <t>邮政包裹货运</t>
  </si>
  <si>
    <t>BEST BUY 公司</t>
  </si>
  <si>
    <t>乐金国际</t>
  </si>
  <si>
    <t>胶卷</t>
  </si>
  <si>
    <t>福力特波士顿金融</t>
  </si>
  <si>
    <t>Crédit Lyonnais</t>
  </si>
  <si>
    <t>旭电</t>
  </si>
  <si>
    <t>布依格</t>
  </si>
  <si>
    <t>英国煤气</t>
  </si>
  <si>
    <t>英美烟草</t>
  </si>
  <si>
    <t>丰田通商</t>
  </si>
  <si>
    <t>HCA保健公司</t>
  </si>
  <si>
    <t>威斯蒂安</t>
  </si>
  <si>
    <t>布罗肯.希尔公司</t>
  </si>
  <si>
    <t>采矿原油</t>
  </si>
  <si>
    <t>莎莉</t>
  </si>
  <si>
    <t>马来西亚国家石油</t>
  </si>
  <si>
    <t>普利斯通</t>
  </si>
  <si>
    <t>三星人寿</t>
  </si>
  <si>
    <t>中国移动通信</t>
  </si>
  <si>
    <t>罗氏</t>
  </si>
  <si>
    <t>SK Global</t>
  </si>
  <si>
    <t>鲜京全球</t>
  </si>
  <si>
    <t>电子及办公设备专卖</t>
  </si>
  <si>
    <t>雷神</t>
  </si>
  <si>
    <t>鹿岛</t>
  </si>
  <si>
    <t>工程建设</t>
  </si>
  <si>
    <t>国立澳大利亚银行</t>
  </si>
  <si>
    <t>美国银行</t>
  </si>
  <si>
    <t>西北相互</t>
  </si>
  <si>
    <t>中国化工进出口总公司</t>
  </si>
  <si>
    <t>化学贸易</t>
  </si>
  <si>
    <t>多样化服务</t>
  </si>
  <si>
    <t>翠丰</t>
  </si>
  <si>
    <t>医疗保健品批发</t>
  </si>
  <si>
    <t>意大利联合信贷银行</t>
  </si>
  <si>
    <t>出光兴产</t>
  </si>
  <si>
    <t>弗来明公司</t>
  </si>
  <si>
    <t>艾默生电气</t>
  </si>
  <si>
    <t>电气</t>
  </si>
  <si>
    <t>法国邮政局</t>
  </si>
  <si>
    <t>三井住友保险</t>
  </si>
  <si>
    <t>来德爱</t>
  </si>
  <si>
    <t>Hartford Fin. Services</t>
  </si>
  <si>
    <t>哈特福德金融服务</t>
  </si>
  <si>
    <t>全国保险企业公司</t>
  </si>
  <si>
    <t>加拿大贝尔电子</t>
  </si>
  <si>
    <t>餐饮服务</t>
  </si>
  <si>
    <t>采矿、钻石</t>
  </si>
  <si>
    <t>Man Group</t>
  </si>
  <si>
    <t>曼恩集团</t>
  </si>
  <si>
    <t>金佰利</t>
  </si>
  <si>
    <t>电通广告</t>
  </si>
  <si>
    <t>Liberty Mutual Group</t>
  </si>
  <si>
    <t>利宝相互保险</t>
  </si>
  <si>
    <t>Edison</t>
  </si>
  <si>
    <t>爱迪生</t>
  </si>
  <si>
    <t>惠氏</t>
  </si>
  <si>
    <t>石油设备</t>
  </si>
  <si>
    <t>庞巴迪</t>
  </si>
  <si>
    <t>盖普公司</t>
  </si>
  <si>
    <t>新闻集团</t>
  </si>
  <si>
    <t>出版娱乐</t>
  </si>
  <si>
    <t>邮递</t>
  </si>
  <si>
    <t>Japan Telecom</t>
  </si>
  <si>
    <t>日本电信</t>
  </si>
  <si>
    <t>里尔</t>
  </si>
  <si>
    <t>多伦多道明银行</t>
  </si>
  <si>
    <t>邮购</t>
  </si>
  <si>
    <t>诺斯洛普格拉曼</t>
  </si>
  <si>
    <t>瑞士人寿养老金保险</t>
  </si>
  <si>
    <t>阿拉美达赫斯</t>
  </si>
  <si>
    <t>埃森哲</t>
  </si>
  <si>
    <t>管理咨询</t>
  </si>
  <si>
    <t>汽车、摩托车</t>
  </si>
  <si>
    <t>柯达</t>
  </si>
  <si>
    <t>AdvancePCS</t>
  </si>
  <si>
    <t>伟创力</t>
  </si>
  <si>
    <t>新加坡</t>
  </si>
  <si>
    <t>英国航空公司</t>
  </si>
  <si>
    <t>辛辛那提能源</t>
  </si>
  <si>
    <t>温迪克斯</t>
  </si>
  <si>
    <t>法国煤气</t>
  </si>
  <si>
    <t>煤气</t>
  </si>
  <si>
    <t>安富利</t>
  </si>
  <si>
    <t>电路城市</t>
  </si>
  <si>
    <t>电器专卖</t>
  </si>
  <si>
    <t>清水建设</t>
  </si>
  <si>
    <t>孝尔斯.迈耶公司</t>
  </si>
  <si>
    <t>加拿大铝业</t>
  </si>
  <si>
    <t>WellPoint Health Netwks.</t>
  </si>
  <si>
    <t>太阳石油</t>
  </si>
  <si>
    <t>韩国电信</t>
  </si>
  <si>
    <t>Loreal</t>
  </si>
  <si>
    <t>化妆品</t>
  </si>
  <si>
    <t>拉法基</t>
  </si>
  <si>
    <t>甘保险集团</t>
  </si>
  <si>
    <t>隋神福威公司</t>
  </si>
  <si>
    <t>Nordea</t>
  </si>
  <si>
    <t>爱迪生国际</t>
  </si>
  <si>
    <t>通用动力</t>
  </si>
  <si>
    <t>斯达拉恩索</t>
  </si>
  <si>
    <t>信念健康公司</t>
  </si>
  <si>
    <t>Consignia</t>
  </si>
  <si>
    <t>Lagardere</t>
  </si>
  <si>
    <t>拉卡德尔</t>
  </si>
  <si>
    <t>Carso Global Telecom</t>
  </si>
  <si>
    <t>加拿大鲍尔集团</t>
  </si>
  <si>
    <t>泛加输油管道</t>
  </si>
  <si>
    <t>马克斯思班塞</t>
  </si>
  <si>
    <t>乌尔沃斯公司</t>
  </si>
  <si>
    <t>计算机科学</t>
  </si>
  <si>
    <t>计算机数据服务</t>
  </si>
  <si>
    <t>废物管理</t>
  </si>
  <si>
    <t>Dior (Christian )</t>
  </si>
  <si>
    <t>克里斯汀迪奥</t>
  </si>
  <si>
    <t>大林组</t>
  </si>
  <si>
    <t>阿尔贝德</t>
  </si>
  <si>
    <t>钢铁</t>
  </si>
  <si>
    <t>办公用品仓储商店</t>
  </si>
  <si>
    <t>康力斯集团</t>
  </si>
  <si>
    <t>耆卫公司</t>
  </si>
  <si>
    <t>曼格纳国际</t>
  </si>
  <si>
    <t>大西洋与太平洋茶叶</t>
  </si>
  <si>
    <t>LVMH</t>
  </si>
  <si>
    <t>路易威登轩尼诗</t>
  </si>
  <si>
    <t>丹麦</t>
  </si>
  <si>
    <t>Daiwa Bank Holdings</t>
  </si>
  <si>
    <t>甲骨文</t>
  </si>
  <si>
    <t>永明金融集团</t>
  </si>
  <si>
    <t>中油集团</t>
  </si>
  <si>
    <t>泰森食品</t>
  </si>
  <si>
    <t>柏林银行公司</t>
  </si>
  <si>
    <t>Norddeutsche Landesb.</t>
  </si>
  <si>
    <t>索迪斯联合</t>
  </si>
  <si>
    <t>专卖、医疗保健</t>
  </si>
  <si>
    <t>KFW</t>
  </si>
  <si>
    <t>重建信贷机构</t>
  </si>
  <si>
    <t>宏利保险</t>
  </si>
  <si>
    <t>达纳</t>
  </si>
  <si>
    <t>Suntory</t>
  </si>
  <si>
    <t>Itausa</t>
  </si>
  <si>
    <t>伊陶萨</t>
  </si>
  <si>
    <t>哈门那公司</t>
  </si>
  <si>
    <t>万豪国际</t>
  </si>
  <si>
    <t>旅馆</t>
  </si>
  <si>
    <t>艾睿电子</t>
  </si>
  <si>
    <t>玻璃</t>
  </si>
  <si>
    <t>Takenaka</t>
  </si>
  <si>
    <t>汽车与零件</t>
  </si>
  <si>
    <t>多远化公司</t>
  </si>
  <si>
    <t>商业与储蓄银行</t>
  </si>
  <si>
    <t>计算机办公设备</t>
  </si>
  <si>
    <t>电子、电气设备</t>
  </si>
  <si>
    <t>食品、药品店</t>
  </si>
  <si>
    <t>阿尔特里亚(菲利普莫里斯)</t>
  </si>
  <si>
    <t>皇家阿霍德</t>
  </si>
  <si>
    <t>康菲(大陆菲利普斯)</t>
  </si>
  <si>
    <t>麦克森</t>
  </si>
  <si>
    <t>保健品批发</t>
  </si>
  <si>
    <t>航天国防</t>
  </si>
  <si>
    <t>房利美(联邦国民抵押贷款协会)</t>
  </si>
  <si>
    <t>多元化金融</t>
  </si>
  <si>
    <t>阿维瓦(商联保险)</t>
  </si>
  <si>
    <t>电子、电器设备</t>
  </si>
  <si>
    <t>天然气与电力</t>
  </si>
  <si>
    <t>美国人伯根</t>
  </si>
  <si>
    <t>欧翁</t>
  </si>
  <si>
    <t>瑞士银行集团</t>
  </si>
  <si>
    <t>苏黎世金融</t>
  </si>
  <si>
    <t>家居个人用品</t>
  </si>
  <si>
    <t>弗雷迪马克</t>
  </si>
  <si>
    <t>好市多</t>
  </si>
  <si>
    <t>原油生产</t>
  </si>
  <si>
    <t>化学品</t>
  </si>
  <si>
    <t>苏格兰哈里法克斯银行</t>
  </si>
  <si>
    <t>三井住友金融集团</t>
  </si>
  <si>
    <t>威立雅</t>
  </si>
  <si>
    <t>瑞穗金融集团</t>
  </si>
  <si>
    <t>瓦莱罗能源</t>
  </si>
  <si>
    <t>春天集团</t>
  </si>
  <si>
    <t>林产品、纸制品</t>
  </si>
  <si>
    <t>Aeon</t>
  </si>
  <si>
    <t>瓦乔维亚银行</t>
  </si>
  <si>
    <t>食品生产</t>
  </si>
  <si>
    <t>食品杂货批发</t>
  </si>
  <si>
    <t>阿塞洛</t>
  </si>
  <si>
    <t>金属产品</t>
  </si>
  <si>
    <t>东京三菱金融集团</t>
  </si>
  <si>
    <t>百思买</t>
  </si>
  <si>
    <t>电子办公设备批发</t>
  </si>
  <si>
    <t>劳埃德TSB集团</t>
  </si>
  <si>
    <t>美一银行</t>
  </si>
  <si>
    <t>计算机软件与数据服务</t>
  </si>
  <si>
    <t>工程与建筑</t>
  </si>
  <si>
    <t>美铝公司</t>
  </si>
  <si>
    <t>科学、摄影设备</t>
  </si>
  <si>
    <t>国际旅游联盟集团</t>
  </si>
  <si>
    <t>德尔海兹集团</t>
  </si>
  <si>
    <t>俄罗斯天然气工业</t>
  </si>
  <si>
    <t>华盛顿互助</t>
  </si>
  <si>
    <t>伟世通</t>
  </si>
  <si>
    <t>阿斯利康</t>
  </si>
  <si>
    <t>普利司通</t>
  </si>
  <si>
    <t>新日矿</t>
  </si>
  <si>
    <t>联合商业银行</t>
  </si>
  <si>
    <t>芬奇</t>
  </si>
  <si>
    <t>Japan Airlines System</t>
  </si>
  <si>
    <t>China Lift Insurance</t>
  </si>
  <si>
    <t>中国人寿</t>
  </si>
  <si>
    <t>阿第克</t>
  </si>
  <si>
    <t>人力资源服务</t>
  </si>
  <si>
    <t>必和必拓集团</t>
  </si>
  <si>
    <t>采矿、原油生产</t>
  </si>
  <si>
    <t>舰队波士顿金融</t>
  </si>
  <si>
    <t>AT&amp;T Wireless Services</t>
  </si>
  <si>
    <t>金巴斯集团</t>
  </si>
  <si>
    <t>英美资源集团</t>
  </si>
  <si>
    <t>Kookmin Bank</t>
  </si>
  <si>
    <t>韩国国民银行</t>
  </si>
  <si>
    <t>半导体、其他元器件</t>
  </si>
  <si>
    <t>日本财产保险公司</t>
  </si>
  <si>
    <t>圣达特</t>
  </si>
  <si>
    <t>不动产、酒店、租车服务</t>
  </si>
  <si>
    <t>Swiss Life Insurance &amp; Pension</t>
  </si>
  <si>
    <t>澳洲银行</t>
  </si>
  <si>
    <t>广告传播</t>
  </si>
  <si>
    <t>斯伦贝谢</t>
  </si>
  <si>
    <t>石油天然气设备与服务</t>
  </si>
  <si>
    <t>建筑材料、玻璃</t>
  </si>
  <si>
    <t>L'oreal</t>
  </si>
  <si>
    <t>卢克石油</t>
  </si>
  <si>
    <t>伊士曼柯达</t>
  </si>
  <si>
    <t>科研、摄影设备</t>
  </si>
  <si>
    <t>Royal Mail Group</t>
  </si>
  <si>
    <t>皇家邮政集团</t>
  </si>
  <si>
    <t>出版、印刷</t>
  </si>
  <si>
    <t>康卡斯特</t>
  </si>
  <si>
    <t>服装服饰</t>
  </si>
  <si>
    <t>San Paolo Imi</t>
  </si>
  <si>
    <t>Firstenergy</t>
  </si>
  <si>
    <t>斯道拉恩索</t>
  </si>
  <si>
    <t xml:space="preserve"> </t>
  </si>
  <si>
    <t>咨询公司</t>
  </si>
  <si>
    <t>Reliant Resoources</t>
  </si>
  <si>
    <t>饮食服务业</t>
  </si>
  <si>
    <t>Tokyu</t>
  </si>
  <si>
    <t>TPG</t>
  </si>
  <si>
    <t>Yukos</t>
  </si>
  <si>
    <t>尤科斯</t>
  </si>
  <si>
    <t>精工爱普生</t>
  </si>
  <si>
    <t>车辆与零部件</t>
  </si>
  <si>
    <t>网络、通讯设备</t>
  </si>
  <si>
    <t>建筑材料玻璃</t>
  </si>
  <si>
    <t>人力资源</t>
  </si>
  <si>
    <t>Kreditanstalt Fur Wiederaufbau</t>
  </si>
  <si>
    <t>Kuraya Sanseido</t>
  </si>
  <si>
    <t>Marsh &amp; Mclennan</t>
  </si>
  <si>
    <t>Resona Holdings</t>
  </si>
  <si>
    <t>理索纳银行</t>
  </si>
  <si>
    <t>先灵葆雅</t>
  </si>
  <si>
    <t>多元化公司</t>
  </si>
  <si>
    <t>康菲</t>
  </si>
  <si>
    <t>阿尔特里亚</t>
  </si>
  <si>
    <t>房利美</t>
  </si>
  <si>
    <t>戴尔</t>
  </si>
  <si>
    <t xml:space="preserve">Freddie Mac </t>
  </si>
  <si>
    <t xml:space="preserve">Tyco International </t>
  </si>
  <si>
    <t xml:space="preserve">MetLife </t>
  </si>
  <si>
    <t xml:space="preserve">Safeway </t>
  </si>
  <si>
    <t xml:space="preserve">Albertson's </t>
  </si>
  <si>
    <t xml:space="preserve">Morgan Stanley </t>
  </si>
  <si>
    <t>美可保健</t>
  </si>
  <si>
    <t xml:space="preserve">United Parcel Service </t>
  </si>
  <si>
    <t xml:space="preserve">J.C. Penney </t>
  </si>
  <si>
    <t xml:space="preserve">Dow Chemical </t>
  </si>
  <si>
    <t xml:space="preserve">Walgreen </t>
  </si>
  <si>
    <t xml:space="preserve">Microsoft </t>
  </si>
  <si>
    <t xml:space="preserve">Allstate </t>
  </si>
  <si>
    <t xml:space="preserve">Lockheed Martin </t>
  </si>
  <si>
    <t xml:space="preserve">Wells Fargo </t>
  </si>
  <si>
    <t xml:space="preserve">Lowe's </t>
  </si>
  <si>
    <t xml:space="preserve">United Technologies </t>
  </si>
  <si>
    <t xml:space="preserve">Archer Daniels Midland </t>
  </si>
  <si>
    <t xml:space="preserve">Intel </t>
  </si>
  <si>
    <t xml:space="preserve">UnitedHealth Group </t>
  </si>
  <si>
    <t xml:space="preserve">Northrop Grumman </t>
  </si>
  <si>
    <t xml:space="preserve">Delphi </t>
  </si>
  <si>
    <t xml:space="preserve">Prudential Financial </t>
  </si>
  <si>
    <t xml:space="preserve">Merrill Lynch </t>
  </si>
  <si>
    <t xml:space="preserve">DuPont </t>
  </si>
  <si>
    <t xml:space="preserve">Walt Disney </t>
  </si>
  <si>
    <t xml:space="preserve">Motorola </t>
  </si>
  <si>
    <t xml:space="preserve">PepsiCo </t>
  </si>
  <si>
    <t xml:space="preserve">CVS </t>
  </si>
  <si>
    <t xml:space="preserve">Viacom </t>
  </si>
  <si>
    <t xml:space="preserve">Sprint </t>
  </si>
  <si>
    <t xml:space="preserve">Sysco </t>
  </si>
  <si>
    <t xml:space="preserve">American Express </t>
  </si>
  <si>
    <t xml:space="preserve">New York Life Insurance </t>
  </si>
  <si>
    <t xml:space="preserve">International Paper </t>
  </si>
  <si>
    <t xml:space="preserve">Best Buy </t>
  </si>
  <si>
    <t xml:space="preserve">Tyson Foods </t>
  </si>
  <si>
    <t xml:space="preserve">Wachovia Corp. </t>
  </si>
  <si>
    <t xml:space="preserve">Goldman Sachs Group </t>
  </si>
  <si>
    <t xml:space="preserve">Kmart Holding </t>
  </si>
  <si>
    <t xml:space="preserve">Duke Energy </t>
  </si>
  <si>
    <t xml:space="preserve">Honeywell International </t>
  </si>
  <si>
    <t xml:space="preserve">Caterpillar </t>
  </si>
  <si>
    <t xml:space="preserve">Johnson Controls </t>
  </si>
  <si>
    <t xml:space="preserve">BellSouth </t>
  </si>
  <si>
    <t xml:space="preserve">Ingram Micro </t>
  </si>
  <si>
    <t xml:space="preserve">FedEx </t>
  </si>
  <si>
    <t xml:space="preserve">Merck </t>
  </si>
  <si>
    <t xml:space="preserve">Bunge </t>
  </si>
  <si>
    <t xml:space="preserve">HCA </t>
  </si>
  <si>
    <t xml:space="preserve">Alcoa </t>
  </si>
  <si>
    <t xml:space="preserve">Electronic Data Systems </t>
  </si>
  <si>
    <t xml:space="preserve">Bank One Corp. </t>
  </si>
  <si>
    <t xml:space="preserve">Comcast </t>
  </si>
  <si>
    <t xml:space="preserve">Mass. Mutual Life Ins. </t>
  </si>
  <si>
    <t xml:space="preserve">Coca-Cola </t>
  </si>
  <si>
    <t xml:space="preserve">Bristol-Myers Squibb </t>
  </si>
  <si>
    <t xml:space="preserve">WellPoint Health Networks </t>
  </si>
  <si>
    <t xml:space="preserve">Georgia-Pacific </t>
  </si>
  <si>
    <t xml:space="preserve">Supervalu </t>
  </si>
  <si>
    <t xml:space="preserve">Lehman Brothers Holdings </t>
  </si>
  <si>
    <t xml:space="preserve">McDonald's </t>
  </si>
  <si>
    <t xml:space="preserve">Northwestern Mutual </t>
  </si>
  <si>
    <t xml:space="preserve">Liberty Mutual Insurance Group </t>
  </si>
  <si>
    <t xml:space="preserve">Publix Super Markets </t>
  </si>
  <si>
    <t xml:space="preserve">Nationwide </t>
  </si>
  <si>
    <t xml:space="preserve">Anthem </t>
  </si>
  <si>
    <t xml:space="preserve">Tenet Healthcare </t>
  </si>
  <si>
    <t xml:space="preserve">AT&amp;T Wireless Services </t>
  </si>
  <si>
    <t xml:space="preserve">General Dynamics </t>
  </si>
  <si>
    <t xml:space="preserve">Rite Aid </t>
  </si>
  <si>
    <t xml:space="preserve">Halliburton </t>
  </si>
  <si>
    <t xml:space="preserve">Sunoco </t>
  </si>
  <si>
    <t xml:space="preserve">Gap </t>
  </si>
  <si>
    <t xml:space="preserve">Wyeth </t>
  </si>
  <si>
    <t xml:space="preserve">Exelon </t>
  </si>
  <si>
    <t xml:space="preserve">Loews </t>
  </si>
  <si>
    <t xml:space="preserve">Lear </t>
  </si>
  <si>
    <t xml:space="preserve">Xerox </t>
  </si>
  <si>
    <t xml:space="preserve">Deere </t>
  </si>
  <si>
    <t xml:space="preserve">American Electric Power </t>
  </si>
  <si>
    <t xml:space="preserve">U.S. Bancorp </t>
  </si>
  <si>
    <t xml:space="preserve">Federated Department Stores </t>
  </si>
  <si>
    <t>Travelers Property Casualty</t>
  </si>
  <si>
    <t>旅行者保险</t>
  </si>
  <si>
    <t xml:space="preserve">Goodyear Tire &amp; Rubber </t>
  </si>
  <si>
    <t xml:space="preserve">Qwest Communications </t>
  </si>
  <si>
    <t xml:space="preserve">Computer Sciences </t>
  </si>
  <si>
    <t xml:space="preserve">FleetBoston Financial </t>
  </si>
  <si>
    <t xml:space="preserve">Amerada Hess </t>
  </si>
  <si>
    <t xml:space="preserve">Kimberly-Clark </t>
  </si>
  <si>
    <t xml:space="preserve">Schlumberger </t>
  </si>
  <si>
    <t xml:space="preserve">Anheuser-Busch </t>
  </si>
  <si>
    <t xml:space="preserve">Emerson Electric </t>
  </si>
  <si>
    <t xml:space="preserve">May Department Stores </t>
  </si>
  <si>
    <t xml:space="preserve">TJX </t>
  </si>
  <si>
    <t xml:space="preserve">Eastman Kodak </t>
  </si>
  <si>
    <t xml:space="preserve">Delta Air Lines </t>
  </si>
  <si>
    <t xml:space="preserve">Express Scripts </t>
  </si>
  <si>
    <t xml:space="preserve">Staples </t>
  </si>
  <si>
    <t xml:space="preserve">Union Pacific </t>
  </si>
  <si>
    <t xml:space="preserve">El Paso </t>
  </si>
  <si>
    <t xml:space="preserve">Eli Lilly </t>
  </si>
  <si>
    <t xml:space="preserve">Office Depot </t>
  </si>
  <si>
    <t xml:space="preserve">Firstenergy </t>
  </si>
  <si>
    <t xml:space="preserve">Humana </t>
  </si>
  <si>
    <t xml:space="preserve">Manpower </t>
  </si>
  <si>
    <t xml:space="preserve">Whirlpool </t>
  </si>
  <si>
    <t xml:space="preserve">Winn-Dixie Stores </t>
  </si>
  <si>
    <t xml:space="preserve">Edison International </t>
  </si>
  <si>
    <t xml:space="preserve">Dominion Resources </t>
  </si>
  <si>
    <t>前进保险</t>
  </si>
  <si>
    <t xml:space="preserve">Accenture </t>
  </si>
  <si>
    <t xml:space="preserve">Reliant Energy </t>
  </si>
  <si>
    <t xml:space="preserve">Solectron </t>
  </si>
  <si>
    <t xml:space="preserve">MBNA </t>
  </si>
  <si>
    <t>信用卡</t>
  </si>
  <si>
    <t xml:space="preserve">Marsh &amp; Mclennan </t>
  </si>
  <si>
    <t>马什麦克里安</t>
  </si>
  <si>
    <t>保险经纪</t>
  </si>
  <si>
    <t xml:space="preserve">Waste Management </t>
  </si>
  <si>
    <t xml:space="preserve">Toys "R" Us </t>
  </si>
  <si>
    <t xml:space="preserve">AFLAC </t>
  </si>
  <si>
    <t>美国家庭人寿保险</t>
  </si>
  <si>
    <t xml:space="preserve">Sun Microsystems </t>
  </si>
  <si>
    <t>丘博</t>
  </si>
  <si>
    <t>PSEG环球</t>
  </si>
  <si>
    <t xml:space="preserve">TXU </t>
  </si>
  <si>
    <t xml:space="preserve">Southern </t>
  </si>
  <si>
    <t xml:space="preserve">PG&amp;E Corp. </t>
  </si>
  <si>
    <t>马斯柯</t>
  </si>
  <si>
    <t xml:space="preserve">Health Net </t>
  </si>
  <si>
    <t xml:space="preserve">PacifiCare Health Systems </t>
  </si>
  <si>
    <t>皇家壳牌石油</t>
  </si>
  <si>
    <t xml:space="preserve">通用电气 </t>
  </si>
  <si>
    <t>多元化</t>
  </si>
  <si>
    <t>家得宝</t>
  </si>
  <si>
    <t>阿维瓦</t>
  </si>
  <si>
    <t>国家电网</t>
  </si>
  <si>
    <t xml:space="preserve">美国邮政 </t>
  </si>
  <si>
    <t xml:space="preserve">墨西哥 </t>
  </si>
  <si>
    <t xml:space="preserve">美国银行 </t>
  </si>
  <si>
    <t xml:space="preserve">沃达丰 </t>
  </si>
  <si>
    <t xml:space="preserve">英国 </t>
  </si>
  <si>
    <t xml:space="preserve">特易购 </t>
  </si>
  <si>
    <t xml:space="preserve">食品、药品店 </t>
  </si>
  <si>
    <t xml:space="preserve">慕尼黑再保险 </t>
  </si>
  <si>
    <t xml:space="preserve">德国 </t>
  </si>
  <si>
    <t xml:space="preserve">保险 </t>
  </si>
  <si>
    <t xml:space="preserve">日本生命 </t>
  </si>
  <si>
    <t xml:space="preserve">日本 </t>
  </si>
  <si>
    <t xml:space="preserve">菲亚特 </t>
  </si>
  <si>
    <t xml:space="preserve">意大利 </t>
  </si>
  <si>
    <t xml:space="preserve">苏格兰皇家银行 </t>
  </si>
  <si>
    <t xml:space="preserve">苏黎世金融 </t>
  </si>
  <si>
    <t xml:space="preserve">瑞士 </t>
  </si>
  <si>
    <t xml:space="preserve">农业信贷银行 </t>
  </si>
  <si>
    <t xml:space="preserve">法国 </t>
  </si>
  <si>
    <t xml:space="preserve">瑞士信贷 </t>
  </si>
  <si>
    <t xml:space="preserve">州立农业保险 </t>
  </si>
  <si>
    <t xml:space="preserve">美国 </t>
  </si>
  <si>
    <t xml:space="preserve">法国电信 </t>
  </si>
  <si>
    <t xml:space="preserve">电信 </t>
  </si>
  <si>
    <t xml:space="preserve">法国电力 </t>
  </si>
  <si>
    <t xml:space="preserve">天然气与电力 </t>
  </si>
  <si>
    <t xml:space="preserve">摩根大通 </t>
  </si>
  <si>
    <t xml:space="preserve">银行 </t>
  </si>
  <si>
    <t xml:space="preserve">瑞士银行集团 </t>
  </si>
  <si>
    <t xml:space="preserve">克罗格 </t>
  </si>
  <si>
    <t xml:space="preserve">德意志银行 </t>
  </si>
  <si>
    <t xml:space="preserve">欧翁 </t>
  </si>
  <si>
    <t xml:space="preserve">贸易 </t>
  </si>
  <si>
    <t xml:space="preserve">德国邮政 </t>
  </si>
  <si>
    <t xml:space="preserve">宝马 </t>
  </si>
  <si>
    <t xml:space="preserve">东芝 </t>
  </si>
  <si>
    <t xml:space="preserve">电子、电气设备 </t>
  </si>
  <si>
    <t xml:space="preserve">瓦莱罗能源 </t>
  </si>
  <si>
    <t xml:space="preserve">炼油 </t>
  </si>
  <si>
    <t xml:space="preserve">美国人伯根 </t>
  </si>
  <si>
    <t xml:space="preserve">保健品批发 </t>
  </si>
  <si>
    <t xml:space="preserve">辉瑞 </t>
  </si>
  <si>
    <t xml:space="preserve">制药 </t>
  </si>
  <si>
    <t xml:space="preserve">波音 </t>
  </si>
  <si>
    <t xml:space="preserve">航天国防 </t>
  </si>
  <si>
    <t xml:space="preserve">宝洁 </t>
  </si>
  <si>
    <t xml:space="preserve">家居个人用品 </t>
  </si>
  <si>
    <t xml:space="preserve">莱茵集团 </t>
  </si>
  <si>
    <t xml:space="preserve">能源 </t>
  </si>
  <si>
    <t xml:space="preserve">苏伊士里昂水务 </t>
  </si>
  <si>
    <t xml:space="preserve">雷诺 </t>
  </si>
  <si>
    <t xml:space="preserve">汽车 </t>
  </si>
  <si>
    <t xml:space="preserve">联合利华 </t>
  </si>
  <si>
    <t xml:space="preserve">英国/荷兰 </t>
  </si>
  <si>
    <t xml:space="preserve">塔吉特 </t>
  </si>
  <si>
    <t xml:space="preserve">一般商品零售 </t>
  </si>
  <si>
    <t xml:space="preserve">博世 </t>
  </si>
  <si>
    <t xml:space="preserve">戴尔 </t>
  </si>
  <si>
    <t xml:space="preserve">计算机办公设备 </t>
  </si>
  <si>
    <t xml:space="preserve">蒂森克虏伯 </t>
  </si>
  <si>
    <t xml:space="preserve">工业农业设备 </t>
  </si>
  <si>
    <t xml:space="preserve">好市多 </t>
  </si>
  <si>
    <t xml:space="preserve">专业零售 </t>
  </si>
  <si>
    <t xml:space="preserve">苏格兰哈里法克斯银行 </t>
  </si>
  <si>
    <t xml:space="preserve">强生 </t>
  </si>
  <si>
    <t xml:space="preserve">保诚 </t>
  </si>
  <si>
    <t xml:space="preserve">人寿健康保险 </t>
  </si>
  <si>
    <t xml:space="preserve">东京电力 </t>
  </si>
  <si>
    <t xml:space="preserve">巴斯夫 </t>
  </si>
  <si>
    <t xml:space="preserve">现代汽车 </t>
  </si>
  <si>
    <t xml:space="preserve">韩国 </t>
  </si>
  <si>
    <t xml:space="preserve">意大利电力 </t>
  </si>
  <si>
    <t xml:space="preserve">马拉松石油 </t>
  </si>
  <si>
    <t xml:space="preserve">国家石油 </t>
  </si>
  <si>
    <t xml:space="preserve">挪威 </t>
  </si>
  <si>
    <t xml:space="preserve">日本电气公司 </t>
  </si>
  <si>
    <t xml:space="preserve">雷普索尔YPF </t>
  </si>
  <si>
    <t xml:space="preserve">西班牙 </t>
  </si>
  <si>
    <t xml:space="preserve">第一生命 </t>
  </si>
  <si>
    <t xml:space="preserve">富士通 </t>
  </si>
  <si>
    <t xml:space="preserve">时代华纳 </t>
  </si>
  <si>
    <t xml:space="preserve">娱乐 </t>
  </si>
  <si>
    <t xml:space="preserve">荷兰银行 </t>
  </si>
  <si>
    <t xml:space="preserve">西南贝尔电讯 </t>
  </si>
  <si>
    <t>陶氏化学</t>
  </si>
  <si>
    <t>化工</t>
  </si>
  <si>
    <t xml:space="preserve">艾伯森 </t>
  </si>
  <si>
    <t xml:space="preserve">圣戈班 </t>
  </si>
  <si>
    <t>摩根士丹利</t>
  </si>
  <si>
    <t xml:space="preserve">证券 </t>
  </si>
  <si>
    <t xml:space="preserve">大都会人寿 </t>
  </si>
  <si>
    <t>欧洲航空防务航天公司</t>
  </si>
  <si>
    <t xml:space="preserve">荷兰 </t>
  </si>
  <si>
    <t xml:space="preserve">巴克莱银行 </t>
  </si>
  <si>
    <t xml:space="preserve">意大利电信 </t>
  </si>
  <si>
    <t xml:space="preserve">永旺 </t>
  </si>
  <si>
    <t xml:space="preserve">明治安田生命 </t>
  </si>
  <si>
    <t xml:space="preserve">西班牙电话 </t>
  </si>
  <si>
    <t xml:space="preserve">乐金电子 </t>
  </si>
  <si>
    <t xml:space="preserve">皇家飞利浦电子 </t>
  </si>
  <si>
    <t xml:space="preserve">鲜京 </t>
  </si>
  <si>
    <t xml:space="preserve">阿塞洛 </t>
  </si>
  <si>
    <t xml:space="preserve">卢森堡 </t>
  </si>
  <si>
    <t xml:space="preserve">沃尔格林 </t>
  </si>
  <si>
    <t xml:space="preserve">联合技术 </t>
  </si>
  <si>
    <t xml:space="preserve">欧尚 </t>
  </si>
  <si>
    <t xml:space="preserve">葛兰素史克 </t>
  </si>
  <si>
    <t xml:space="preserve">联合健康 </t>
  </si>
  <si>
    <t xml:space="preserve">保健 </t>
  </si>
  <si>
    <t xml:space="preserve">拜耳 </t>
  </si>
  <si>
    <t xml:space="preserve">巴西石油 </t>
  </si>
  <si>
    <t xml:space="preserve">巴西 </t>
  </si>
  <si>
    <t xml:space="preserve">法国国家人寿保险 </t>
  </si>
  <si>
    <t xml:space="preserve">微软 </t>
  </si>
  <si>
    <t xml:space="preserve">联合包裹运输 </t>
  </si>
  <si>
    <t xml:space="preserve">邮递包裹货运 </t>
  </si>
  <si>
    <t xml:space="preserve">劳氏 </t>
  </si>
  <si>
    <t xml:space="preserve">诺基亚 </t>
  </si>
  <si>
    <t xml:space="preserve">芬兰 </t>
  </si>
  <si>
    <t xml:space="preserve">阿彻丹尼尔斯米德兰 </t>
  </si>
  <si>
    <t xml:space="preserve">食品生产 </t>
  </si>
  <si>
    <t xml:space="preserve">西尔斯罗巴克 </t>
  </si>
  <si>
    <t xml:space="preserve">马石油 </t>
  </si>
  <si>
    <t xml:space="preserve">马来西亚 </t>
  </si>
  <si>
    <t xml:space="preserve">西夫韦 </t>
  </si>
  <si>
    <t xml:space="preserve">洛克希德马丁 </t>
  </si>
  <si>
    <t xml:space="preserve">全球保险集团 </t>
  </si>
  <si>
    <t xml:space="preserve">美可保健 </t>
  </si>
  <si>
    <t xml:space="preserve">摩托罗拉 </t>
  </si>
  <si>
    <t xml:space="preserve">网络通讯设备 </t>
  </si>
  <si>
    <t xml:space="preserve">俄罗斯天然气工业 </t>
  </si>
  <si>
    <t xml:space="preserve">俄罗斯 </t>
  </si>
  <si>
    <t xml:space="preserve">半导体 </t>
  </si>
  <si>
    <t xml:space="preserve">新日本石油 </t>
  </si>
  <si>
    <t xml:space="preserve">好事达 </t>
  </si>
  <si>
    <t xml:space="preserve">富国银行 </t>
  </si>
  <si>
    <t xml:space="preserve">伊藤洋华堂 </t>
  </si>
  <si>
    <t xml:space="preserve">森特理克 </t>
  </si>
  <si>
    <t xml:space="preserve">三井物产 </t>
  </si>
  <si>
    <t xml:space="preserve">三菱商事 </t>
  </si>
  <si>
    <t>房地美 </t>
  </si>
  <si>
    <t xml:space="preserve">金融 </t>
  </si>
  <si>
    <t>32,564,0</t>
  </si>
  <si>
    <t xml:space="preserve">美林 </t>
  </si>
  <si>
    <t xml:space="preserve">兴业银行 </t>
  </si>
  <si>
    <t xml:space="preserve">佳能 </t>
  </si>
  <si>
    <t xml:space="preserve">三菱电机 </t>
  </si>
  <si>
    <t xml:space="preserve">新日铁 </t>
  </si>
  <si>
    <t xml:space="preserve">住友生命 </t>
  </si>
  <si>
    <t xml:space="preserve">沃特迪斯尼 </t>
  </si>
  <si>
    <t xml:space="preserve">威立雅 </t>
  </si>
  <si>
    <t xml:space="preserve">水务 </t>
  </si>
  <si>
    <t xml:space="preserve">美国电话电报 </t>
  </si>
  <si>
    <t xml:space="preserve">卡特彼勒 </t>
  </si>
  <si>
    <t xml:space="preserve">工农业设备 </t>
  </si>
  <si>
    <t xml:space="preserve">弗朗茨海涅尔 </t>
  </si>
  <si>
    <t xml:space="preserve">诺斯洛普格拉曼 </t>
  </si>
  <si>
    <t xml:space="preserve">高盛集团 </t>
  </si>
  <si>
    <t xml:space="preserve">德国联邦铁路 </t>
  </si>
  <si>
    <t xml:space="preserve">铁路运输 </t>
  </si>
  <si>
    <t xml:space="preserve">印度石油 </t>
  </si>
  <si>
    <t xml:space="preserve">印度 </t>
  </si>
  <si>
    <t xml:space="preserve">西斯科 </t>
  </si>
  <si>
    <t xml:space="preserve">百事 </t>
  </si>
  <si>
    <t xml:space="preserve">食品 </t>
  </si>
  <si>
    <t xml:space="preserve">Groupe Caisse d'epargne </t>
  </si>
  <si>
    <t xml:space="preserve">美国运通 </t>
  </si>
  <si>
    <t xml:space="preserve">布依格 </t>
  </si>
  <si>
    <t xml:space="preserve">瑞士再保险 </t>
  </si>
  <si>
    <t xml:space="preserve">劳埃德TSB集团 </t>
  </si>
  <si>
    <t xml:space="preserve">卢克石油 </t>
  </si>
  <si>
    <t xml:space="preserve">德尔福 </t>
  </si>
  <si>
    <t xml:space="preserve">汽车零件 </t>
  </si>
  <si>
    <t xml:space="preserve">沃尔沃 </t>
  </si>
  <si>
    <t xml:space="preserve">瑞典 </t>
  </si>
  <si>
    <t xml:space="preserve">荷兰合作银行(拉博银行) </t>
  </si>
  <si>
    <t xml:space="preserve">桑斯博里 </t>
  </si>
  <si>
    <t>保德信金融</t>
  </si>
  <si>
    <t xml:space="preserve">瑞穗金融集团 </t>
  </si>
  <si>
    <t xml:space="preserve">丸红 </t>
  </si>
  <si>
    <t xml:space="preserve">诺华 </t>
  </si>
  <si>
    <t>美联银行</t>
  </si>
  <si>
    <t xml:space="preserve">杜邦 </t>
  </si>
  <si>
    <t xml:space="preserve">马士基集团 </t>
  </si>
  <si>
    <t xml:space="preserve">丹麦 </t>
  </si>
  <si>
    <t xml:space="preserve">法国国营铁路 </t>
  </si>
  <si>
    <t xml:space="preserve">百思买 </t>
  </si>
  <si>
    <t xml:space="preserve">斯普林特 </t>
  </si>
  <si>
    <t>纽约人寿</t>
  </si>
  <si>
    <t xml:space="preserve">KDDI </t>
  </si>
  <si>
    <t xml:space="preserve">德国裕宝银行 </t>
  </si>
  <si>
    <t xml:space="preserve">维亚康姆 </t>
  </si>
  <si>
    <t>千禧控股</t>
  </si>
  <si>
    <t>国际纸业</t>
  </si>
  <si>
    <t xml:space="preserve">林产品、纸制品 </t>
  </si>
  <si>
    <t xml:space="preserve">威望迪环球 </t>
  </si>
  <si>
    <t xml:space="preserve">约翰逊控制 </t>
  </si>
  <si>
    <t xml:space="preserve">泰森食品 </t>
  </si>
  <si>
    <t xml:space="preserve">JFE Holdings </t>
  </si>
  <si>
    <t xml:space="preserve">电装 </t>
  </si>
  <si>
    <t xml:space="preserve">彭尼 </t>
  </si>
  <si>
    <t xml:space="preserve">霍尼韦尔国际 </t>
  </si>
  <si>
    <t xml:space="preserve">英格雷姆麦克罗 </t>
  </si>
  <si>
    <t>邦奇</t>
  </si>
  <si>
    <t xml:space="preserve">罗氏 </t>
  </si>
  <si>
    <t>万喜</t>
  </si>
  <si>
    <t xml:space="preserve">工程与建筑 </t>
  </si>
  <si>
    <t xml:space="preserve">马自达汽车 </t>
  </si>
  <si>
    <t xml:space="preserve">中国人寿 </t>
  </si>
  <si>
    <t xml:space="preserve">中国 </t>
  </si>
  <si>
    <t xml:space="preserve">英美资源集团 </t>
  </si>
  <si>
    <t xml:space="preserve">加拿大铝业 </t>
  </si>
  <si>
    <t xml:space="preserve">加拿大 </t>
  </si>
  <si>
    <t xml:space="preserve">联邦快递 </t>
  </si>
  <si>
    <t xml:space="preserve">挪威水电 </t>
  </si>
  <si>
    <t xml:space="preserve">金属 </t>
  </si>
  <si>
    <t xml:space="preserve">东京三菱金融集团 </t>
  </si>
  <si>
    <t xml:space="preserve">比利时 </t>
  </si>
  <si>
    <t xml:space="preserve">关西电力 </t>
  </si>
  <si>
    <t xml:space="preserve">英美烟草 </t>
  </si>
  <si>
    <t xml:space="preserve">烟草 </t>
  </si>
  <si>
    <t xml:space="preserve">三菱重工 </t>
  </si>
  <si>
    <t>法航——荷航集团</t>
  </si>
  <si>
    <t xml:space="preserve">美铝公司 </t>
  </si>
  <si>
    <t xml:space="preserve">中国移动通信 </t>
  </si>
  <si>
    <t xml:space="preserve">夏普 </t>
  </si>
  <si>
    <t>JR东日本</t>
  </si>
  <si>
    <t>富士胶片</t>
  </si>
  <si>
    <t xml:space="preserve">科学、摄影设备 </t>
  </si>
  <si>
    <t xml:space="preserve">中国工商银行 </t>
  </si>
  <si>
    <t xml:space="preserve">美国教师退休基金会 </t>
  </si>
  <si>
    <t xml:space="preserve">国际旅游联盟集团 </t>
  </si>
  <si>
    <t xml:space="preserve">旅游 </t>
  </si>
  <si>
    <t xml:space="preserve">采矿、原油生产 </t>
  </si>
  <si>
    <t xml:space="preserve">法国邮政局 </t>
  </si>
  <si>
    <t xml:space="preserve">太阳石油 </t>
  </si>
  <si>
    <t xml:space="preserve">Coles Myer </t>
  </si>
  <si>
    <t xml:space="preserve">澳大利亚 </t>
  </si>
  <si>
    <t xml:space="preserve">麻省人寿 </t>
  </si>
  <si>
    <t xml:space="preserve">三洋电机 </t>
  </si>
  <si>
    <t xml:space="preserve">乔治威斯顿 </t>
  </si>
  <si>
    <t xml:space="preserve">默克(默沙东) </t>
  </si>
  <si>
    <t>圣保罗旅行者保险</t>
  </si>
  <si>
    <t xml:space="preserve">必和必拓集团 </t>
  </si>
  <si>
    <t xml:space="preserve">德尔海兹集团 </t>
  </si>
  <si>
    <t xml:space="preserve">杜克能源 </t>
  </si>
  <si>
    <t>南贝尔</t>
  </si>
  <si>
    <t xml:space="preserve">惠好 </t>
  </si>
  <si>
    <t xml:space="preserve">微波通信 </t>
  </si>
  <si>
    <t>俄罗斯统一电力</t>
  </si>
  <si>
    <t>法国燃气</t>
  </si>
  <si>
    <t xml:space="preserve">普利司通 </t>
  </si>
  <si>
    <t xml:space="preserve">轮胎橡胶 </t>
  </si>
  <si>
    <t>三星生命</t>
  </si>
  <si>
    <t xml:space="preserve">William Morrison Supermarkets </t>
  </si>
  <si>
    <t>米塔尔钢铁</t>
  </si>
  <si>
    <t xml:space="preserve">思科系统 </t>
  </si>
  <si>
    <t xml:space="preserve">铃木汽车 </t>
  </si>
  <si>
    <t xml:space="preserve">可口可乐 </t>
  </si>
  <si>
    <t xml:space="preserve">饮料 </t>
  </si>
  <si>
    <t xml:space="preserve">阿西布朗勃法瑞 </t>
  </si>
  <si>
    <t xml:space="preserve">希尔顿集团 </t>
  </si>
  <si>
    <t xml:space="preserve">酒店 </t>
  </si>
  <si>
    <t>法通保险</t>
  </si>
  <si>
    <t xml:space="preserve">中国电信 </t>
  </si>
  <si>
    <t xml:space="preserve">日联控股 </t>
  </si>
  <si>
    <t xml:space="preserve">阿第克 </t>
  </si>
  <si>
    <t xml:space="preserve">人力资源服务 </t>
  </si>
  <si>
    <t xml:space="preserve">出光兴产 </t>
  </si>
  <si>
    <t xml:space="preserve">阿斯利康 </t>
  </si>
  <si>
    <t xml:space="preserve">毕尔巴鄂比斯开银行 </t>
  </si>
  <si>
    <t xml:space="preserve">澳洲银行 </t>
  </si>
  <si>
    <t>雷曼兄弟</t>
  </si>
  <si>
    <t xml:space="preserve">贝塔斯曼 </t>
  </si>
  <si>
    <t xml:space="preserve">出版、娱乐 </t>
  </si>
  <si>
    <t xml:space="preserve">金巴斯集团 </t>
  </si>
  <si>
    <t xml:space="preserve">汉莎集团 </t>
  </si>
  <si>
    <t xml:space="preserve">航空公司 </t>
  </si>
  <si>
    <t xml:space="preserve">电子数据系统 </t>
  </si>
  <si>
    <t>软件与数据服务</t>
  </si>
  <si>
    <t xml:space="preserve">埔项制铁 </t>
  </si>
  <si>
    <t xml:space="preserve">韩国电力 </t>
  </si>
  <si>
    <t xml:space="preserve">耆卫公司 </t>
  </si>
  <si>
    <t xml:space="preserve">宏利保险 </t>
  </si>
  <si>
    <t>巴登-符腾堡州银行</t>
  </si>
  <si>
    <t xml:space="preserve">新闻集团 </t>
  </si>
  <si>
    <t>玛格纳</t>
  </si>
  <si>
    <t xml:space="preserve">雅培 </t>
  </si>
  <si>
    <t>哈利伯顿</t>
  </si>
  <si>
    <t xml:space="preserve">石油天然气设备与服务 </t>
  </si>
  <si>
    <t>中化集团</t>
  </si>
  <si>
    <t xml:space="preserve">三菱化学 </t>
  </si>
  <si>
    <t xml:space="preserve">Woolworths </t>
  </si>
  <si>
    <t xml:space="preserve">康卡斯特 </t>
  </si>
  <si>
    <t xml:space="preserve">雷神 </t>
  </si>
  <si>
    <t xml:space="preserve">甘保险集团 </t>
  </si>
  <si>
    <t xml:space="preserve">米其林 </t>
  </si>
  <si>
    <t xml:space="preserve">迪尔 </t>
  </si>
  <si>
    <t>胜腾</t>
  </si>
  <si>
    <t xml:space="preserve">不动产、酒店、租车服务 </t>
  </si>
  <si>
    <t xml:space="preserve">中部电力 </t>
  </si>
  <si>
    <t xml:space="preserve">日本航空 </t>
  </si>
  <si>
    <t xml:space="preserve">电子办公设备批发 </t>
  </si>
  <si>
    <t xml:space="preserve">利宝相互保险 </t>
  </si>
  <si>
    <t xml:space="preserve">三菱汽车 </t>
  </si>
  <si>
    <t xml:space="preserve">全美汽车租赁 </t>
  </si>
  <si>
    <t xml:space="preserve">凯马特 </t>
  </si>
  <si>
    <t xml:space="preserve">莎莉 </t>
  </si>
  <si>
    <t xml:space="preserve">通用动力 </t>
  </si>
  <si>
    <t xml:space="preserve">上海宝钢集团 </t>
  </si>
  <si>
    <t xml:space="preserve">食品杂货批发 </t>
  </si>
  <si>
    <t xml:space="preserve">意大利联合信贷银行 </t>
  </si>
  <si>
    <t xml:space="preserve">住友商事 </t>
  </si>
  <si>
    <t xml:space="preserve">麦当劳 </t>
  </si>
  <si>
    <t xml:space="preserve">饮食服务 </t>
  </si>
  <si>
    <t xml:space="preserve">中国建设银行 </t>
  </si>
  <si>
    <t>中国南方电网</t>
  </si>
  <si>
    <t>奥托集团</t>
  </si>
  <si>
    <t xml:space="preserve">Nippon Mining Holdings </t>
  </si>
  <si>
    <t xml:space="preserve">三井住友保险 </t>
  </si>
  <si>
    <t xml:space="preserve">日本烟草 </t>
  </si>
  <si>
    <t>赛诺菲安万特</t>
  </si>
  <si>
    <t xml:space="preserve">加拿大鲍尔集团 </t>
  </si>
  <si>
    <t xml:space="preserve">伟世通 </t>
  </si>
  <si>
    <t xml:space="preserve">美利坚公司 </t>
  </si>
  <si>
    <t xml:space="preserve">曼恩集团 </t>
  </si>
  <si>
    <t xml:space="preserve">汽车与零件 </t>
  </si>
  <si>
    <t xml:space="preserve">伊藤忠 </t>
  </si>
  <si>
    <t xml:space="preserve">德国商业银行 </t>
  </si>
  <si>
    <t>瑞士人寿</t>
  </si>
  <si>
    <t xml:space="preserve">固特异轮胎橡胶 </t>
  </si>
  <si>
    <t>沙特基础工业公司</t>
  </si>
  <si>
    <t>沙特阿拉伯</t>
  </si>
  <si>
    <t xml:space="preserve">康尼格拉 </t>
  </si>
  <si>
    <t xml:space="preserve">信诺 </t>
  </si>
  <si>
    <t xml:space="preserve">可口可乐企业 </t>
  </si>
  <si>
    <t xml:space="preserve">联合商业银行 </t>
  </si>
  <si>
    <t xml:space="preserve">欧莱雅 </t>
  </si>
  <si>
    <t xml:space="preserve">日本邮政 </t>
  </si>
  <si>
    <t xml:space="preserve">邮递 </t>
  </si>
  <si>
    <t xml:space="preserve">爱立信 </t>
  </si>
  <si>
    <t xml:space="preserve">中国银行 </t>
  </si>
  <si>
    <t xml:space="preserve">拉法基 </t>
  </si>
  <si>
    <t>建筑材料</t>
  </si>
  <si>
    <t xml:space="preserve">Wolseley </t>
  </si>
  <si>
    <t xml:space="preserve">多样化 </t>
  </si>
  <si>
    <t xml:space="preserve">西北相互 </t>
  </si>
  <si>
    <t xml:space="preserve">卡尔施泰特 </t>
  </si>
  <si>
    <t xml:space="preserve">日本财产保险公司 </t>
  </si>
  <si>
    <t xml:space="preserve">财产意外保险 </t>
  </si>
  <si>
    <t xml:space="preserve">拉卡德尔 </t>
  </si>
  <si>
    <t xml:space="preserve">惠氏 </t>
  </si>
  <si>
    <t xml:space="preserve">和记黄埔 </t>
  </si>
  <si>
    <t xml:space="preserve">中国香港 </t>
  </si>
  <si>
    <t xml:space="preserve">阿尔斯通 </t>
  </si>
  <si>
    <t xml:space="preserve">阿拉美达赫斯 </t>
  </si>
  <si>
    <t xml:space="preserve">康力斯集团 </t>
  </si>
  <si>
    <t xml:space="preserve">达能集团 </t>
  </si>
  <si>
    <t xml:space="preserve">大荣 </t>
  </si>
  <si>
    <t xml:space="preserve">爱信精机 </t>
  </si>
  <si>
    <t xml:space="preserve">理光 </t>
  </si>
  <si>
    <t xml:space="preserve">办公设备 </t>
  </si>
  <si>
    <t xml:space="preserve">来德爱 </t>
  </si>
  <si>
    <t xml:space="preserve">永明金融 </t>
  </si>
  <si>
    <t xml:space="preserve">皇家太阳保险 </t>
  </si>
  <si>
    <t xml:space="preserve">皇家邮政集团 </t>
  </si>
  <si>
    <t xml:space="preserve">Skanska </t>
  </si>
  <si>
    <t xml:space="preserve">巴伐利亚银行 </t>
  </si>
  <si>
    <t xml:space="preserve">伊莱克斯 </t>
  </si>
  <si>
    <t xml:space="preserve">克里斯汀迪奥 </t>
  </si>
  <si>
    <t xml:space="preserve">服装服饰 </t>
  </si>
  <si>
    <t xml:space="preserve">联合航空 </t>
  </si>
  <si>
    <t xml:space="preserve">Migros </t>
  </si>
  <si>
    <t xml:space="preserve">日本通运 </t>
  </si>
  <si>
    <t xml:space="preserve">单化联盟 </t>
  </si>
  <si>
    <t>鸿海精密</t>
  </si>
  <si>
    <t xml:space="preserve">住友电工 </t>
  </si>
  <si>
    <t>泰国国家石油</t>
  </si>
  <si>
    <t xml:space="preserve">泰国 </t>
  </si>
  <si>
    <t xml:space="preserve">华盛顿互助 </t>
  </si>
  <si>
    <t xml:space="preserve">伟创力 </t>
  </si>
  <si>
    <t xml:space="preserve">新加坡 </t>
  </si>
  <si>
    <t xml:space="preserve">半导体、其他元器件 </t>
  </si>
  <si>
    <t xml:space="preserve">Banco Bradesco </t>
  </si>
  <si>
    <t xml:space="preserve">大成建设 </t>
  </si>
  <si>
    <t xml:space="preserve">计算机科学 </t>
  </si>
  <si>
    <t xml:space="preserve">计算机软件与数据服务 </t>
  </si>
  <si>
    <t xml:space="preserve">庞巴迪 </t>
  </si>
  <si>
    <t xml:space="preserve">阿克苏诺贝尔 </t>
  </si>
  <si>
    <t xml:space="preserve">施乐 </t>
  </si>
  <si>
    <t xml:space="preserve">国家电力供应公司 </t>
  </si>
  <si>
    <t xml:space="preserve">鹿岛 </t>
  </si>
  <si>
    <t xml:space="preserve">大陆 </t>
  </si>
  <si>
    <t>西班牙石油公司</t>
  </si>
  <si>
    <t xml:space="preserve">艾默生电气 </t>
  </si>
  <si>
    <t>KOC集团</t>
  </si>
  <si>
    <t xml:space="preserve">Mediceo Holdings </t>
  </si>
  <si>
    <t xml:space="preserve">Vattenfall </t>
  </si>
  <si>
    <t xml:space="preserve">斯道拉恩索 </t>
  </si>
  <si>
    <t xml:space="preserve">韩华集团 </t>
  </si>
  <si>
    <t xml:space="preserve">金佰利 </t>
  </si>
  <si>
    <t xml:space="preserve">Cosmo Oil </t>
  </si>
  <si>
    <t xml:space="preserve">中国农业银行 </t>
  </si>
  <si>
    <t xml:space="preserve">爱尔兰 </t>
  </si>
  <si>
    <t xml:space="preserve">建筑材料、玻璃 </t>
  </si>
  <si>
    <t xml:space="preserve">阿尔卡特 </t>
  </si>
  <si>
    <t>澳大利亚电信</t>
  </si>
  <si>
    <t>中油公司</t>
  </si>
  <si>
    <t>威廉希尔</t>
  </si>
  <si>
    <t>博彩</t>
  </si>
  <si>
    <t>澳大利亚联邦银行</t>
  </si>
  <si>
    <t>豪赫蒂夫</t>
  </si>
  <si>
    <t>达美航空</t>
  </si>
  <si>
    <t xml:space="preserve">东北电力 </t>
  </si>
  <si>
    <t xml:space="preserve">日本邮船 </t>
  </si>
  <si>
    <t xml:space="preserve">海运 </t>
  </si>
  <si>
    <t xml:space="preserve">安海斯布希 </t>
  </si>
  <si>
    <t>万宝盛华</t>
  </si>
  <si>
    <t xml:space="preserve">人力资源 </t>
  </si>
  <si>
    <t xml:space="preserve">韩国电信 </t>
  </si>
  <si>
    <t>意大利圣保罗银行</t>
  </si>
  <si>
    <t xml:space="preserve">加拿大贝尔电子 </t>
  </si>
  <si>
    <t xml:space="preserve">瑞来斯实业 </t>
  </si>
  <si>
    <t>皇家KPN电信</t>
  </si>
  <si>
    <t xml:space="preserve">巴西银行 </t>
  </si>
  <si>
    <t xml:space="preserve">合众银行 </t>
  </si>
  <si>
    <t xml:space="preserve">马克斯思班塞 </t>
  </si>
  <si>
    <t xml:space="preserve">安宝 </t>
  </si>
  <si>
    <t xml:space="preserve">洛斯 </t>
  </si>
  <si>
    <t>核电</t>
  </si>
  <si>
    <t>富腾</t>
  </si>
  <si>
    <t>国家电力公司(联邦电力委员会)</t>
  </si>
  <si>
    <t xml:space="preserve">电力 </t>
  </si>
  <si>
    <t>斯特普尔斯</t>
  </si>
  <si>
    <t xml:space="preserve">五月百货 </t>
  </si>
  <si>
    <t xml:space="preserve">布哈拉特石油 </t>
  </si>
  <si>
    <t>艾德卡</t>
  </si>
  <si>
    <t xml:space="preserve">英国航空 </t>
  </si>
  <si>
    <t xml:space="preserve">美国电力 </t>
  </si>
  <si>
    <t xml:space="preserve">中粮集团 </t>
  </si>
  <si>
    <t xml:space="preserve">印度斯坦石油 </t>
  </si>
  <si>
    <t>美国钢铁公司</t>
  </si>
  <si>
    <t xml:space="preserve">翠丰 </t>
  </si>
  <si>
    <t xml:space="preserve">欧洲抵押银行 </t>
  </si>
  <si>
    <t>三星物产</t>
  </si>
  <si>
    <t xml:space="preserve">索迪斯联合 </t>
  </si>
  <si>
    <t xml:space="preserve">五十铃汽车 </t>
  </si>
  <si>
    <t xml:space="preserve">礼来大药厂 </t>
  </si>
  <si>
    <t xml:space="preserve">伊士曼柯达 </t>
  </si>
  <si>
    <t xml:space="preserve">科研、摄影设备 </t>
  </si>
  <si>
    <t>中国一汽集团</t>
  </si>
  <si>
    <t>阿海珐</t>
  </si>
  <si>
    <t xml:space="preserve">清水建设 </t>
  </si>
  <si>
    <t xml:space="preserve">奎斯特通讯 </t>
  </si>
  <si>
    <t xml:space="preserve">前进保险 </t>
  </si>
  <si>
    <t xml:space="preserve">精工爱普生 </t>
  </si>
  <si>
    <t>印度石油天然气公司</t>
  </si>
  <si>
    <t xml:space="preserve">埃森哲 </t>
  </si>
  <si>
    <t xml:space="preserve">咨询公司 </t>
  </si>
  <si>
    <t>旭硝子</t>
  </si>
  <si>
    <t xml:space="preserve">Onex </t>
  </si>
  <si>
    <t xml:space="preserve">北欧联合银行 </t>
  </si>
  <si>
    <t xml:space="preserve">富士重工 </t>
  </si>
  <si>
    <t>Nextel电信</t>
  </si>
  <si>
    <t>工农业设备</t>
  </si>
  <si>
    <t xml:space="preserve">美国家庭人寿保险 </t>
  </si>
  <si>
    <t xml:space="preserve">大日本印刷 </t>
  </si>
  <si>
    <t xml:space="preserve">出版、印刷 </t>
  </si>
  <si>
    <t>惠而浦</t>
  </si>
  <si>
    <t xml:space="preserve">丘博 </t>
  </si>
  <si>
    <t xml:space="preserve">凸版印刷 </t>
  </si>
  <si>
    <t>东海旅客铁道</t>
  </si>
  <si>
    <t xml:space="preserve">九州电力 </t>
  </si>
  <si>
    <t xml:space="preserve">大林组 </t>
  </si>
  <si>
    <t>第一能源</t>
  </si>
  <si>
    <t>西太平洋银行</t>
  </si>
  <si>
    <t>澳大利亚银行</t>
  </si>
  <si>
    <t>施耐德电气</t>
  </si>
  <si>
    <t xml:space="preserve">丹斯克银行 </t>
  </si>
  <si>
    <t>桑达克斯</t>
  </si>
  <si>
    <t xml:space="preserve">伊维尔德罗拉 </t>
  </si>
  <si>
    <t xml:space="preserve">旭化成 </t>
  </si>
  <si>
    <t>泰雷兹集团</t>
  </si>
  <si>
    <t xml:space="preserve">积水建房 </t>
  </si>
  <si>
    <t xml:space="preserve">大和房建 </t>
  </si>
  <si>
    <t xml:space="preserve">加拿大帝国商业银行 </t>
  </si>
  <si>
    <t>苏格兰电力</t>
  </si>
  <si>
    <t>澳新银行</t>
  </si>
  <si>
    <t>Constellation 能源</t>
  </si>
  <si>
    <t xml:space="preserve">废物管理 </t>
  </si>
  <si>
    <t xml:space="preserve">废物处理 </t>
  </si>
  <si>
    <t xml:space="preserve">丰业银行 </t>
  </si>
  <si>
    <t>Tenet保健</t>
  </si>
  <si>
    <t>雅马哈发动机</t>
  </si>
  <si>
    <t>摩托车</t>
  </si>
  <si>
    <t>喜力控股</t>
  </si>
  <si>
    <t>爱生雅集团</t>
  </si>
  <si>
    <t>加拿大能源</t>
  </si>
  <si>
    <t xml:space="preserve">马斯柯 </t>
  </si>
  <si>
    <t>2007年</t>
    <phoneticPr fontId="7" type="noConversion"/>
  </si>
  <si>
    <t>2008年</t>
    <phoneticPr fontId="7" type="noConversion"/>
  </si>
  <si>
    <t>2009年</t>
    <phoneticPr fontId="7" type="noConversion"/>
  </si>
  <si>
    <t xml:space="preserve">中国石化 </t>
  </si>
  <si>
    <t>英杰华</t>
  </si>
  <si>
    <t xml:space="preserve">国家电网 </t>
  </si>
  <si>
    <t>瑞银集团</t>
  </si>
  <si>
    <t xml:space="preserve">中国石油天然气 </t>
  </si>
  <si>
    <t>哈利法克斯苏格兰银行</t>
  </si>
  <si>
    <t>韦里孙通讯</t>
  </si>
  <si>
    <t>瑞信</t>
  </si>
  <si>
    <t>苏格兰皇家银行</t>
  </si>
  <si>
    <t>特易购</t>
  </si>
  <si>
    <t>奥驰亚集团(阿尔特里亚)</t>
  </si>
  <si>
    <t>意昂</t>
  </si>
  <si>
    <t>乐金</t>
  </si>
  <si>
    <t>雷普索尔YPF</t>
  </si>
  <si>
    <t>西班牙国际银行</t>
  </si>
  <si>
    <t>西尔斯</t>
  </si>
  <si>
    <t>西班牙电信国际集团</t>
  </si>
  <si>
    <t>马石油</t>
  </si>
  <si>
    <t>高盛</t>
  </si>
  <si>
    <t>意大利电信</t>
  </si>
  <si>
    <t>永旺</t>
  </si>
  <si>
    <t>三菱联合金融控股集团</t>
  </si>
  <si>
    <t>房地美</t>
  </si>
  <si>
    <t>瓦乔维亚银行 (美联银行)</t>
  </si>
  <si>
    <t>马士基集团</t>
  </si>
  <si>
    <t>化工、制药</t>
  </si>
  <si>
    <t>Seven&amp;I</t>
  </si>
  <si>
    <t>斯普林特Nextel</t>
  </si>
  <si>
    <t>影象器材、办公设备</t>
  </si>
  <si>
    <t>明治安田生命</t>
  </si>
  <si>
    <t>哈尼尔集团</t>
  </si>
  <si>
    <t>荷兰合作银行(拉博银行)</t>
  </si>
  <si>
    <t>森宝利(桑斯博里)</t>
  </si>
  <si>
    <t>江森自控</t>
  </si>
  <si>
    <t>日本钢铁工程控股公司</t>
  </si>
  <si>
    <t>森特理克</t>
  </si>
  <si>
    <t>立博</t>
  </si>
  <si>
    <t xml:space="preserve">多元化 </t>
  </si>
  <si>
    <t>赫斯</t>
  </si>
  <si>
    <t>泰国</t>
  </si>
  <si>
    <t xml:space="preserve">中国南方电网 </t>
  </si>
  <si>
    <t>比利时联合银行</t>
  </si>
  <si>
    <t>恩德萨</t>
  </si>
  <si>
    <t>丹斯克银行</t>
  </si>
  <si>
    <t>默克(默沙东)</t>
  </si>
  <si>
    <t xml:space="preserve">宝钢集团 </t>
  </si>
  <si>
    <t xml:space="preserve">中化集团 </t>
  </si>
  <si>
    <t>力拓集团</t>
  </si>
  <si>
    <t>英国/澳大利亚</t>
  </si>
  <si>
    <t>意大利邮政局</t>
  </si>
  <si>
    <t xml:space="preserve">国泰金融控股 </t>
  </si>
  <si>
    <t>奥地利石油天然气集团</t>
  </si>
  <si>
    <t>瑞来斯实业</t>
  </si>
  <si>
    <t>爱信精机</t>
  </si>
  <si>
    <t>莱昂德尔化学</t>
  </si>
  <si>
    <t>Gasunie Trade &amp; Supply</t>
  </si>
  <si>
    <t>南苏格兰电力公司</t>
  </si>
  <si>
    <t>电力与天然气</t>
  </si>
  <si>
    <t>永明金融</t>
  </si>
  <si>
    <t>爱尔兰</t>
  </si>
  <si>
    <t>俄罗斯石油公司</t>
  </si>
  <si>
    <t>布哈拉特石油</t>
  </si>
  <si>
    <t>大陆</t>
  </si>
  <si>
    <t>印度斯坦石油</t>
  </si>
  <si>
    <t>韩华集团</t>
  </si>
  <si>
    <t>Mediceo Paltac Holdings</t>
  </si>
  <si>
    <t>阿尔斯通 备</t>
  </si>
  <si>
    <t>工农业设</t>
  </si>
  <si>
    <t>国家电力供应公司</t>
  </si>
  <si>
    <t>América Telecom</t>
  </si>
  <si>
    <t>单化联盟</t>
  </si>
  <si>
    <t>合众银行</t>
  </si>
  <si>
    <t>特索罗石油</t>
  </si>
  <si>
    <t>西班牙对外银行</t>
  </si>
  <si>
    <t>伊塔乌投资银行</t>
  </si>
  <si>
    <t>史泰博</t>
  </si>
  <si>
    <t>野村控股</t>
  </si>
  <si>
    <t>阿达迪斯</t>
  </si>
  <si>
    <t>西班牙/法国</t>
  </si>
  <si>
    <t>康家食品</t>
  </si>
  <si>
    <t xml:space="preserve">中国铁路工程总公司 </t>
  </si>
  <si>
    <t xml:space="preserve">工程建筑 </t>
  </si>
  <si>
    <t>苏古特石油天然气</t>
  </si>
  <si>
    <t>Cemex</t>
  </si>
  <si>
    <t xml:space="preserve">广达电脑 </t>
  </si>
  <si>
    <t xml:space="preserve">计算机 </t>
  </si>
  <si>
    <t>普尔特房屋</t>
  </si>
  <si>
    <t>豪西蒙</t>
  </si>
  <si>
    <t>北欧联合银行</t>
  </si>
  <si>
    <t>伊维尔德罗拉</t>
  </si>
  <si>
    <t>哥伦比亚广播公司</t>
  </si>
  <si>
    <t xml:space="preserve">一汽集团 </t>
  </si>
  <si>
    <t>英博</t>
  </si>
  <si>
    <t xml:space="preserve">上汽集团 </t>
  </si>
  <si>
    <t>友诚</t>
  </si>
  <si>
    <t xml:space="preserve">中国铁道建筑总公司 </t>
  </si>
  <si>
    <t xml:space="preserve">中国建筑工程总公司 </t>
  </si>
  <si>
    <t>帕卡</t>
  </si>
  <si>
    <t>电脑</t>
  </si>
  <si>
    <t>玛莎(马克斯思班塞)</t>
  </si>
  <si>
    <t>霍顿</t>
  </si>
  <si>
    <t>印度国家银行</t>
  </si>
  <si>
    <t>耐克</t>
  </si>
  <si>
    <t>体育用品</t>
  </si>
  <si>
    <t>银行 计算机办公设备</t>
  </si>
  <si>
    <t>海德鲁</t>
  </si>
  <si>
    <t>梅西百货</t>
  </si>
  <si>
    <t>高斯集团</t>
  </si>
  <si>
    <t>和记黄埔</t>
  </si>
  <si>
    <t>宝钢集团</t>
  </si>
  <si>
    <t>América Móvil</t>
  </si>
  <si>
    <t>联合圣保罗银行</t>
  </si>
  <si>
    <t>中国铁路工程总公司</t>
  </si>
  <si>
    <t>国泰金融控股</t>
  </si>
  <si>
    <t>淡水河谷</t>
  </si>
  <si>
    <t>Arcandor</t>
  </si>
  <si>
    <t>中国铁道建筑总公司</t>
  </si>
  <si>
    <t>一汽集团</t>
  </si>
  <si>
    <t>中国建筑工程总公司</t>
  </si>
  <si>
    <t>阿尔卡特朗讯</t>
  </si>
  <si>
    <t>网络电信设备</t>
  </si>
  <si>
    <t>上汽集团</t>
  </si>
  <si>
    <t>斯特拉塔</t>
  </si>
  <si>
    <t>现代重工</t>
  </si>
  <si>
    <t>造船</t>
  </si>
  <si>
    <t>华硕电脑</t>
  </si>
  <si>
    <t>奥伦石油</t>
  </si>
  <si>
    <t>波兰</t>
  </si>
  <si>
    <t>中国五矿集团</t>
  </si>
  <si>
    <t>巴登符腾堡能源</t>
  </si>
  <si>
    <t>法罗里奥集团</t>
  </si>
  <si>
    <t>NPM/CNP</t>
  </si>
  <si>
    <t>加拿大国家石油</t>
  </si>
  <si>
    <t>贝尔斯登</t>
  </si>
  <si>
    <t>广达电脑</t>
  </si>
  <si>
    <t>台塑石化</t>
  </si>
  <si>
    <t>怡和洋行</t>
  </si>
  <si>
    <t>工商信贷银行</t>
  </si>
  <si>
    <t>纳斯特石油</t>
  </si>
  <si>
    <t>佛罗里达电力</t>
  </si>
  <si>
    <t>天然气及电力</t>
  </si>
  <si>
    <t>林德集团</t>
  </si>
  <si>
    <t>中国远洋运输总公司</t>
  </si>
  <si>
    <t>爱尔兰银行集团</t>
  </si>
  <si>
    <t>双龙炼油</t>
  </si>
  <si>
    <t>第一资本金融</t>
  </si>
  <si>
    <t>贺利氏控股</t>
  </si>
  <si>
    <t>伯灵顿北方圣特菲铁路</t>
  </si>
  <si>
    <t>戴姆勒</t>
  </si>
  <si>
    <t>公用事业</t>
  </si>
  <si>
    <t>安赛乐米塔尔</t>
  </si>
  <si>
    <t>兴业银行(法兴银行)</t>
  </si>
  <si>
    <t>信息技术服务</t>
  </si>
  <si>
    <t>邮政包裹快递</t>
  </si>
  <si>
    <t>电子电气设备</t>
  </si>
  <si>
    <t>医疗保健和保险</t>
  </si>
  <si>
    <t>苏伊士</t>
  </si>
  <si>
    <t>食品、消费品</t>
  </si>
  <si>
    <t>7&amp;I控股</t>
  </si>
  <si>
    <t>医药保健</t>
  </si>
  <si>
    <t>计算机及办公设备</t>
  </si>
  <si>
    <t>汽车和零件</t>
  </si>
  <si>
    <t>半导体及其他电子元件</t>
  </si>
  <si>
    <t>邦基</t>
  </si>
  <si>
    <t>卡夫</t>
  </si>
  <si>
    <t>德国复兴信贷银行</t>
  </si>
  <si>
    <t>布拉德斯科银行</t>
  </si>
  <si>
    <t>法切莱</t>
  </si>
  <si>
    <t>信诚工业集团(瑞来斯实业)</t>
  </si>
  <si>
    <t>英迈</t>
  </si>
  <si>
    <t>德国中央合作银行</t>
  </si>
  <si>
    <t>沃斯利</t>
  </si>
  <si>
    <t>通用汽车金融服务</t>
  </si>
  <si>
    <t>GS控股</t>
  </si>
  <si>
    <t>新韩金融集团</t>
  </si>
  <si>
    <t>友利金融控股</t>
  </si>
  <si>
    <t>专业零售、多元化</t>
  </si>
  <si>
    <t>克斯莫石油</t>
  </si>
  <si>
    <t>威廉莫里斯超市</t>
  </si>
  <si>
    <t>塔塔钢铁</t>
  </si>
  <si>
    <t>软银</t>
  </si>
  <si>
    <t>电信、投资</t>
  </si>
  <si>
    <t>采矿原油生产</t>
  </si>
  <si>
    <t>计算机、电子产品</t>
  </si>
  <si>
    <t>联合博姿</t>
  </si>
  <si>
    <t>食品药品店</t>
  </si>
  <si>
    <t>中国中铁</t>
  </si>
  <si>
    <t>来宝集团</t>
  </si>
  <si>
    <t>全国金融</t>
  </si>
  <si>
    <t>家居和个人用品</t>
  </si>
  <si>
    <t>采矿和原油生产</t>
  </si>
  <si>
    <t>食品批发</t>
  </si>
  <si>
    <t>赢创工业集团</t>
  </si>
  <si>
    <t>西迈克斯</t>
  </si>
  <si>
    <t>渣打银行</t>
  </si>
  <si>
    <t>大瀑布电力</t>
  </si>
  <si>
    <t>联合能源</t>
  </si>
  <si>
    <t>联邦储蓄银行</t>
  </si>
  <si>
    <t>中国海洋石油总公司</t>
  </si>
  <si>
    <t>斯堪斯卡</t>
  </si>
  <si>
    <t>全英房屋抵押贷款协会</t>
  </si>
  <si>
    <t>PAA管道</t>
  </si>
  <si>
    <t>管道输送</t>
  </si>
  <si>
    <t>中交集团</t>
  </si>
  <si>
    <t>芬梅卡尼卡</t>
  </si>
  <si>
    <t>保健批发</t>
  </si>
  <si>
    <t>工业和农业设备</t>
  </si>
  <si>
    <t>FCC</t>
  </si>
  <si>
    <t>爱克斯龙</t>
  </si>
  <si>
    <t>公用事业(核电)</t>
  </si>
  <si>
    <t>食品和药品店</t>
  </si>
  <si>
    <t>墨菲石油</t>
  </si>
  <si>
    <t>曼弗雷集团</t>
  </si>
  <si>
    <t>汽车服务</t>
  </si>
  <si>
    <t>自由港麦克莫兰铜金</t>
  </si>
  <si>
    <t>CNP</t>
  </si>
  <si>
    <t>瑞典北欧斯安银行</t>
  </si>
  <si>
    <t>索迪斯</t>
  </si>
  <si>
    <t>健康保险</t>
  </si>
  <si>
    <t>三星C&amp;T</t>
  </si>
  <si>
    <t>中国铝业集团</t>
  </si>
  <si>
    <t>丰田自动织机</t>
  </si>
  <si>
    <t>中冶集团</t>
  </si>
  <si>
    <t>葡萄牙石油和天然气公司</t>
  </si>
  <si>
    <t>葡萄牙</t>
  </si>
  <si>
    <t>采埃孚</t>
  </si>
  <si>
    <t>埃法日</t>
  </si>
  <si>
    <t>喜力</t>
  </si>
  <si>
    <t>利安德巴塞尔工业</t>
  </si>
  <si>
    <t>SABMiller</t>
  </si>
  <si>
    <t>商船三井</t>
  </si>
  <si>
    <t>林产品纸产品</t>
  </si>
  <si>
    <t>联想集团</t>
  </si>
  <si>
    <t>2011年</t>
    <phoneticPr fontId="7" type="noConversion"/>
  </si>
  <si>
    <t>2012年</t>
    <phoneticPr fontId="7" type="noConversion"/>
  </si>
  <si>
    <t>荷兰皇家壳牌</t>
  </si>
  <si>
    <t>英国石油公司</t>
  </si>
  <si>
    <t>康菲石油</t>
  </si>
  <si>
    <t>中石化</t>
  </si>
  <si>
    <t>日本邮政株式会社</t>
  </si>
  <si>
    <t>中石油</t>
  </si>
  <si>
    <t>德克夏银行</t>
  </si>
  <si>
    <t>埃尼集团</t>
  </si>
  <si>
    <t>安联集团</t>
  </si>
  <si>
    <t>俄罗斯天然气公司</t>
  </si>
  <si>
    <t>巴黎银行</t>
  </si>
  <si>
    <t>意昂集团</t>
  </si>
  <si>
    <t>委内瑞拉国家石油公司</t>
  </si>
  <si>
    <t>墨西哥国家石油公司</t>
  </si>
  <si>
    <t>瓦莱罗能源公司</t>
  </si>
  <si>
    <t>巴西国家石油公司</t>
  </si>
  <si>
    <t>西班牙国家银行</t>
  </si>
  <si>
    <t>Statoil Hydro</t>
  </si>
  <si>
    <t>挪威国家石油公司</t>
  </si>
  <si>
    <t>麦克森公司</t>
  </si>
  <si>
    <t>法国农业信贷银行</t>
  </si>
  <si>
    <t>法国燃气苏伊士集团</t>
  </si>
  <si>
    <t>韦里孙通讯公司</t>
  </si>
  <si>
    <t>électricité de France</t>
  </si>
  <si>
    <t>法国电力集团</t>
  </si>
  <si>
    <t>巴斯夫集团</t>
  </si>
  <si>
    <t>卡地纳健康集团</t>
  </si>
  <si>
    <t>意大利国家电力公司</t>
  </si>
  <si>
    <t>美国CVS/Caremark公司</t>
  </si>
  <si>
    <t>卢克公司</t>
  </si>
  <si>
    <t>西班牙电话公司</t>
  </si>
  <si>
    <t>韩国LG集团</t>
  </si>
  <si>
    <t>联合健康集团公司</t>
  </si>
  <si>
    <t>韩国SK集团</t>
  </si>
  <si>
    <t>安盛公司</t>
  </si>
  <si>
    <t>蒂森克虏伯集团</t>
  </si>
  <si>
    <t>雷普索尔-YPF公司</t>
  </si>
  <si>
    <t>马来西亚石油公司</t>
  </si>
  <si>
    <t>克罗格公司</t>
  </si>
  <si>
    <t>英国巴克莱银行</t>
  </si>
  <si>
    <t>马拉松石油公司</t>
  </si>
  <si>
    <t>现代汽车公司</t>
  </si>
  <si>
    <t>好市多公司</t>
  </si>
  <si>
    <t>家得宝公司</t>
  </si>
  <si>
    <t>美源伯根公司</t>
  </si>
  <si>
    <t>阿彻丹尼尔斯米德兰公司</t>
  </si>
  <si>
    <t>慕尼黑再保险公司</t>
  </si>
  <si>
    <t>日本生命保险公司</t>
  </si>
  <si>
    <t>东芝集团</t>
  </si>
  <si>
    <t>博世集团</t>
  </si>
  <si>
    <t>塔吉特公司</t>
  </si>
  <si>
    <t>新日本石油公司</t>
  </si>
  <si>
    <t>圣戈班集团</t>
  </si>
  <si>
    <t>强生公司</t>
  </si>
  <si>
    <t>欧洲宇航防务集团</t>
  </si>
  <si>
    <t>印度石油公司</t>
  </si>
  <si>
    <t>A.P. Moller - Maersk</t>
  </si>
  <si>
    <t>鸿海精密集团</t>
  </si>
  <si>
    <t>Groupe Caisse d'épargne</t>
  </si>
  <si>
    <t>法国松鼠储蓄银行</t>
  </si>
  <si>
    <t>州立农业保险公司</t>
  </si>
  <si>
    <t>美国Wellpoint公司</t>
  </si>
  <si>
    <t>西班牙毕尔巴鄂比斯开银行</t>
  </si>
  <si>
    <t>三菱集团</t>
  </si>
  <si>
    <t>戴尔公司</t>
  </si>
  <si>
    <t>波音公司</t>
  </si>
  <si>
    <t>泰国国家石油公司</t>
  </si>
  <si>
    <t>必和必拓</t>
  </si>
  <si>
    <t>沃尔格林公司</t>
  </si>
  <si>
    <t>联合技术公司</t>
  </si>
  <si>
    <t>东京电力公司</t>
  </si>
  <si>
    <t>欧尚集团</t>
  </si>
  <si>
    <t>陶氏化学公司</t>
  </si>
  <si>
    <t>三菱日联金融集团</t>
  </si>
  <si>
    <t>日本Seven&amp;I公司</t>
  </si>
  <si>
    <t>雷诺汽车公司</t>
  </si>
  <si>
    <t>日本三井物产公司</t>
  </si>
  <si>
    <t>大都会人寿保险公司</t>
  </si>
  <si>
    <t>中国人寿保险</t>
  </si>
  <si>
    <t>力拓</t>
  </si>
  <si>
    <t>威立雅集团</t>
  </si>
  <si>
    <t>意大利联合圣保罗银行</t>
  </si>
  <si>
    <t>美国邦奇公司</t>
  </si>
  <si>
    <t>日本第一生命保险公司</t>
  </si>
  <si>
    <t>日本永旺集团</t>
  </si>
  <si>
    <t>美国太阳石油公司</t>
  </si>
  <si>
    <t>美国UPS公司</t>
  </si>
  <si>
    <t>卡特彼勒公司</t>
  </si>
  <si>
    <t>美可保健公司</t>
  </si>
  <si>
    <t>莱昂德尔巴塞尔工业公司</t>
  </si>
  <si>
    <t>巴西布拉德斯科银行</t>
  </si>
  <si>
    <t>Itaúsa-Investimentos Itaú</t>
  </si>
  <si>
    <t>巴西伊塔乌投资银行</t>
  </si>
  <si>
    <t>法国万喜集团</t>
  </si>
  <si>
    <t>德国联邦铁路公司</t>
  </si>
  <si>
    <t>美国辉瑞公司</t>
  </si>
  <si>
    <t>美国劳氏公司</t>
  </si>
  <si>
    <t>拜耳集团</t>
  </si>
  <si>
    <t>法国布伊格集团</t>
  </si>
  <si>
    <t>新日本制铁公司</t>
  </si>
  <si>
    <t>时代华纳公司</t>
  </si>
  <si>
    <t>美国西尔斯公司</t>
  </si>
  <si>
    <t>富士通集团</t>
  </si>
  <si>
    <t>德国巴登-符腾堡州银行</t>
  </si>
  <si>
    <t>沃尔沃汽车公司</t>
  </si>
  <si>
    <t>荷兰合作银行</t>
  </si>
  <si>
    <t>意大利电信集团</t>
  </si>
  <si>
    <t>百思买集团</t>
  </si>
  <si>
    <t>英国葛兰素史克公司</t>
  </si>
  <si>
    <t>美国超价商店公司</t>
  </si>
  <si>
    <t>中国中化集团公司</t>
  </si>
  <si>
    <t>瑞士罗氏公司</t>
  </si>
  <si>
    <t>土耳其KOC集团</t>
  </si>
  <si>
    <t>美国西夫韦公司</t>
  </si>
  <si>
    <t>法国法切莱公司</t>
  </si>
  <si>
    <t>美国卡夫食品公司</t>
  </si>
  <si>
    <t>洛克希德马丁公司</t>
  </si>
  <si>
    <t>澳大利亚伍尔沃斯公司</t>
  </si>
  <si>
    <t>法国赛诺菲-安万特集团</t>
  </si>
  <si>
    <t>瑞士诺华公司</t>
  </si>
  <si>
    <t>阿美拉达赫斯公司</t>
  </si>
  <si>
    <t>荷兰皇家阿霍德集团</t>
  </si>
  <si>
    <t>德国弗朗茨海涅尔集团</t>
  </si>
  <si>
    <t>日本丸红株式会社</t>
  </si>
  <si>
    <t>佳能公司</t>
  </si>
  <si>
    <t>思科系统公司</t>
  </si>
  <si>
    <t>英国森特理克集团</t>
  </si>
  <si>
    <t>皇家飞利浦电子公司</t>
  </si>
  <si>
    <t>法国国家人寿保险公司</t>
  </si>
  <si>
    <t>日本明治安田生命保险公司</t>
  </si>
  <si>
    <t>美国江森自控有限公司</t>
  </si>
  <si>
    <t>韩国浦项制铁集团</t>
  </si>
  <si>
    <t>联邦快递公司</t>
  </si>
  <si>
    <t>沃特迪斯尼公司</t>
  </si>
  <si>
    <t>英特尔公司</t>
  </si>
  <si>
    <t>日本新日矿集团</t>
  </si>
  <si>
    <t>美国西斯科公司</t>
  </si>
  <si>
    <t>CVRD</t>
  </si>
  <si>
    <t>巴西淡水河谷公司</t>
  </si>
  <si>
    <t>法国维旺迪集团</t>
  </si>
  <si>
    <t>西班牙伊维尔德罗拉公司</t>
  </si>
  <si>
    <t>法国国营铁路公司</t>
  </si>
  <si>
    <t>英国电信集团</t>
  </si>
  <si>
    <t>美国霍尼韦尔国际公司</t>
  </si>
  <si>
    <t>韩国GS控股集团</t>
  </si>
  <si>
    <t>德国国际旅游联盟集团</t>
  </si>
  <si>
    <t>日本三菱电机股份有限公司</t>
  </si>
  <si>
    <t>德国汉莎集团</t>
  </si>
  <si>
    <t>日本住友生命保险公司</t>
  </si>
  <si>
    <t>美国斯普林特Nextel公司</t>
  </si>
  <si>
    <t>英国英杰华集团</t>
  </si>
  <si>
    <t>德国大陆轮胎公司</t>
  </si>
  <si>
    <t xml:space="preserve">GP Holdings </t>
  </si>
  <si>
    <t>通用汽车金融服务公司</t>
  </si>
  <si>
    <t>日本三井住友金融集团</t>
  </si>
  <si>
    <t>荷兰GasTerra能源公司</t>
  </si>
  <si>
    <t>日本瑞穗金融集团</t>
  </si>
  <si>
    <t>住友电气工业株式会社</t>
  </si>
  <si>
    <t>瑞士ABB集团</t>
  </si>
  <si>
    <t>东京海上控股股份公司</t>
  </si>
  <si>
    <t>日本KDDI电信公司</t>
  </si>
  <si>
    <t>俄罗斯秋明英国石油控股公司</t>
  </si>
  <si>
    <t>美国英格雷姆麦克罗公司</t>
  </si>
  <si>
    <t>丹麦丹斯克银行</t>
  </si>
  <si>
    <t>美国康卡斯特电信公司</t>
  </si>
  <si>
    <t>日本伊藤忠商事株式会社</t>
  </si>
  <si>
    <t>美国诺斯洛普格拉曼公司</t>
  </si>
  <si>
    <t>法航荷航集团</t>
  </si>
  <si>
    <t>西班牙ACS集团</t>
  </si>
  <si>
    <t>中国中铁股份有限公司</t>
  </si>
  <si>
    <t>日本三菱重工业股份有限公司</t>
  </si>
  <si>
    <t>日本出光兴产株式会社</t>
  </si>
  <si>
    <t>英国沃斯利集团</t>
  </si>
  <si>
    <t>波兰国营石油公司</t>
  </si>
  <si>
    <t>美国新闻集团</t>
  </si>
  <si>
    <t>苹果电脑公司</t>
  </si>
  <si>
    <t>加拿大乔治威斯顿公司</t>
  </si>
  <si>
    <t>苏黎世金融服务集团</t>
  </si>
  <si>
    <t>英国劳埃德银行集团</t>
  </si>
  <si>
    <t>Community Health Systems Inc.(CHS)</t>
  </si>
  <si>
    <t>美国社区卫生系统公司</t>
  </si>
  <si>
    <t>印度塔塔钢铁公司</t>
  </si>
  <si>
    <t>可口可乐公司</t>
  </si>
  <si>
    <t>美国运通公司</t>
  </si>
  <si>
    <t>英国桑斯博里公司</t>
  </si>
  <si>
    <t>美国杜邦公司</t>
  </si>
  <si>
    <t>印度瑞来斯实业公司</t>
  </si>
  <si>
    <t>爱立信公司</t>
  </si>
  <si>
    <t>日本昭和壳牌公司</t>
  </si>
  <si>
    <t>英国阿斯利康公司</t>
  </si>
  <si>
    <t>美国纽约人寿保险公司</t>
  </si>
  <si>
    <t>日本普利司通轮胎公司</t>
  </si>
  <si>
    <t>日本电装公司</t>
  </si>
  <si>
    <t>澳大利亚国民银行</t>
  </si>
  <si>
    <t>墨西哥美洲电信公司</t>
  </si>
  <si>
    <t>美国安泰保险金融集团</t>
  </si>
  <si>
    <t>新加坡伟创力公司</t>
  </si>
  <si>
    <t>加拿大宏利金融集团</t>
  </si>
  <si>
    <t>法国巴黎春天百货集团</t>
  </si>
  <si>
    <t>爱尔兰CRH公司</t>
  </si>
  <si>
    <t>英国BAE系统公司</t>
  </si>
  <si>
    <t>法国邮政总局</t>
  </si>
  <si>
    <t>香港和记黄埔有限公司</t>
  </si>
  <si>
    <t>摩托罗拉公司</t>
  </si>
  <si>
    <t>澳大利亚西太平洋银行</t>
  </si>
  <si>
    <t>加拿大能源公司</t>
  </si>
  <si>
    <t>德国卡尔施泰特万乐公司</t>
  </si>
  <si>
    <t>美国PAA公司</t>
  </si>
  <si>
    <t>瑞典北欧联合银行</t>
  </si>
  <si>
    <t>印度巴拉特石油公司</t>
  </si>
  <si>
    <t>日本铃木汽车公司</t>
  </si>
  <si>
    <t>台湾国泰人寿保险公司</t>
  </si>
  <si>
    <t>中国建筑集团总公司</t>
  </si>
  <si>
    <t>日本科斯莫石油公司</t>
  </si>
  <si>
    <t>美国雅培公司</t>
  </si>
  <si>
    <t>美国好事达保险公司</t>
  </si>
  <si>
    <t>美国通用动力公司</t>
  </si>
  <si>
    <t>美国保德信金融集团</t>
  </si>
  <si>
    <t>瑞士阿第克公司</t>
  </si>
  <si>
    <t>新加坡丰益国际公司</t>
  </si>
  <si>
    <t>英国联合博姿公司</t>
  </si>
  <si>
    <t>日本三菱化学公司</t>
  </si>
  <si>
    <t>美国哈门那公司</t>
  </si>
  <si>
    <t>美国礼宝相互保险公司</t>
  </si>
  <si>
    <t>韩国电力公司</t>
  </si>
  <si>
    <t>台湾中油股份有限公司</t>
  </si>
  <si>
    <t>美国迪尔公司</t>
  </si>
  <si>
    <t>美国HCA公司</t>
  </si>
  <si>
    <t>日本夏普公司</t>
  </si>
  <si>
    <t>俄罗斯联邦储蓄银行</t>
  </si>
  <si>
    <t>印度斯坦石油公司</t>
  </si>
  <si>
    <t>日本烟草公司</t>
  </si>
  <si>
    <t>美国泰森食品公司</t>
  </si>
  <si>
    <t>美国铝业公司</t>
  </si>
  <si>
    <t>德国巴伐利亚银行</t>
  </si>
  <si>
    <t>Petroplus Holdings</t>
  </si>
  <si>
    <t>美国特索罗石油公司</t>
  </si>
  <si>
    <t>德国豪赫蒂夫公司</t>
  </si>
  <si>
    <t>英国斯特拉塔公司</t>
  </si>
  <si>
    <t>比利时德尔海兹集团</t>
  </si>
  <si>
    <t>法国拉法基集团</t>
  </si>
  <si>
    <t>台塑石化股份有限公司</t>
  </si>
  <si>
    <t>日本关西电力公司</t>
  </si>
  <si>
    <t>加拿大森科尔能源公司</t>
  </si>
  <si>
    <t>美国墨菲石油公司</t>
  </si>
  <si>
    <t>中国远洋运输集团公司</t>
  </si>
  <si>
    <t>美国斯伦贝谢公司</t>
  </si>
  <si>
    <t>东日本铁路公司</t>
  </si>
  <si>
    <t>法国施耐德电气公司</t>
  </si>
  <si>
    <t>中国五矿集团公司</t>
  </si>
  <si>
    <t>日本软银</t>
  </si>
  <si>
    <t>英国国家电力供应公司</t>
  </si>
  <si>
    <t>法国阿尔斯通公司</t>
  </si>
  <si>
    <t>美国来德爱公司</t>
  </si>
  <si>
    <t>法国克里斯汀迪奥公司</t>
  </si>
  <si>
    <t>意大利邮政集团</t>
  </si>
  <si>
    <t>Petro-Canada</t>
  </si>
  <si>
    <t>加拿大石油公司</t>
  </si>
  <si>
    <t>中国交通建设集团有限公司</t>
  </si>
  <si>
    <t>广达电脑有限公司</t>
  </si>
  <si>
    <t>加拿大丰业银行</t>
  </si>
  <si>
    <t>英国威廉莫里斯超市连锁公司</t>
  </si>
  <si>
    <t>美国菲利普莫里斯国际公司</t>
  </si>
  <si>
    <t>L'Oréal</t>
  </si>
  <si>
    <t>法国欧莱雅集团</t>
  </si>
  <si>
    <t>德国贝塔斯曼集团</t>
  </si>
  <si>
    <t>美国埃森哲咨询公司</t>
  </si>
  <si>
    <t>日本T&amp;D控股公司</t>
  </si>
  <si>
    <t>美国艾默生电气集团</t>
  </si>
  <si>
    <t>美国3M公司</t>
  </si>
  <si>
    <t>日本马自达汽车公司</t>
  </si>
  <si>
    <t>加拿大Onex公司</t>
  </si>
  <si>
    <t>加拿大多伦多道明银行</t>
  </si>
  <si>
    <t>韩国现代重工集团</t>
  </si>
  <si>
    <t>日本中部电力公司</t>
  </si>
  <si>
    <t>瑞典Vattenfall公司</t>
  </si>
  <si>
    <t>美国梅西爱百货公司</t>
  </si>
  <si>
    <t>法国阿尔卡特朗讯公司</t>
  </si>
  <si>
    <t>美国国际纸业公司</t>
  </si>
  <si>
    <t>韩国朝华集团</t>
  </si>
  <si>
    <t>日本麦迪西帕塔控股公司</t>
  </si>
  <si>
    <t>美国西方石油公司</t>
  </si>
  <si>
    <t>美国圣保罗旅行者保险公司</t>
  </si>
  <si>
    <t>韩国三星人寿保险公司</t>
  </si>
  <si>
    <t>德国曼恩集团</t>
  </si>
  <si>
    <t>日本富士胶片公司</t>
  </si>
  <si>
    <t>墨西哥国家电力公司</t>
  </si>
  <si>
    <t>日本邮船公司</t>
  </si>
  <si>
    <t>中国中钢集团公司</t>
  </si>
  <si>
    <t>美国大众超级市场公司</t>
  </si>
  <si>
    <t>美国Tech Data公司</t>
  </si>
  <si>
    <t>河北钢铁集团</t>
  </si>
  <si>
    <t>法国米其林集团</t>
  </si>
  <si>
    <t>巴登-符滕堡州能源公司</t>
  </si>
  <si>
    <t>美国默克集团</t>
  </si>
  <si>
    <t>瑞士Migros公司</t>
  </si>
  <si>
    <t>中国冶金科工集团公司</t>
  </si>
  <si>
    <t>美国航空公司</t>
  </si>
  <si>
    <t>德国赢创工业公司</t>
  </si>
  <si>
    <t>加拿大麦格纳国际公司</t>
  </si>
  <si>
    <t>美国纽柯公司</t>
  </si>
  <si>
    <t>比利时英博集团</t>
  </si>
  <si>
    <t>美国麦当劳公司</t>
  </si>
  <si>
    <t>英国渣打银行</t>
  </si>
  <si>
    <t>BG Group</t>
  </si>
  <si>
    <t>英国天然气集团</t>
  </si>
  <si>
    <t>德国艾德卡公司</t>
  </si>
  <si>
    <t>德国贺利氏控股集团</t>
  </si>
  <si>
    <t>瑞士霍尔希姆公司</t>
  </si>
  <si>
    <t>西班牙曼弗雷集团（马弗雷集团）</t>
  </si>
  <si>
    <t>美国雷神公司</t>
  </si>
  <si>
    <t>Husky Energy</t>
  </si>
  <si>
    <t>加拿大赫斯基能源公司</t>
  </si>
  <si>
    <t>美国史泰博公司</t>
  </si>
  <si>
    <t>瑞士再保险公司</t>
  </si>
  <si>
    <t>意大利芬梅卡尼卡集团</t>
  </si>
  <si>
    <t>Metalúrgica Gerdau</t>
  </si>
  <si>
    <t>巴西盖尔道冶金公司</t>
  </si>
  <si>
    <t>美国惠氏公司</t>
  </si>
  <si>
    <t>美国达美航空公司</t>
  </si>
  <si>
    <t>Cie Nationale à Portefeuille</t>
  </si>
  <si>
    <t>美国房利美公司</t>
  </si>
  <si>
    <t>荷兰阿克苏诺贝尔公司</t>
  </si>
  <si>
    <t>英国金巴斯集团</t>
  </si>
  <si>
    <t>美国甲骨文公司</t>
  </si>
  <si>
    <t>SeverStal</t>
  </si>
  <si>
    <t>俄罗斯谢韦尔钢铁公司</t>
  </si>
  <si>
    <t>澳大利亚电信公司</t>
  </si>
  <si>
    <t>中国香港怡和集团</t>
  </si>
  <si>
    <t>美国福陆公司</t>
  </si>
  <si>
    <t>法国达能集团</t>
  </si>
  <si>
    <t>Galp Energia</t>
  </si>
  <si>
    <t>葡萄牙高浦能源公司</t>
  </si>
  <si>
    <t>中国中信集团公司</t>
  </si>
  <si>
    <t>英美烟草集团</t>
  </si>
  <si>
    <t>日本爱信精机公司</t>
  </si>
  <si>
    <t>美国快捷药方公司</t>
  </si>
  <si>
    <t>China United Telecommunications</t>
  </si>
  <si>
    <t>中国联通</t>
  </si>
  <si>
    <t>Surgutneftegas</t>
  </si>
  <si>
    <t>俄罗斯苏尔古特石油天然气股份公司</t>
  </si>
  <si>
    <t>墨西哥西迈克斯集团</t>
  </si>
  <si>
    <t>美国可口可乐企业</t>
  </si>
  <si>
    <t>谷歌</t>
  </si>
  <si>
    <t>瑞典斯堪雅建筑集团</t>
  </si>
  <si>
    <t>中国华能集团公司</t>
  </si>
  <si>
    <t>中国航空工业集团公司</t>
  </si>
  <si>
    <t>美国西北相互人寿保险公司</t>
  </si>
  <si>
    <t>中国南方工业集团公司</t>
  </si>
  <si>
    <t>日本神户钢铁公司</t>
  </si>
  <si>
    <t>Hypo Real Estate Holding</t>
  </si>
  <si>
    <t>德国许珀不动产控股公司</t>
  </si>
  <si>
    <t>Crédit Industriel &amp; Commercial</t>
  </si>
  <si>
    <t>法国工商信贷银行</t>
  </si>
  <si>
    <t>美国万宝盛华公司</t>
  </si>
  <si>
    <t>美国泰科国际有限公司</t>
  </si>
  <si>
    <t>荷兰皇家KPN电信集团</t>
  </si>
  <si>
    <t>美国百时美施贵宝公司</t>
  </si>
  <si>
    <t>华硕电脑集团</t>
  </si>
  <si>
    <t>日本住友电气工业株式会社</t>
  </si>
  <si>
    <t>韩国天然气公司</t>
  </si>
  <si>
    <t>法国安盟-甘集团</t>
  </si>
  <si>
    <t>HeidelbergCement</t>
  </si>
  <si>
    <t>德国海德堡水泥公司</t>
  </si>
  <si>
    <t>韩国双龙炼油公司</t>
  </si>
  <si>
    <t>荷兰喜力控股公司</t>
  </si>
  <si>
    <t>Acciona</t>
  </si>
  <si>
    <t xml:space="preserve">Acciona </t>
  </si>
  <si>
    <t xml:space="preserve">江苏沙钢集团 </t>
  </si>
  <si>
    <t>日本理光集团</t>
  </si>
  <si>
    <t>奥地利第一储蓄银行</t>
  </si>
  <si>
    <t>Grupo Ferrovial</t>
  </si>
  <si>
    <t>西班牙法罗里奥集团</t>
  </si>
  <si>
    <t>德国汉高集团</t>
  </si>
  <si>
    <t>Mol Hungarian Oil &amp; Gas</t>
  </si>
  <si>
    <t>匈牙利</t>
  </si>
  <si>
    <t>荷兰任仕达公司</t>
  </si>
  <si>
    <t>西班牙营建集团</t>
  </si>
  <si>
    <t>美国德尔福公司</t>
  </si>
  <si>
    <t>Evraz Group</t>
  </si>
  <si>
    <t>俄罗斯耶弗拉兹集团</t>
  </si>
  <si>
    <t>美国礼来公司</t>
  </si>
  <si>
    <t>法国索迪斯集团</t>
  </si>
  <si>
    <t>EDP-Energias de Portugal</t>
  </si>
  <si>
    <t>葡萄牙EDP能源公司</t>
  </si>
  <si>
    <t>Mitsui Sumitomo Insurance Group Holdings</t>
  </si>
  <si>
    <t>日本三井住友保险公司</t>
  </si>
  <si>
    <t>美国联合航空公司</t>
  </si>
  <si>
    <t>日本小松公司</t>
  </si>
  <si>
    <t>英国帝国烟草集团</t>
  </si>
  <si>
    <t>Marquard &amp; Bahls</t>
  </si>
  <si>
    <t>美国全国保险公司</t>
  </si>
  <si>
    <t>Gas Natural SDG</t>
  </si>
  <si>
    <t>西班牙天然气公司</t>
  </si>
  <si>
    <t>美国联合能源公司</t>
  </si>
  <si>
    <t>Israel Corp.</t>
  </si>
  <si>
    <t>以色列集团</t>
  </si>
  <si>
    <t>以色列</t>
  </si>
  <si>
    <t>Caltex Australia</t>
  </si>
  <si>
    <t>加德士澳洲公司</t>
  </si>
  <si>
    <t>加拿大庞巴迪公司</t>
  </si>
  <si>
    <t>美国直播电视集团有限公司</t>
  </si>
  <si>
    <t>日本三菱汽车公司</t>
  </si>
  <si>
    <t>Doosan</t>
  </si>
  <si>
    <t>韩国斗山集团</t>
  </si>
  <si>
    <t>美国固特异轮胎公司</t>
  </si>
  <si>
    <t>法国埃法日建工公司</t>
  </si>
  <si>
    <t>日本航空公司</t>
  </si>
  <si>
    <t>美国金佰利公司</t>
  </si>
  <si>
    <t>北德意志州银行</t>
  </si>
  <si>
    <t>Skandinaviska Enskilda Banken</t>
  </si>
  <si>
    <t>日本鹿岛建设公司</t>
  </si>
  <si>
    <t>加拿大蒙特利尔银行</t>
  </si>
  <si>
    <t>法国阿海珐集团</t>
  </si>
  <si>
    <t>Neste Oil</t>
  </si>
  <si>
    <t>芬兰耐思特石油公司</t>
  </si>
  <si>
    <t>日本阿弗瑞萨控股公司</t>
  </si>
  <si>
    <t>美国合众银行</t>
  </si>
  <si>
    <t>L'Air Liquide</t>
  </si>
  <si>
    <t>法国液化空气有限公司</t>
  </si>
  <si>
    <t>美国亚马逊公司</t>
  </si>
  <si>
    <t>美国TJX公司</t>
  </si>
  <si>
    <t>美国信诺集团</t>
  </si>
  <si>
    <t>美国惠而浦公司</t>
  </si>
  <si>
    <t>美国爱克斯龙电力公司</t>
  </si>
  <si>
    <t>Rexel</t>
  </si>
  <si>
    <t>法国蓝格赛公司</t>
  </si>
  <si>
    <t>日本清水株式会社</t>
  </si>
  <si>
    <t>美国麻省人寿保险公司</t>
  </si>
  <si>
    <t>中国交通银行</t>
  </si>
  <si>
    <t>三星C&amp;T公司</t>
  </si>
  <si>
    <t>日本山田电机公司</t>
  </si>
  <si>
    <t>美国耐克公司</t>
  </si>
  <si>
    <t>日本麒麟控股株式会社</t>
  </si>
  <si>
    <t>中国铝业股份有限公司</t>
  </si>
  <si>
    <t>Mitsui OSK Lines</t>
  </si>
  <si>
    <t>日本商船三井株式会社</t>
  </si>
  <si>
    <t>法国燃气-苏伊士集团</t>
  </si>
  <si>
    <t>莱斯银行(劳埃德银行)</t>
  </si>
  <si>
    <t>法兴银行</t>
  </si>
  <si>
    <t>荷兰全球人寿保险</t>
  </si>
  <si>
    <t>国际资产控股</t>
  </si>
  <si>
    <t>东风汽车</t>
  </si>
  <si>
    <t>东京海上控股</t>
  </si>
  <si>
    <t>百威英博</t>
  </si>
  <si>
    <t>苹果</t>
  </si>
  <si>
    <t>中信集团</t>
  </si>
  <si>
    <t>中国南方工业集团</t>
  </si>
  <si>
    <t>法国 法国邮政局 邮政</t>
  </si>
  <si>
    <t>中国华能集团</t>
  </si>
  <si>
    <t>秋明-英国石油</t>
  </si>
  <si>
    <t>中国航空工业集团</t>
  </si>
  <si>
    <t>菲利浦莫里斯</t>
  </si>
  <si>
    <t>哈特福德金融</t>
  </si>
  <si>
    <t>亚玛逊</t>
  </si>
  <si>
    <t>中国兵器工业集团</t>
  </si>
  <si>
    <t>中钢集团</t>
  </si>
  <si>
    <t>丰益国际</t>
  </si>
  <si>
    <t>神华集团</t>
  </si>
  <si>
    <t>中国人民保险集团</t>
  </si>
  <si>
    <t>帝国烟草</t>
  </si>
  <si>
    <t>賀利氏控股</t>
  </si>
  <si>
    <t>中国平安保险</t>
  </si>
  <si>
    <t>森科尔能源</t>
  </si>
  <si>
    <t>Alfresa</t>
  </si>
  <si>
    <t>华润集团</t>
  </si>
  <si>
    <t>华为技术</t>
  </si>
  <si>
    <t>山田电机</t>
  </si>
  <si>
    <t>昭和壳牌石油</t>
  </si>
  <si>
    <t>中国大唐集团</t>
  </si>
  <si>
    <t>江苏沙钢集团</t>
  </si>
  <si>
    <t>MS &amp; AD保险集团</t>
  </si>
  <si>
    <t>武汉钢铁集团</t>
  </si>
  <si>
    <t>麒麟</t>
  </si>
  <si>
    <t>仁宝电脑</t>
  </si>
  <si>
    <t>费森尤斯集团</t>
  </si>
  <si>
    <t>交通银行</t>
  </si>
  <si>
    <t>塔塔汽车</t>
  </si>
  <si>
    <t>英国合作社集团</t>
  </si>
  <si>
    <t>NKSJ控股</t>
  </si>
  <si>
    <t>PNC金融服务</t>
  </si>
  <si>
    <t>俄罗斯系统金融股份公司</t>
  </si>
  <si>
    <t>铃谦</t>
  </si>
  <si>
    <t>勃林格殷格翰集团</t>
  </si>
  <si>
    <t>Ultrapar</t>
  </si>
  <si>
    <t>Mediolanum集团</t>
  </si>
  <si>
    <t>泰雷兹</t>
  </si>
  <si>
    <t>中国国电集团</t>
  </si>
  <si>
    <t>时代华纳有线电视</t>
  </si>
  <si>
    <t>斯特伯格</t>
  </si>
  <si>
    <t>宏碁集团</t>
  </si>
  <si>
    <t>大和房建</t>
  </si>
  <si>
    <t>Coop集团</t>
  </si>
  <si>
    <t>任仕达</t>
  </si>
  <si>
    <t>柯尔百货</t>
  </si>
  <si>
    <t>苏伊士环境集团</t>
  </si>
  <si>
    <t>威瑞森电信</t>
  </si>
  <si>
    <t>BPCE银行集团</t>
  </si>
  <si>
    <t>美源伯根</t>
  </si>
  <si>
    <t>JX 控股</t>
  </si>
  <si>
    <t>西农集团</t>
  </si>
  <si>
    <t xml:space="preserve">沃尔沃斯
</t>
  </si>
  <si>
    <t>英国航空航天系统</t>
  </si>
  <si>
    <t>哈门那</t>
  </si>
  <si>
    <t>美洲电信</t>
  </si>
  <si>
    <t>中国、</t>
  </si>
  <si>
    <t>安盟保险集团</t>
  </si>
  <si>
    <t>美国快捷药方</t>
  </si>
  <si>
    <t>大众超级市场</t>
  </si>
  <si>
    <t>全美互惠保险</t>
  </si>
  <si>
    <t>营建集团</t>
  </si>
  <si>
    <t>互联网</t>
  </si>
  <si>
    <t>家用化学产品</t>
  </si>
  <si>
    <t>煤炭</t>
  </si>
  <si>
    <t>网络通信设备</t>
  </si>
  <si>
    <t>采矿钻石</t>
  </si>
  <si>
    <t>服装</t>
  </si>
  <si>
    <t>行业</t>
    <phoneticPr fontId="7" type="noConversion"/>
  </si>
  <si>
    <t>沃尔玛(Wal-Mart Stores)</t>
  </si>
  <si>
    <t>荷兰皇家壳牌石油公司(Royal Dutch Shell)</t>
  </si>
  <si>
    <t>埃克森美孚(Exxon Mobil)</t>
  </si>
  <si>
    <t>英国石油公司(BP)</t>
  </si>
  <si>
    <t>中国石油化工集团公司(Sinopec Group)</t>
  </si>
  <si>
    <t>中国石油天然气集团公司(China National Petroleum)</t>
  </si>
  <si>
    <t>国家电网公司(State Grid)</t>
  </si>
  <si>
    <t>丰田汽车公司(Toyota Motor)</t>
  </si>
  <si>
    <t>日本邮政控股公司(Japan Post Holdings)</t>
  </si>
  <si>
    <t>雪佛龙(Chevron)</t>
  </si>
  <si>
    <t>道达尔公司(Total)</t>
  </si>
  <si>
    <t>康菲石油公司(Conocophillips)</t>
  </si>
  <si>
    <t>大众公司(Volkswagen)</t>
  </si>
  <si>
    <t>安盛(AXA)</t>
  </si>
  <si>
    <t>房利美(Fannie Mae)</t>
  </si>
  <si>
    <t>通用电气公司(General Electric)</t>
  </si>
  <si>
    <t>荷兰国际集团(Ing Group)</t>
  </si>
  <si>
    <t>嘉能可国际(Glencore International)</t>
  </si>
  <si>
    <t>伯克希尔－哈撒韦公司(Berkshire Hathaway)</t>
  </si>
  <si>
    <t>通用汽车公司(General Motors)</t>
  </si>
  <si>
    <t>美国银行(Bank Of America Corp.)</t>
  </si>
  <si>
    <t>三星电子(Samsung Electronics)</t>
  </si>
  <si>
    <t>埃尼石油公司(Eni)</t>
  </si>
  <si>
    <t>戴姆勒(Daimler)</t>
  </si>
  <si>
    <t>福特汽车公司(Ford Motor)</t>
  </si>
  <si>
    <t>法国巴黎银行(Bnp Paribas)</t>
  </si>
  <si>
    <t>安联保险集团(Allianz)</t>
  </si>
  <si>
    <t>惠普(Hewlett-Packard)</t>
  </si>
  <si>
    <t>意昂集团(E.On)</t>
  </si>
  <si>
    <t>美国电话电报公司(At&amp;T)</t>
  </si>
  <si>
    <t>日本电报电话公司(Nippon Telegraph &amp; Telephone)</t>
  </si>
  <si>
    <t>家乐福(Carrefour)</t>
  </si>
  <si>
    <t>意大利忠利保险公司(Assicurazioni Generali)</t>
  </si>
  <si>
    <t>巴西国家石油公司(Petrobras)</t>
  </si>
  <si>
    <t>俄罗斯天然气工业股份公司(Gazprom)</t>
  </si>
  <si>
    <t>摩根大通(J.P. Morgan Chase &amp; Co.)</t>
  </si>
  <si>
    <t>麦克森公司(Mckesson)</t>
  </si>
  <si>
    <t>苏伊士集团(Gdf Suez)</t>
  </si>
  <si>
    <t>花旗集团(Citigroup)</t>
  </si>
  <si>
    <t>日立(Hitachi)</t>
  </si>
  <si>
    <t>威瑞森电信(Verizon Communications)</t>
  </si>
  <si>
    <t>雀巢公司(Nestlé)</t>
  </si>
  <si>
    <t>法国农业信贷银行(Crédit Agricole)</t>
  </si>
  <si>
    <t>美国国际集团(American International Group)</t>
  </si>
  <si>
    <t>本田汽车(Honda Motor)</t>
  </si>
  <si>
    <t>汇丰银行控股公司(Hsbc Holdings)</t>
  </si>
  <si>
    <t>西门子(Siemens)</t>
  </si>
  <si>
    <t>日产汽车(Nissan Motor)</t>
  </si>
  <si>
    <t>墨西哥石油公司(Pemex)</t>
  </si>
  <si>
    <t>松下(Panasonic)</t>
  </si>
  <si>
    <t>西班牙国家银行(Banco Santander)</t>
  </si>
  <si>
    <t>国际商业机器公司(International Business Machines)</t>
  </si>
  <si>
    <t>卡地纳健康(Cardinal Health)</t>
  </si>
  <si>
    <t>房地美(Freddie Mac)</t>
  </si>
  <si>
    <t>现代汽车(Hyundai Motor)</t>
  </si>
  <si>
    <t>意大利国家电力公司(Enel)</t>
  </si>
  <si>
    <t>Cvs Caremark公司(Cvs Caremark)</t>
  </si>
  <si>
    <t>Jx控股公司(Jx Holdings)</t>
  </si>
  <si>
    <t>英国劳埃德银行集团(Lloyds Banking Group)</t>
  </si>
  <si>
    <t>鸿海科技集团(Hon Hai Precision Industry)</t>
  </si>
  <si>
    <t>特易购(Tesco)</t>
  </si>
  <si>
    <t>联合健康集团(Unitedhealth Group)</t>
  </si>
  <si>
    <t>美国富国银行(Wells Fargo)</t>
  </si>
  <si>
    <t>英杰华集团(Aviva)</t>
  </si>
  <si>
    <t>麦德龙(Metro)</t>
  </si>
  <si>
    <t>委内瑞拉国家石油公司(Pdvsa)</t>
  </si>
  <si>
    <t>挪威国家石油公司(Statoil)</t>
  </si>
  <si>
    <t>法国电力公司(Électricité De France)</t>
  </si>
  <si>
    <t>卢克石油公司(Lukoil)</t>
  </si>
  <si>
    <t>瓦莱罗能源公司(Valero Energy)</t>
  </si>
  <si>
    <t>巴斯夫公司(Basf)</t>
  </si>
  <si>
    <t>法国兴业银行(Société Générale)</t>
  </si>
  <si>
    <t>索尼(Sony)</t>
  </si>
  <si>
    <t>阿塞洛-米塔尔(Arcelormittal)</t>
  </si>
  <si>
    <t>德国电信(Deutsche Telekom)</t>
  </si>
  <si>
    <t>克罗格(Kroger)</t>
  </si>
  <si>
    <t>中国工商银行(Industrial &amp; Commercial Bank Of China)</t>
  </si>
  <si>
    <t>西班牙电信(Telefónica)</t>
  </si>
  <si>
    <t>宝马(BMW)</t>
  </si>
  <si>
    <t>宝洁公司(Procter &amp; Gamble)</t>
  </si>
  <si>
    <t>日本生命保险公司(Nippon Life Insurance)</t>
  </si>
  <si>
    <t>Sk集团(Sk Holdings)</t>
  </si>
  <si>
    <t>Exor集团(Exor Group)</t>
  </si>
  <si>
    <t>美源伯根公司(Amerisourcebergen)</t>
  </si>
  <si>
    <t>好市多(Costco Wholesale)</t>
  </si>
  <si>
    <t>马来西亚国家石油公司(Petronas)</t>
  </si>
  <si>
    <t>中国移动通信集团公司(China Mobile Communications)</t>
  </si>
  <si>
    <t>慕尼黑再保险公司(Munich Re Group)</t>
  </si>
  <si>
    <t>东芝(Toshiba)</t>
  </si>
  <si>
    <t>标致(Peugeot)</t>
  </si>
  <si>
    <t>保诚集团(Prudential)</t>
  </si>
  <si>
    <t>沃达丰(Vodafone)</t>
  </si>
  <si>
    <t>德国邮政(Deutsche Post)</t>
  </si>
  <si>
    <t>雷普索尔-Ypf公司(Repsol Ypf)</t>
  </si>
  <si>
    <t>中国中铁股份有限公司(China Railway Group)</t>
  </si>
  <si>
    <t>德克夏银行集团(Dexia Group)</t>
  </si>
  <si>
    <t>法国bpce银行集团(Groupe Bpce)</t>
  </si>
  <si>
    <t>印度石油公司(Indian Oil)</t>
  </si>
  <si>
    <t>马拉松石油公司(Marathon Oil)</t>
  </si>
  <si>
    <t>苏格兰皇家银行(Royal Bank Of Scotland)</t>
  </si>
  <si>
    <t>家得宝(Home Depot)</t>
  </si>
  <si>
    <t>苏黎世金融服务集团(Zurich Financial Services)</t>
  </si>
  <si>
    <t>辉瑞制药有限公司(Pfizer)</t>
  </si>
  <si>
    <t>沃尔格林公司(Walgreen)</t>
  </si>
  <si>
    <t>中国铁建股份有限公司(China Railway Construction)</t>
  </si>
  <si>
    <t>塔吉特公司(Target)</t>
  </si>
  <si>
    <t>莱茵集团(Rwe)</t>
  </si>
  <si>
    <t>中国建设银行(China Construction Bank)</t>
  </si>
  <si>
    <t>美国邮政(U.S. Postal Service)</t>
  </si>
  <si>
    <t>美可保健公司(Medco Health Solutions)</t>
  </si>
  <si>
    <t>苹果公司(Apple)</t>
  </si>
  <si>
    <t>荷兰全球保险集团(Aegon)</t>
  </si>
  <si>
    <t>中国人寿保险（集团）公司(China Life Insurance)</t>
  </si>
  <si>
    <t>波音(Boeing)</t>
  </si>
  <si>
    <t>巴克莱(Barclays)</t>
  </si>
  <si>
    <t>州立农业保险公司(State Farm Insurance Cos.)</t>
  </si>
  <si>
    <t>巴西银行(Banco Do Brasil)</t>
  </si>
  <si>
    <t>东京电力公司(Tokyo Electric Power)</t>
  </si>
  <si>
    <t>博世公司(Robert Bosch)</t>
  </si>
  <si>
    <t>微软(Microsoft)</t>
  </si>
  <si>
    <t>法国电信(France Télécom)</t>
  </si>
  <si>
    <t>ADM公司(Archer Daniels Midland)</t>
  </si>
  <si>
    <t>强生(Johnson &amp; Johnson)</t>
  </si>
  <si>
    <t>戴尔(Dell)</t>
  </si>
  <si>
    <t>三菱(Mitsubishi)</t>
  </si>
  <si>
    <t>欧洲航空防务与航天集团(Eads)</t>
  </si>
  <si>
    <t>中国农业银行(Agricultural Bank Of China)</t>
  </si>
  <si>
    <t>泰国石油(Ptt)</t>
  </si>
  <si>
    <t>英国法通保险公司(Legal &amp; General Group)</t>
  </si>
  <si>
    <t>法国国家人寿保险公司(Cnp Assurances)</t>
  </si>
  <si>
    <t>Seven &amp; I 控股公司(Seven &amp; I Holdings)</t>
  </si>
  <si>
    <t>中国银行(Bank Of China)</t>
  </si>
  <si>
    <t>日本永旺集团(Aeon)</t>
  </si>
  <si>
    <t>信实工业公司(Reliance Industries)</t>
  </si>
  <si>
    <t>Wellpoint公司(Wellpoint)</t>
  </si>
  <si>
    <t>联合利华(Unilever)</t>
  </si>
  <si>
    <t>百事公司(Pepsico)</t>
  </si>
  <si>
    <t>蒂森克虏伯(Thyssenkrupp)</t>
  </si>
  <si>
    <t>来宝集团(Noble Group)</t>
  </si>
  <si>
    <t>力拓集团(Rio Tinto Group)</t>
  </si>
  <si>
    <t>日本明治安田生命保险公司(Meiji Yasuda Life Insurance)</t>
  </si>
  <si>
    <t>欧尚集团(Groupe Auchan)</t>
  </si>
  <si>
    <t>诺基亚(Nokia)</t>
  </si>
  <si>
    <t>马士基集团(A.P. Møller-Mærsk Group)</t>
  </si>
  <si>
    <t>东风汽车公司(Dongfeng Motor)</t>
  </si>
  <si>
    <t>德意志银行(Deutsche Bank)</t>
  </si>
  <si>
    <t>中国建筑工程总公司(China State Construction Engineering)</t>
  </si>
  <si>
    <t>三井物产(Mitsui)</t>
  </si>
  <si>
    <t>中国南方电网有限责任公司(China Southern Power Grid)</t>
  </si>
  <si>
    <t>联合技术公司(United Technologies)</t>
  </si>
  <si>
    <t>上海汽车工业（集团）总公司(Shanghai Automotive)</t>
  </si>
  <si>
    <t>陶氏化学(Dow Chemical)</t>
  </si>
  <si>
    <t>日本第一生命保险(Dai-Ichi Life Insurance)</t>
  </si>
  <si>
    <t>联合信贷集团(Unicredit Group)</t>
  </si>
  <si>
    <t>圣戈班集团(Saint-Gobain)</t>
  </si>
  <si>
    <t>巴西布拉德斯科银行(Banco Bradesco)</t>
  </si>
  <si>
    <t>三菱日联金融集团(Mitsubishi Ufj Financial Group)</t>
  </si>
  <si>
    <t>富士通(Fujitsu)</t>
  </si>
  <si>
    <t>必和必拓(Bhp Billiton)</t>
  </si>
  <si>
    <t>大都会保险公司(Metlife)</t>
  </si>
  <si>
    <t>韩国浦项制铁公司(Posco)</t>
  </si>
  <si>
    <t>中国海洋石油总公司(China National Offshore Oil)</t>
  </si>
  <si>
    <t>雷诺(Renault)</t>
  </si>
  <si>
    <t>诺华公司(Novartis)</t>
  </si>
  <si>
    <t>百思买(Best Buy)</t>
  </si>
  <si>
    <t>联合包裹速递服务公司(United Parcel Service)</t>
  </si>
  <si>
    <t>卡夫食品(Kraft Foods)</t>
  </si>
  <si>
    <t>中国中化集团公司(Sinochem Group)</t>
  </si>
  <si>
    <t>美国劳氏公司(Lowe's)</t>
  </si>
  <si>
    <t>瑞士信贷(Credit Suisse Group)</t>
  </si>
  <si>
    <t>LG电子(LG Electronics)</t>
  </si>
  <si>
    <t>美洲电信(América Móvil)</t>
  </si>
  <si>
    <t>新日本制铁公司(Nippon Steel)</t>
  </si>
  <si>
    <t>瑞士罗氏公司(Roche Group)</t>
  </si>
  <si>
    <t>法国威立雅环境集团(Veolia Environnement)</t>
  </si>
  <si>
    <t>国际资产控股公司(Intl Fcstone)</t>
  </si>
  <si>
    <t>洛克希德－马丁(Lockheed Martin)</t>
  </si>
  <si>
    <t>拜耳集团(Bayer)</t>
  </si>
  <si>
    <t>俄罗斯石油公司(Rosneft Oil)</t>
  </si>
  <si>
    <t>默克(Merck)</t>
  </si>
  <si>
    <t>高盛(Goldman Sachs Group)</t>
  </si>
  <si>
    <t>邦吉公司(Bunge)</t>
  </si>
  <si>
    <t>西农(Wesfarmers)</t>
  </si>
  <si>
    <t>澳大利亚伍尔沃斯公司(Woolworths)</t>
  </si>
  <si>
    <t>德国联邦铁路公司(Deutsche Bahn)</t>
  </si>
  <si>
    <t>巴西淡水河谷公司(Vale)</t>
  </si>
  <si>
    <t>赛诺菲-安万特集团(Sanofi-Aventis)</t>
  </si>
  <si>
    <t>美国快捷药方公司(Express Scripts)</t>
  </si>
  <si>
    <t>日本三井住友金融集团(Sumitomo Mitsui Financial Group)</t>
  </si>
  <si>
    <t>瑞士联合银行(UBS)</t>
  </si>
  <si>
    <t>意大利联合圣保罗银行(Intesa Sanpaolo)</t>
  </si>
  <si>
    <t>万喜集团(Vinci)</t>
  </si>
  <si>
    <t>南苏格兰电力公司(Scottish &amp; Southern Energy)</t>
  </si>
  <si>
    <t>英国葛兰素史克公司(Glaxosmithkline)</t>
  </si>
  <si>
    <t>英特尔公司(Intel)</t>
  </si>
  <si>
    <t>西班牙对外银行(Banco Bilbao Vizcaya Argentaria)</t>
  </si>
  <si>
    <t>中国第一汽车集团公司(China Faw Group)</t>
  </si>
  <si>
    <t>西尔斯控股(Sears Holdings)</t>
  </si>
  <si>
    <t>丸红株式会社(Marubeni)</t>
  </si>
  <si>
    <t>住友生命保险公司(Sumitomo Life Insurance)</t>
  </si>
  <si>
    <t>日本伊藤忠商事株式会社(Itochu)</t>
  </si>
  <si>
    <t>卡特彼勒(Caterpillar)</t>
  </si>
  <si>
    <t>三菱电机股份有限公司(Mitsubishi Electric)</t>
  </si>
  <si>
    <t>佳能(Canon)</t>
  </si>
  <si>
    <t>克莱斯勒集团(Chrysler Group)</t>
  </si>
  <si>
    <t>法国布伊格集团(Bouygues)</t>
  </si>
  <si>
    <t>利安德巴塞尔工业公司(Lyondellbasell Industries)</t>
  </si>
  <si>
    <t>美国西夫韦公司(Safeway)</t>
  </si>
  <si>
    <t>法国国营铁路公司(Sncf)</t>
  </si>
  <si>
    <t>沙特基础工业公司(Sabic)</t>
  </si>
  <si>
    <t>中国交通建设股份有限公司(China Communications Construction)</t>
  </si>
  <si>
    <t>宝钢集团有限公司(Baosteel Group)</t>
  </si>
  <si>
    <t>Iberdrola公司(Iberdrola)</t>
  </si>
  <si>
    <t>日本kddi电信公司(Kddi)</t>
  </si>
  <si>
    <t>思科公司(Cisco Systems)</t>
  </si>
  <si>
    <t>Ms&amp;Ad保险集团控股有限公司(Ms&amp;Ad Insurance Group Holdings)</t>
  </si>
  <si>
    <t>法切莱公司(Foncière Euris)</t>
  </si>
  <si>
    <t>摩根士丹利(Morgan Stanley)</t>
  </si>
  <si>
    <t>荷兰皇家阿霍德集团(Royal Ahold)</t>
  </si>
  <si>
    <t>韩国现代重工集团(Hyundai Heavy Industries)</t>
  </si>
  <si>
    <t>中国中信集团公司(Citic Group)</t>
  </si>
  <si>
    <t>中国电信集团公司(China Telecommunications)</t>
  </si>
  <si>
    <t>保德信金融集团(Prudential Financial)</t>
  </si>
  <si>
    <t>东京海上日动火灾保险公司(Tokio Marine Holdings)</t>
  </si>
  <si>
    <t>法国维旺迪集团(Vivendi)</t>
  </si>
  <si>
    <t>华特迪士尼公司(Walt Disney)</t>
  </si>
  <si>
    <t>中国南方工业集团公司(China South Industries Group)</t>
  </si>
  <si>
    <t>美国康卡斯特电信公司(Comcast)</t>
  </si>
  <si>
    <t>中国五矿集团公司(China Minmetals)</t>
  </si>
  <si>
    <t>美国超价商店公司(Supervalu)</t>
  </si>
  <si>
    <t>日本钢铁工程控股公司(Jfe Holdings)</t>
  </si>
  <si>
    <t>西斯科公司(Sysco)</t>
  </si>
  <si>
    <t>日本出光兴产株式会社(Idemitsu Kosan)</t>
  </si>
  <si>
    <t>三菱化学控股(Mitsubishi Chemical Holdings)</t>
  </si>
  <si>
    <t>俄罗斯秋明英国石油控股公司(Tnk-Bp International)</t>
  </si>
  <si>
    <t>意大利电信(Telecom Italia)</t>
  </si>
  <si>
    <t>沃尔沃汽车公司(Volvo)</t>
  </si>
  <si>
    <t>韩国gs控股集团(Gs Holdings)</t>
  </si>
  <si>
    <t>电装公司(Denso)</t>
  </si>
  <si>
    <t>宏利金融(Manulife Financial)</t>
  </si>
  <si>
    <t>日本电气公司(NEC)</t>
  </si>
  <si>
    <t>弗朗茨海涅尔公司(Franz Haniel)</t>
  </si>
  <si>
    <t>安海斯-布希英博(Anheuser-Busch Inbev)</t>
  </si>
  <si>
    <t>住友商事(Sumitomo)</t>
  </si>
  <si>
    <t>汉莎集团(Lufthansa Group)</t>
  </si>
  <si>
    <t>英国耆卫保险公司(Old Mutual)</t>
  </si>
  <si>
    <t>广达电脑公司(Quanta Computer)</t>
  </si>
  <si>
    <t>KOC集团(Koç  Holding)</t>
  </si>
  <si>
    <t>澳洲联邦银行(Commonwealth Bank Of Australia)</t>
  </si>
  <si>
    <t>中国兵器工业集团公司(China North Industries Group)</t>
  </si>
  <si>
    <t>英国森特理克集团(Centrica)</t>
  </si>
  <si>
    <t>美国太阳石油公司(Sunoco)</t>
  </si>
  <si>
    <t>夏普(Sharp)</t>
  </si>
  <si>
    <t>西太平洋银行(Westpac Banking)</t>
  </si>
  <si>
    <t>雅培公司(Abbott Laboratories)</t>
  </si>
  <si>
    <t>可口可乐公司(Coca-Cola)</t>
  </si>
  <si>
    <t>软银(Softbank)</t>
  </si>
  <si>
    <t>美国纽约人寿保险公司(New York Life Insurance)</t>
  </si>
  <si>
    <t>国泰人寿保险股份有限公司(Cathay Life Insurance)</t>
  </si>
  <si>
    <t>美国诺斯洛普格拉曼公司(Northrop Grumman)</t>
  </si>
  <si>
    <t>联邦快递(Fedex)</t>
  </si>
  <si>
    <t>加拿大皇家银行(Royal Bank Of Canada)</t>
  </si>
  <si>
    <t>美国阿美拉达赫斯公司(Hess)</t>
  </si>
  <si>
    <t>美国英格雷姆麦克罗公司(Ingram Micro)</t>
  </si>
  <si>
    <t>德国大陆集团(Continental)</t>
  </si>
  <si>
    <t>澳大利亚国民银行(National Australia Bank)</t>
  </si>
  <si>
    <t>江森自控有限公司(Johnson Controls)</t>
  </si>
  <si>
    <t>森科能源公司(Suncor Energy)</t>
  </si>
  <si>
    <t>安泰保险(Aetna)</t>
  </si>
  <si>
    <t>亚马逊(Amazon.Com)</t>
  </si>
  <si>
    <t>韩国电力公司(Korea Electric Power)</t>
  </si>
  <si>
    <t>巴拉特石油公司(Bharat Petroleum)</t>
  </si>
  <si>
    <t>日本三菱重工业股份有限公司(Mitsubishi Heavy Industries)</t>
  </si>
  <si>
    <t>哈门那公司(Humana)</t>
  </si>
  <si>
    <t>Enterprise Products Partners公司(Enterprise Products Partners)</t>
  </si>
  <si>
    <t>中国华能集团公司(China Huaneng Group)</t>
  </si>
  <si>
    <t>皇家飞利浦电子公司(Royal Philips Electronics)</t>
  </si>
  <si>
    <t>德国中央合作银行(Dz Bank)</t>
  </si>
  <si>
    <t>河北钢铁集团(Hebei Iron &amp; Steel Group)</t>
  </si>
  <si>
    <t>霍尼韦尔国际公司(Honeywell International)</t>
  </si>
  <si>
    <t>阿斯利康(Astrazeneca)</t>
  </si>
  <si>
    <t>美国利宝相互保险公司(Liberty Mutual Insurance Group)</t>
  </si>
  <si>
    <t>J. Sainsbury公司(J. Sainsbury)</t>
  </si>
  <si>
    <t>新闻集团(News Corp.)</t>
  </si>
  <si>
    <t>杜邦公司(Dupont)</t>
  </si>
  <si>
    <t>荷兰合作银行(Rabobank Group)</t>
  </si>
  <si>
    <t>普利司通(Bridgestone)</t>
  </si>
  <si>
    <t>Bae系统公司(Bae Systems)</t>
  </si>
  <si>
    <t>中国人民保险公司(People's Insurance Co. Of China)</t>
  </si>
  <si>
    <t>斯普林特nextel公司(Sprint Nextel)</t>
  </si>
  <si>
    <t>通用动力(General Dynamics)</t>
  </si>
  <si>
    <t>印度国家银行(State Bank Of India)</t>
  </si>
  <si>
    <t>神华集团(Shenhua Group)</t>
  </si>
  <si>
    <t>德国商业银行(Commerzbank)</t>
  </si>
  <si>
    <t>关西电力(Kansai Electric Power)</t>
  </si>
  <si>
    <t>美国教师退休基金会(Tiaa-Cref)</t>
  </si>
  <si>
    <t>中国冶金科工集团公司(China Metallurgical Group)</t>
  </si>
  <si>
    <t>俄罗斯联邦储蓄银行(Sberbank)</t>
  </si>
  <si>
    <t>加拿大鲍尔集团(Power Corp. Of Canada)</t>
  </si>
  <si>
    <t>联合博姿(Alliance Boots)</t>
  </si>
  <si>
    <t>英国电信集团(Bt Group)</t>
  </si>
  <si>
    <t>达美航空(Delta Air Lines)</t>
  </si>
  <si>
    <t>日本瑞穗金融集团(Mizuho Financial Group)</t>
  </si>
  <si>
    <t>瑞士ABB集团(ABB)</t>
  </si>
  <si>
    <t>好事达(Allstate)</t>
  </si>
  <si>
    <t>法国邮政(La Poste)</t>
  </si>
  <si>
    <t>巴西JBS公司(JBS)</t>
  </si>
  <si>
    <t>法航荷航集团(Air France-Klm Group)</t>
  </si>
  <si>
    <t>Medipal控股公司(Medipal Holdings)</t>
  </si>
  <si>
    <t>加拿大乔治威斯顿公司(George Weston)</t>
  </si>
  <si>
    <t>中国航空工业集团公司(Aviation Industry Corp. Of China)</t>
  </si>
  <si>
    <t>奥地利石油天然气集团(OMV Group)</t>
  </si>
  <si>
    <t>HCA公司(HCA Holdings)</t>
  </si>
  <si>
    <t>日本nksj控股(Nksj Holdings)</t>
  </si>
  <si>
    <t>Xstrata公司(Xstrata)</t>
  </si>
  <si>
    <t>铃木汽车(Suzuki Motor)</t>
  </si>
  <si>
    <t>丰益国际(Wilmar International)</t>
  </si>
  <si>
    <t>英力士集团(Ineos Group Holdings)</t>
  </si>
  <si>
    <t>美国运通公司(American Express)</t>
  </si>
  <si>
    <t>怡和集团(Jardine Matheson)</t>
  </si>
  <si>
    <t>韩华集团(Hanwha)</t>
  </si>
  <si>
    <t>Vattenfall公司(Vattenfall)</t>
  </si>
  <si>
    <t>东日本旅客铁道株式会社(East Japan Railway)</t>
  </si>
  <si>
    <t>德国艾德卡公司(Edeka Zentrale)</t>
  </si>
  <si>
    <t>谷歌(Google)</t>
  </si>
  <si>
    <t>首钢集团(Shougang Group)</t>
  </si>
  <si>
    <t>贺利氏控股集团(Heraeus Holding)</t>
  </si>
  <si>
    <t>平安保险(Ping An Insurance)</t>
  </si>
  <si>
    <t>意大利邮政集团(Poste Italiane)</t>
  </si>
  <si>
    <t>英国标准人寿保险公司(Standard Life)</t>
  </si>
  <si>
    <t>中国铝业公司(Aluminum Corp. Of China)</t>
  </si>
  <si>
    <t>瑞士再保险公司(Swiss Reinsurance)</t>
  </si>
  <si>
    <t>三星人寿保险(Samsung Life Insurance)</t>
  </si>
  <si>
    <t>伟创力(Flextronics International)</t>
  </si>
  <si>
    <t>Phoenix Pharmahandel公司(Phoenix Pharmahandel)</t>
  </si>
  <si>
    <t>印度斯坦石油公司(Hindustan Petroleum)</t>
  </si>
  <si>
    <t>泰森食品(Tyson Foods)</t>
  </si>
  <si>
    <t>澳新银行(Australia &amp; New Zealand Banking)</t>
  </si>
  <si>
    <t>爱立信(L.M. Ericsson)</t>
  </si>
  <si>
    <t>仁宝电脑工业股份有限公司(Compal Electronics)</t>
  </si>
  <si>
    <t>武汉钢铁(集团)公司(Wuhan Iron &amp; Steel)</t>
  </si>
  <si>
    <t>俄罗斯sistema公司(Sistema)</t>
  </si>
  <si>
    <t>中国邮政集团公司(China Post Group)</t>
  </si>
  <si>
    <t>迪奥(Christian Dior)</t>
  </si>
  <si>
    <t>英美资源集团(Anglo American)</t>
  </si>
  <si>
    <t>中国华润总公司(China Resources)</t>
  </si>
  <si>
    <t>波兰国营石油公司(Pkn Orlen Group)</t>
  </si>
  <si>
    <t>阿尔斯通(Alstom)</t>
  </si>
  <si>
    <t>德尔海兹集团(Delhaize Group)</t>
  </si>
  <si>
    <t>台湾中油股份有限公司(Cpc)</t>
  </si>
  <si>
    <t>斯伦贝谢公司(Schlumberger)</t>
  </si>
  <si>
    <t>华为(Huawei Technologies)</t>
  </si>
  <si>
    <t>豪赫蒂夫公司(Hochtief)</t>
  </si>
  <si>
    <t>中国中钢集团公司(Sinosteel)</t>
  </si>
  <si>
    <t>日本中部电力(Chubu Electric Power)</t>
  </si>
  <si>
    <t>菲利普－莫里斯国际公司(Philip Morris International)</t>
  </si>
  <si>
    <t>马自达汽车(Mazda Motor)</t>
  </si>
  <si>
    <t>科斯莫石油(Cosmo Oil)</t>
  </si>
  <si>
    <t>印度塔塔汽车公司(Tata Motors)</t>
  </si>
  <si>
    <t>巴西伊塔乌投资银行(Itaúsa-Investimentos Itaú)</t>
  </si>
  <si>
    <t>印度石油天然气公司(Oil &amp; Natural Gas)</t>
  </si>
  <si>
    <t>和记黄埔有限公司(Hutchison Whampoa)</t>
  </si>
  <si>
    <t>时代华纳(Time Warner)</t>
  </si>
  <si>
    <t>甲骨文公司(Oracle)</t>
  </si>
  <si>
    <t>3m公司(3m)</t>
  </si>
  <si>
    <t>中粮集团有限公司(Cofco)</t>
  </si>
  <si>
    <t>江苏沙钢集团(Jiangsu Shagang Group)</t>
  </si>
  <si>
    <t>爱信精机(Aisin Seiki)</t>
  </si>
  <si>
    <t>西班牙石油公司(Cepsa)</t>
  </si>
  <si>
    <t>印度塔塔钢铁公司(Tata Steel)</t>
  </si>
  <si>
    <t>中国联合网络通信集团有限公司(China United Network Communications)</t>
  </si>
  <si>
    <t>迪尔公司(Deere)</t>
  </si>
  <si>
    <t>Gas Natural Fenosa公司(Gas Natural Fenosa)</t>
  </si>
  <si>
    <t>施耐德电气(Schneider Electric)</t>
  </si>
  <si>
    <t>中国大唐集团公司(China Datang)</t>
  </si>
  <si>
    <t>Plains All American Pipeline公司(Plains All American Pipeline)</t>
  </si>
  <si>
    <t>富士胶片控股株式会社(Fujifilm Holdings)</t>
  </si>
  <si>
    <t>欧莱雅(L'oréal)</t>
  </si>
  <si>
    <t>美国麻省人寿保险公司(Massachusetts Mutual Life Insurance)</t>
  </si>
  <si>
    <t>芬梅卡尼卡集团(Finmeccanica)</t>
  </si>
  <si>
    <t>阿弗瑞萨控股公司(Alfresa Holdings)</t>
  </si>
  <si>
    <t>威廉莫里斯超市连锁公司(Wm. Morrison Supermarkets)</t>
  </si>
  <si>
    <t>大众超级市场公司(Publix Super Markets)</t>
  </si>
  <si>
    <t>Chs公司(Chs)</t>
  </si>
  <si>
    <t>美国来爱德公司(Rite Aid)</t>
  </si>
  <si>
    <t>雷神公司(Raytheon)</t>
  </si>
  <si>
    <t>国际纸业(International Paper)</t>
  </si>
  <si>
    <t>山田电机(Yamada Denki)</t>
  </si>
  <si>
    <t>圣保罗旅行者保险公司(Travelers Cos.)</t>
  </si>
  <si>
    <t>梅西百货(Macy's)</t>
  </si>
  <si>
    <t>Adecco公司(Adecco Group)</t>
  </si>
  <si>
    <t>史泰博(Staples)</t>
  </si>
  <si>
    <t>多伦多道明银行(Toronto-Dominion Bank)</t>
  </si>
  <si>
    <t>比利时联合银行(KBC Group)</t>
  </si>
  <si>
    <t>曼弗雷集团(Mapfre Group)</t>
  </si>
  <si>
    <t>技术数据公司(Tech Data)</t>
  </si>
  <si>
    <t>荷兰gasterra能源公司(Gasterra)</t>
  </si>
  <si>
    <t>交通银行(Bank Of Communications)</t>
  </si>
  <si>
    <t>中国远洋运输集团(China Ocean Shipping)</t>
  </si>
  <si>
    <t>Ultrapar控股公司(Ultrapar Holdings)</t>
  </si>
  <si>
    <t>麦格纳国际(Magna International)</t>
  </si>
  <si>
    <t>美国直播电视集团(Directv)</t>
  </si>
  <si>
    <t>麦当劳(Mcdonald's)</t>
  </si>
  <si>
    <t>Migros集团(Migros Group)</t>
  </si>
  <si>
    <t>中国国电集团公司(China Guodian)</t>
  </si>
  <si>
    <t>加拿大永明人寿保险公司(Sun Life Financial)</t>
  </si>
  <si>
    <t>Maruhan公司(Maruhan)</t>
  </si>
  <si>
    <t>中国电子信息产业集团有限公司(China Electronics)</t>
  </si>
  <si>
    <t>住友电气工业株式会社(Sumitomo Electric Industries)</t>
  </si>
  <si>
    <t>台塑石化股份有限公司(Formosa Petrochemical)</t>
  </si>
  <si>
    <t>米其林公司(Michelin)</t>
  </si>
  <si>
    <t>Onex公司(Onex)</t>
  </si>
  <si>
    <t>帝国烟草公司(Imperial Tobacco Group)</t>
  </si>
  <si>
    <t>西北互助人寿保险公司(Northwestern Mutual)</t>
  </si>
  <si>
    <t>墨菲石油公司(Murphy Oil)</t>
  </si>
  <si>
    <t>日本t&amp;D控股公司(T&amp;D Holdings)</t>
  </si>
  <si>
    <t>United Continental控股公司(United Continental Holdings)</t>
  </si>
  <si>
    <t>巴登-符滕堡州能源公司(Energie Baden-Württemberg)</t>
  </si>
  <si>
    <t>住友化学工业株式会社(Sumitomo Chemical)</t>
  </si>
  <si>
    <t>法国安盟保险公司(Groupama)</t>
  </si>
  <si>
    <t>巴黎春天集团(PPR)</t>
  </si>
  <si>
    <t>埃森哲(Accenture)</t>
  </si>
  <si>
    <t>礼来公司(Eli Lilly)</t>
  </si>
  <si>
    <t>英美烟草集团(British American Tobacco)</t>
  </si>
  <si>
    <t>加拿大丰业银行(Bank Of Nova Scotia)</t>
  </si>
  <si>
    <t>日本烟草公司(Japan Tobacco)</t>
  </si>
  <si>
    <t>摩托罗拉(Motorola Solutions)</t>
  </si>
  <si>
    <t>CRH集团(CRH)</t>
  </si>
  <si>
    <t>理光集团(Ricoh)</t>
  </si>
  <si>
    <t>中国铁路物资股份公司(China Railway Materials Commercial)</t>
  </si>
  <si>
    <t>中国航空油料集团公司(China National Aviation Fuel Group)</t>
  </si>
  <si>
    <t>康帕斯集团(Compass Group)</t>
  </si>
  <si>
    <t>达能集团(Danone)</t>
  </si>
  <si>
    <t>日本邮船(Nippon Yusen Kabushiki Kaisha)</t>
  </si>
  <si>
    <t>中国机械工业集团有限公司(Sinomach)</t>
  </si>
  <si>
    <t>美国哈特福德金融服务公司(Hartford Financial Services)</t>
  </si>
  <si>
    <t>英国国家电力供应公司(National Grid)</t>
  </si>
  <si>
    <t>美利坚航空公司(AMR)</t>
  </si>
  <si>
    <t>国际旅游联盟(TUI)</t>
  </si>
  <si>
    <t>LG Display公司(LG Display)</t>
  </si>
  <si>
    <t>澳大利亚电信(Telstra)</t>
  </si>
  <si>
    <t>TJX公司(TJX)</t>
  </si>
  <si>
    <t>艾默生电气公司(Emerson Electric)</t>
  </si>
  <si>
    <t>贝塔斯曼集团(Bertelsmann)</t>
  </si>
  <si>
    <t>哥伦比亚国家石油公司(Ecopetrol)</t>
  </si>
  <si>
    <t>河南煤业化工集团有限责任公司(Henan Coal &amp; Chemical)</t>
  </si>
  <si>
    <t>神户制钢(Kobe Steel)</t>
  </si>
  <si>
    <t>喜力控股公司(Heineken Holding)</t>
  </si>
  <si>
    <t>施乐公司(Xerox)</t>
  </si>
  <si>
    <t>联想集团(Lenovo Group)</t>
  </si>
  <si>
    <t>西班牙ACS集团(ACS)</t>
  </si>
  <si>
    <t>赢创工业(Evonik Industries)</t>
  </si>
  <si>
    <t>小松公司(Komatsu)</t>
  </si>
  <si>
    <t>丹麦丹斯克银行(Danske Bank Group)</t>
  </si>
  <si>
    <t>拉法基集团(Lafarge)</t>
  </si>
  <si>
    <t>渣打集团(Standard Chartered Group)</t>
  </si>
  <si>
    <t>三菱汽车(Mitsubishi Motors)</t>
  </si>
  <si>
    <t>冀中能源集团(Jizhong Energy Group)</t>
  </si>
  <si>
    <t>信诺(Cigna)</t>
  </si>
  <si>
    <t>荷兰shv公司(Shv Holdings)</t>
  </si>
  <si>
    <t>阿尔卡特-朗迅(Alcatel-Lucent)</t>
  </si>
  <si>
    <t>德国费森尤斯集团(Fresenius)</t>
  </si>
  <si>
    <t>中国船舶重工集团公司(China Shipbuilding Industry)</t>
  </si>
  <si>
    <t>德国巴登-符腾堡州银行(Landesbank Baden-Württemberg)</t>
  </si>
  <si>
    <t>美铝公司(Alcoa)</t>
  </si>
  <si>
    <t>麒麟控股株式会社(Kirin Holdings)</t>
  </si>
  <si>
    <t>中国太平洋保险（集团）股份有限公司(China Pacific Insurance (Group))</t>
  </si>
  <si>
    <t>福陆公司(Fluor)</t>
  </si>
  <si>
    <t>匈牙利炼油厂(Mol Hungarian Oil &amp; Gas)</t>
  </si>
  <si>
    <t>索迪斯集团(Sodexo)</t>
  </si>
  <si>
    <t>霍尔希姆公司(Holcim)</t>
  </si>
  <si>
    <t>Petroleum Holdings公司(Petroplus Holdings)</t>
  </si>
  <si>
    <t>美国家庭人寿保险公司(Aflac)</t>
  </si>
  <si>
    <t>英国沃斯利集团(Wolseley)</t>
  </si>
  <si>
    <t>中国化工集团公司(Chemchina)</t>
  </si>
  <si>
    <t>Co-Operative集团(Co-Operative Group)</t>
  </si>
  <si>
    <t>美国合众银行(U.S. Bancorp)</t>
  </si>
  <si>
    <t>Suzuken公司(Suzuken)</t>
  </si>
  <si>
    <t>阿克苏诺贝尔(Akzo Nobel)</t>
  </si>
  <si>
    <t>Cie Nationale à Portefeuille公司(Cie Nationale à Portefeuille)</t>
  </si>
  <si>
    <t>全美互惠保险公司(Nationwide)</t>
  </si>
  <si>
    <t>Tesoro公司(Tesoro)</t>
  </si>
  <si>
    <t>CFE公司(CFE)</t>
  </si>
  <si>
    <t>浙江物产集团(Zhejiang Materials Industry Group)</t>
  </si>
  <si>
    <t>中国建筑材料集团有限公司(China National Building Materials Group)</t>
  </si>
  <si>
    <t>汉高公司(Henkel)</t>
  </si>
  <si>
    <t>宏碁(Acer)</t>
  </si>
  <si>
    <t>日本东北电力公司(Tohoku Electric Power)</t>
  </si>
  <si>
    <t>斗山(Doosan)</t>
  </si>
  <si>
    <t>Rim公司(Research In Motion)</t>
  </si>
  <si>
    <t>美国西方石油公司(Occidental Petroleum)</t>
  </si>
  <si>
    <t>三星c&amp;T公司(Samsung C&amp;T)</t>
  </si>
  <si>
    <t>Premafin Finanziaria公司(Premafin Finanziaria)</t>
  </si>
  <si>
    <t>金佰利公司(Kimberly-Clark)</t>
  </si>
  <si>
    <t>日本大和房建(Daiwa House Industry)</t>
  </si>
  <si>
    <t>Surgutneftegas公司(Surgutneftegas)</t>
  </si>
  <si>
    <t>德国复兴信贷银行(Kfw Bankengruppe)</t>
  </si>
  <si>
    <t>韩国天然气公司(Korea Gas)</t>
  </si>
  <si>
    <t>昭和壳牌石油公司(Showa Shell Sekiyu)</t>
  </si>
  <si>
    <t>纬创集团(Wistron)</t>
  </si>
  <si>
    <t>荷兰皇家壳牌石油公司（ROYAL DUTCH SHELL） </t>
  </si>
  <si>
    <t>埃克森美孚（EXXON MOBIL） </t>
  </si>
  <si>
    <t>沃尔玛（WAL-MART STORES） </t>
  </si>
  <si>
    <t>英国石油公司（BP） </t>
  </si>
  <si>
    <t>中国石油化工集团公司（SINOPEC GROUP） </t>
  </si>
  <si>
    <t>中国石油天然气集团公司（CHINA NATIONAL PETROLEUM） </t>
  </si>
  <si>
    <t>国家电网公司（STATE GRID） </t>
  </si>
  <si>
    <t>雪佛龙（CHEVRON） </t>
  </si>
  <si>
    <t>康菲石油公司（CONOCOPHILLIPS） </t>
  </si>
  <si>
    <t>丰田汽车公司（TOYOTA MOTOR） </t>
  </si>
  <si>
    <t>道达尔公司（TOTAL） </t>
  </si>
  <si>
    <t>大众公司（VOLKSWAGEN） </t>
  </si>
  <si>
    <t>日本邮政控股公司（JAPAN POST HOLDINGS） </t>
  </si>
  <si>
    <t>嘉能可国际（GLENCORE INTERNATIONAL） </t>
  </si>
  <si>
    <t>俄罗斯天然气工业股份公司（GAZPROM）</t>
  </si>
  <si>
    <t>意昂集团（E.ON） </t>
  </si>
  <si>
    <t>埃尼石油公司（ENI） </t>
  </si>
  <si>
    <t>荷兰国际集团（ING GROUP） </t>
  </si>
  <si>
    <t>通用汽车公司（GENERAL MOTORS） </t>
  </si>
  <si>
    <t>三星电子（SAMSUNG ELECTRONICS） </t>
  </si>
  <si>
    <t>戴姆勒股份公司（DAIMLER） </t>
  </si>
  <si>
    <t>通用电气公司（GENERAL ELECTRIC） </t>
  </si>
  <si>
    <t>巴西国家石油公司（PETROBRAS） </t>
  </si>
  <si>
    <t>伯克希尔－哈撒韦公司（BERKSHIRE HATHAWAY） </t>
  </si>
  <si>
    <t>安盛（AXA） </t>
  </si>
  <si>
    <t>房利美（FANNIE MAE） </t>
  </si>
  <si>
    <t>福特汽车公司（FORD MOTOR） </t>
  </si>
  <si>
    <t>安联保险集团（ALLIANZ） </t>
  </si>
  <si>
    <t>日本电报电话公司（NIPPON TELEGRAPH &amp; TELEPHONE） </t>
  </si>
  <si>
    <t>法国巴黎银行（BNP PARIBAS） </t>
  </si>
  <si>
    <t>惠普（HEWLETT-PACKARD） </t>
  </si>
  <si>
    <t>美国电话电报公司（AT&amp;T） </t>
  </si>
  <si>
    <t>苏伊士集团（GDF SUEZ） </t>
  </si>
  <si>
    <t>墨西哥石油公司（PEMEX） </t>
  </si>
  <si>
    <t>瓦莱罗能源公司（VALERO ENERGY） </t>
  </si>
  <si>
    <t>委内瑞拉国家石油公司（PDVSA） </t>
  </si>
  <si>
    <t>麦克森公司（MCKESSON） </t>
  </si>
  <si>
    <t>日立（HITACHI） </t>
  </si>
  <si>
    <t>家乐福（CARREFOUR） </t>
  </si>
  <si>
    <t>挪威国家石油公司（STATOIL） </t>
  </si>
  <si>
    <t>JX控股公司（JX HOLDINGS） </t>
  </si>
  <si>
    <t>日产汽车（NISSAN MOTOR） </t>
  </si>
  <si>
    <t>鸿海精密工业股份有限公司（HON HAI PRECISION INDUSTRY） </t>
  </si>
  <si>
    <t>西班牙国家银行（BANCO SANTANDER） </t>
  </si>
  <si>
    <t>EXOR集团（EXOR GROUP） </t>
  </si>
  <si>
    <t>美国银行（BANK OF AMERICA CORP.） </t>
  </si>
  <si>
    <t>西门子（SIEMENS） </t>
  </si>
  <si>
    <t>意大利忠利保险公司（ASSICURAZIONI GENERALI） </t>
  </si>
  <si>
    <t>卢克石油公司（LUKOIL） </t>
  </si>
  <si>
    <t>威瑞森电信（VERIZON COMMUNICATIONS） </t>
  </si>
  <si>
    <t>摩根大通（J.P. MORGAN CHASE &amp; CO.）</t>
  </si>
  <si>
    <t>意大利国家电力公司（ENEL） </t>
  </si>
  <si>
    <t>汇丰银行控股公司（HSBC HOLDINGS） </t>
  </si>
  <si>
    <t>中国工商银行（INDUSTRIAL &amp; COMMERCIAL BANK OF CHINA） </t>
  </si>
  <si>
    <t>苹果公司（APPLE） </t>
  </si>
  <si>
    <t>CVS Caremark公司（CVS CAREMARK） </t>
  </si>
  <si>
    <t>国际商业机器公司（INTERNATIONAL BUSINESS MACHINES） </t>
  </si>
  <si>
    <t>法国农业信贷银行（CRÉDIT AGRICOLE） </t>
  </si>
  <si>
    <t>乐购（TESCO） </t>
  </si>
  <si>
    <t>花旗集团（CITIGROUP） </t>
  </si>
  <si>
    <t>康德乐（CARDINAL HEALTH） </t>
  </si>
  <si>
    <t>巴斯夫公司（BASF） </t>
  </si>
  <si>
    <t>联合健康集团（UNITEDHEALTH GROUP） </t>
  </si>
  <si>
    <t>本田汽车（HONDA MOTOR） </t>
  </si>
  <si>
    <t>SK集团（SK HOLDINGS） </t>
  </si>
  <si>
    <t>松下（PANASONIC） </t>
  </si>
  <si>
    <t>法国兴业银行（SOCIÉTÉ GÉNÉRALE） </t>
  </si>
  <si>
    <t>马来西亚国家石油公司（PETRONAS） </t>
  </si>
  <si>
    <t>宝马（BMW） </t>
  </si>
  <si>
    <t>安赛乐米塔尔（ARCELORMITTAL） </t>
  </si>
  <si>
    <t>雀巢公司（NESTLÉ） </t>
  </si>
  <si>
    <t>麦德龙（METRO） </t>
  </si>
  <si>
    <t>法国电力公司（ÉLECTRICITÉ DE FRANCE） </t>
  </si>
  <si>
    <t>日本生命保险公司（NIPPON LIFE INSURANCE） </t>
  </si>
  <si>
    <t>克罗格（KROGER） </t>
  </si>
  <si>
    <t>慕尼黑再保险公司（MUNICH RE GROUP） </t>
  </si>
  <si>
    <t>中国建设银行（CHINA CONSTRUCTION BANK） </t>
  </si>
  <si>
    <t>好市多（COSTCO WHOLESALE） </t>
  </si>
  <si>
    <t>房地美（FREDDIE MAC） </t>
  </si>
  <si>
    <t>美国富国银行（WELLS FARGO） </t>
  </si>
  <si>
    <t>中国移动通信集团公司（CHINA MOBILE COMMUNICATIONS） </t>
  </si>
  <si>
    <t>西班牙电话公司（TELEFÓNICA） </t>
  </si>
  <si>
    <t>印度石油公司（INDIAN OIL） </t>
  </si>
  <si>
    <t>中国农业银行（AGRICULTURAL BANK OF CHINA） </t>
  </si>
  <si>
    <t>标致（PEUGEOT） </t>
  </si>
  <si>
    <t>宝洁公司（PROCTER &amp; GAMBLE） </t>
  </si>
  <si>
    <t>索尼（SONY） </t>
  </si>
  <si>
    <t>巴西银行（BANCO DO BRASIL） </t>
  </si>
  <si>
    <t>德国电信（DEUTSCHE TELEKOM） </t>
  </si>
  <si>
    <t>雷普索尔YPF公司（REPSOL YPF） </t>
  </si>
  <si>
    <t>来宝集团（NOBLE GROUP） </t>
  </si>
  <si>
    <t>ADM公司（ARCHER DANIELS MIDLAND） </t>
  </si>
  <si>
    <t>中国银行（BANK OF CHINA） </t>
  </si>
  <si>
    <t>美源伯根公司（AMERISOURCEBERGEN） </t>
  </si>
  <si>
    <t>泰国国家石油有限公司（PTT） </t>
  </si>
  <si>
    <t>日本明治安田生命保险公司（MEIJI YASUDA LIFE INSURANCE） </t>
  </si>
  <si>
    <t>东芝（TOSHIBA） </t>
  </si>
  <si>
    <t>德国邮政（DEUTSCHE POST） </t>
  </si>
  <si>
    <t>信实工业公司（RELIANCE INDUSTRIES） </t>
  </si>
  <si>
    <t>中国建筑工程总公司（CHINA STATE CONSTRUCTION ENGINEERING CORPORATION） </t>
  </si>
  <si>
    <t>中国海洋石油总公司（CHINA NATIONAL OFFSHORE OIL） </t>
  </si>
  <si>
    <t>国际资产控股公司（INTL FCSTONE） </t>
  </si>
  <si>
    <t>法国BPCE银行集团（GROUPE BPCE） </t>
  </si>
  <si>
    <t>德意志银行（DEUTSCHE BANK） </t>
  </si>
  <si>
    <t>沃达丰集团（VODAFONE GROUP） </t>
  </si>
  <si>
    <t>马拉松原油公司（MARATHON PETROLEUM） </t>
  </si>
  <si>
    <t>沃尔格林公司（WALGREEN） </t>
  </si>
  <si>
    <t>必和必拓（BHP BILLITON） </t>
  </si>
  <si>
    <t>美国国际集团（AMERICAN INTERNATIONAL GROUP） </t>
  </si>
  <si>
    <t>博世公司（ROBERT BOSCH） </t>
  </si>
  <si>
    <t>中国铁道建筑总公司（CHINA RAILWAY CONSTRUCTION） </t>
  </si>
  <si>
    <t>中国中铁股份有限公司（CHINA RAILWAY GROUP） </t>
  </si>
  <si>
    <t>中国中化集团公司（SINOCHEM GROUP） </t>
  </si>
  <si>
    <t>大都会人寿（METLIFE） </t>
  </si>
  <si>
    <t>三菱商事株式会社（MITSUBISHI） </t>
  </si>
  <si>
    <t>家得宝（HOME DEPOT） </t>
  </si>
  <si>
    <t>现代汽车（HYUNDAI MOTOR） </t>
  </si>
  <si>
    <t>美可保健公司（MEDCO HEALTH SOLUTIONS） </t>
  </si>
  <si>
    <t>微软（MICROSOFT） </t>
  </si>
  <si>
    <t>塔吉特公司（TARGET） </t>
  </si>
  <si>
    <t>巴克莱（BARCLAYS） </t>
  </si>
  <si>
    <t>蒂森克虏伯（THYSSENKRUPP） </t>
  </si>
  <si>
    <t>波音（BOEING） </t>
  </si>
  <si>
    <t>莱茵集团（RWE） </t>
  </si>
  <si>
    <t>欧洲宇航防务集团（EADS） </t>
  </si>
  <si>
    <t>辉瑞制药有限公司（PFIZER） </t>
  </si>
  <si>
    <t>东京电力公司（TOKYO ELECTRIC POWER） </t>
  </si>
  <si>
    <t>德国巴登-符腾堡州银行（LANDESBANK BADEN-WÜRTTEMBERG） </t>
  </si>
  <si>
    <t>中国人寿保险（集团）公司（CHINA LIFE INSURANCE） </t>
  </si>
  <si>
    <t>上海汽车集团股份有限公司（SAIC MOTOR） </t>
  </si>
  <si>
    <t>英国劳埃德银行集团（LLOYDS BANKING GROUP） </t>
  </si>
  <si>
    <t>三井物产株式会社（MITSUI） </t>
  </si>
  <si>
    <t>百事公司（PEPSICO） </t>
  </si>
  <si>
    <t>日本永旺集团（AEON） </t>
  </si>
  <si>
    <t>美国邮政（U.S. POSTAL SERVICE） </t>
  </si>
  <si>
    <t>巴西布拉德斯科银行（BANCO BRADESCO） </t>
  </si>
  <si>
    <t>俄罗斯石油公司（ROSNEFT OIL） </t>
  </si>
  <si>
    <t>强生（JOHNSON &amp; JOHNSON） </t>
  </si>
  <si>
    <t>联合利华（UNILEVER） </t>
  </si>
  <si>
    <t>州立农业保险公司（STATE FARM INSURANCE COS.） </t>
  </si>
  <si>
    <t>法国电信（FRANCE TÉLÉCOM） </t>
  </si>
  <si>
    <t>东风汽车集团（DONGFENG MOTOR GROUP） </t>
  </si>
  <si>
    <t>苏格兰皇家银行集团（ROYAL BANK OF SCOTLAND GROUP） </t>
  </si>
  <si>
    <t>三菱日联金融集团（MITSUBISHI UFJ FINANCIAL GROUP） </t>
  </si>
  <si>
    <t>日本第一生命保险（DAI-ICHI LIFE INSURANCE） </t>
  </si>
  <si>
    <t>韩国浦项制铁公司（POSCO） </t>
  </si>
  <si>
    <t>戴尔（DELL） </t>
  </si>
  <si>
    <t>英杰华集团（AVIVA） </t>
  </si>
  <si>
    <t>欧尚集团（GROUPE AUCHAN） </t>
  </si>
  <si>
    <t>Wellpoint公司（WELLPOINT） </t>
  </si>
  <si>
    <t>Seven &amp; I 控股公司（SEVEN &amp; I HOLDINGS） </t>
  </si>
  <si>
    <t>中国南方电网有限责任公司（CHINA SOUTHERN POWER GRID） </t>
  </si>
  <si>
    <t>力拓集团（RIO TINTO GROUP） </t>
  </si>
  <si>
    <t>马士基集团（A.P. MØLLER-MÆRSK GROUP） </t>
  </si>
  <si>
    <t>卡特彼勒（CATERPILLAR） </t>
  </si>
  <si>
    <t>陶氏化学（DOW CHEMICAL） </t>
  </si>
  <si>
    <t>诺华公司（NOVARTIS） </t>
  </si>
  <si>
    <t>雷诺（RENAULT） </t>
  </si>
  <si>
    <t>巴西淡水河谷公司（VALE） </t>
  </si>
  <si>
    <t>邦吉公司（BUNGE） </t>
  </si>
  <si>
    <t>圣戈班集团（SAINT-GOBAIN） </t>
  </si>
  <si>
    <t>英国保诚集团（PRUDENTIAL） </t>
  </si>
  <si>
    <t>联合技术公司（UNITED TECHNOLOGIES） </t>
  </si>
  <si>
    <t>联合信贷集团（UNICREDIT GROUP） </t>
  </si>
  <si>
    <t>中国第一汽车集团公司（CHINA FAW GROUP） </t>
  </si>
  <si>
    <t>富士通（FUJITSU） </t>
  </si>
  <si>
    <t>美国康卡斯特电信公司（COMCAST） </t>
  </si>
  <si>
    <t>丸红株式会社（MARUBENI） </t>
  </si>
  <si>
    <t>中国五矿集团公司（CHINA MINMETALS） </t>
  </si>
  <si>
    <t>卡夫食品（KRAFT FOODS） </t>
  </si>
  <si>
    <t>西农（WESFARMERS） </t>
  </si>
  <si>
    <t>日本伊藤忠商事株式会社（ITOCHU） </t>
  </si>
  <si>
    <t>英特尔公司（INTEL） </t>
  </si>
  <si>
    <t>诺基亚（NOKIA） </t>
  </si>
  <si>
    <t>澳大利亚伍尔沃斯公司（WOOLWORTHS） </t>
  </si>
  <si>
    <t>美洲电信（AMÉRICA MÓVIL） </t>
  </si>
  <si>
    <t>联合包裹速递服务公司（UNITED PARCEL SERVICE） </t>
  </si>
  <si>
    <t>苏黎世保险集团（ZURICH INSURANCE GROUP） </t>
  </si>
  <si>
    <t>德国联邦铁路公司（DEUTSCHE BAHN） </t>
  </si>
  <si>
    <t>新日本制铁株式会社（NIPPON STEEL） </t>
  </si>
  <si>
    <t>宏利金融（MANULIFE FINANCIAL） </t>
  </si>
  <si>
    <t>法国国家人寿保险公司（CNP ASSURANCES） </t>
  </si>
  <si>
    <t>万喜集团（VINCI） </t>
  </si>
  <si>
    <t>百思买（BEST BUY） </t>
  </si>
  <si>
    <t>利安德巴塞尔工业公司（LYONDELLBASELL INDUSTRIES） </t>
  </si>
  <si>
    <t>西班牙对外银行（BANCO BILBAO VIZCAYA ARGENTARIA） </t>
  </si>
  <si>
    <t>拜耳集团（BAYER） </t>
  </si>
  <si>
    <t>沙特基础工业公司（SABIC） </t>
  </si>
  <si>
    <t>南苏格兰电力（SSE） </t>
  </si>
  <si>
    <t>美国劳氏公司（LOWE'S） </t>
  </si>
  <si>
    <t>日本三井住友金融集团（SUMITOMO MITSUI FINANCIAL GROUP） </t>
  </si>
  <si>
    <t>瑞士罗氏公司（ROCHE GROUP） </t>
  </si>
  <si>
    <t>意大利联合圣保罗银行（INTESA SANPAOLO） </t>
  </si>
  <si>
    <t>中国中信集团有限公司（CITIC GROUP） </t>
  </si>
  <si>
    <t>保德信金融集团（PRUDENTIAL FINANCIAL） </t>
  </si>
  <si>
    <t>LG电子（LG ELECTRONICS） </t>
  </si>
  <si>
    <t>宝钢集团有限公司（BAOSTEEL GROUP） </t>
  </si>
  <si>
    <t>俄罗斯秋明英国石油控股公司（TNK-BP INTERNATIONAL） </t>
  </si>
  <si>
    <t>日本出光兴产株式会社（IDEMITSU KOSAN） </t>
  </si>
  <si>
    <t>法切莱公司（FONCIÈRE EURIS） </t>
  </si>
  <si>
    <t>赛诺菲（SANOFI） </t>
  </si>
  <si>
    <t>法国威立雅环境集团（VEOLIA ENVIRONNEMENT） </t>
  </si>
  <si>
    <t>韩国现代重工集团（HYUNDAI HEAVY INDUSTRIES） </t>
  </si>
  <si>
    <t>瑞士信贷（CREDIT SUISSE GROUP） </t>
  </si>
  <si>
    <t>中国兵器工业集团公司（CHINA NORTH INDUSTRIES GROUP） </t>
  </si>
  <si>
    <t>亚马逊（AMAZON.COM） </t>
  </si>
  <si>
    <t>默沙东（MERCK） </t>
  </si>
  <si>
    <t>沃尔沃集团（VOLVO） </t>
  </si>
  <si>
    <t>MS&amp;AD保险集团控股有限公司（MS&amp;AD INSURANCE GROUP HOLDINGS） </t>
  </si>
  <si>
    <t>奥地利石油天然气集团（OMV GROUP） </t>
  </si>
  <si>
    <t>洛克希德－马丁（LOCKHEED MARTIN） </t>
  </si>
  <si>
    <t>可口可乐公司（COCA-COLA） </t>
  </si>
  <si>
    <t>美国快捷药方控股公司（EXPRESS SCRIPTS HOLDING） </t>
  </si>
  <si>
    <t>三菱电机股份有限公司（MITSUBISHI ELECTRIC） </t>
  </si>
  <si>
    <t>瑞银集团（UBS） </t>
  </si>
  <si>
    <t>中国交通建设股份有限公司（CHINA COMMUNICATIONS CONSTRUCTION） </t>
  </si>
  <si>
    <t>美国太阳石油公司（SUNOCO） </t>
  </si>
  <si>
    <t>法国布伊格集团（BOUYGUES） </t>
  </si>
  <si>
    <t>法国国营铁路公司（SNCF） </t>
  </si>
  <si>
    <t>日本KDDI电信公司（KDDI） </t>
  </si>
  <si>
    <t>中国电信集团公司（CHINA TELECOMMUNICATIONS） </t>
  </si>
  <si>
    <t>KOC集团（KOÇ HOLDING） </t>
  </si>
  <si>
    <t>丰益国际（WILMAR INTERNATIONAL） </t>
  </si>
  <si>
    <t>佳能（CANON） </t>
  </si>
  <si>
    <t>巴拉特石油公司（BHARAT PETROLEUM） </t>
  </si>
  <si>
    <t>ENTERPRISE PRODUCTS PARTNERS公司（ENTERPRISE PRODUCTS PARTNERS） </t>
  </si>
  <si>
    <t>澳洲联邦银行（COMMONWEALTH BANK OF AUSTRALIA） </t>
  </si>
  <si>
    <t>荷兰全球保险集团（AEGON） </t>
  </si>
  <si>
    <t>西太平洋银行（WESTPAC BANKING） </t>
  </si>
  <si>
    <t>Iberdrola公司（IBERDROLA） </t>
  </si>
  <si>
    <t>英国葛兰素史克公司（GLAXOSMITHKLINE） </t>
  </si>
  <si>
    <t>美国西夫韦公司（SAFEWAY） </t>
  </si>
  <si>
    <t>中国华润总公司（CHINA RESOURCES NATIONAL） </t>
  </si>
  <si>
    <t>神华集团（SHENHUA GROUP） </t>
  </si>
  <si>
    <t>GS加德士（GS CALTEX） </t>
  </si>
  <si>
    <t>东京海上日动火灾保险公司（TOKIO MARINE HOLDINGS） </t>
  </si>
  <si>
    <t>思科公司（CISCO SYSTEMS） </t>
  </si>
  <si>
    <t>中国南方工业集团公司（CHINA SOUTH INDUSTRIES GROUP） </t>
  </si>
  <si>
    <t>住友生命保险公司（SUMITOMO LIFE INSURANCE） </t>
  </si>
  <si>
    <t>西班牙ACS集团（ACS） </t>
  </si>
  <si>
    <t>德国大陆集团（CONTINENTAL） </t>
  </si>
  <si>
    <t>中国平安保险（集团）股份有限公司（PING AN INSURANCE） </t>
  </si>
  <si>
    <t>荷兰皇家阿霍德集团（ROYAL AHOLD） </t>
  </si>
  <si>
    <t>意大利电信（TELECOM ITALIA） </t>
  </si>
  <si>
    <t>西尔斯控股（SEARS HOLDINGS） </t>
  </si>
  <si>
    <t>中国华能集团公司（CHINA HUANENG GROUP） </t>
  </si>
  <si>
    <t>住友商事（SUMITOMO） </t>
  </si>
  <si>
    <t>汉莎集团（LUFTHANSA GROUP） </t>
  </si>
  <si>
    <t>华特迪士尼公司（WALT DISNEY） </t>
  </si>
  <si>
    <t>中国航空工业集团公司（AVIATION INDUSTRY CORP. OF CHINA） </t>
  </si>
  <si>
    <t>江森自控有限公司（JOHNSON CONTROLS） </t>
  </si>
  <si>
    <t>三菱化学控股（MITSUBISHI CHEMICAL HOLDINGS） </t>
  </si>
  <si>
    <t>软银（SOFTBANK） </t>
  </si>
  <si>
    <t>澳大利亚国民银行（NATIONAL AUSTRALIA BANK） </t>
  </si>
  <si>
    <t>森科能源公司（SUNCOR ENERGY） </t>
  </si>
  <si>
    <t>日本钢铁工程控股公司（JFE HOLDINGS） </t>
  </si>
  <si>
    <t>法国维旺迪集团（VIVENDI） </t>
  </si>
  <si>
    <t>中国邮政集团公司（CHINA POST GROUP） </t>
  </si>
  <si>
    <t>电装公司（DENSO） </t>
  </si>
  <si>
    <t>斯伦贝谢公司（SCHLUMBERGER） </t>
  </si>
  <si>
    <t>摩根士丹利（MORGAN STANLEY） </t>
  </si>
  <si>
    <t>西斯科公司（SYSCO） </t>
  </si>
  <si>
    <t>联邦快递（FEDEX） </t>
  </si>
  <si>
    <t>韩国电力公司（KOREA ELECTRIC POWER） </t>
  </si>
  <si>
    <t>安海斯-布希英博（ANHEUSER-BUSCH INBEV） </t>
  </si>
  <si>
    <t>起亚汽车（KIA MOTORS） </t>
  </si>
  <si>
    <t>印度斯坦石油公司（HINDUSTAN PETROLEUM） </t>
  </si>
  <si>
    <t>雅培公司（ABBOTT LABORATORIES） </t>
  </si>
  <si>
    <t>河北钢铁集团（HEBEI IRON &amp; STEEL GROUP） </t>
  </si>
  <si>
    <t>杜邦公司（DUPONT） </t>
  </si>
  <si>
    <t>日本电气公司（NEC） </t>
  </si>
  <si>
    <t>弗朗茨海涅尔公司（FRANZ HANIEL） </t>
  </si>
  <si>
    <t>瑞士ABB集团（ABB） </t>
  </si>
  <si>
    <t>联合博姿（ALLIANCE BOOTS） </t>
  </si>
  <si>
    <t>怡和集团（JARDINE MATHESON） </t>
  </si>
  <si>
    <t>普利司通（BRIDGESTONE） </t>
  </si>
  <si>
    <t>谷歌（GOOGLE） </t>
  </si>
  <si>
    <t>美国阿美拉达赫斯公司（HESS） </t>
  </si>
  <si>
    <t>广达电脑（QUANTA COMPUTER） </t>
  </si>
  <si>
    <t>中国冶金科工集团有限公司（CHINA METALLURGICAL GROUP） </t>
  </si>
  <si>
    <t>荷兰合作银行（RABOBANK GROUP） </t>
  </si>
  <si>
    <t>加拿大皇家银行（ROYAL BANK OF CANADA） </t>
  </si>
  <si>
    <t>美国联合大陆控股有限公司（UNITED CONTINENTAL HOLDINGS） </t>
  </si>
  <si>
    <t>霍尼韦尔国际公司（HONEYWELL INTERNATIONAL） </t>
  </si>
  <si>
    <t>印度国家银行（STATE BANK OF INDIA） </t>
  </si>
  <si>
    <t>巴西JBS公司（JBS） </t>
  </si>
  <si>
    <t>CHS公司（CHS） </t>
  </si>
  <si>
    <t>英国森特理克集团（CENTRICA） </t>
  </si>
  <si>
    <t>哈门那公司（HUMANA） </t>
  </si>
  <si>
    <t>高盛（GOLDMAN SACHS GROUP） </t>
  </si>
  <si>
    <t>澳新银行集团（AUSTRALIA &amp; NEW ZEALAND BANKING GROUP） </t>
  </si>
  <si>
    <t>中国人民保险集团股份有限公司（PEOPLE'S INSURANCE CO. OF CHINA） </t>
  </si>
  <si>
    <t>贺利氏控股集团（HERAEUS HOLDING） </t>
  </si>
  <si>
    <t>美国英格雷姆麦克罗公司（INGRAM MICRO） </t>
  </si>
  <si>
    <t>首钢集团（SHOUGANG GROUP） </t>
  </si>
  <si>
    <t>美国超价商店公司（SUPERVALU） </t>
  </si>
  <si>
    <t>波兰国营石油公司（PKN ORLEN GROUP） </t>
  </si>
  <si>
    <t>中国铝业公司（ALUMINUM CORP. OF CHINA） </t>
  </si>
  <si>
    <t>日本三菱重工业股份有限公司（MITSUBISHI HEAVY INDUSTRIES） </t>
  </si>
  <si>
    <t>甲骨文公司（ORACLE） </t>
  </si>
  <si>
    <t>关西电力（KANSAI ELECTRIC POWER） </t>
  </si>
  <si>
    <t>森宝利（J. SAINSBURY） </t>
  </si>
  <si>
    <t>哥伦比亚国家石油公司（ECOPETROL） </t>
  </si>
  <si>
    <t>俄罗斯联邦储蓄银行（SBERBANK） </t>
  </si>
  <si>
    <t>国际石油投资公司（INTERNATIONAL PETROLEUM INVESTMENT） </t>
  </si>
  <si>
    <t>阿拉伯联合酋长国</t>
  </si>
  <si>
    <t>日本NKSJ控股（NKSJ HOLDINGS） </t>
  </si>
  <si>
    <t>皇家飞利浦电子公司（ROYAL PHILIPS ELECTRONICS） </t>
  </si>
  <si>
    <t>达美航空（DELTA AIR LINES） </t>
  </si>
  <si>
    <t>爱立信（L.M. ERICSSON） </t>
  </si>
  <si>
    <t>Medipal控股公司（MEDIPAL HOLDINGS） </t>
  </si>
  <si>
    <t>巴西伊塔乌投资银行（ITAÚSA-INVESTIMENTOS ITAÚ） </t>
  </si>
  <si>
    <t>美国利宝互助保险集团（LIBERTY MUTUAL INSURANCE GROUP） </t>
  </si>
  <si>
    <t>全球燃料服务公司（WORLD FUEL SERVICES） </t>
  </si>
  <si>
    <t>印度塔塔汽车公司（TATA MOTORS） </t>
  </si>
  <si>
    <t>俄罗斯Sistema公司（SISTEMA） </t>
  </si>
  <si>
    <t>日本瑞穗金融集团（MIZUHO FINANCIAL GROUP） </t>
  </si>
  <si>
    <t>美国纽约人寿保险公司（NEW YORK LIFE INSURANCE） </t>
  </si>
  <si>
    <t>中国航空油料集团公司（CHINA NATIONAL AVIATION FUEL GROUP） </t>
  </si>
  <si>
    <t>Plains All American Pipeline公司（PLAINS ALL AMERICAN PIPELINE） </t>
  </si>
  <si>
    <t>法国邮政（LA POSTE） </t>
  </si>
  <si>
    <t>武汉钢铁(集团)公司（WUHAN IRON &amp; STEEL） </t>
  </si>
  <si>
    <t>迪奥（CHRISTIAN DIOR） </t>
  </si>
  <si>
    <t>美国教师退休基金会（TIAA-CREF） </t>
  </si>
  <si>
    <t>法国航空－荷兰皇家航空集团（AIR FRANCE-KLM GROUP） </t>
  </si>
  <si>
    <t>斯特拉塔（XSTRATA） </t>
  </si>
  <si>
    <t>交通银行（BANK OF COMMUNICATIONS） </t>
  </si>
  <si>
    <t>安泰保险（AETNA） </t>
  </si>
  <si>
    <t>斯普林特Nextel公司（SPRINT NEXTEL） </t>
  </si>
  <si>
    <t>科斯莫石油（COSMO OIL） </t>
  </si>
  <si>
    <t>冀中能源集团（JIZHONG ENERGY GROUP） </t>
  </si>
  <si>
    <t>阿斯利康（ASTRAZENECA） </t>
  </si>
  <si>
    <t>新闻集团（NEWS CORP.） </t>
  </si>
  <si>
    <t>中国联合网络通信股份有限公司（CHINA UNITED NETWORK COMMUNICATIONS） </t>
  </si>
  <si>
    <t>德国中央合作银行（DZ BANK） </t>
  </si>
  <si>
    <t>加拿大鲍尔集团（POWER CORP. OF CANADA） </t>
  </si>
  <si>
    <t>英力士集团控股有限公司（INEOS GROUP HOLDINGS） </t>
  </si>
  <si>
    <t>台湾中油股份有限公司（CPC） </t>
  </si>
  <si>
    <t>加拿大乔治威斯顿公司（GEORGE WESTON） </t>
  </si>
  <si>
    <t>通用动力（GENERAL DYNAMICS） </t>
  </si>
  <si>
    <t>好事达（ALLSTATE） </t>
  </si>
  <si>
    <t>中国国电集团公司（CHINA GUODIAN） </t>
  </si>
  <si>
    <t>德国艾德卡公司（EDEKA ZENTRALE） </t>
  </si>
  <si>
    <t>HCA公司（HCA HOLDINGS） </t>
  </si>
  <si>
    <t>美国运通公司（AMERICAN EXPRESS） </t>
  </si>
  <si>
    <t>泰森食品（TYSON FOODS） </t>
  </si>
  <si>
    <t>江苏沙钢集团（JIANGSU SHAGANG GROUP） </t>
  </si>
  <si>
    <t>东日本旅客铁道株式会社（EAST JAPAN RAILWAY） </t>
  </si>
  <si>
    <t>迪尔公司（DEERE） </t>
  </si>
  <si>
    <t>中国铁路物资股份有限公司（CHINA RAILWAY MATERIALS） </t>
  </si>
  <si>
    <t>铃木汽车（SUZUKI MOTOR） </t>
  </si>
  <si>
    <t>华为投资控股有限公司（HUAWEI INVESTMENT &amp; HOLDING） </t>
  </si>
  <si>
    <t>墨菲石油公司（MURPHY OIL） </t>
  </si>
  <si>
    <t>施耐德电气（SCHNEIDER ELECTRIC） </t>
  </si>
  <si>
    <t>夏普（SHARP） </t>
  </si>
  <si>
    <t>菲利普－莫里斯国际公司（PHILIP MORRIS INTERNATIONAL） </t>
  </si>
  <si>
    <t>日本中部电力（CHUBU ELECTRIC POWER） </t>
  </si>
  <si>
    <t>印度石油天然气公司（OIL &amp; NATURAL GAS） </t>
  </si>
  <si>
    <t>英国电信集团（BT GROUP） </t>
  </si>
  <si>
    <t>美国全国保险公司（NATIONWIDE） </t>
  </si>
  <si>
    <t>英美资源集团（ANGLO AMERICAN） </t>
  </si>
  <si>
    <t>意大利邮政集团（POSTE ITALIANE） </t>
  </si>
  <si>
    <t>和记黄埔有限公司（HUTCHISON WHAMPOA） </t>
  </si>
  <si>
    <t>PHOENIX PHARMAHANDEL公司（PHOENIX PHARMAHANDEL） </t>
  </si>
  <si>
    <t>Coop集团（COOP GROUP） </t>
  </si>
  <si>
    <t>中国建筑材料集团有限公司（CHINA NATIONAL BUILDING MATERIALS GROUP） </t>
  </si>
  <si>
    <t>Tesoro公司（TESORO） </t>
  </si>
  <si>
    <t>中国机械工业集团有限公司（SINOMACH） </t>
  </si>
  <si>
    <t>3M公司（3M） </t>
  </si>
  <si>
    <t>中国大唐集团公司（CHINA DATANG） </t>
  </si>
  <si>
    <t>联想集团（LENOVO GROUP） </t>
  </si>
  <si>
    <t>阿弗瑞萨控股公司（ALFRESA HOLDINGS） </t>
  </si>
  <si>
    <t>伟创力（FLEXTRONICS INTERNATIONAL） </t>
  </si>
  <si>
    <t>英国法通保险公司（LEGAL &amp; GENERAL GROUP） </t>
  </si>
  <si>
    <t>德尔海兹集团（DELHAIZE GROUP） </t>
  </si>
  <si>
    <t>荷兰GasTerra能源公司（GASTERRA） </t>
  </si>
  <si>
    <t>西班牙天然气公司（GAS NATURAL FENOSA） </t>
  </si>
  <si>
    <t>德国商业银行（COMMERZBANK） </t>
  </si>
  <si>
    <t>曼弗雷集团（MAPFRE GROUP） </t>
  </si>
  <si>
    <t>爱信精机（AISIN SEIKI） </t>
  </si>
  <si>
    <t>Ultrapar控股公司（ULTRAPAR HOLDINGS） </t>
  </si>
  <si>
    <t>时代华纳（TIME WARNER） </t>
  </si>
  <si>
    <t>米其林公司（MICHELIN） </t>
  </si>
  <si>
    <t>S-OIL公司（S-OIL） </t>
  </si>
  <si>
    <t>中国远洋运输（集团）总公司（CHINA OCEAN SHIPPING） </t>
  </si>
  <si>
    <t>麦格纳国际（MAGNA INTERNATIONAL） </t>
  </si>
  <si>
    <t>BAE系统公司（BAE SYSTEMS） </t>
  </si>
  <si>
    <t>德科集团（ADECCO GROUP） </t>
  </si>
  <si>
    <t>德克夏银行集团（DEXIA GROUP） </t>
  </si>
  <si>
    <t>昭和壳牌石油公司（SHOWA SHELL SEKIYU） </t>
  </si>
  <si>
    <t>中国电力建设集团有限公司（POWER CHINA） </t>
  </si>
  <si>
    <t>欧莱雅（L'ORÉAL） </t>
  </si>
  <si>
    <t>威廉莫里森超市连锁公司（WM. MORRISON SUPERMARKETS） </t>
  </si>
  <si>
    <t>中粮集团有限公司（COFCO） </t>
  </si>
  <si>
    <t>瑞士再保险股份有限公司（SWISS RE） </t>
  </si>
  <si>
    <t>美国诺斯洛普格拉曼公司（NORTHROP GRUMMAN） </t>
  </si>
  <si>
    <t>Migros集团（MIGROS GROUP） </t>
  </si>
  <si>
    <t>河南煤业化工集团有限责任公司（HENAN COAL &amp; CHEMICAL） </t>
  </si>
  <si>
    <t>Vattenfall公司（VATTENFALL） </t>
  </si>
  <si>
    <t>Brazilian Distribution公司（BRAZILIAN DISTRIBUTION） </t>
  </si>
  <si>
    <t>富士胶片控股株式会社（FUJIFILM HOLDINGS） </t>
  </si>
  <si>
    <t>塔塔钢铁（TATA STEEL） </t>
  </si>
  <si>
    <t>中国化工集团公司（CHEMCHINA） </t>
  </si>
  <si>
    <t>多伦多道明银行（TORONTO-DOMINION BANK） </t>
  </si>
  <si>
    <t>阿尔斯通（ALSTOM） </t>
  </si>
  <si>
    <t>埃森哲（ACCENTURE） </t>
  </si>
  <si>
    <t>DirecTV公司（DIRECTV） </t>
  </si>
  <si>
    <t>大众超级市场公司（PUBLIX SUPER MARKETS） </t>
  </si>
  <si>
    <t>台塑石化股份有限公司（FORMOSA PETROCHEMICAL） </t>
  </si>
  <si>
    <t>加拿大丰业银行（BANK OF NOVA SCOTIA） </t>
  </si>
  <si>
    <t>麦当劳（MCDONALD'S） </t>
  </si>
  <si>
    <t>达能（DANONE） </t>
  </si>
  <si>
    <t>匈牙利油气公司（MOL HUNGARIAN OIL &amp; GAS） </t>
  </si>
  <si>
    <t>T&amp;D控股（T&amp;D HOLDINGS） </t>
  </si>
  <si>
    <t>安富利公司（AVNET） </t>
  </si>
  <si>
    <t>Tech Data公司（TECH DATA） </t>
  </si>
  <si>
    <t>天津市物资集团总公司（TEWOO GROUP） </t>
  </si>
  <si>
    <t>梅西百货（MACY'S） </t>
  </si>
  <si>
    <t>株式会社Maruhan（MARUHAN） </t>
  </si>
  <si>
    <t>Onex公司（ONEX） </t>
  </si>
  <si>
    <t>巴登-符滕堡州能源公司（ENERGIE BADEN-WÜRTTEMBERG） </t>
  </si>
  <si>
    <t>来德爱（RITE AID） </t>
  </si>
  <si>
    <t>住友电工（SUMITOMO ELECTRIC INDUSTRIES） </t>
  </si>
  <si>
    <t>KBC集团（KBC GROUP） </t>
  </si>
  <si>
    <t>国际纸业（INTERNATIONAL PAPER） </t>
  </si>
  <si>
    <t>中国电子信息产业集团有限公司（CHINA ELECTRONICS） </t>
  </si>
  <si>
    <t>浙江物产集团（ZHEJIANG MATERIALS INDUSTRY GROUP） </t>
  </si>
  <si>
    <t>日本烟草（JAPAN TOBACCO） </t>
  </si>
  <si>
    <t>马自达汽车株式会社（MAZDA MOTOR） </t>
  </si>
  <si>
    <t>韩国天然气公司（KOREA GAS） </t>
  </si>
  <si>
    <t>Surgutneftegas公司（SURGUTNEFTEGAS） </t>
  </si>
  <si>
    <t>Travelers Cos.公司（TRAVELERS COS.） </t>
  </si>
  <si>
    <t>金巴斯集团（COMPASS GROUP） </t>
  </si>
  <si>
    <t>中国华电集团公司（CHINA HUADIAN） </t>
  </si>
  <si>
    <t>中国船舶重工集团公司（CHINA SHIPBUILDING INDUSTRY） </t>
  </si>
  <si>
    <t>CRH公司（CRH） </t>
  </si>
  <si>
    <t>小松集团（KOMATSU） </t>
  </si>
  <si>
    <t>史泰博（STAPLES） </t>
  </si>
  <si>
    <t>澳大利亚电信（TELSTRA） </t>
  </si>
  <si>
    <t>美铝公司（ALCOA） </t>
  </si>
  <si>
    <t>山东魏桥创业集团有限公司（SHANDONG WEIQIAO PIONEERING GROUP） </t>
  </si>
  <si>
    <t>西北互助人寿保险公司（NORTHWESTERN MUTUAL） </t>
  </si>
  <si>
    <t>雷神公司（RAYTHEON） </t>
  </si>
  <si>
    <t>芬梅卡尼卡（FINMECCANICA） </t>
  </si>
  <si>
    <t>哈里伯顿公司（HALLIBURTON） </t>
  </si>
  <si>
    <t>英美烟草集团（BRITISH AMERICAN TOBACCO） </t>
  </si>
  <si>
    <t>住友化学（SUMITOMO CHEMICAL） </t>
  </si>
  <si>
    <t>山西煤炭运销集团有限公司（SHANXI COAL TRANSPORTATION &amp; SALES GROUP） </t>
  </si>
  <si>
    <t>渣打集团（STANDARD CHARTERED GROUP） </t>
  </si>
  <si>
    <t>韩国友利金融控股公司（WOORI FINANCE HOLDINGS） </t>
  </si>
  <si>
    <t>中国太平洋保险（集团）股份有限公司（CHINA PACIFIC INSURANCE (GROUP)） </t>
  </si>
  <si>
    <t>中国电力投资集团公司（CHINA POWER INVESTMENT） </t>
  </si>
  <si>
    <t>帝国烟草公司（IMPERIAL TOBACCO GROUP） </t>
  </si>
  <si>
    <t>途易（TUI） </t>
  </si>
  <si>
    <t>美国礼来公司（ELI LILLY） </t>
  </si>
  <si>
    <t>Marquard &amp; Bahls公司（MARQUARD &amp; BAHLS） </t>
  </si>
  <si>
    <t>艾默生电气（EMERSON ELECTRIC） </t>
  </si>
  <si>
    <t>万通互惠理财（MASSACHUSETTS MUTUAL LIFE INSURANCE） </t>
  </si>
  <si>
    <t>西方石油公司（OCCIDENTAL PETROLEUM） </t>
  </si>
  <si>
    <t>荷兰SHV公司（SHV HOLDINGS） </t>
  </si>
  <si>
    <t>山东能源集团有限公司（SHANDONG ENERGY GROUP） </t>
  </si>
  <si>
    <t>理光集团（RICOH） </t>
  </si>
  <si>
    <t>鞍钢集团公司（ANSTEEL GROUP） </t>
  </si>
  <si>
    <t>美国航空（AMR） </t>
  </si>
  <si>
    <t>喜力控股公司（HEINEKEN HOLDING） </t>
  </si>
  <si>
    <t>现代摩比斯公司（HYUNDAI MOBIS） </t>
  </si>
  <si>
    <t>赫斯基能源公司（HUSKY ENERGY） </t>
  </si>
  <si>
    <t>神钢集团（KOBE STEEL） </t>
  </si>
  <si>
    <t>仁宝电脑（COMPAL ELECTRONICS） </t>
  </si>
  <si>
    <t>Suzuken公司（SUZUKEN） </t>
  </si>
  <si>
    <t>CFE公司（CFE） </t>
  </si>
  <si>
    <t>野村控股（NOMURA HOLDINGS） </t>
  </si>
  <si>
    <t>大和房建（DAIWA HOUSE INDUSTRY） </t>
  </si>
  <si>
    <t>福陆公司（FLUOR） </t>
  </si>
  <si>
    <t>霍尔希姆公司（HOLCIM） </t>
  </si>
  <si>
    <t>浙江吉利控股集团（ZHEJIANG GEELY HOLDING GROUP） </t>
  </si>
  <si>
    <t>北欧联合银行（NORDEA BANK） </t>
  </si>
  <si>
    <t>山田电机（YAMADA DENKI） </t>
  </si>
  <si>
    <t>TJX公司（TJX） </t>
  </si>
  <si>
    <t>费森尤斯集团（FRESENIUS） </t>
  </si>
  <si>
    <t>拉法基集团（LAFARGE） </t>
  </si>
  <si>
    <t>日本邮船（NIPPON YUSEN KABUSHIKI KAISHA） </t>
  </si>
  <si>
    <t>三菱汽车（MITSUBISHI MOTORS） </t>
  </si>
  <si>
    <t>绿地控股集团有限公司（GREENLAND HOLDING GROUP） </t>
  </si>
  <si>
    <t>新兴际华集团（XINXING CATHAY INTERNATIONAL GROUP） </t>
  </si>
  <si>
    <t>加拿大永明金融集团（SUN LIFE FINANCIAL） </t>
  </si>
  <si>
    <t>加德士澳大利亚（CALTEX AUSTRALIA） </t>
  </si>
  <si>
    <t>美国固特异轮胎橡胶有限公司（GOODYEAR TIRE &amp; RUBBER） </t>
  </si>
  <si>
    <t>施乐公司（XEROX） </t>
  </si>
  <si>
    <t>任仕达控股公司（RANDSTAD HOLDING） </t>
  </si>
  <si>
    <t>开滦集团（KAILUAN GROUP） </t>
  </si>
  <si>
    <t>德国复兴信贷银行（KFW BANKENGRUPPE） </t>
  </si>
  <si>
    <t>贝塔斯曼集团（BERTELSMANN） </t>
  </si>
  <si>
    <t>纬创集团（WISTRON） </t>
  </si>
  <si>
    <t>国际航空集团（INTERNATIONAL AIRLINES GROUP） </t>
  </si>
  <si>
    <t>索迪斯（SODEXO） </t>
  </si>
  <si>
    <t>东京煤气公司（TOKYO GAS） </t>
  </si>
  <si>
    <t>美国家庭人寿保险公司（AFLAC） </t>
  </si>
  <si>
    <t>招商银行（CHINA MERCHANTS BANK） </t>
  </si>
  <si>
    <t>英国国家电网（NATIONAL GRID） </t>
  </si>
  <si>
    <t>万宝盛华（MANPOWER） </t>
  </si>
  <si>
    <t>2013年</t>
    <phoneticPr fontId="7" type="noConversion"/>
  </si>
  <si>
    <t>荷兰皇家壳牌石油公司(ROYAL DUTCH SHELL) </t>
  </si>
  <si>
    <t>沃尔玛(WAL-MART STORES) </t>
  </si>
  <si>
    <t>埃克森美孚(EXXON MOBIL) </t>
  </si>
  <si>
    <t>中国石油化工集团公司(SINOPEC GROUP) </t>
  </si>
  <si>
    <t>中国石油天然气集团公司(CHINA NATIONAL PETROLEUM) </t>
  </si>
  <si>
    <t>英国石油公司(BP) </t>
  </si>
  <si>
    <t>国家电网公司(STATE GRID) </t>
  </si>
  <si>
    <t>丰田汽车公司(TOYOTA MOTOR) </t>
  </si>
  <si>
    <t>大众公司(VOLKSWAGEN) </t>
  </si>
  <si>
    <t>道达尔公司(TOTAL) </t>
  </si>
  <si>
    <t>雪佛龙(CHEVRON) </t>
  </si>
  <si>
    <t>嘉能可斯特拉塔(GLENCORE XSTRATA) </t>
  </si>
  <si>
    <t>日本邮政控股公司(JAPAN POST HOLDINGS) </t>
  </si>
  <si>
    <t>三星电子(SAMSUNG ELECTRONICS) </t>
  </si>
  <si>
    <t>意昂集团(E.ON) </t>
  </si>
  <si>
    <t>Phillips 66公司(Phillips 66) </t>
  </si>
  <si>
    <t>埃尼石油公司(ENI) </t>
  </si>
  <si>
    <t>伯克希尔－哈撒韦公司(BERKSHIRE HATHAWAY) </t>
  </si>
  <si>
    <t>苹果公司(APPLE) </t>
  </si>
  <si>
    <t>安盛(AXA) </t>
  </si>
  <si>
    <t>俄罗斯天然气工业股份公司(GAZPROM) </t>
  </si>
  <si>
    <t>通用汽车公司(GENERAL MOTORS) </t>
  </si>
  <si>
    <t>戴姆勒股份公司(DAIMLER) </t>
  </si>
  <si>
    <t>通用电气公司(GENERAL ELECTRIC) </t>
  </si>
  <si>
    <t>巴西国家石油公司(PETROBRAS) </t>
  </si>
  <si>
    <t>EXOR集团(EXOR GROUP) </t>
  </si>
  <si>
    <t>瓦莱罗能源公司(VALERO ENERGY) </t>
  </si>
  <si>
    <t>福特汽车公司(FORD MOTOR) </t>
  </si>
  <si>
    <t>中国工商银行(INDUSTRIAL &amp; COMMERCIAL BANK OF CHINA) </t>
  </si>
  <si>
    <t>鸿海精密工业股份有限公司(HON HAI PRECISION INDUSTRY) </t>
  </si>
  <si>
    <t>安联保险集团(ALLIANZ) </t>
  </si>
  <si>
    <t>日本电报电话公司(NIPPON TELEGRAPH &amp; TELEPHONE) </t>
  </si>
  <si>
    <t>荷兰国际集团(ING GROUP) </t>
  </si>
  <si>
    <t>美国电话电报公司(AT&amp;T) </t>
  </si>
  <si>
    <t>房利美(FANNIE MAE) </t>
  </si>
  <si>
    <t>墨西哥石油公司(PEMEX) </t>
  </si>
  <si>
    <t>苏伊士集团(GDF SUEZ) </t>
  </si>
  <si>
    <t>委内瑞拉国家石油公司(PDVSA) </t>
  </si>
  <si>
    <t>挪威国家石油公司(STATOIL) </t>
  </si>
  <si>
    <t>CVS Caremark公司(CVS CAREMARK) </t>
  </si>
  <si>
    <t>法国巴黎银行(BNP PARIBAS) </t>
  </si>
  <si>
    <t>麦克森公司(MCKESSON) </t>
  </si>
  <si>
    <t>惠普(HEWLETT-PACKARD) </t>
  </si>
  <si>
    <t>JX控股公司(JX HOLDINGS) </t>
  </si>
  <si>
    <t>本田汽车(HONDA MOTOR) </t>
  </si>
  <si>
    <t>卢克石油公司(LUKOIL) </t>
  </si>
  <si>
    <t>日产汽车(NISSAN MOTOR) </t>
  </si>
  <si>
    <t>威瑞森电信(VERIZON COMMUNICATIONS) </t>
  </si>
  <si>
    <t>意大利忠利保险公司(ASSICURAZIONI GENERALI) </t>
  </si>
  <si>
    <t>中国建设银行(CHINA CONSTRUCTION BANK) </t>
  </si>
  <si>
    <t>联合健康集团(UNITEDHEALTH GROUP) </t>
  </si>
  <si>
    <t>意大利国家电力公司(ENEL) </t>
  </si>
  <si>
    <t>西门子(SIEMENS) </t>
  </si>
  <si>
    <t>日立(HITACHI) </t>
  </si>
  <si>
    <t>摩根大通(J.P. MORGAN CHASE &amp; CO。) </t>
  </si>
  <si>
    <t>康德乐(CARDINAL HEALTH) </t>
  </si>
  <si>
    <t>SK集团(SK HOLDINGS) </t>
  </si>
  <si>
    <t>西班牙国家银行(BANCO SANTANDER) </t>
  </si>
  <si>
    <t>家乐福(CARREFOUR) </t>
  </si>
  <si>
    <t>汇丰银行控股公司(HSBC HOLDINGS) </t>
  </si>
  <si>
    <t>法国兴业银行(SOCIéTé GéNéRALE) </t>
  </si>
  <si>
    <t>国际商业机器公司(INTERNATIONAL BUSINESS MACHINES) </t>
  </si>
  <si>
    <t>乐购(TESCO) </t>
  </si>
  <si>
    <t>中国农业银行(AGRICULTURAL BANK OF CHINA) </t>
  </si>
  <si>
    <t>巴斯夫公司(BASF) </t>
  </si>
  <si>
    <t>美国银行(BANK OF AMERICA CORP。) </t>
  </si>
  <si>
    <t>好市多(COSTCO WHOLESALE) </t>
  </si>
  <si>
    <t>宝马(BMW) </t>
  </si>
  <si>
    <t>雀巢公司(NESTLé) </t>
  </si>
  <si>
    <t>中国银行(BANK OF CHINA) </t>
  </si>
  <si>
    <t>中国移动通信集团公司(CHINA MOBILE COMMUNICATIONS) </t>
  </si>
  <si>
    <t>克罗格(KROGER) </t>
  </si>
  <si>
    <t>法国农业信贷银行(CRéDIT AGRICOLE) </t>
  </si>
  <si>
    <t>美国快捷药方控股公司(EXPRESS SCRIPTS HOLDING) </t>
  </si>
  <si>
    <t>马来西亚国家石油公司(PETRONAS) </t>
  </si>
  <si>
    <t>来宝集团(NOBLE GROUP) </t>
  </si>
  <si>
    <t>法国电力公司(éLECTRICITé DE FRANCE) </t>
  </si>
  <si>
    <t>美国富国银行(WELLS FARGO) </t>
  </si>
  <si>
    <t>花旗集团(CITIGROUP) </t>
  </si>
  <si>
    <t>中国建筑股份有限公司(CHINA STATE CONSTRUCTION ENGINEERING) </t>
  </si>
  <si>
    <t>泰国国家石油有限公司(PTT) </t>
  </si>
  <si>
    <t>ADM公司(ARCHER DANIELS MIDLAND) </t>
  </si>
  <si>
    <t>松下(PANASONIC) </t>
  </si>
  <si>
    <t>英国保诚集团(PRUDENTIAL) </t>
  </si>
  <si>
    <t>英国劳埃德银行集团(LLOYDS BANKING GROUP) </t>
  </si>
  <si>
    <t>日本生命保险公司(NIPPON LIFE INSURANCE) </t>
  </si>
  <si>
    <t>麦德龙(METRO) </t>
  </si>
  <si>
    <t>印度石油公司(INDIAN OIL) </t>
  </si>
  <si>
    <t>宝洁公司(PROCTER &amp; GAMBLE) </t>
  </si>
  <si>
    <t>保德信金融集团(PRUDENTIAL FINANCIAL) </t>
  </si>
  <si>
    <t>安赛乐米塔尔(ARCELORMITTAL) </t>
  </si>
  <si>
    <t>慕尼黑再保险公司(MUNICH RE GROUP) </t>
  </si>
  <si>
    <t>中国海洋石油总公司(CHINA NATIONAL OFFSHORE OIL) </t>
  </si>
  <si>
    <t>索尼(SONY) </t>
  </si>
  <si>
    <t>波音(BOEING) </t>
  </si>
  <si>
    <t>房地美(FREDDIE MAC) </t>
  </si>
  <si>
    <t>西班牙电话公司(TELEFóNICA) </t>
  </si>
  <si>
    <t>美源伯根公司(AMERISOURCEBERGEN) </t>
  </si>
  <si>
    <t>俄罗斯石油公司(ROSNEFT OIL) </t>
  </si>
  <si>
    <t>中国铁道建筑总公司(CHINA RAILWAY CONSTRUCTION) </t>
  </si>
  <si>
    <t>马拉松原油公司(MARATHON PETROLEUM) </t>
  </si>
  <si>
    <t>中国中铁股份有限公司(CHINA RAILWAY GROUP) </t>
  </si>
  <si>
    <t>上海汽车集团股份有限公司(SAIC MOTOR) </t>
  </si>
  <si>
    <t>现代汽车(HYUNDAI MOTOR) </t>
  </si>
  <si>
    <t>德国电信(DEUTSCHE TELEKOM) </t>
  </si>
  <si>
    <t>家得宝(HOME DEPOT) </t>
  </si>
  <si>
    <t>信实工业公司(RELIANCE INDUSTRIES) </t>
  </si>
  <si>
    <t>德国邮政(DEUTSCHE POST) </t>
  </si>
  <si>
    <t>英杰华集团(AVIVA) </t>
  </si>
  <si>
    <t>微软(MICROSOFT) </t>
  </si>
  <si>
    <t>中国人寿保险(集团)公司(CHINA LIFE INSURANCE) </t>
  </si>
  <si>
    <t>雷普索尔公司(REPSOL) </t>
  </si>
  <si>
    <t>塔吉特公司(TARGET) </t>
  </si>
  <si>
    <t>欧洲宇航防务集团(EADS) </t>
  </si>
  <si>
    <t>必和必拓(BHP BILLITON) </t>
  </si>
  <si>
    <t>巴西银行(BANCO DO BRASIL) </t>
  </si>
  <si>
    <t>东京电力公司(TOKYO ELECTRIC POWER) </t>
  </si>
  <si>
    <t>三菱商事株式会社(MITSUBISHI) </t>
  </si>
  <si>
    <t>中国中化集团公司(SINOCHEM GROUP) </t>
  </si>
  <si>
    <t>沃尔格林公司(WALGREEN) </t>
  </si>
  <si>
    <t>标致(PEUGEOT) </t>
  </si>
  <si>
    <t>印尼国家石油公司(Pertamina) </t>
  </si>
  <si>
    <t>印度尼西亚</t>
  </si>
  <si>
    <t>苏黎世保险集团(ZURICH INSURANCE GROUP) </t>
  </si>
  <si>
    <t>沃达丰集团(VODAFONE GROUP) </t>
  </si>
  <si>
    <t>美国国际集团(AMERICAN INTERNATIONAL GROUP) </t>
  </si>
  <si>
    <t>东芝(TOSHIBA) </t>
  </si>
  <si>
    <t>日本永旺集团(AEON) </t>
  </si>
  <si>
    <t>国际资产控股公司(INTL FCSTONE) </t>
  </si>
  <si>
    <t>大都会人寿(METLIFE) </t>
  </si>
  <si>
    <t>德意志银行(DEUTSCHE BANK) </t>
  </si>
  <si>
    <t>博世公司(ROBERT BOSCH) </t>
  </si>
  <si>
    <t>强生(JOHNSON &amp; JOHNSON) </t>
  </si>
  <si>
    <t>法国BPCE银行集团(GROUPE BPCE) </t>
  </si>
  <si>
    <t>中国南方电网有限责任公司(CHINA SOUTHERN POWER GRID) </t>
  </si>
  <si>
    <t>联合利华(UNILEVER) </t>
  </si>
  <si>
    <t>卡特彼勒(CATERPILLAR) </t>
  </si>
  <si>
    <t>百事公司(PEPSICO) </t>
  </si>
  <si>
    <t>州立农业保险公司(STATE FARM INSURANCE COS。) </t>
  </si>
  <si>
    <t>莱茵集团(RWE) </t>
  </si>
  <si>
    <t>美国邮政(U.S. POSTAL SERVICE) </t>
  </si>
  <si>
    <t>中国第一汽车集团公司(CHINA FAW GROUP) </t>
  </si>
  <si>
    <t>日本第一生命保险(DAI-ICHI LIFE INSURANCE) </t>
  </si>
  <si>
    <t>邦吉公司(BUNGE) </t>
  </si>
  <si>
    <t>康菲石油公司(CONOCOPHILLIPS) </t>
  </si>
  <si>
    <t>美国康卡斯特电信公司(COMCAST) </t>
  </si>
  <si>
    <t>东风汽车集团(DONGFENG MOTOR GROUP) </t>
  </si>
  <si>
    <t>Wellpoint公司(WELLPOINT) </t>
  </si>
  <si>
    <t>辉瑞制药有限公司(PFIZER) </t>
  </si>
  <si>
    <t>亚马逊(AMAZON.COM) </t>
  </si>
  <si>
    <t>Seven &amp; I 控股公司(SEVEN &amp; I HOLDINGS) </t>
  </si>
  <si>
    <t>荷兰全球保险集团(AEGON) </t>
  </si>
  <si>
    <t>欧尚集团(GROUPE AUCHAN) </t>
  </si>
  <si>
    <t>西农(WESFARMERS) </t>
  </si>
  <si>
    <t>联合技术公司(UNITED TECHNOLOGIES) </t>
  </si>
  <si>
    <t>蒂森克虏伯(THYSSENKRUPP) </t>
  </si>
  <si>
    <t>三井物产株式会社(MITSUI) </t>
  </si>
  <si>
    <t>马士基集团(A.P. M?LLER-M?RSK GROUP) </t>
  </si>
  <si>
    <t>美洲电信(AMéRICA MóVIL) </t>
  </si>
  <si>
    <t>澳大利亚伍尔沃斯公司(WOOLWORTHS) </t>
  </si>
  <si>
    <t>丸红株式会社(MARUBENI) </t>
  </si>
  <si>
    <t>中国兵器工业集团公司(CHINA NORTH INDUSTRIES GROUP CORPORATION) </t>
  </si>
  <si>
    <t>诺华公司(NOVARTIS) </t>
  </si>
  <si>
    <t>三菱日联金融集团(MITSUBISHI UFJ FINANCIAL GROUP) </t>
  </si>
  <si>
    <t>日本明治安田生命保险公司(MEIJI YASUDA LIFE INSURANCE) </t>
  </si>
  <si>
    <t>戴尔(DELL) </t>
  </si>
  <si>
    <t>陶氏化学(DOW CHEMICAL) </t>
  </si>
  <si>
    <t>韩国浦项制铁公司(POSCO) </t>
  </si>
  <si>
    <t>巴西布拉德斯科银行(BANCO BRADESCO) </t>
  </si>
  <si>
    <t>法国国家人寿保险公司(CNP ASSURANCES) </t>
  </si>
  <si>
    <t>法国电信(FRANCE TéLéCOM) </t>
  </si>
  <si>
    <t>圣戈班集团(SAINT-GOBAIN) </t>
  </si>
  <si>
    <t>中国中信集团有限公司(CITIC GROUP) </t>
  </si>
  <si>
    <t>英国法通保险公司(LEGAL &amp; GENERAL GROUP) </t>
  </si>
  <si>
    <t>日本伊藤忠商事株式会社(ITOCHU) </t>
  </si>
  <si>
    <t>法切莱公司(FONCIèRE EURIS) </t>
  </si>
  <si>
    <t>奥地利石油天然气集团(OMV GROUP) </t>
  </si>
  <si>
    <t>巴克莱(BARCLAYS) </t>
  </si>
  <si>
    <t>神华集团(SHENHUA GROUP) </t>
  </si>
  <si>
    <t>联合包裹速递服务公司(UNITED PARCEL SERVICE) </t>
  </si>
  <si>
    <t>德国巴登-符腾堡州银行(LANDESBANK BADEN-WüRTTEMBERG) </t>
  </si>
  <si>
    <t>中国平安保险(集团)股份有限公司(PING AN INSURANCE) </t>
  </si>
  <si>
    <t>中国电信集团公司(CHINA TELECOMMUNICATIONS) </t>
  </si>
  <si>
    <t>英特尔公司(INTEL) </t>
  </si>
  <si>
    <t>雷诺(RENAULT) </t>
  </si>
  <si>
    <t>新日铁住金(NIPPON STEEL &amp; SUMITOMO METAL) </t>
  </si>
  <si>
    <t>富士通(FUJITSU) </t>
  </si>
  <si>
    <t>中国华润总公司(CHINA RESOURCES NATIONAL) </t>
  </si>
  <si>
    <t>联合信贷集团(UNICREDIT GROUP) </t>
  </si>
  <si>
    <t>谷歌(GOOGLE) </t>
  </si>
  <si>
    <t>日本三井住友金融集团(SUMITOMO MITSUI FINANCIAL GROUP) </t>
  </si>
  <si>
    <t>MS&amp;AD保险集团控股有限公司(MS&amp;AD INSURANCE GROUP HOLDINGS) </t>
  </si>
  <si>
    <t>中国五矿集团公司(CHINA MINMETALS) </t>
  </si>
  <si>
    <t>西班牙对外银行(BANCO BILBAO VIZCAYA ARGENTARIA) </t>
  </si>
  <si>
    <t>拜耳集团(BAYER) </t>
  </si>
  <si>
    <t>力拓集团(RIO TINTO GROUP) </t>
  </si>
  <si>
    <t>中国邮政集团公司(CHINA POST GROUP) </t>
  </si>
  <si>
    <t>瑞士罗氏公司(ROCHE GROUP) </t>
  </si>
  <si>
    <t>美国劳氏公司(LOWE'S) </t>
  </si>
  <si>
    <t>德国联邦铁路公司(DEUTSCHE BAHN) </t>
  </si>
  <si>
    <t>住友生命保险公司(SUMITOMO LIFE INSURANCE) </t>
  </si>
  <si>
    <t>沙特基础工业公司(SABIC) </t>
  </si>
  <si>
    <t>西班牙ACS集团(ACS) </t>
  </si>
  <si>
    <t>万喜集团(VINCI) </t>
  </si>
  <si>
    <t>国际石油投资公司(INTERNATIONAL PETROLEUM INVESTMENT) </t>
  </si>
  <si>
    <t>澳大利亚国民银行(NATIONAL AUSTRALIA BANK) </t>
  </si>
  <si>
    <t>韩国现代重工集团(HYUNDAI HEAVY INDUSTRIES) </t>
  </si>
  <si>
    <t>澳洲联邦银行(COMMONWEALTH BANK OF AUSTRALIA) </t>
  </si>
  <si>
    <t>可口可乐公司(COCA-COLA) </t>
  </si>
  <si>
    <t>中国南方工业集团公司(CHINA SOUTH INDUSTRIES GROUP) </t>
  </si>
  <si>
    <t>巴西淡水河谷公司(VALE) </t>
  </si>
  <si>
    <t>苏格兰皇家银行集团(ROYAL BANK OF SCOTLAND GROUP) </t>
  </si>
  <si>
    <t>中国航空工业集团公司(AVIATION INDUSTRY CORP. OF CHINA) </t>
  </si>
  <si>
    <t>中国交通建设股份有限公司(CHINA COMMUNICATIONS CONSTRUCTION) </t>
  </si>
  <si>
    <t>默沙东(MERCK) </t>
  </si>
  <si>
    <t>日本出光兴产株式会社(IDEMITSU KOSAN) </t>
  </si>
  <si>
    <t>洛克希德－马丁(LOCKHEED MARTIN) </t>
  </si>
  <si>
    <t>KOC集团(KO? HOLDING) </t>
  </si>
  <si>
    <t>东京海上日动火灾保险公司(TOKIO MARINE HOLDINGS) </t>
  </si>
  <si>
    <t>赛诺菲(SANOFI) </t>
  </si>
  <si>
    <t>思科公司(CISCO SYSTEMS) </t>
  </si>
  <si>
    <t>意大利联合圣保罗银行(INTESA SANPAOLO) </t>
  </si>
  <si>
    <t>宝钢集团有限公司(BAOSTEEL GROUP) </t>
  </si>
  <si>
    <t>利安德巴塞尔工业公司(LYONDELLBASELL INDUSTRIES) </t>
  </si>
  <si>
    <t>丰益国际(WILMAR INTERNATIONAL) </t>
  </si>
  <si>
    <t>LG电子(LG ELECTRONICS) </t>
  </si>
  <si>
    <t>百思买(BEST BUY) </t>
  </si>
  <si>
    <t>沃尔沃集团(VOLVO) </t>
  </si>
  <si>
    <t>俄罗斯联邦储蓄银行(SBERBANK) </t>
  </si>
  <si>
    <t>巴拉特石油公司(BHARAT PETROLEUM) </t>
  </si>
  <si>
    <t>南苏格兰电力(SSE) </t>
  </si>
  <si>
    <t>中国华能集团公司(CHINA HUANENG GROUP) </t>
  </si>
  <si>
    <t>美国西夫韦公司(SAFEWAY) </t>
  </si>
  <si>
    <t>日本KDDI电信公司(KDDI) </t>
  </si>
  <si>
    <t>Iberdrola公司(IBERDROLA) </t>
  </si>
  <si>
    <t>韩国电力公司(KOREA ELECTRIC POWER) </t>
  </si>
  <si>
    <t>佳能(CANON) </t>
  </si>
  <si>
    <t>西太平洋银行(WESTPAC BANKING) </t>
  </si>
  <si>
    <t>法国国营铁路公司(SNCF) </t>
  </si>
  <si>
    <t>GS加德士(GS CALTEX) </t>
  </si>
  <si>
    <t>法国布伊格集团(BOUYGUES) </t>
  </si>
  <si>
    <t>斯伦贝谢公司(SCHLUMBERGER) </t>
  </si>
  <si>
    <t>电装公司(DENSO) </t>
  </si>
  <si>
    <t>交通银行(BANK OF COMMUNICATIONS) </t>
  </si>
  <si>
    <t>三菱电机股份有限公司(MITSUBISHI ELECTRIC) </t>
  </si>
  <si>
    <t>联邦快递(FEDEX) </t>
  </si>
  <si>
    <t>ENTERPRISE PRODUCTS PARTNERS公司(ENTERPRISE PRODUCTS PARTNERS) </t>
  </si>
  <si>
    <t>西斯科公司(SYSCO) </t>
  </si>
  <si>
    <t>华特迪士尼公司(WALT DISNEY) </t>
  </si>
  <si>
    <t>荷兰皇家阿霍德集团(ROYAL AHOLD) </t>
  </si>
  <si>
    <t>德国大陆集团(CONTINENTAL) </t>
  </si>
  <si>
    <t>江森自控有限公司(JOHNSON CONTROLS) </t>
  </si>
  <si>
    <t>起亚汽车(KIA MOTORS) </t>
  </si>
  <si>
    <t>英国葛兰素史克公司(GLAXOSMITHKLINE) </t>
  </si>
  <si>
    <t>高盛(GOLDMAN SACHS GROUP) </t>
  </si>
  <si>
    <t>瑞士信贷(CREDIT SUISSE GROUP) </t>
  </si>
  <si>
    <t>中国人民保险集团股份有限公司(PEOPLE'S INSURANCE CO. OF CHINA) </t>
  </si>
  <si>
    <t>软银(SOFTBANK) </t>
  </si>
  <si>
    <t>中国联合网络通信股份有限公司(CHINA UNITED NETWORK COMMUNICATIONS) </t>
  </si>
  <si>
    <t>CHS公司(CHS) </t>
  </si>
  <si>
    <t>印度斯坦石油公司(HINDUSTAN PETROLEUM) </t>
  </si>
  <si>
    <t>雅培公司(ABBOTT LABORATORIES) </t>
  </si>
  <si>
    <t>西尔斯控股(SEARS HOLDINGS) </t>
  </si>
  <si>
    <t>瑞银集团(UBS) </t>
  </si>
  <si>
    <t>安海斯-布希英博(ANHEUSER-BUSCH INBEV) </t>
  </si>
  <si>
    <t>法国威立雅环境集团(VEOLIA ENVIRONNEMENT) </t>
  </si>
  <si>
    <t>怡和集团(JARDINE MATHESON) </t>
  </si>
  <si>
    <t>杜邦公司(DUPONT) </t>
  </si>
  <si>
    <t>瑞士ABB集团(ABB) </t>
  </si>
  <si>
    <t>河北钢铁集团(HEBEI IRON &amp; STEEL GROUP) </t>
  </si>
  <si>
    <t>哈门那公司(HUMANA) </t>
  </si>
  <si>
    <t>汉莎集团(LUFTHANSA GROUP) </t>
  </si>
  <si>
    <t>全球燃料服务公司(WORLD FUEL SERVICES) </t>
  </si>
  <si>
    <t>中国铝业公司(ALUMINUM CORP. OF CHINA) </t>
  </si>
  <si>
    <t>诺基亚(NOKIA) </t>
  </si>
  <si>
    <t>巴西JBS公司(JBS) </t>
  </si>
  <si>
    <t>森科能源公司(SUNCOR ENERGY) </t>
  </si>
  <si>
    <t>中国航空油料集团公司(CHINA NATIONAL AVIATION FUEL GROUP) </t>
  </si>
  <si>
    <t>日本钢铁工程控股公司(JFE HOLDINGS) </t>
  </si>
  <si>
    <t>美国阿美拉达赫斯公司(HESS) </t>
  </si>
  <si>
    <t>哥伦比亚国家石油公司(ECOPETROL) </t>
  </si>
  <si>
    <t>意大利电信(TELECOM ITALIA) </t>
  </si>
  <si>
    <t>加拿大皇家银行(ROYAL BANK OF CANADA) </t>
  </si>
  <si>
    <t>普利司通(BRIDGESTONE) </t>
  </si>
  <si>
    <t>英国森特理克集团(CENTRICA) </t>
  </si>
  <si>
    <t>美国英格雷姆麦克罗公司(INGRAM MICRO) </t>
  </si>
  <si>
    <t>Plains All American Pipeline公司(PLAINS ALL AMERICAN PIPELINE) </t>
  </si>
  <si>
    <t>霍尼韦尔国际公司(HONEYWELL INTERNATIONAL) </t>
  </si>
  <si>
    <t>迪奥(CHRISTIAN DIOR) </t>
  </si>
  <si>
    <t>法国维旺迪集团(VIVENDI) </t>
  </si>
  <si>
    <t>三菱化学控股(MITSUBISHI CHEMICAL HOLDINGS) </t>
  </si>
  <si>
    <t>澳新银行集团(AUSTRALIA &amp; NEW ZEALAND BANKING GROUP) </t>
  </si>
  <si>
    <t>中国铁路物资股份有限公司(CHINA RAILWAY MATERIALS) </t>
  </si>
  <si>
    <t>美国联合大陆控股有限公司(UNITED CONTINENTAL HOLDINGS) </t>
  </si>
  <si>
    <t>甲骨文公司(ORACLE) </t>
  </si>
  <si>
    <t>日本电气公司(NEC) </t>
  </si>
  <si>
    <t>美国利宝互助保险集团(LIBERTY MUTUAL INSURANCE GROUP) </t>
  </si>
  <si>
    <t>波兰国营石油公司(PKN ORLEN GROUP) </t>
  </si>
  <si>
    <t>印度国家银行(STATE BANK OF INDIA) </t>
  </si>
  <si>
    <t>中国国电集团公司(CHINA GUODIAN) </t>
  </si>
  <si>
    <t>森宝利(J. SAINSBURY) </t>
  </si>
  <si>
    <t>HCA公司(HCA HOLDINGS) </t>
  </si>
  <si>
    <t>中国冶金科工集团有限公司(CHINA METALLURGICAL GROUP) </t>
  </si>
  <si>
    <t>达美航空(DELTA AIR LINES) </t>
  </si>
  <si>
    <t>安泰保险(AETNA) </t>
  </si>
  <si>
    <t>台湾中油股份有限公司(CPC) </t>
  </si>
  <si>
    <t>住友商事(SUMITOMO) </t>
  </si>
  <si>
    <t>迪尔公司(DEERE) </t>
  </si>
  <si>
    <t>俄罗斯Sistema公司(SISTEMA) </t>
  </si>
  <si>
    <t>联合博姿(ALLIANCE BOOTS) </t>
  </si>
  <si>
    <t>斯普林特Nextel公司(SPRINT NEXTEL) </t>
  </si>
  <si>
    <t>冀中能源集团(JIZHONG ENERGY GROUP) </t>
  </si>
  <si>
    <t>日本瑞穗金融集团(MIZUHO FINANCIAL GROUP) </t>
  </si>
  <si>
    <t>亿滋国际(MONDELEZ INTERNATIONAL) </t>
  </si>
  <si>
    <t>荷兰合作银行(RABOBANK GROUP) </t>
  </si>
  <si>
    <t>华为投资控股有限公司(HUAWEI INVESTMENT &amp; HOLDING) </t>
  </si>
  <si>
    <t>印度塔塔汽车公司(TATA MOTORS) </t>
  </si>
  <si>
    <t>弗朗茨海涅尔公司(FRANZ HANIEL) </t>
  </si>
  <si>
    <t>江苏沙钢集团(JIANGSU SHAGANG GROUP) </t>
  </si>
  <si>
    <t>中国建筑材料集团有限公司(CHINA NATIONAL BUILDING MATERIALS GROUP) </t>
  </si>
  <si>
    <t>关西电力(KANSAI ELECTRIC POWER) </t>
  </si>
  <si>
    <t>广达电脑(QUANTA COMPUTER) </t>
  </si>
  <si>
    <t>首钢集团(SHOUGANG GROUP) </t>
  </si>
  <si>
    <t>美国超价商店公司(SUPERVALU) </t>
  </si>
  <si>
    <t>美国纽约人寿保险公司(NEW YORK LIFE INSURANCE) </t>
  </si>
  <si>
    <t>日本NKSJ控股(NKSJ HOLDINGS) </t>
  </si>
  <si>
    <t>中国机械工业集团有限公司(SINOMACH) </t>
  </si>
  <si>
    <t>日本三菱重工业股份有限公司(MITSUBISHI HEAVY INDUSTRIES) </t>
  </si>
  <si>
    <t>武汉钢铁(集团)公司(WUHAN IRON &amp; STEEL) </t>
  </si>
  <si>
    <t>联想集团(LENOVO GROUP) </t>
  </si>
  <si>
    <t>Medipal控股公司(MEDIPAL HOLDINGS) </t>
  </si>
  <si>
    <t>美国运通公司(AMERICAN EXPRESS) </t>
  </si>
  <si>
    <t>新闻集团(NEWS CORP。) </t>
  </si>
  <si>
    <t>爱立信(L.M. ERICSSON) </t>
  </si>
  <si>
    <t>瑞士再保险股份有限公司(SWISS RE) </t>
  </si>
  <si>
    <t>德国中央合作银行(DZ BANK) </t>
  </si>
  <si>
    <t>北京汽车集团(Beijing Automotive Group) </t>
  </si>
  <si>
    <t>好事达(ALLSTATE) </t>
  </si>
  <si>
    <t>泰森食品(TYSON FOODS) </t>
  </si>
  <si>
    <t>德国艾德卡公司(EDEKA ZENTRALE) </t>
  </si>
  <si>
    <t>法国航空－荷兰皇家航空集团(AIR FRANCE-KLM GROUP) </t>
  </si>
  <si>
    <t>加拿大鲍尔集团(POWER CORP. OF CANADA) </t>
  </si>
  <si>
    <t>万通互惠理财(MASSACHUSETTS MUTUAL LIFE INSURANCE) </t>
  </si>
  <si>
    <t>天津市物资集团总公司(TEWOO GROUP) </t>
  </si>
  <si>
    <t>加拿大乔治威斯顿公司(GEORGE WESTON) </t>
  </si>
  <si>
    <t>科斯莫石油(COSMO OIL) </t>
  </si>
  <si>
    <t>英国耆卫保险公司(OLD MUTUAL) </t>
  </si>
  <si>
    <t>荷兰皇家飞利浦公司(ROYAL PHILIPS) </t>
  </si>
  <si>
    <t>Tesoro公司(TESORO) </t>
  </si>
  <si>
    <t>法国邮政(LA POSTE) </t>
  </si>
  <si>
    <t>摩根士丹利(MORGAN STANLEY) </t>
  </si>
  <si>
    <t>东日本旅客铁道株式会社(EAST JAPAN RAILWAY) </t>
  </si>
  <si>
    <t>美国教师退休基金会(TIAA-CREF) </t>
  </si>
  <si>
    <t>西班牙天然气公司(GAS NATURAL FENOSA) </t>
  </si>
  <si>
    <t>中国电力建设集团有限公司(POWER CHINA) </t>
  </si>
  <si>
    <t>中国化工集团公司(CHEMCHINA) </t>
  </si>
  <si>
    <t>日本中部电力(CHUBU ELECTRIC POWER) </t>
  </si>
  <si>
    <t>中粮集团有限公司(COFCO) </t>
  </si>
  <si>
    <t>俄罗斯秋明英国石油控股公司(TNK-BP INTERNATIONAL) </t>
  </si>
  <si>
    <t>绿地控股集团有限公司(GREENLAND HOLDING GROUP) </t>
  </si>
  <si>
    <t>斯特拉塔(XSTRATA) </t>
  </si>
  <si>
    <t>通用动力(GENERAL DYNAMICS) </t>
  </si>
  <si>
    <t>菲利普－莫里斯国际公司(PHILIP MORRIS INTERNATIONAL) </t>
  </si>
  <si>
    <t>和记黄埔有限公司(HUTCHISON WHAMPOA) </t>
  </si>
  <si>
    <t>浙江物产集团(ZHEJIANG MATERIALS INDUSTRY GROUP) </t>
  </si>
  <si>
    <t>韩国天然气公司(KOREA GAS) </t>
  </si>
  <si>
    <t>巴西伊塔乌投资银行(ITAúSA-INVESTIMENTOS ITAú) </t>
  </si>
  <si>
    <t>铃木汽车(SUZUKI MOTOR) </t>
  </si>
  <si>
    <t>意大利邮政集团(POSTE ITALIANE) </t>
  </si>
  <si>
    <t>印度石油天然气公司(OIL &amp; NATURAL GAS) </t>
  </si>
  <si>
    <t>麦格纳国际(MAGNA INTERNATIONAL) </t>
  </si>
  <si>
    <t>S-OIL公司(S-OIL) </t>
  </si>
  <si>
    <t>施耐德电气(SCHNEIDER ELECTRIC) </t>
  </si>
  <si>
    <t>山东能源集团有限公司(SHANDONG ENERGY GROUP) </t>
  </si>
  <si>
    <t>爱信精机(AISIN SEIKI) </t>
  </si>
  <si>
    <t>英国标准人寿保险公司(STANDARD LIFE) </t>
  </si>
  <si>
    <t>中国大唐集团公司(CHINA DATANG) </t>
  </si>
  <si>
    <t>美国全国保险公司(NATIONWIDE) </t>
  </si>
  <si>
    <t>多伦多道明银行(TORONTO-DOMINION BANK) </t>
  </si>
  <si>
    <t>台塑石化股份有限公司(FORMOSA PETROCHEMICAL) </t>
  </si>
  <si>
    <t>荷兰GasTerra能源公司(GASTERRA) </t>
  </si>
  <si>
    <t>宏利金融(MANULIFE FINANCIAL) </t>
  </si>
  <si>
    <t>3M公司(3M) </t>
  </si>
  <si>
    <t>夏普(SHARP) </t>
  </si>
  <si>
    <t>和硕(Pegatron) </t>
  </si>
  <si>
    <t>埃森哲(ACCENTURE) </t>
  </si>
  <si>
    <t>DirecTV公司(DIRECTV) </t>
  </si>
  <si>
    <t>正威国际集团(Amer International Group) </t>
  </si>
  <si>
    <t>山东魏桥创业集团有限公司(SHANDONG WEIQIAO PIONEERING GROUP) </t>
  </si>
  <si>
    <t>中国华电集团公司(CHINA HUADIAN) </t>
  </si>
  <si>
    <t>山西煤炭运销集团有限公司(SHANXI COAL TRANSPORTATION &amp; SALES GROUP) </t>
  </si>
  <si>
    <t>德尔海兹集团(DELHAIZE GROUP) </t>
  </si>
  <si>
    <t>T&amp;D控股(T&amp;D HOLDINGS) </t>
  </si>
  <si>
    <t>信诺(CIGNA) </t>
  </si>
  <si>
    <t>英国电信集团(BT GROUP) </t>
  </si>
  <si>
    <t>中国电子信息产业集团有限公司(CHINA ELECTRONICS) </t>
  </si>
  <si>
    <t>欧莱雅(L'ORéAL) </t>
  </si>
  <si>
    <t>威廉莫里森超市连锁公司(WM. MORRISON SUPERMARKETS) </t>
  </si>
  <si>
    <t>墨菲石油公司(MURPHY OIL) </t>
  </si>
  <si>
    <t>英美资源集团(ANGLO AMERICAN) </t>
  </si>
  <si>
    <t>阿弗瑞萨控股公司(ALFRESA HOLDINGS) </t>
  </si>
  <si>
    <t>中国远洋运输(集团)总公司(CHINA OCEAN SHIPPING) </t>
  </si>
  <si>
    <t>时代华纳(TIME WARNER) </t>
  </si>
  <si>
    <t>山西焦煤集团有限责任公司(Shanxi Coking Coal Group) </t>
  </si>
  <si>
    <t>河南煤业化工集团有限责任公司(HENAN COAL &amp; CHEMICAL) </t>
  </si>
  <si>
    <t>曼弗雷集团(MAPFRE GROUP) </t>
  </si>
  <si>
    <t>新兴际华集团(XINXING CATHAY INTERNATIONAL GROUP) </t>
  </si>
  <si>
    <t>山西阳泉煤业(集团)有限责任公司(Yangquan Coal Industry Group) </t>
  </si>
  <si>
    <t>中国电力投资集团公司(CHINA POWER INVESTMENT) </t>
  </si>
  <si>
    <t>Coop集团(COOP GROUP) </t>
  </si>
  <si>
    <t>哈里伯顿公司(HALLIBURTON) </t>
  </si>
  <si>
    <t>中国民生银行(China Minsheng Banking Corp。) </t>
  </si>
  <si>
    <t>招商银行(CHINA MERCHANTS BANK) </t>
  </si>
  <si>
    <t>阿斯利康(ASTRAZENECA) </t>
  </si>
  <si>
    <t>江西铜业集团公司(Jiangxi Copper) </t>
  </si>
  <si>
    <t>开滦集团(KAILUAN GROUP) </t>
  </si>
  <si>
    <t>国际纸业(INTERNATIONAL PAPER) </t>
  </si>
  <si>
    <t>中国船舶重工集团公司(CHINA SHIPBUILDING INDUSTRY) </t>
  </si>
  <si>
    <t>大众超级市场公司(PUBLIX SUPER MARKETS) </t>
  </si>
  <si>
    <t>梅西百货(MACY'S) </t>
  </si>
  <si>
    <t>Ultrapar控股公司(ULTRAPAR HOLDINGS) </t>
  </si>
  <si>
    <t>米其林公司(MICHELIN) </t>
  </si>
  <si>
    <t>福陆公司(FLUOR) </t>
  </si>
  <si>
    <t>麦当劳(MCDONALD'S) </t>
  </si>
  <si>
    <t>Onex公司(ONEX) </t>
  </si>
  <si>
    <t>PHOENIX PHARMAHANDEL公司(PHOENIX PHARMAHANDEL) </t>
  </si>
  <si>
    <t>现代摩比斯公司(HYUNDAI MOBIS) </t>
  </si>
  <si>
    <t>三星人寿保险(SAMSUNG LIFE INSURANCE) </t>
  </si>
  <si>
    <t>兴业银行(Industrial Bank) </t>
  </si>
  <si>
    <t>中国太平洋保险(集团)股份有限公司(CHINA PACIFIC INSURANCE (GROUP)) </t>
  </si>
  <si>
    <t>潞安集团(Shanxi LuAn Mining Group) </t>
  </si>
  <si>
    <t>加拿大丰业银行(BANK OF NOVA SCOTIA) </t>
  </si>
  <si>
    <t>大同煤矿集团有限责任公司(Datong Coal Mine Group) </t>
  </si>
  <si>
    <t>达能(DANONE) </t>
  </si>
  <si>
    <t>渣打银行(STANDARD CHARTERED) </t>
  </si>
  <si>
    <t>山西晋城无烟煤矿业集团有限责任公司(Shanxi Jincheng Anthracite Coal Mining Group) </t>
  </si>
  <si>
    <t>昭和壳牌石油公司(SHOWA SHELL SEKIYU) </t>
  </si>
  <si>
    <t>富士胶片控股株式会社(FUJIFILM HOLDINGS) </t>
  </si>
  <si>
    <t>Migros集团(MIGROS GROUP) </t>
  </si>
  <si>
    <t>金巴斯集团(COMPASS GROUP) </t>
  </si>
  <si>
    <t>马自达汽车株式会社(MAZDA MOTOR) </t>
  </si>
  <si>
    <t>BAE系统公司(BAE SYSTEMS) </t>
  </si>
  <si>
    <t>哈特福德金融服务集团(Hartford Financial Services Group) </t>
  </si>
  <si>
    <t>德科集团(ADECCO GROUP) </t>
  </si>
  <si>
    <t>澳大利亚电信(TELSTRA) </t>
  </si>
  <si>
    <t>Surgutneftegas公司(SURGUTNEFTEGAS) </t>
  </si>
  <si>
    <t>中国医药集团(Sinopharm) </t>
  </si>
  <si>
    <t>LG DISPLAY公司(LG DISPLAY) </t>
  </si>
  <si>
    <t>阿尔斯通(ALSTOM) </t>
  </si>
  <si>
    <t>Brazilian Distribution公司(BRAZILIAN DISTRIBUTION) </t>
  </si>
  <si>
    <t>住友电工(SUMITOMO ELECTRIC INDUSTRIES) </t>
  </si>
  <si>
    <t>贺利氏控股集团(HERAEUS HOLDING) </t>
  </si>
  <si>
    <t>西北互助人寿保险公司(NORTHWESTERN MUTUAL) </t>
  </si>
  <si>
    <t>TJX公司(TJX) </t>
  </si>
  <si>
    <t>Travelers Cos。公司(TRAVELERS COS。) </t>
  </si>
  <si>
    <t>株式会社Maruhan(MARUHAN) </t>
  </si>
  <si>
    <t>荷兰SHV公司(SHV HOLDINGS) </t>
  </si>
  <si>
    <t>安富利公司(AVNET) </t>
  </si>
  <si>
    <t>喜力控股公司(HEINEKEN HOLDING) </t>
  </si>
  <si>
    <t>日本烟草(JAPAN TOBACCO) </t>
  </si>
  <si>
    <t>上海浦东发展银行股份有限公司(Shanghai Pudong Development Bank) </t>
  </si>
  <si>
    <t>来德爱(RITE AID) </t>
  </si>
  <si>
    <t>美国家庭人寿保险公司(AFLAC) </t>
  </si>
  <si>
    <t>Tech Data公司(TECH DATA) </t>
  </si>
  <si>
    <t>陕西延长石油(集团)有限责任公司(Shaanxi Yanchang Petroleum (Group)) </t>
  </si>
  <si>
    <t>美国诺斯洛普格拉曼公司(NORTHROP GRUMMAN) </t>
  </si>
  <si>
    <t>百联集团(Bailian Group) </t>
  </si>
  <si>
    <t>野村控股(NOMURA HOLDINGS) </t>
  </si>
  <si>
    <t>德国商业银行(COMMERZBANK) </t>
  </si>
  <si>
    <t>美国航空(AMR) </t>
  </si>
  <si>
    <t>费森尤斯集团(FRESENIUS) </t>
  </si>
  <si>
    <t>塔塔钢铁(TATA STEEL) </t>
  </si>
  <si>
    <t>巴登-符滕堡州能源公司(ENERGIE BADEN-WüRTTEMBERG) </t>
  </si>
  <si>
    <t>Vattenfall公司(VATTENFALL) </t>
  </si>
  <si>
    <t>匈牙利油气公司(MOL HUNGARIAN OIL &amp; GAS) </t>
  </si>
  <si>
    <t>史泰博(STAPLES) </t>
  </si>
  <si>
    <t>德克夏(DEXIA) </t>
  </si>
  <si>
    <t>浙江吉利控股集团(ZHEJIANG GEELY HOLDING GROUP) </t>
  </si>
  <si>
    <t>艾默生电气(EMERSON ELECTRIC) </t>
  </si>
  <si>
    <t>雷神公司(RAYTHEON) </t>
  </si>
  <si>
    <t>西方石油公司(OCCIDENTAL PETROLEUM) </t>
  </si>
  <si>
    <t>大和房建(DAIWA HOUSE INDUSTRY) </t>
  </si>
  <si>
    <t>中国有色矿业集团有限公司(China Nonferrous Metal Mining (Group)) </t>
  </si>
  <si>
    <t>广州汽车工业集团(Guangzhou Automobile Industry Group) </t>
  </si>
  <si>
    <t>耐克公司(NIKE) </t>
  </si>
  <si>
    <t>英美烟草集团(BRITISH AMERICAN TOBACCO) </t>
  </si>
  <si>
    <t>CRH公司(CRH) </t>
  </si>
  <si>
    <t>索迪斯(SODEXO) </t>
  </si>
  <si>
    <t>途易(TUI) </t>
  </si>
  <si>
    <t>第一资本金融公司(Capital One Financial) </t>
  </si>
  <si>
    <t>美铝公司(ALCOA) </t>
  </si>
  <si>
    <t>CFE公司(CFE) </t>
  </si>
  <si>
    <t>伟创力(FLEXTRONICS INTERNATIONAL) </t>
  </si>
  <si>
    <t>鞍钢集团公司(ANSTEEL GROUP) </t>
  </si>
  <si>
    <t>住友化学(SUMITOMO CHEMICAL) </t>
  </si>
  <si>
    <t>Exelon公司(EXELON) </t>
  </si>
  <si>
    <t>麒麟控股株式会社(KIRIN HOLDINGS) </t>
  </si>
  <si>
    <t>国际航空集团(INTERNATIONAL AIRLINES GROUP) </t>
  </si>
  <si>
    <t>英力士集团控股有限公司(INEOS GROUP HOLDINGS) </t>
  </si>
  <si>
    <t>国泰人寿保险股份有限公司(CATHAY LIFE INSURANCE) </t>
  </si>
  <si>
    <t>理光集团(RICOH) </t>
  </si>
  <si>
    <t>国家</t>
    <phoneticPr fontId="7" type="noConversion"/>
  </si>
  <si>
    <t>2014年</t>
    <phoneticPr fontId="7" type="noConversion"/>
  </si>
  <si>
    <t>沃尔玛（WAL-MART STORES)</t>
  </si>
  <si>
    <t>荷兰皇家壳牌石油公司（ROYAL DUTCH SHELL)</t>
  </si>
  <si>
    <t>中国石油化工集团公司（SINOPEC GROUP)</t>
  </si>
  <si>
    <t>中国石油天然气集团公司（CHINA NATIONAL PETROLEUM)</t>
  </si>
  <si>
    <t>埃克森美孚（EXXON MOBIL)</t>
  </si>
  <si>
    <t>英国石油公司（BP)</t>
  </si>
  <si>
    <t>国家电网公司（STATE GRID)</t>
  </si>
  <si>
    <t>大众公司（VOLKSWAGEN)</t>
  </si>
  <si>
    <t>丰田汽车公司（TOYOTA MOTOR)</t>
  </si>
  <si>
    <t>嘉能可（GLENCORE)</t>
  </si>
  <si>
    <t>道达尔公司（TOTAL)</t>
  </si>
  <si>
    <t>雪佛龙（CHEVRON)</t>
  </si>
  <si>
    <t>三星电子（SAMSUNG ELECTRONICS)</t>
  </si>
  <si>
    <t>伯克希尔－哈撒韦公司（BERKSHIRE HATHAWAY)</t>
  </si>
  <si>
    <t>苹果公司（APPLE)</t>
  </si>
  <si>
    <t>安盛（AXA)</t>
  </si>
  <si>
    <t>俄罗斯天然气工业股份公司（GAZPROM)</t>
  </si>
  <si>
    <t>意昂集团（E.ON)</t>
  </si>
  <si>
    <t>Phillips 66公司（Phillips 66)</t>
  </si>
  <si>
    <t>戴姆勒股份公司（DAIMLER)</t>
  </si>
  <si>
    <t>通用汽车公司（GENERAL MOTORS)</t>
  </si>
  <si>
    <t>埃尼石油公司（ENI)</t>
  </si>
  <si>
    <t>日本邮政控股公司（JAPAN POST HOLDINGS)</t>
  </si>
  <si>
    <t>EXOR集团（EXOR GROUP)</t>
  </si>
  <si>
    <t>中国工商银行（INDUSTRIAL &amp; COMMERCIAL BANK OF CHINA)</t>
  </si>
  <si>
    <t>福特汽车公司（FORD MOTOR)</t>
  </si>
  <si>
    <t>通用电气公司（GENERAL ELECTRIC)</t>
  </si>
  <si>
    <t>巴西国家石油公司（PETROBRAS)</t>
  </si>
  <si>
    <t>麦克森公司（MCKESSON)</t>
  </si>
  <si>
    <t>瓦莱罗能源公司（VALERO ENERGY)</t>
  </si>
  <si>
    <t>安联保险集团（ALLIANZ)</t>
  </si>
  <si>
    <t>鸿海精密工业股份有限公司（HON HAI PRECISION INDUSTRY)</t>
  </si>
  <si>
    <t>法国兴业银行（SOCIéTé GéNéRALE)</t>
  </si>
  <si>
    <t>美国电话电报公司（AT&amp;T)</t>
  </si>
  <si>
    <t>CVS Caremark公司（CVS CAREMARK)</t>
  </si>
  <si>
    <t>墨西哥石油公司（PEMEX)</t>
  </si>
  <si>
    <t>房利美（FANNIE MAE)</t>
  </si>
  <si>
    <t>中国建设银行（CHINA CONSTRUCTION BANK)</t>
  </si>
  <si>
    <t>联合健康集团（UNITEDHEALTH GROUP)</t>
  </si>
  <si>
    <t>法国巴黎银行（BNP PARIBAS)</t>
  </si>
  <si>
    <t>委内瑞拉国家石油公司（PDVSA)</t>
  </si>
  <si>
    <t>威瑞森电信（VERIZON COMMUNICATIONS)</t>
  </si>
  <si>
    <t>卢克石油公司（LUKOIL)</t>
  </si>
  <si>
    <t>苏伊士集团（GDF SUEZ)</t>
  </si>
  <si>
    <t>本田汽车（HONDA MOTOR)</t>
  </si>
  <si>
    <t>俄罗斯石油公司（ROSNEFT OIL)</t>
  </si>
  <si>
    <t>中国农业银行（AGRICULTURAL BANK OF CHINA)</t>
  </si>
  <si>
    <t>意大利忠利保险公司（ASSICURAZIONI GENERALI)</t>
  </si>
  <si>
    <t>荷兰国际集团（ING GROUP)</t>
  </si>
  <si>
    <t>惠普（HEWLETT-PACKARD)</t>
  </si>
  <si>
    <t>JX控股公司（JX HOLDINGS)</t>
  </si>
  <si>
    <t>中国建筑股份有限公司（CHINA STATE CONSTRUCTION ENGINEERING)</t>
  </si>
  <si>
    <t>日本电报电话公司（NIPPON TELEGRAPH &amp; TELEPHONE)</t>
  </si>
  <si>
    <t>挪威国家石油公司（STATOIL)</t>
  </si>
  <si>
    <t>中国移动通信集团公司（CHINA MOBILE COMMUNICATIONS)</t>
  </si>
  <si>
    <t>意大利国家电力公司（ENEL)</t>
  </si>
  <si>
    <t>摩根大通（J.P. MORGAN CHASE &amp; CO.)</t>
  </si>
  <si>
    <t>西门子（SIEMENS)</t>
  </si>
  <si>
    <t>中国银行（BANK OF CHINA)</t>
  </si>
  <si>
    <t>好市多（COSTCO WHOLESALE)</t>
  </si>
  <si>
    <t>日产汽车（NISSAN MOTOR)</t>
  </si>
  <si>
    <t>美国快捷药方控股公司（EXPRESS SCRIPTS HOLDING)</t>
  </si>
  <si>
    <t>乐购（TESCO)</t>
  </si>
  <si>
    <t>SK集团（SK HOLDINGS)</t>
  </si>
  <si>
    <t>家乐福（CARREFOUR)</t>
  </si>
  <si>
    <t>美国银行（BANK OF AMERICA CORP.)</t>
  </si>
  <si>
    <t>康德乐（CARDINAL HEALTH)</t>
  </si>
  <si>
    <t>宝马集团（BMW Group)</t>
  </si>
  <si>
    <t>马来西亚国家石油公司（PETRONAS)</t>
  </si>
  <si>
    <t>法国电力公司（éLECTRICITé DE FRANCE)</t>
  </si>
  <si>
    <t>国际商业机器公司（INTERNATIONAL BUSINESS MACHINES)</t>
  </si>
  <si>
    <t>雀巢公司（NESTLé)</t>
  </si>
  <si>
    <t>西班牙国家银行（BANCO SANTANDER)</t>
  </si>
  <si>
    <t>克罗格（KROGER)</t>
  </si>
  <si>
    <t>巴斯夫公司（BASF)</t>
  </si>
  <si>
    <t>来宝集团（NOBLE GROUP)</t>
  </si>
  <si>
    <t>汇丰银行控股公司（HSBC HOLDINGS)</t>
  </si>
  <si>
    <t>日立（HITACHI)</t>
  </si>
  <si>
    <t>中国海洋石油总公司（CHINA NATIONAL OFFSHORE OIL)</t>
  </si>
  <si>
    <t>中国铁道建筑总公司（CHINA RAILWAY CONSTRUCTION)</t>
  </si>
  <si>
    <t>马拉松原油公司（MARATHON PETROLEUM)</t>
  </si>
  <si>
    <t>花旗集团（CITIGROUP)</t>
  </si>
  <si>
    <t>法国农业信贷银行（CRéDIT AGRICOLE)</t>
  </si>
  <si>
    <t>泰国国家石油有限公司（PTT)</t>
  </si>
  <si>
    <t>上海汽车集团股份有限公司（SAIC MOTOR)</t>
  </si>
  <si>
    <t>中国中铁股份有限公司（CHINA RAILWAY GROUP)</t>
  </si>
  <si>
    <t>ADM公司（ARCHER DANIELS MIDLAND)</t>
  </si>
  <si>
    <t>美源伯根公司（AMERISOURCEBERGEN)</t>
  </si>
  <si>
    <t>美国富国银行（WELLS FARGO)</t>
  </si>
  <si>
    <t>波音（BOEING)</t>
  </si>
  <si>
    <t>麦德龙（METRO)</t>
  </si>
  <si>
    <t>宝洁公司（PROCTER &amp; GAMBLE)</t>
  </si>
  <si>
    <t>慕尼黑再保险公司（MUNICH RE GROUP)</t>
  </si>
  <si>
    <t>英国劳埃德银行集团（LLOYDS BANKING GROUP)</t>
  </si>
  <si>
    <t>英国保诚集团（PRUDENTIAL)</t>
  </si>
  <si>
    <t>印度石油公司（INDIAN OIL)</t>
  </si>
  <si>
    <t>房地美（FREDDIE MAC)</t>
  </si>
  <si>
    <t>中国人寿保险（集团）公司（CHINA LIFE INSURANCE)</t>
  </si>
  <si>
    <t>德国电信（DEUTSCHE TELEKOM)</t>
  </si>
  <si>
    <t>现代汽车（HYUNDAI MOTOR)</t>
  </si>
  <si>
    <t>安赛乐米塔尔（ARCELORMITTAL)</t>
  </si>
  <si>
    <t>家得宝（HOME DEPOT)</t>
  </si>
  <si>
    <t>空中客车集团（Airbus Group)</t>
  </si>
  <si>
    <t>微软（MICROSOFT)</t>
  </si>
  <si>
    <t>索尼（SONY)</t>
  </si>
  <si>
    <t>松下（PANASONIC)</t>
  </si>
  <si>
    <t>中国中化集团公司（SINOCHEM GROUP)</t>
  </si>
  <si>
    <t>三菱商事株式会社（MITSUBISHI)</t>
  </si>
  <si>
    <t>西班牙电话公司（TELEFóNICA)</t>
  </si>
  <si>
    <t>德国邮政（DEUTSCHE POST)</t>
  </si>
  <si>
    <t>中国第一汽车集团公司（CHINA FAW GROUP)</t>
  </si>
  <si>
    <t>亚马逊（AMAZON.COM)</t>
  </si>
  <si>
    <t>东风汽车集团（DONGFENG MOTOR GROUP)</t>
  </si>
  <si>
    <t>信实工业公司（RELIANCE INDUSTRIES)</t>
  </si>
  <si>
    <t>中国南方电网有限责任公司（CHINA SOUTHERN POWER GRID)</t>
  </si>
  <si>
    <t>塔吉特公司（TARGET)</t>
  </si>
  <si>
    <t>沃尔格林公司（WALGREEN)</t>
  </si>
  <si>
    <t>苏黎世保险集团（ZURICH INSURANCE GROUP)</t>
  </si>
  <si>
    <t>标致（PEUGEOT)</t>
  </si>
  <si>
    <t>Wellpoint公司（WELLPOINT)</t>
  </si>
  <si>
    <t>强生（JOHNSON &amp; JOHNSON)</t>
  </si>
  <si>
    <t>国家开发银行（China Development Bank)</t>
  </si>
  <si>
    <t>印尼国家石油公司（Pertamina)</t>
  </si>
  <si>
    <t>丸红株式会社（MARUBENI)</t>
  </si>
  <si>
    <t>巴西银行（BANCO DO BRASIL)</t>
  </si>
  <si>
    <t>雷普索尔公司（REPSOL)</t>
  </si>
  <si>
    <t>美国国际集团（AMERICAN INTERNATIONAL GROUP)</t>
  </si>
  <si>
    <t>中国平安保险（集团）股份有限公司（PING AN INSURANCE)</t>
  </si>
  <si>
    <t>州立农业保险公司（STATE FARM INSURANCE COS.)</t>
  </si>
  <si>
    <t>莱茵集团（RWE)</t>
  </si>
  <si>
    <t>大都会人寿（METLIFE)</t>
  </si>
  <si>
    <t>日本生命保险公司（NIPPON LIFE INSURANCE)</t>
  </si>
  <si>
    <t>中国五矿集团公司（CHINA MINMETALS)</t>
  </si>
  <si>
    <t>美国邮政（U.S. POSTAL SERVICE)</t>
  </si>
  <si>
    <t>软银（SOFTBANK)</t>
  </si>
  <si>
    <t>法国BPCE银行集团（GROUPE BPCE)</t>
  </si>
  <si>
    <t>百事公司（PEPSICO)</t>
  </si>
  <si>
    <t>伊塔乌联合银行控股公司（Itaú Unibanco Holding)</t>
  </si>
  <si>
    <t>东京电力公司（TOKYO ELECTRIC POWER)</t>
  </si>
  <si>
    <t>联合利华（UNILEVER)</t>
  </si>
  <si>
    <t>沃达丰集团（VODAFONE GROUP)</t>
  </si>
  <si>
    <t>必和必拓（BHP BILLITON)</t>
  </si>
  <si>
    <t>中国华润总公司（CHINA RESOURCES NATIONAL)</t>
  </si>
  <si>
    <t>法切莱公司（FONCIèRE EURIS)</t>
  </si>
  <si>
    <t>东芝（TOSHIBA)</t>
  </si>
  <si>
    <t>美国康卡斯特电信公司（COMCAST)</t>
  </si>
  <si>
    <t>荷兰全球保险集团（AEGON)</t>
  </si>
  <si>
    <t>日本永旺集团（AEON)</t>
  </si>
  <si>
    <t>欧尚集团（GROUPE AUCHAN)</t>
  </si>
  <si>
    <t>路易达孚（Louis Dreyfus Commodities)</t>
  </si>
  <si>
    <t>联合技术公司（UNITED TECHNOLOGIES)</t>
  </si>
  <si>
    <t>中国兵器工业集团公司（CHINA NORTH INDUSTRIES GROUP)</t>
  </si>
  <si>
    <t>邦吉公司（BUNGE)</t>
  </si>
  <si>
    <t>中国电信集团公司（CHINA TELECOMMUNICATIONS)</t>
  </si>
  <si>
    <t>博世公司（ROBERT BOSCH)</t>
  </si>
  <si>
    <t>美洲电信（AMéRICA MóVIL)</t>
  </si>
  <si>
    <t>英杰华集团（AVIVA)</t>
  </si>
  <si>
    <t>西农（WESFARMERS)</t>
  </si>
  <si>
    <t>英国法通保险公司（LEGAL &amp; GENERAL GROUP)</t>
  </si>
  <si>
    <t>中国中信集团有限公司（CITIC GROUP)</t>
  </si>
  <si>
    <t>澳大利亚伍尔沃斯公司（WOOLWORTHS)</t>
  </si>
  <si>
    <t>谷歌（GOOGLE)</t>
  </si>
  <si>
    <t>德意志银行（DEUTSCHE BANK)</t>
  </si>
  <si>
    <t>日本第一生命保险（DAI-ICHI LIFE INSURANCE)</t>
  </si>
  <si>
    <t>神华集团（SHENHUA GROUP)</t>
  </si>
  <si>
    <t>太平洋建设集团（Pacific Construction Group)</t>
  </si>
  <si>
    <t>康菲石油公司（CONOCOPHILLIPS)</t>
  </si>
  <si>
    <t>中国邮政集团公司（CHINA POST GROUP)</t>
  </si>
  <si>
    <t>中国南方工业集团公司（CHINA SOUTH INDUSTRIES GROUP)</t>
  </si>
  <si>
    <t>诺华公司（NOVARTIS)</t>
  </si>
  <si>
    <t>巴克莱（BARCLAYS)</t>
  </si>
  <si>
    <t>马士基集团（A.P. M LLER-M RSK GROUP)</t>
  </si>
  <si>
    <t>三井物产株式会社（MITSUI)</t>
  </si>
  <si>
    <t>陶氏化学（DOW CHEMICAL)</t>
  </si>
  <si>
    <t>法国国家人寿保险公司（CNP ASSURANCES)</t>
  </si>
  <si>
    <t>Seven &amp; I 控股公司（SEVEN &amp; I HOLDINGS)</t>
  </si>
  <si>
    <t>韩国浦项制铁公司（POSCO)</t>
  </si>
  <si>
    <t>中国航空工业集团公司（AVIATION INDUSTRY CORP. OF CHINA)</t>
  </si>
  <si>
    <t>奥地利石油天然气集团（OMV GROUP)</t>
  </si>
  <si>
    <t>圣戈班集团（SAINT-GOBAIN)</t>
  </si>
  <si>
    <t>卡特彼勒（CATERPILLAR)</t>
  </si>
  <si>
    <t>联合包裹速递服务公司（UNITED PARCEL SERVICE)</t>
  </si>
  <si>
    <t>日本伊藤忠商事株式会社（ITOCHU)</t>
  </si>
  <si>
    <t>新日铁住金（NIPPON STEEL &amp; SUMITOMO METAL)</t>
  </si>
  <si>
    <t>天津市物资集团总公司（TEWOO GROUP)</t>
  </si>
  <si>
    <t>俄罗斯联邦储蓄银行（SBERBANK)</t>
  </si>
  <si>
    <t>中国交通建设集团有限公司（CHINA COMMUNICATIONS CONSTRUCTION)</t>
  </si>
  <si>
    <t>万喜集团（VINCI)</t>
  </si>
  <si>
    <t>Orange公司（ORANGE)</t>
  </si>
  <si>
    <t>雷诺（RENAULT)</t>
  </si>
  <si>
    <t>辉瑞制药有限公司（PFIZER)</t>
  </si>
  <si>
    <t>美国劳氏公司（LOWE'S)</t>
  </si>
  <si>
    <t>拜耳集团（BAYER)</t>
  </si>
  <si>
    <t>LG电子（LG ELECTRONICS)</t>
  </si>
  <si>
    <t>英特尔公司（INTEL)</t>
  </si>
  <si>
    <t>瑞士罗氏公司（ROCHE GROUP)</t>
  </si>
  <si>
    <t>蒂森克虏伯（THYSSENKRUPP)</t>
  </si>
  <si>
    <t>德国联邦铁路公司（DEUTSCHE BAHN)</t>
  </si>
  <si>
    <t>三菱日联金融集团（MITSUBISHI UFJ FINANCIAL GROUP)</t>
  </si>
  <si>
    <t>意大利联合圣保罗银行（INTESA SANPAOLO)</t>
  </si>
  <si>
    <t>力拓集团（RIO TINTO GROUP)</t>
  </si>
  <si>
    <t>西班牙ACS集团（ACS)</t>
  </si>
  <si>
    <t>巴西布拉德斯科银行（BANCO BRADESCO)</t>
  </si>
  <si>
    <t>联合信贷集团（UNICREDIT GROUP)</t>
  </si>
  <si>
    <t>沙特基础工业公司（SABIC)</t>
  </si>
  <si>
    <t>西班牙对外银行（BANCO BILBAO VIZCAYA ARGENTARIA)</t>
  </si>
  <si>
    <t>国际石油投资公司（INTERNATIONAL PETROLEUM INVESTMENT)</t>
  </si>
  <si>
    <t>中国人民保险集团股份有限公司（PEOPLE'S INSURANCE COMPANY OF CHINA)</t>
  </si>
  <si>
    <t>韩国现代重工集团（HYUNDAI HEAVY INDUSTRIES)</t>
  </si>
  <si>
    <t>中国联合网络通信股份有限公司（CHINA UNITED NETWORK COMMUNICATIONS)</t>
  </si>
  <si>
    <t>宝钢集团有限公司（BAOSTEEL GROUP)</t>
  </si>
  <si>
    <t>韩国电力公司（KOREA ELECTRIC POWER)</t>
  </si>
  <si>
    <t>Energy Transfer Equity公司（Energy Transfer Equity)</t>
  </si>
  <si>
    <t>思科公司（CISCO SYSTEMS)</t>
  </si>
  <si>
    <t>南苏格兰电力（SSE)</t>
  </si>
  <si>
    <t>澳大利亚国民银行（NATIONAL AUSTRALIA BANK)</t>
  </si>
  <si>
    <t>交通银行（BANK OF COMMUNICATIONS)</t>
  </si>
  <si>
    <t>巴西淡水河谷公司（VALE)</t>
  </si>
  <si>
    <t>日本明治安田生命保险公司（MEIJI YASUDA LIFE INSURANCE)</t>
  </si>
  <si>
    <t>ENTERPRISE PRODUCTS PARTNERS公司（ENTERPRISE PRODUCTS PARTNERS)</t>
  </si>
  <si>
    <t>中国华能集团公司（CHINA HUANENG GROUP)</t>
  </si>
  <si>
    <t>富士通（FUJITSU)</t>
  </si>
  <si>
    <t>安泰保险（AETNA)</t>
  </si>
  <si>
    <t>可口可乐公司（COCA-COLA)</t>
  </si>
  <si>
    <t>日本三井住友金融集团（SUMITOMO MITSUI FINANCIAL GROUP)</t>
  </si>
  <si>
    <t>澳洲联邦银行（COMMONWEALTH BANK OF AUSTRALIA)</t>
  </si>
  <si>
    <t>中国铝业公司（ALUMINUM CORP. OF CHINA)</t>
  </si>
  <si>
    <t>斯伦贝谢公司（SCHLUMBERGER)</t>
  </si>
  <si>
    <t>洛克希德－马丁（LOCKHEED MARTIN)</t>
  </si>
  <si>
    <t>百思买（BEST BUY)</t>
  </si>
  <si>
    <t>日本出光兴产株式会社（IDEMITSU KOSAN)</t>
  </si>
  <si>
    <t>华特迪士尼公司（WALT DISNEY)</t>
  </si>
  <si>
    <t>CHS公司（CHS)</t>
  </si>
  <si>
    <t>西斯科公司（SYSCO)</t>
  </si>
  <si>
    <t>法国布伊格集团（BOUYGUES)</t>
  </si>
  <si>
    <t>联邦快递（FEDEX)</t>
  </si>
  <si>
    <t>德国大陆集团（CONTINENTAL)</t>
  </si>
  <si>
    <t>赛诺菲（SANOFI)</t>
  </si>
  <si>
    <t>丰益国际（WILMAR INTERNATIONAL)</t>
  </si>
  <si>
    <t>利安德巴塞尔工业公司（LYONDELLBASELL INDUSTRIES)</t>
  </si>
  <si>
    <t>默沙东（MERCK)</t>
  </si>
  <si>
    <t>巴拉特石油公司（BHARAT PETROLEUM)</t>
  </si>
  <si>
    <t>国际资产控股公司（INTL FCSTONE)</t>
  </si>
  <si>
    <t>Iberdrola公司（IBERDROLA)</t>
  </si>
  <si>
    <t>MS&amp;AD保险集团控股有限公司（MS&amp;AD INSURANCE GROUP HOLDINGS)</t>
  </si>
  <si>
    <t>起亚汽车（KIA MOTORS)</t>
  </si>
  <si>
    <t>荷兰皇家阿霍德集团（ROYAL AHOLD)</t>
  </si>
  <si>
    <t>北京汽车集团（Beijing Automotive Group)</t>
  </si>
  <si>
    <t>日本KDDI电信公司（KDDI)</t>
  </si>
  <si>
    <t>安海斯-布希英博（ANHEUSER-BUSCH INBEV)</t>
  </si>
  <si>
    <t>巴西JBS公司（JBS)</t>
  </si>
  <si>
    <t>美国西夫韦公司（SAFEWAY)</t>
  </si>
  <si>
    <t>法国国营铁路公司（SNCF)</t>
  </si>
  <si>
    <t>江森自控有限公司（JOHNSON CONTROLS)</t>
  </si>
  <si>
    <t>苏格兰皇家银行集团（ROYAL BANK OF SCOTLAND GROUP)</t>
  </si>
  <si>
    <t>美国英格雷姆麦克罗公司（INGRAM MICRO)</t>
  </si>
  <si>
    <t>Plains GP Holdings公司（Plains GP Holdings)</t>
  </si>
  <si>
    <t>沃尔沃集团（VOLVO)</t>
  </si>
  <si>
    <t>瑞士ABB集团（ABB)</t>
  </si>
  <si>
    <t>GS加德士（GS CALTEX)</t>
  </si>
  <si>
    <t>东京海上日动火灾保险公司（TOKIO MARINE HOLDINGS)</t>
  </si>
  <si>
    <t>全球燃料服务公司（WORLD FUEL SERVICES)</t>
  </si>
  <si>
    <t>英国森特理克集团（CENTRICA)</t>
  </si>
  <si>
    <t>保德信金融集团（PRUDENTIAL FINANCIAL)</t>
  </si>
  <si>
    <t>英国葛兰素史克公司（GLAXOSMITHKLINE)</t>
  </si>
  <si>
    <t>哈门那公司（HUMANA)</t>
  </si>
  <si>
    <t>中国建筑材料集团有限公司（CHINA NATIONAL BUILDING MATERIALS GROUP)</t>
  </si>
  <si>
    <t>绿地控股集团有限公司（GREENLAND HOLDING GROUP)</t>
  </si>
  <si>
    <t>电装公司（DENSO)</t>
  </si>
  <si>
    <t>高盛（GOLDMAN SACHS GROUP)</t>
  </si>
  <si>
    <t>河北钢铁集团（HEBEI IRON &amp; STEEL GROUP)</t>
  </si>
  <si>
    <t>瑞士信贷（CREDIT SUISSE GROUP)</t>
  </si>
  <si>
    <t>三菱电机股份有限公司（MITSUBISHI ELECTRIC)</t>
  </si>
  <si>
    <t>瑞银集团（UBS)</t>
  </si>
  <si>
    <t>汉莎集团（LUFTHANSA GROUP)</t>
  </si>
  <si>
    <t>中国化工集团公司（CHEMCHINA)</t>
  </si>
  <si>
    <t>怡和集团（JARDINE MATHESON)</t>
  </si>
  <si>
    <t>中国机械工业集团有限公司（SINOMACH)</t>
  </si>
  <si>
    <t>山东魏桥创业集团有限公司（SHANDONG WEIQIAO PIONEERING GROUP)</t>
  </si>
  <si>
    <t>Tesoro公司（TESORO)</t>
  </si>
  <si>
    <t>美国利宝互助保险集团（LIBERTY MUTUAL INSURANCE GROUP)</t>
  </si>
  <si>
    <t>森科能源公司（SUNCOR ENERGY)</t>
  </si>
  <si>
    <t>霍尼韦尔国际公司（HONEYWELL INTERNATIONAL)</t>
  </si>
  <si>
    <t>印度斯坦石油公司（HINDUSTAN PETROLEUM)</t>
  </si>
  <si>
    <t>华为投资控股有限公司（HUAWEI INVESTMENT &amp; HOLDING)</t>
  </si>
  <si>
    <t>联想集团（LENOVO GROUP)</t>
  </si>
  <si>
    <t>印度塔塔汽车公司（TATA MOTORS)</t>
  </si>
  <si>
    <t>西太平洋银行（WESTPAC BANKING)</t>
  </si>
  <si>
    <t>迪奥（CHRISTIAN DIOR)</t>
  </si>
  <si>
    <t>山西焦煤集团有限责任公司（Shanxi Coking Coal Group)</t>
  </si>
  <si>
    <t>美国联合大陆控股有限公司（UNITED CONTINENTAL HOLDINGS)</t>
  </si>
  <si>
    <t>佳能（CANON)</t>
  </si>
  <si>
    <t>森宝利（J. SAINSBURY)</t>
  </si>
  <si>
    <t>HCA公司（HCA HOLDINGS)</t>
  </si>
  <si>
    <t>正威国际集团（Amer International Group)</t>
  </si>
  <si>
    <t>加拿大皇家银行（ROYAL BANK OF CANADA)</t>
  </si>
  <si>
    <t>中国国电集团公司（CHINA GUODIAN)</t>
  </si>
  <si>
    <t>迪尔公司（DEERE)</t>
  </si>
  <si>
    <t>达美航空（DELTA AIR LINES)</t>
  </si>
  <si>
    <t>台湾中油股份有限公司（CPC)</t>
  </si>
  <si>
    <t>哥伦比亚国家石油公司（ECOPETROL)</t>
  </si>
  <si>
    <t>Talanx公司（Talanx)</t>
  </si>
  <si>
    <t>印度国家银行（STATE BANK OF INDIA)</t>
  </si>
  <si>
    <t>冀中能源集团（JIZHONG ENERGY GROUP)</t>
  </si>
  <si>
    <t>山东能源集团有限公司（SHANDONG ENERGY GROUP)</t>
  </si>
  <si>
    <t>甲骨文公司（ORACLE)</t>
  </si>
  <si>
    <t>联合博姿（ALLIANCE BOOTS)</t>
  </si>
  <si>
    <t>江苏沙钢集团（JIANGSU SHAGANG GROUP)</t>
  </si>
  <si>
    <t>晋能集团（JINNENG GROUP)</t>
  </si>
  <si>
    <t>武汉钢铁(集团)公司（WUHAN IRON &amp; STEEL)</t>
  </si>
  <si>
    <t>瑞士再保险股份有限公司（SWISS RE)</t>
  </si>
  <si>
    <t>摩根士丹利（MORGAN STANLEY)</t>
  </si>
  <si>
    <t>中国电力建设集团有限公司（POWER CHINA)</t>
  </si>
  <si>
    <t>中国航空油料集团公司（CHINA NATIONAL AVIATION FUEL GROUP)</t>
  </si>
  <si>
    <t>美国阿美拉达赫斯公司（HESS)</t>
  </si>
  <si>
    <t>日本钢铁工程控股公司（JFE HOLDINGS)</t>
  </si>
  <si>
    <t>普利司通（BRIDGESTONE)</t>
  </si>
  <si>
    <t>二十一世纪福克斯（TWENTY-FIRST CENTURY FOX)</t>
  </si>
  <si>
    <t>意大利电信（TELECOM ITALIA)</t>
  </si>
  <si>
    <t>杜邦公司（DUPONT)</t>
  </si>
  <si>
    <t>德国艾德卡公司（EDEKA ZENTRALE)</t>
  </si>
  <si>
    <t>西尔斯控股（SEARS HOLDINGS)</t>
  </si>
  <si>
    <t>波兰国营石油公司（PKN ORLEN GROUP)</t>
  </si>
  <si>
    <t>美国纽约人寿保险公司（NEW YORK LIFE INSURANCE)</t>
  </si>
  <si>
    <t>法国维旺迪集团（VIVENDI)</t>
  </si>
  <si>
    <t>德国中央合作银行（DZ BANK)</t>
  </si>
  <si>
    <t>渤海钢铁集团（Bohai Steel Group)</t>
  </si>
  <si>
    <t>河南能源化工集团（HENAN ENERGY &amp; CHEMICAL)</t>
  </si>
  <si>
    <t>Alimentation Couche-Tard公司（Alimentation Couche-Tard)</t>
  </si>
  <si>
    <t>中国民生银行（CHINA MINSHENG BANKING)</t>
  </si>
  <si>
    <t>韩华集团（HANWHA)</t>
  </si>
  <si>
    <t>亿滋国际（MONDELEZ INTERNATIONAL)</t>
  </si>
  <si>
    <t>美国运通公司（AMERICAN EXPRESS)</t>
  </si>
  <si>
    <t>三菱化学控股（MITSUBISHI CHEMICAL HOLDINGS)</t>
  </si>
  <si>
    <t>爱立信（L.M. ERICSSON)</t>
  </si>
  <si>
    <t>意大利邮政集团（POSTE ITALIANE)</t>
  </si>
  <si>
    <t>麦格纳国际（MAGNA INTERNATIONAL)</t>
  </si>
  <si>
    <t>兴业银行（Industrial Bank)</t>
  </si>
  <si>
    <t>俄罗斯Sistema公司（SISTEMA)</t>
  </si>
  <si>
    <t>韩国天然气公司（KOREA GAS)</t>
  </si>
  <si>
    <t>KOC集团（KO HOLDING)</t>
  </si>
  <si>
    <t>住友生命保险公司（SUMITOMO LIFE INSURANCE)</t>
  </si>
  <si>
    <t>美国全国保险公司（NATIONWIDE)</t>
  </si>
  <si>
    <t>好事达（ALLSTATE)</t>
  </si>
  <si>
    <t>浙江物产集团（ZHEJIANG MATERIALS INDUSTRY GROUP)</t>
  </si>
  <si>
    <t>泰森食品（TYSON FOODS)</t>
  </si>
  <si>
    <t>荷兰合作银行（RABOBANK GROUP)</t>
  </si>
  <si>
    <t>首钢集团（SHOUGANG GROUP)</t>
  </si>
  <si>
    <t>中国华信能源有限公司（CEFC China Energy)</t>
  </si>
  <si>
    <t>招商银行（CHINA MERCHANTS BANK)</t>
  </si>
  <si>
    <t>法国航空－荷兰皇家航空集团（AIR FRANCE-KLM GROUP)</t>
  </si>
  <si>
    <t>澳新银行集团（AUSTRALIA &amp; NEW ZEALAND BANKING GROUP)</t>
  </si>
  <si>
    <t>美国教师退休基金会（TIAA-CREF)</t>
  </si>
  <si>
    <t>中国冶金科工集团有限公司（CHINA METALLURGICAL GROUP)</t>
  </si>
  <si>
    <t>日本三菱重工业股份有限公司（MITSUBISHI HEAVY INDUSTRIES)</t>
  </si>
  <si>
    <t>万通互惠理财（MASSACHUSETTS MUTUAL LIFE INSURANCE)</t>
  </si>
  <si>
    <t>中国医药集团（Sinopharm)</t>
  </si>
  <si>
    <t>关西电力（KANSAI ELECTRIC POWER)</t>
  </si>
  <si>
    <t>弗朗茨海涅尔公司（FRANZ HANIEL)</t>
  </si>
  <si>
    <t>西班牙天然气公司（GAS NATURAL FENOSA)</t>
  </si>
  <si>
    <t>多伦多道明银行（TORONTO-DOMINION BANK)</t>
  </si>
  <si>
    <t>住友商事（SUMITOMO)</t>
  </si>
  <si>
    <t>和记黄埔有限公司（HUTCHISON WHAMPOA)</t>
  </si>
  <si>
    <t>法国邮政（LA POSTE)</t>
  </si>
  <si>
    <t>新兴际华集团（XINXING CATHAY INTERNATIONAL GROUP)</t>
  </si>
  <si>
    <t>广州汽车工业集团（Guangzhou Automobile Industry Group)</t>
  </si>
  <si>
    <t>加拿大乔治威斯顿公司（GEORGE WESTON)</t>
  </si>
  <si>
    <t>中国华电集团公司（CHINA HUADIAN)</t>
  </si>
  <si>
    <t>大同煤矿集团有限责任公司（Datong Coal Mine Group)</t>
  </si>
  <si>
    <t>荷兰皇家飞利浦公司（ROYAL PHILIPS)</t>
  </si>
  <si>
    <t>信诺（CIGNA)</t>
  </si>
  <si>
    <t>潞安集团（Shanxi LuAn Mining Group)</t>
  </si>
  <si>
    <t>荷兰GasTerra能源公司（GASTERRA)</t>
  </si>
  <si>
    <t>英国标准人寿保险公司（STANDARD LIFE)</t>
  </si>
  <si>
    <t>和硕（Pegatron)</t>
  </si>
  <si>
    <t>法国威立雅环境集团（VEOLIA ENVIRONNEMENT)</t>
  </si>
  <si>
    <t>Enbridge公司（Enbridge)</t>
  </si>
  <si>
    <t>德国巴登-符腾堡州银行（LANDESBANK BADEN-WüRTTEMBERG)</t>
  </si>
  <si>
    <t>DirecTV公司（DIRECTV)</t>
  </si>
  <si>
    <t>CFE公司（CFE)</t>
  </si>
  <si>
    <t>江西铜业集团公司（Jiangxi Copper)</t>
  </si>
  <si>
    <t>中国电子信息产业集团有限公司（CHINA ELECTRONICS)</t>
  </si>
  <si>
    <t>上海浦东发展银行股份有限公司（Shanghai Pudong Development Bank)</t>
  </si>
  <si>
    <t>中国太平洋保险（集团）股份有限公司（CHINA PACIFIC INSURANCE (GROUP))</t>
  </si>
  <si>
    <t>台塑石化股份有限公司（FORMOSA PETROCHEMICAL)</t>
  </si>
  <si>
    <t>山西晋城无烟煤矿业集团有限责任公司（Shanxi Jincheng Anthracite Coal Mining Group)</t>
  </si>
  <si>
    <t>施耐德电气（SCHNEIDER ELECTRIC)</t>
  </si>
  <si>
    <t>现代摩比斯公司（HYUNDAI MOBIS)</t>
  </si>
  <si>
    <t>通用动力（GENERAL DYNAMICS)</t>
  </si>
  <si>
    <t>菲利普－莫里斯国际公司（PHILIP MORRIS INTERNATIONAL)</t>
  </si>
  <si>
    <t>山西阳泉煤业(集团)有限责任公司（Yangquan Coal Industry Group)</t>
  </si>
  <si>
    <t>诺基亚（NOKIA)</t>
  </si>
  <si>
    <t>中国电力投资集团公司（CHINA POWER INVESTMENT)</t>
  </si>
  <si>
    <t>开滦集团（KAILUAN GROUP)</t>
  </si>
  <si>
    <t>Achmea公司（Achmea)</t>
  </si>
  <si>
    <t>中国大唐集团公司（CHINA DATANG)</t>
  </si>
  <si>
    <t>英国耆卫保险公司（OLD MUTUAL)</t>
  </si>
  <si>
    <t>中国有色矿业集团有限公司（China Nonferrous Metal Mining (Group))</t>
  </si>
  <si>
    <t>3M公司（3M)</t>
  </si>
  <si>
    <t>科斯莫石油（COSMO OIL)</t>
  </si>
  <si>
    <t>中粮集团有限公司（COFCO)</t>
  </si>
  <si>
    <t>欧莱雅（L'ORéAL)</t>
  </si>
  <si>
    <t>中国船舶重工集团公司（CHINA SHIPBUILDING INDUSTRY)</t>
  </si>
  <si>
    <t>埃森哲（ACCENTURE)</t>
  </si>
  <si>
    <t>日本电气公司（NEC)</t>
  </si>
  <si>
    <t>日本NKSJ控股（NKSJ HOLDINGS)</t>
  </si>
  <si>
    <t>德尔海兹集团（DELHAIZE GROUP)</t>
  </si>
  <si>
    <t>时代华纳（TIME WARNER)</t>
  </si>
  <si>
    <t>广达电脑（QUANTA COMPUTER)</t>
  </si>
  <si>
    <t>Onex公司（ONEX)</t>
  </si>
  <si>
    <t>Medipal控股公司（MEDIPAL HOLDINGS)</t>
  </si>
  <si>
    <t>哈里伯顿公司（HALLIBURTON)</t>
  </si>
  <si>
    <t>英美资源集团（ANGLO AMERICAN)</t>
  </si>
  <si>
    <t>铃木汽车（SUZUKI MOTOR)</t>
  </si>
  <si>
    <t>曼弗雷集团（MAPFRE GROUP)</t>
  </si>
  <si>
    <t>日本瑞穗金融集团（MIZUHO FINANCIAL GROUP)</t>
  </si>
  <si>
    <t>夏普（SHARP)</t>
  </si>
  <si>
    <t>大众超级市场公司（PUBLIX SUPER MARKETS)</t>
  </si>
  <si>
    <t>Coop集团（COOP GROUP)</t>
  </si>
  <si>
    <t>国际纸业（INTERNATIONAL PAPER)</t>
  </si>
  <si>
    <t>英国电信集团（BT GROUP)</t>
  </si>
  <si>
    <t>PHOENIX PHARMAHANDEL公司（PHOENIX PHARMAHANDEL)</t>
  </si>
  <si>
    <t>Migros集团（MIGROS GROUP)</t>
  </si>
  <si>
    <t>印度石油天然气公司（OIL &amp; NATURAL GAS)</t>
  </si>
  <si>
    <t>加拿大鲍尔集团（POWER CORP. OF CANADA)</t>
  </si>
  <si>
    <t>加拿大丰业银行（BANK OF NOVA SCOTIA)</t>
  </si>
  <si>
    <t>S-OIL公司（S-OIL)</t>
  </si>
  <si>
    <t>日本中部电力（CHUBU ELECTRIC POWER)</t>
  </si>
  <si>
    <t>达能（DANONE)</t>
  </si>
  <si>
    <t>Ultrapar控股公司（ULTRAPAR HOLDINGS)</t>
  </si>
  <si>
    <t>爱信精机（AISIN SEIKI)</t>
  </si>
  <si>
    <t>陕西延长石油（集团）有限责任公司（Shaanxi Yanchang Petroleum (Group))</t>
  </si>
  <si>
    <t>麦当劳（MCDONALD'S)</t>
  </si>
  <si>
    <t>梅西百货（MACY'S)</t>
  </si>
  <si>
    <t>威廉莫里森超市连锁公司（WM. MORRISON SUPERMARKETS)</t>
  </si>
  <si>
    <t>TJX公司（TJX)</t>
  </si>
  <si>
    <t>金巴斯集团（COMPASS GROUP)</t>
  </si>
  <si>
    <t>福陆公司（FLUOR)</t>
  </si>
  <si>
    <t>Unipol公司（Unipol)</t>
  </si>
  <si>
    <t>巴登-符滕堡州能源公司（ENERGIE BADEN-WüRTTEMBERG)</t>
  </si>
  <si>
    <t>阿尔斯通（ALSTOM)</t>
  </si>
  <si>
    <t>中国铁路物资股份有限公司（CHINA RAILWAY MATERIALS)</t>
  </si>
  <si>
    <t>VTB Bank公司（VTB Bank)</t>
  </si>
  <si>
    <t>费森尤斯集团（FRESENIUS)</t>
  </si>
  <si>
    <t>东日本旅客铁道株式会社（EAST JAPAN RAILWAY)</t>
  </si>
  <si>
    <t>西北互助人寿保险公司（NORTHWESTERN MUTUAL)</t>
  </si>
  <si>
    <t>大和房建（DAIWA HOUSE INDUSTRY)</t>
  </si>
  <si>
    <t>米其林公司（MICHELIN)</t>
  </si>
  <si>
    <t>马自达汽车株式会社（MAZDA MOTOR)</t>
  </si>
  <si>
    <t>Tech Data公司（TECH DATA)</t>
  </si>
  <si>
    <t>中国远洋运输（集团）总公司（CHINA OCEAN SHIPPING)</t>
  </si>
  <si>
    <t>美国航空集团（AMERICAN AIRLINES GROUP)</t>
  </si>
  <si>
    <t>澳大利亚电信（TELSTRA)</t>
  </si>
  <si>
    <t>Vattenfall公司（VATTENFALL)</t>
  </si>
  <si>
    <t>BAE系统公司（BAE SYSTEMS)</t>
  </si>
  <si>
    <t>哈特福德金融服务集团（Hartford Financial Services Group)</t>
  </si>
  <si>
    <t>Travelers Cos.公司（TRAVELERS COS.)</t>
  </si>
  <si>
    <t>三星人寿保险（SAMSUNG LIFE INSURANCE)</t>
  </si>
  <si>
    <t>伟创力（FLEXTRONICS INTERNATIONAL)</t>
  </si>
  <si>
    <t>三星C&amp;T公司（SAMSUNG C&amp;T)</t>
  </si>
  <si>
    <t>德科集团（ADECCO GROUP)</t>
  </si>
  <si>
    <t>耐克公司（NIKE)</t>
  </si>
  <si>
    <t>喜力控股公司（HEINEKEN HOLDING)</t>
  </si>
  <si>
    <t>乐天百货（Lotte Shopping)</t>
  </si>
  <si>
    <t>中国能源建设集团有限公司（China Energy Engineering Group)</t>
  </si>
  <si>
    <t>浙江吉利控股集团（ZHEJIANG GEELY HOLDING GROUP)</t>
  </si>
  <si>
    <t>西方石油公司（OCCIDENTAL PETROLEUM)</t>
  </si>
  <si>
    <t>阿斯利康（ASTRAZENECA)</t>
  </si>
  <si>
    <t>中国通用技术(集团)控股有限责任公司（China General Technology)</t>
  </si>
  <si>
    <t>渣打银行（STANDARD CHARTERED)</t>
  </si>
  <si>
    <t>住友电工（SUMITOMO ELECTRIC INDUSTRIES)</t>
  </si>
  <si>
    <t>Surgutneftegas公司（SURGUTNEFTEGAS)</t>
  </si>
  <si>
    <t>来德爱（RITE AID)</t>
  </si>
  <si>
    <t>安富利公司（AVNET)</t>
  </si>
  <si>
    <t>鞍钢集团公司（ANSTEEL GROUP)</t>
  </si>
  <si>
    <t>昭和壳牌石油公司（SHOWA SHELL SEKIYU)</t>
  </si>
  <si>
    <t>Perusahaan Listrik Negara公司（Perusahaan Listrik Negara)</t>
  </si>
  <si>
    <t>阿弗瑞萨控股公司（ALFRESA HOLDINGS)</t>
  </si>
  <si>
    <t>Exelon公司（EXELON)</t>
  </si>
  <si>
    <t>高通（Qualcomm)</t>
  </si>
  <si>
    <t>LG DISPLAY公司（LG DISPLAY)</t>
  </si>
  <si>
    <t>艾默生电气（EMERSON ELECTRIC)</t>
  </si>
  <si>
    <t>美国诺斯洛普格拉曼公司（NORTHROP GRUMMAN)</t>
  </si>
  <si>
    <t>国际航空集团（INTERNATIONAL AIRLINES GROUP)</t>
  </si>
  <si>
    <t>杜克能源（Duke Energy)</t>
  </si>
  <si>
    <t>塔塔钢铁（TATA STEEL)</t>
  </si>
  <si>
    <t>富士胶片控股株式会社（FUJIFILM HOLDINGS)</t>
  </si>
  <si>
    <t>AntarChile公司（AntarChile)</t>
  </si>
  <si>
    <t>智利</t>
  </si>
  <si>
    <t>罗尔斯·罗伊斯公司（Rolls-Royce Holdings)</t>
  </si>
  <si>
    <t>途易（TUI)</t>
  </si>
  <si>
    <t>中国农业发展银行（Agricultural Development Bank of China)</t>
  </si>
  <si>
    <t>第一资本金融公司（Capital One Financial)</t>
  </si>
  <si>
    <t>索迪斯（SODEXO)</t>
  </si>
  <si>
    <t>富士重工（Fuji Heavy Industries)</t>
  </si>
  <si>
    <t>日本烟草（JAPAN TOBACCO)</t>
  </si>
  <si>
    <t>美国家庭人寿保险公司（AFLAC)</t>
  </si>
  <si>
    <t>CRH公司（CRH)</t>
  </si>
  <si>
    <t>俄罗斯电网公司（Russian Grids)</t>
  </si>
  <si>
    <t>英美烟草集团（BRITISH AMERICAN TOBACCO)</t>
  </si>
  <si>
    <t>雷神公司（RAYTHEON)</t>
  </si>
  <si>
    <t>业务</t>
    <phoneticPr fontId="7" type="noConversion"/>
  </si>
  <si>
    <t>中文名称</t>
    <phoneticPr fontId="7" type="noConversion"/>
  </si>
  <si>
    <t>沃尔玛（WALMART)</t>
  </si>
  <si>
    <t>CVS Health公司（CVS HEALTH)</t>
  </si>
  <si>
    <t>中国建筑工程总公司（CHINA STATE CONSTRUCTION ENGINEERING)</t>
  </si>
  <si>
    <t>中国工商银行（INDUSTRIAL &amp; COMMER. BANK OF CHINA)</t>
  </si>
  <si>
    <t>托克集团（TRAFIGURA GROUP)</t>
  </si>
  <si>
    <t>沃博联（WALGREENS BOOTS ALLIANCE)</t>
  </si>
  <si>
    <t>摩根大通公司（JPMORGAN CHASE &amp; CO.)</t>
  </si>
  <si>
    <t>宝马集团（BMW)</t>
  </si>
  <si>
    <t>Alphabet公司（ALPHABET)</t>
  </si>
  <si>
    <t>日本电报电话公司（NIPPON TEL. &amp; TEL.)</t>
  </si>
  <si>
    <t>中国铁路工程总公司（CHINA RAILWAY ENGINEERING)</t>
  </si>
  <si>
    <t>东风汽车公司（DONGFENG MOTOR)</t>
  </si>
  <si>
    <t>Phillips 66公司（PHILLIPS 66)</t>
  </si>
  <si>
    <t>雀巢公司（NESTL�0�7)</t>
  </si>
  <si>
    <t>Anthem公司（ANTHEM)</t>
  </si>
  <si>
    <t>博世集团（BOSCH GROUP)</t>
  </si>
  <si>
    <t>法国农业信贷银行（CR�0�7DIT AGRICOLE)</t>
  </si>
  <si>
    <t>软银集团（SOFTBANK GROUP)</t>
  </si>
  <si>
    <t>中国华润有限公司（CHINA RESOURCES)</t>
  </si>
  <si>
    <t>Uniper公司（UNIPER)</t>
  </si>
  <si>
    <t>戴尔科技公司（DELL TECHNOLOGIES)</t>
  </si>
  <si>
    <t>法国电力公司（�0�7LECTRICIT�0�7 DE FRANCE)</t>
  </si>
  <si>
    <t>太平洋建设集团（PACIFIC CONSTRUCTION GROUP)</t>
  </si>
  <si>
    <t>中国中化集团公司（SINOCHEM)</t>
  </si>
  <si>
    <t>JXTG控股有限公司（JXTG HOLDINGS)</t>
  </si>
  <si>
    <t>国家能源投资集团（CHINA ENERGY INVESTMENT)</t>
  </si>
  <si>
    <t>Engie集团（ENGIE)</t>
  </si>
  <si>
    <t>空中客车集团（AIRBUS GROUP)</t>
  </si>
  <si>
    <t>正威国际集团（AMER INTERNATIONAL GROUP)</t>
  </si>
  <si>
    <t>中国人民保险集团股份有限公司（PEOPLE'S INSURANCE CO. OF CHINA)</t>
  </si>
  <si>
    <t>皇家阿霍德德尔海兹集团（ROYAL AHOLD DELHAIZE)</t>
  </si>
  <si>
    <t>德国邮政敦豪集团（DEUTSCHE POST DHL GROUP)</t>
  </si>
  <si>
    <t>慕尼黑再保险集团（MUNICH RE)</t>
  </si>
  <si>
    <t>法国兴业银行（SOCI�0�7T�0�7 G�0�7N�0�7RALE)</t>
  </si>
  <si>
    <t>北京汽车集团（BEIJING AUTOMOTIVE GROUP)</t>
  </si>
  <si>
    <t>天津物产集团有限公司（TEWOO GROUP)</t>
  </si>
  <si>
    <t>伊塔乌联合银行控股公司（ITA�0�3 UNIBANCO HOLDING)</t>
  </si>
  <si>
    <t>中国兵器工业集团公司（CHINA NORTH INDUSTRIES)</t>
  </si>
  <si>
    <t>第一生命控股有限公司（DAI-ICHI LIFE)</t>
  </si>
  <si>
    <t>陶氏杜邦公司（DOWDUPONT)</t>
  </si>
  <si>
    <t>Equinor公司（EQUINOR)</t>
  </si>
  <si>
    <t>欧尚集团（AUCHAN HOLDING)</t>
  </si>
  <si>
    <t>艾伯森公司（ALBERTSONS COS.)</t>
  </si>
  <si>
    <t>中国宝武钢铁集团（CHINA BAOWU STEEL GROUP)</t>
  </si>
  <si>
    <t>西班牙电话公司（TELEF�0�7NICA)</t>
  </si>
  <si>
    <t>丰田通商公司（TOYOTA TSUSHO)</t>
  </si>
  <si>
    <t>百威英博（ANHEUSER-BUSCH INBEV)</t>
  </si>
  <si>
    <t>路易达孚集团（LOUIS DREYFUS)</t>
  </si>
  <si>
    <t>华特迪士尼公司（DISNEY (WALT))</t>
  </si>
  <si>
    <t>美洲电信（AM�0�7RICA M�0�7VIL)</t>
  </si>
  <si>
    <t>京东集团（JD.COM)</t>
  </si>
  <si>
    <t>中国电力建设集团有限公司（POWERCHINA)</t>
  </si>
  <si>
    <t>山东魏桥创业集团有限公司（SHANDONG WEIQIAO PIONEERING)</t>
  </si>
  <si>
    <t>惠普公司（HP)</t>
  </si>
  <si>
    <t>中国医药集团（SINOPHARM)</t>
  </si>
  <si>
    <t>Finatis公司（FINATIS)</t>
  </si>
  <si>
    <t>广州汽车工业集团（GUANGZHOU AUTOMOBILE INDUSTRY GROUP)</t>
  </si>
  <si>
    <t>迪奥（DIOR (CHRISTIAN))</t>
  </si>
  <si>
    <t>Centene公司（CENTENE)</t>
  </si>
  <si>
    <t>HCA 医疗保健公司（HCA HEALTHCARE)</t>
  </si>
  <si>
    <t>Energy Transfer Equity公司（ENERGY TRANSFER EQUITY)</t>
  </si>
  <si>
    <t>中国太平洋保险（集团）股份有限公司（CHINA PACIFIC INSURANCE)</t>
  </si>
  <si>
    <t>MS&amp;AD保险集团控股有限公司（MS&amp;AD INSURANCE)</t>
  </si>
  <si>
    <t>上海浦东发展银行股份有限公司（SHANGHAI PUDONG DEVEL. BANK)</t>
  </si>
  <si>
    <t>伍尔沃斯集团（WOOLWORTHS GROUP)</t>
  </si>
  <si>
    <t>中国恒大集团（CHINA EVERGRANDE GROUP)</t>
  </si>
  <si>
    <t>恒力集团（HENGLI GROUP)</t>
  </si>
  <si>
    <t>兴业银行（INDUSTRIAL BANK)</t>
  </si>
  <si>
    <t>河钢集团（HBIS GROUP)</t>
  </si>
  <si>
    <t>宏利金融（MANULIFE FINANCIAL)</t>
  </si>
  <si>
    <t>中国兵器装备集团公司（CHINA SOUTH INDUSTRIES GROUP)</t>
  </si>
  <si>
    <t>中国建材集团（CHINA NATIONAL BLDG. MATERIAL GROUP)</t>
  </si>
  <si>
    <t>印尼国家石油公司（PERTAMINA)</t>
  </si>
  <si>
    <t>特许通讯公司（CHARTER COMMUNICATIONS)</t>
  </si>
  <si>
    <t>采埃孚（ZF FRIEDRICHSHAFEN)</t>
  </si>
  <si>
    <t>物产中大集团（WUCHAN ZHONGDA GROUP)</t>
  </si>
  <si>
    <t>布鲁克菲尔德资产管理公司（BROOKFIELD ASSET MANAGEMENT)</t>
  </si>
  <si>
    <t>Facebook公司（FACEBOOK)</t>
  </si>
  <si>
    <t>招商局集团（CHINA MERCHANTS GROUP)</t>
  </si>
  <si>
    <t>和硕（PEGATRON)</t>
  </si>
  <si>
    <t>陕西延长石油（集团）有限责任公司（SHAANXI YANCHANG PETROLEUM)</t>
  </si>
  <si>
    <t>Talanx公司（TALANX)</t>
  </si>
  <si>
    <t>陕西煤业化工集团（SHAANXI COAL &amp; CHEMICAL INDUSTRY)</t>
  </si>
  <si>
    <t>友邦保险集团（AIA GROUP)</t>
  </si>
  <si>
    <t>Alimentation Couche-Tard公司（ALIMENTATION COUCHE-TARD)</t>
  </si>
  <si>
    <t>阿里巴巴集团（ALIBABA GROUP HOLDING)</t>
  </si>
  <si>
    <t>森宝利（SAINSBURY (J.))</t>
  </si>
  <si>
    <t>马士基集团（MAERSK GROUP)</t>
  </si>
  <si>
    <t>瑞银集团（UBS GROUP)</t>
  </si>
  <si>
    <t>乔治威斯顿公司（WESTON (GEORGE))</t>
  </si>
  <si>
    <t>中国保利集团（CHINA POLY GROUP)</t>
  </si>
  <si>
    <t>美国教师退休基金会（TIAA)</t>
  </si>
  <si>
    <t>法国国家铁路公司（SNCF)</t>
  </si>
  <si>
    <t>中国光大集团（CHINA EVERBRIGHT GROUP)</t>
  </si>
  <si>
    <t>美的集团股份有限公司（MIDEA GROUP)</t>
  </si>
  <si>
    <t>腾讯控股有限公司（TENCENT HOLDINGS)</t>
  </si>
  <si>
    <t>中国能源建设集团有限公司（CHINA ENERGY ENGINEERING)</t>
  </si>
  <si>
    <t>中国远洋海运集团有限公司（CHINA COSCO SHIPPING)</t>
  </si>
  <si>
    <t>中国航天科技集团公司（CHINA AEROSPACE SCIENCE &amp; TECHNOLOGY)</t>
  </si>
  <si>
    <t>Andeavor公司（ANDEAVOR)</t>
  </si>
  <si>
    <t>Enbridge公司（ENBRIDGE)</t>
  </si>
  <si>
    <t>中国航天科工集团公司（CHINA AEROSPACE SCIENCE &amp; INDUSTRY)</t>
  </si>
  <si>
    <t>损保控股有限公司（SOMPO HOLDINGS)</t>
  </si>
  <si>
    <t>澳洲联邦银行（COMMONWEALTH BANK)</t>
  </si>
  <si>
    <t>碧桂园控股有限公司（COUNTRY GARDEN HOLDINGS)</t>
  </si>
  <si>
    <t>广达电脑公司（QUANTA COMPUTER)</t>
  </si>
  <si>
    <t>万通互惠理财（MASSACHUSETTS MUTUAL LIFE)</t>
  </si>
  <si>
    <t>厦门国贸控股集团有限公司（XIAMEN ITG HOLDING GROUP)</t>
  </si>
  <si>
    <t>雪松控股集团（CEDAR HOLDINGS GROUP)</t>
  </si>
  <si>
    <t>厦门建发集团有限公司（XIAMEN C&amp;D)</t>
  </si>
  <si>
    <t>安达保险公司（CHUBB)</t>
  </si>
  <si>
    <t>台积电（TAIWAN SEMICONDUCTOR)</t>
  </si>
  <si>
    <t>江西铜业集团公司（JIANGXI COPPER)</t>
  </si>
  <si>
    <t>长江和记实业有限公司（CK HUTCHISON HOLDINGS)</t>
  </si>
  <si>
    <t>象屿集团（XIAMEN XIANGYU GROUP)</t>
  </si>
  <si>
    <t>新兴际华集团（XINXING CATHAY INTERNATIONAL)</t>
  </si>
  <si>
    <t>斯巴鲁公司（SUBARU)</t>
  </si>
  <si>
    <t>中国中车股份有限公司（CRRC)</t>
  </si>
  <si>
    <t>中国电子科技集团公司（CHINA ELECTRONICS TECHNOLOGY GROUP)</t>
  </si>
  <si>
    <t>江森自控国际公司（JOHNSON CONTROLS INTERNATIONAL)</t>
  </si>
  <si>
    <t>联合服务汽车协会（UNITED SERVICES AUTO. ASSN.)</t>
  </si>
  <si>
    <t>第一资本金融公司（CAPITAL ONE FINANCIAL)</t>
  </si>
  <si>
    <t>欧莱雅（L'OR�0�7AL)</t>
  </si>
  <si>
    <t>中国船舶工业集团公司（CHINA STATE SHIPBUILDING)</t>
  </si>
  <si>
    <t>国家电力投资集团公司（STATE POWER INVESTMENT)</t>
  </si>
  <si>
    <t>美敦力公司（MEDTRONIC)</t>
  </si>
  <si>
    <t>兖矿集团（YANKUANG GROUP)</t>
  </si>
  <si>
    <t>Enterprise Products公司（ENTERPRISE PRODUCTS)</t>
  </si>
  <si>
    <t>仁宝电脑（COMPAL ELECTRONICS)</t>
  </si>
  <si>
    <t>Rajesh Exports公司（RAJESH EXPORTS)</t>
  </si>
  <si>
    <t>Inditex公司（INDITEX)</t>
  </si>
  <si>
    <t>慧与公司（HEWLETT PACKARD ENTERPRISE)</t>
  </si>
  <si>
    <t>国泰人寿保险股份有限公司（CATHAY LIFE INSURANCE)</t>
  </si>
  <si>
    <t>康帕斯集团（COMPASS GROUP)</t>
  </si>
  <si>
    <t>菲尼克斯医药公司（PHOENIX PHARMA)</t>
  </si>
  <si>
    <t>艾伯维（ABBVIE)</t>
  </si>
  <si>
    <t>苏宁易购集团（SUNING.COM GROUP)</t>
  </si>
  <si>
    <t>纬创集团（WISTRON)</t>
  </si>
  <si>
    <t>雅培公司（ABBOTT LABORATORIES)</t>
  </si>
  <si>
    <t>前进保险公司（PROGRESSIVE)</t>
  </si>
  <si>
    <t>曼福集团（MAPFRE GROUP)</t>
  </si>
  <si>
    <t>艾睿电子（ARROW ELECTRONICS)</t>
  </si>
  <si>
    <t>SK海力士公司（SK HYNIX)</t>
  </si>
  <si>
    <t>拉法基豪瑞集团（LAFARGEHOLCIM)</t>
  </si>
  <si>
    <t>Altice公司（ALTICE)</t>
  </si>
  <si>
    <t>SAP公司（SAP)</t>
  </si>
  <si>
    <t>澳新银行集团（AUSTRALIA &amp; NEW ZEAL. BNKG.)</t>
  </si>
  <si>
    <t>任仕达控股公司（RANDSTAD HOLDING)</t>
  </si>
  <si>
    <t>卡夫亨氏公司（KRAFT HEINZ)</t>
  </si>
  <si>
    <t>Plains GP Holdings公司（PLAINS GP HOLDINGS)</t>
  </si>
  <si>
    <t>Gilead Sciences公司（GILEAD SCIENCES)</t>
  </si>
  <si>
    <t>新疆广汇实业投资（集团）有限责任公司（XINJIANG GUANGHUI INDUSTRY)</t>
  </si>
  <si>
    <t>阳光龙净集团有限公司（YANGO LONGKING GROUP)</t>
  </si>
  <si>
    <t>中国太平保险集团有限责任公司（CHINA TAIPING INSURANCE GROUP)</t>
  </si>
  <si>
    <t>伟创力公司（FLEX)</t>
  </si>
  <si>
    <t>KB金融集团（KB FINANCIAL GROUP)</t>
  </si>
  <si>
    <t>Achmea公司（ACHMEA)</t>
  </si>
  <si>
    <t>阿联酋航空集团（EMIRATES GROUP)</t>
  </si>
  <si>
    <t>巴登-符滕堡州能源公司（ENERGIE BADEN-W�0�5RTTEMBERG)</t>
  </si>
  <si>
    <t>富邦金融控股股份有限公司（FUBON FINANCIAL HOLDING)</t>
  </si>
  <si>
    <t>阿迪达斯集团（ADIDAS)</t>
  </si>
  <si>
    <t>山西晋城无烟煤矿业集团有限责任公司（SHANXI JINCHENG ANTHRACITE COAL MINING)</t>
  </si>
  <si>
    <t>贺利氏控股集团（HERAEUS HOLDING)</t>
  </si>
  <si>
    <t>DXC Technology公司（DXC TECHNOLOGY)</t>
  </si>
  <si>
    <t>Ceconomy公司（CECONOMY)</t>
  </si>
  <si>
    <t>Fomento Económico Mexicano公司（FOMENTO ECON�0�7MICO MEXICANO)</t>
  </si>
  <si>
    <t>US Foods Holding公司（US FOODS HOLDING)</t>
  </si>
  <si>
    <t>泰康保险集团（TAIKANG INSURANCE GROUP)</t>
  </si>
  <si>
    <t>美国合众银行（U.S. BANCORP)</t>
  </si>
  <si>
    <t>德国勃林格殷格翰公司（BOEHRINGER INGELHEIM)</t>
  </si>
  <si>
    <t>荷兰合作银行（RABOBANK)</t>
  </si>
  <si>
    <t>CJ集团（CJ CORP.)</t>
  </si>
  <si>
    <t>山西阳泉煤业(集团)有限责任公司（YANGQUAN COAL INDUSTRY GROUP)</t>
  </si>
  <si>
    <t>潞安集团（SHANXI LUAN MINING GROUP)</t>
  </si>
  <si>
    <t>大同煤矿集团有限责任公司（DATONG COAL MINE GROUP)</t>
  </si>
  <si>
    <t>青岛海尔（QINGDAO HAIER)</t>
  </si>
  <si>
    <t>爱立信公司（ERICSSON)</t>
  </si>
  <si>
    <t>2018年</t>
    <phoneticPr fontId="7" type="noConversion"/>
  </si>
  <si>
    <t>万科企业股份有限公司（CHINA VANKE)</t>
    <phoneticPr fontId="7" type="noConversion"/>
  </si>
  <si>
    <t>中国粮油食品进出口公司</t>
    <phoneticPr fontId="7" type="noConversion"/>
  </si>
  <si>
    <t>KOC集团（KO�0�5 HOLDING)</t>
    <phoneticPr fontId="7" type="noConversion"/>
  </si>
  <si>
    <t>美国</t>
    <phoneticPr fontId="7" type="noConversion"/>
  </si>
  <si>
    <t>银行</t>
    <phoneticPr fontId="7" type="noConversion"/>
  </si>
  <si>
    <t>世界</t>
    <phoneticPr fontId="7" type="noConversion"/>
  </si>
  <si>
    <t xml:space="preserve">世界500强企业（国家分布）
</t>
    <phoneticPr fontId="7" type="noConversion"/>
  </si>
  <si>
    <t>中国上榜企业</t>
    <phoneticPr fontId="7" type="noConversion"/>
  </si>
  <si>
    <t>日本上榜企业</t>
    <phoneticPr fontId="7" type="noConversion"/>
  </si>
  <si>
    <t>美国上榜企业</t>
    <phoneticPr fontId="7" type="noConversion"/>
  </si>
  <si>
    <t>净利率</t>
    <phoneticPr fontId="7" type="noConversion"/>
  </si>
  <si>
    <t xml:space="preserve">台积电 </t>
  </si>
  <si>
    <t xml:space="preserve">腾讯控股有限公司 </t>
  </si>
  <si>
    <t xml:space="preserve">中国建设银行  </t>
  </si>
  <si>
    <t xml:space="preserve">阿里巴巴集团  </t>
  </si>
  <si>
    <t xml:space="preserve">中国农业银行   </t>
  </si>
  <si>
    <t xml:space="preserve">中国银行  </t>
  </si>
  <si>
    <t xml:space="preserve">招商银行  </t>
  </si>
  <si>
    <t xml:space="preserve">交通银行  </t>
  </si>
  <si>
    <t xml:space="preserve">中国民生银行  </t>
  </si>
  <si>
    <t xml:space="preserve">友邦保险集团 </t>
  </si>
  <si>
    <t xml:space="preserve">长江和记实业有限公司  </t>
  </si>
  <si>
    <t xml:space="preserve">万科企业股份有限公司 </t>
  </si>
  <si>
    <t xml:space="preserve">碧桂园控股有限公司  </t>
  </si>
  <si>
    <t xml:space="preserve">招商局集团  </t>
  </si>
  <si>
    <t xml:space="preserve">中国移动通信集团公司  </t>
  </si>
  <si>
    <t xml:space="preserve">怡和集团 </t>
  </si>
  <si>
    <t xml:space="preserve">中国平安保险集团股份有限公司  </t>
  </si>
  <si>
    <t xml:space="preserve">中国恒大集团  </t>
  </si>
  <si>
    <t xml:space="preserve">富邦金融控股股份有限公司  </t>
  </si>
  <si>
    <t xml:space="preserve">美的集团股份有限公司 </t>
  </si>
  <si>
    <t xml:space="preserve">泰康保险集团  </t>
  </si>
  <si>
    <t xml:space="preserve">中国邮政集团公司  </t>
  </si>
  <si>
    <t xml:space="preserve">中国电子科技集团公司   </t>
  </si>
  <si>
    <t xml:space="preserve">中国光大集团  </t>
  </si>
  <si>
    <t xml:space="preserve">中国中信集团有限公司 </t>
  </si>
  <si>
    <t>中国中车股份有限公司</t>
  </si>
  <si>
    <t xml:space="preserve">中国太平洋保险集团股份有限公司  </t>
  </si>
  <si>
    <t xml:space="preserve">浙江吉利控股集团   </t>
  </si>
  <si>
    <t xml:space="preserve">青岛海尔 </t>
  </si>
  <si>
    <t xml:space="preserve">国泰人寿保险股份有限公司  </t>
  </si>
  <si>
    <t xml:space="preserve">中国第一汽车集团公司  </t>
  </si>
  <si>
    <t xml:space="preserve">太平洋建设集团  </t>
  </si>
  <si>
    <t xml:space="preserve">中国远洋海运集团有限公司  </t>
  </si>
  <si>
    <t xml:space="preserve">上海汽车集团股份有限公司 </t>
  </si>
  <si>
    <t xml:space="preserve">中国华润有限公司 </t>
  </si>
  <si>
    <t xml:space="preserve">中国海洋石油总公司   </t>
  </si>
  <si>
    <t xml:space="preserve">国家能源投资集团  </t>
  </si>
  <si>
    <t xml:space="preserve">雪松控股集团  </t>
  </si>
  <si>
    <t xml:space="preserve">江苏沙钢集团  </t>
  </si>
  <si>
    <t xml:space="preserve">中国保利集团  </t>
  </si>
  <si>
    <t xml:space="preserve">绿地控股集团有限公司  </t>
  </si>
  <si>
    <t xml:space="preserve">鸿海精密工业股份有限公司   </t>
  </si>
  <si>
    <t xml:space="preserve">中国电信集团公司 </t>
  </si>
  <si>
    <t xml:space="preserve">国家电网公司 </t>
  </si>
  <si>
    <t xml:space="preserve">中国南方电网有限责任公司   </t>
  </si>
  <si>
    <t xml:space="preserve">山东魏桥创业集团有限公司  </t>
  </si>
  <si>
    <t xml:space="preserve">北京汽车集团  </t>
  </si>
  <si>
    <t xml:space="preserve">恒力集团 </t>
  </si>
  <si>
    <t xml:space="preserve">正威国际集团  </t>
  </si>
  <si>
    <t xml:space="preserve">广州汽车工业集团   </t>
  </si>
  <si>
    <t xml:space="preserve">中国交通建设集团有限公司  </t>
  </si>
  <si>
    <t xml:space="preserve">阳光龙净集团有限公司  </t>
  </si>
  <si>
    <t>中国电力建设集团有限公司</t>
  </si>
  <si>
    <t xml:space="preserve">中国太平保险集团有限责任公司   </t>
  </si>
  <si>
    <t xml:space="preserve">中国建筑工程总公司   </t>
  </si>
  <si>
    <t xml:space="preserve">中国兵器装备集团公司   </t>
  </si>
  <si>
    <t xml:space="preserve">中国船舶重工集团公司  </t>
  </si>
  <si>
    <t xml:space="preserve">东风汽车公司 </t>
  </si>
  <si>
    <t xml:space="preserve">新兴际华集团  </t>
  </si>
  <si>
    <t xml:space="preserve">广达电脑公司 </t>
  </si>
  <si>
    <t xml:space="preserve">中国大唐集团公司 </t>
  </si>
  <si>
    <t>中国医药集团</t>
  </si>
  <si>
    <t xml:space="preserve">中国兵器工业集团公司  </t>
  </si>
  <si>
    <t xml:space="preserve">中国铁道建筑总公司  </t>
  </si>
  <si>
    <t xml:space="preserve">中国航空油料集团公司    </t>
  </si>
  <si>
    <t xml:space="preserve">中国船舶工业集团公司  </t>
  </si>
  <si>
    <t>和硕</t>
  </si>
  <si>
    <t xml:space="preserve">中国铁路工程总公司  </t>
  </si>
  <si>
    <t xml:space="preserve">中国华电集团公司 </t>
  </si>
  <si>
    <t>中国机械工业集团有限公司</t>
  </si>
  <si>
    <t xml:space="preserve">山东能源集团有限公司  </t>
  </si>
  <si>
    <t xml:space="preserve">中国能源建设集团有限公司  </t>
  </si>
  <si>
    <t xml:space="preserve">物产中大集团  </t>
  </si>
  <si>
    <t xml:space="preserve">国家电力投资集团公司  </t>
  </si>
  <si>
    <t xml:space="preserve">仁宝电脑 </t>
  </si>
  <si>
    <t>中粮集团有限公司</t>
  </si>
  <si>
    <t xml:space="preserve">中国华能集团公司  </t>
  </si>
  <si>
    <t xml:space="preserve">中国电子信息产业集团有限公司 </t>
  </si>
  <si>
    <t>纬创集团</t>
  </si>
  <si>
    <t xml:space="preserve">象屿集团  </t>
  </si>
  <si>
    <t xml:space="preserve">陕西延长石油集团有限责任公司  </t>
  </si>
  <si>
    <t xml:space="preserve">江西铜业集团公司 </t>
  </si>
  <si>
    <t xml:space="preserve">厦门国贸控股集团有限公司   </t>
  </si>
  <si>
    <t xml:space="preserve">大同煤矿集团有限责任公司   </t>
  </si>
  <si>
    <t xml:space="preserve">山西晋城无烟煤矿业集团有限责任公司    </t>
  </si>
  <si>
    <t xml:space="preserve">中国人寿保险集团公司  </t>
  </si>
  <si>
    <t xml:space="preserve">鞍钢集团公司 </t>
  </si>
  <si>
    <t xml:space="preserve">天津物产集团有限公司 </t>
  </si>
  <si>
    <t xml:space="preserve">中国联合网络通信股份有限公司   </t>
  </si>
  <si>
    <t xml:space="preserve">新疆广汇实业投资集团有限责任公司  </t>
  </si>
  <si>
    <t xml:space="preserve">中国宝武钢铁集团   </t>
  </si>
  <si>
    <t xml:space="preserve">首钢集团 </t>
  </si>
  <si>
    <t xml:space="preserve">潞安集团   </t>
  </si>
  <si>
    <t xml:space="preserve">中国石油天然气集团公司  </t>
  </si>
  <si>
    <t xml:space="preserve">河钢集团 </t>
  </si>
  <si>
    <t xml:space="preserve">中国五矿集团公司 </t>
  </si>
  <si>
    <t xml:space="preserve">联想集团 </t>
  </si>
  <si>
    <t xml:space="preserve">冀中能源集团  </t>
  </si>
  <si>
    <t xml:space="preserve">山西阳泉煤业集团有限责任公司   </t>
  </si>
  <si>
    <t xml:space="preserve">兖矿集团 </t>
  </si>
  <si>
    <t>中国化工集团公司</t>
  </si>
  <si>
    <t xml:space="preserve">来宝集团 </t>
  </si>
  <si>
    <t xml:space="preserve">上海浦东发展银行股份有限公司   </t>
  </si>
  <si>
    <t xml:space="preserve">中国人民保险集团股份有限公司'    </t>
  </si>
  <si>
    <t xml:space="preserve">苏宁易购集团 </t>
  </si>
  <si>
    <t xml:space="preserve">中国航空工业集团公司    </t>
  </si>
  <si>
    <t xml:space="preserve">中国建材集团    </t>
  </si>
  <si>
    <t>京东集团</t>
  </si>
  <si>
    <t xml:space="preserve">中国铝业公司   </t>
  </si>
  <si>
    <t xml:space="preserve">中国工商银行     </t>
  </si>
  <si>
    <t xml:space="preserve">华为投资控股有限公司   </t>
  </si>
  <si>
    <t xml:space="preserve">中国航天科技集团公司    </t>
  </si>
  <si>
    <t xml:space="preserve">中国航天科工集团公司    </t>
  </si>
  <si>
    <t xml:space="preserve">厦门建发集团有限公司 </t>
  </si>
  <si>
    <t xml:space="preserve">陕西煤业化工集团    </t>
  </si>
  <si>
    <t xml:space="preserve">河南能源化工集团   </t>
  </si>
  <si>
    <t xml:space="preserve">来宝集团 </t>
    <phoneticPr fontId="7" type="noConversion"/>
  </si>
  <si>
    <t>美国</t>
    <phoneticPr fontId="7" type="noConversion"/>
  </si>
  <si>
    <t>日本</t>
    <phoneticPr fontId="7" type="noConversion"/>
  </si>
  <si>
    <t>台湾</t>
    <phoneticPr fontId="7" type="noConversion"/>
  </si>
  <si>
    <t>韩国</t>
    <phoneticPr fontId="7" type="noConversion"/>
  </si>
  <si>
    <t>中国</t>
    <phoneticPr fontId="7" type="noConversion"/>
  </si>
  <si>
    <t>欧洲</t>
    <phoneticPr fontId="7" type="noConversion"/>
  </si>
  <si>
    <t>其它</t>
    <phoneticPr fontId="7" type="noConversion"/>
  </si>
  <si>
    <t>国家</t>
    <phoneticPr fontId="7" type="noConversion"/>
  </si>
  <si>
    <t>占比</t>
    <phoneticPr fontId="7" type="noConversion"/>
  </si>
  <si>
    <t>全球价值链 iPhone 7  237.45美元利润</t>
    <phoneticPr fontId="7" type="noConversion"/>
  </si>
  <si>
    <t>颜色表示</t>
    <phoneticPr fontId="14" type="noConversion"/>
  </si>
  <si>
    <t>在1917-2017年间维持在前50名</t>
  </si>
  <si>
    <t>在1917-1967年间维持在前50名</t>
  </si>
  <si>
    <t>在1967-2017年间维持在前50名</t>
  </si>
  <si>
    <t>被后期前50名公司收购或兼并</t>
  </si>
  <si>
    <t>是早期前50名公司兼并的产物</t>
  </si>
  <si>
    <t>排名</t>
    <phoneticPr fontId="14" type="noConversion"/>
  </si>
  <si>
    <t>1917年美国前50名公司</t>
    <phoneticPr fontId="14" type="noConversion"/>
  </si>
  <si>
    <t>行业</t>
    <phoneticPr fontId="14" type="noConversion"/>
  </si>
  <si>
    <t>市值
（百万美元）</t>
    <phoneticPr fontId="14" type="noConversion"/>
  </si>
  <si>
    <t>结果</t>
    <phoneticPr fontId="14" type="noConversion"/>
  </si>
  <si>
    <t>1967年美国前50名公司</t>
    <phoneticPr fontId="14" type="noConversion"/>
  </si>
  <si>
    <t>2017年美国前50名公司</t>
    <phoneticPr fontId="14" type="noConversion"/>
  </si>
  <si>
    <t>市值
（十亿美元）</t>
    <phoneticPr fontId="14" type="noConversion"/>
  </si>
  <si>
    <t>U.S. Steel (U.S. Steel #35)</t>
  </si>
  <si>
    <t>Steel</t>
  </si>
  <si>
    <t>Survived</t>
  </si>
  <si>
    <t>International Business Machines (International Business Machines #33)</t>
  </si>
  <si>
    <t>Tech</t>
  </si>
  <si>
    <t>Survives</t>
  </si>
  <si>
    <t>American Telephone &amp; Telegraph (Amer. Tel. &amp; Tel. #2)</t>
  </si>
  <si>
    <t>Telecom</t>
  </si>
  <si>
    <t>American Telephone &amp; Telegraph (AT&amp;T #12)</t>
  </si>
  <si>
    <t>Standard Oil of N.J. (Standard Oil of NJ #5)</t>
  </si>
  <si>
    <t>Oil &amp; Gas</t>
  </si>
  <si>
    <t>Film</t>
  </si>
  <si>
    <t>Reorganized; survives, but outgrown</t>
  </si>
  <si>
    <t>Survived, but outgrown</t>
  </si>
  <si>
    <t>Autos</t>
  </si>
  <si>
    <t>Amazon</t>
  </si>
  <si>
    <t>Armour &amp; Co.</t>
  </si>
  <si>
    <t>Food</t>
  </si>
  <si>
    <t>Merged into Exxon Mobil (1999)</t>
  </si>
  <si>
    <t>Conglomerate</t>
  </si>
  <si>
    <t>Swift &amp; Co.</t>
  </si>
  <si>
    <t>Merged into Chevron (2001)</t>
  </si>
  <si>
    <t>International Harvester</t>
  </si>
  <si>
    <t>Heavy Equipment</t>
  </si>
  <si>
    <t>Retail</t>
  </si>
  <si>
    <t>Merged into Sears Holdings (2005)</t>
  </si>
  <si>
    <t>Medical</t>
  </si>
  <si>
    <t>E.I. du Pont de Nemours (E.I. du Pnt #11)</t>
  </si>
  <si>
    <t>Midvale Steel &amp; Ordnance</t>
  </si>
  <si>
    <t>Acquired by Bethlehem Steel (1923)</t>
  </si>
  <si>
    <t>Financial Services</t>
  </si>
  <si>
    <t>U.S. Rubber</t>
  </si>
  <si>
    <t>Rubber</t>
  </si>
  <si>
    <t>Renamed Uniroyal (1964)</t>
  </si>
  <si>
    <t>Survives, but outgrown</t>
  </si>
  <si>
    <t>Wells Fargo &amp; Co.</t>
    <phoneticPr fontId="14" type="noConversion"/>
  </si>
  <si>
    <t>General Electric (General Electric #8)</t>
  </si>
  <si>
    <t>Merged into DowDuPont (2017)</t>
  </si>
  <si>
    <t>International Mercantile Marine</t>
  </si>
  <si>
    <t>Shipping</t>
  </si>
  <si>
    <t>Renamed U.S. Lines (1943)</t>
  </si>
  <si>
    <t>Office Equipment</t>
  </si>
  <si>
    <t>American Smelting &amp; Refining</t>
  </si>
  <si>
    <t>Mining</t>
  </si>
  <si>
    <t>Renamed 3M (2002)</t>
  </si>
  <si>
    <t>Anaconda Copper Mining</t>
  </si>
  <si>
    <t>Renamed Chevron (1984)</t>
  </si>
  <si>
    <t>Consumer Goods</t>
  </si>
  <si>
    <t>Standard Oil (N.Y.) (Mobil #15)</t>
  </si>
  <si>
    <t>Renamed Mobil (1966)</t>
  </si>
  <si>
    <t>Merged into Verizon (2000)</t>
  </si>
  <si>
    <t>Singer Manufacturing</t>
  </si>
  <si>
    <t>Textiles</t>
  </si>
  <si>
    <t>Cosmetics</t>
  </si>
  <si>
    <t>Westinghouse Electric (Westinghouse Electric #28)</t>
  </si>
  <si>
    <t>American Tobacco</t>
  </si>
  <si>
    <t>Tobacco</t>
  </si>
  <si>
    <t>Acquired by BP (1998)</t>
  </si>
  <si>
    <t>Ford Motor (Ford Motor #23)</t>
  </si>
  <si>
    <t>Union Carbide &amp; Carbon (Union Carbide #25)</t>
  </si>
  <si>
    <t>Cambria Steel</t>
  </si>
  <si>
    <t>Pacific Gas &amp; Electric (Pacific Gas &amp; Electric #37)</t>
  </si>
  <si>
    <t>Utility</t>
  </si>
  <si>
    <t>Television &amp; Broadcasting</t>
  </si>
  <si>
    <t>Acquired by General Electric (1986)</t>
  </si>
  <si>
    <t>Insurance</t>
  </si>
  <si>
    <t>B.F. Goodrich</t>
  </si>
  <si>
    <t>Acquired by Dow Chemical (2001)</t>
  </si>
  <si>
    <t>Central Leather</t>
  </si>
  <si>
    <t>Leather</t>
  </si>
  <si>
    <t>Liquidated (1953)</t>
  </si>
  <si>
    <t>International Telephone &amp; Telegraph</t>
  </si>
  <si>
    <t>Kennecott Copper</t>
  </si>
  <si>
    <t>American Home Products (Pfizer #19)</t>
  </si>
  <si>
    <t>Acquired by Pfizer (2009)</t>
  </si>
  <si>
    <t>Railroad Equipment</t>
  </si>
  <si>
    <t>Broken up (1943); survived, but outgrown</t>
  </si>
  <si>
    <t>Westinghouse Electric</t>
  </si>
  <si>
    <t>Survives in bankruptcy (2017)</t>
  </si>
  <si>
    <t>Pennsylvania RR</t>
  </si>
  <si>
    <t>Railroad</t>
  </si>
  <si>
    <t>Worthless (1932)</t>
  </si>
  <si>
    <t>Reorganized; acquired by Fiat (2009)</t>
  </si>
  <si>
    <t>American Sugar Refining</t>
  </si>
  <si>
    <t>Sugar</t>
  </si>
  <si>
    <t>Caterpillar Tractor</t>
  </si>
  <si>
    <t>Renamed Caterpillar (1986)</t>
  </si>
  <si>
    <t>Chile Copper</t>
  </si>
  <si>
    <t>Acquired by Atlantic Richfield (1929)</t>
  </si>
  <si>
    <t>Acquired by Northrop Grumman (2001)</t>
  </si>
  <si>
    <t>Cities Service</t>
  </si>
  <si>
    <t>Renamed Citgo (1965)</t>
  </si>
  <si>
    <t>Corning Glass Works</t>
  </si>
  <si>
    <t>Glass</t>
  </si>
  <si>
    <t>Renamed Corning (1989)</t>
  </si>
  <si>
    <t>General Motors (General Motors #4)</t>
  </si>
  <si>
    <t>Merged into ConocoPhillips (2002)</t>
  </si>
  <si>
    <t>Packaging</t>
  </si>
  <si>
    <t>Sears, Roebuck (Sears, Roebuck #7)</t>
  </si>
  <si>
    <t>Sperry Rand</t>
  </si>
  <si>
    <t>Merged into Unisys (1986)</t>
  </si>
  <si>
    <t>Texas Company (Texaco #6)</t>
  </si>
  <si>
    <t>Renamed Texaco (1959)</t>
  </si>
  <si>
    <t>Pacific Gas &amp; Electric</t>
  </si>
  <si>
    <t>American Car &amp; Foundry</t>
  </si>
  <si>
    <t>Renamed ACF Industries (1955)</t>
  </si>
  <si>
    <t>Bristol-Myers (Bristol-Myers Squibb #49)</t>
  </si>
  <si>
    <t>Merged into Bristol-Myers Squibb (1989)</t>
  </si>
  <si>
    <t>Standard Oil (Calif.) (Standard Oil (Calif.) #14)</t>
  </si>
  <si>
    <t>Getty Oil (Chevron #17)</t>
  </si>
  <si>
    <t>Acquired by Texaco (1984), merged into Chevron (2001)</t>
  </si>
  <si>
    <t>Standard Oil (Ind.) (Standard Oil (Ind.) #20)</t>
  </si>
  <si>
    <t>Commonwealth Edison</t>
  </si>
  <si>
    <t>Merged into Unicom (1994); then Exelon (2000)</t>
  </si>
  <si>
    <t>Magnolia Petroleum (Mobil #15)</t>
  </si>
  <si>
    <t>Aquired by Standard Oil (N.Y.) (1925)</t>
  </si>
  <si>
    <t>Boeing (Boeing #32)</t>
  </si>
  <si>
    <t>American Woolen</t>
  </si>
  <si>
    <t>Acquired by Textron (1955)</t>
  </si>
  <si>
    <t>Pittsburgh Coal</t>
  </si>
  <si>
    <t>Liquidated (1966)</t>
  </si>
  <si>
    <t>Gillette (Procter &amp; Gamble #14)</t>
  </si>
  <si>
    <t>Acquired by Procter &amp; Gamble (2005)</t>
  </si>
  <si>
    <t>Willys-Overland</t>
  </si>
  <si>
    <t>Worthless (1936)</t>
  </si>
  <si>
    <t>R.J. Reynolds</t>
  </si>
  <si>
    <t>Corn Products Refining</t>
  </si>
  <si>
    <t>Merged into Corn Products Company (1958)</t>
  </si>
  <si>
    <t>General Foods (Kraft Heinz #40)</t>
  </si>
  <si>
    <t>Split into Kraft Foods and Mondelez (2011)</t>
  </si>
  <si>
    <t>Republic Iron &amp; Steel</t>
  </si>
  <si>
    <t>Eli Lilly (Eli Lilly #50)</t>
  </si>
  <si>
    <t>United Fruit</t>
  </si>
  <si>
    <t>Aluminum Co. of America</t>
  </si>
  <si>
    <t>Aluminum</t>
  </si>
  <si>
    <t>Renamed Alcoa (1998)</t>
  </si>
  <si>
    <t>Liggett &amp; Myers Tobacco</t>
  </si>
  <si>
    <t>Virgina Carolina Chemical (Mobil #15)</t>
  </si>
  <si>
    <t>Acquired by Mobil (1963)</t>
  </si>
  <si>
    <t>Bank of America (Bank of America #13)</t>
  </si>
  <si>
    <t>Aluminum Co. of America (Aluminium Co. of America #47)</t>
  </si>
  <si>
    <t>Johnson &amp; Johnson (Johnson &amp; Johnson #7)</t>
  </si>
  <si>
    <t>美国市值最大公司100年变化：来源：https://www.forbes.com/sites/jeffkauflin/2017/09/19/americas-top-50-companies-1917-2017/#33a5a4fd1629</t>
    <phoneticPr fontId="14" type="noConversion"/>
  </si>
  <si>
    <t>来源：https://www.forbes.com/sites/jeffkauflin/2017/09/19/americas-top-50-companies-1917-2017/#5ee3de901629</t>
    <phoneticPr fontId="14" type="noConversion"/>
  </si>
  <si>
    <t>来源：https://howmuch.net/articles/100-years-of-americas-top-10-companies</t>
    <phoneticPr fontId="14" type="noConversion"/>
  </si>
  <si>
    <t>Rank</t>
  </si>
  <si>
    <t>Company</t>
  </si>
  <si>
    <t>Valuation ($B)</t>
  </si>
  <si>
    <t>Type</t>
  </si>
  <si>
    <t>Country</t>
  </si>
  <si>
    <t>#1</t>
  </si>
  <si>
    <t>Public</t>
  </si>
  <si>
    <t>#2</t>
  </si>
  <si>
    <t>#3</t>
  </si>
  <si>
    <t>#4</t>
  </si>
  <si>
    <t>#5</t>
  </si>
  <si>
    <t>#6</t>
  </si>
  <si>
    <t>Alibaba</t>
  </si>
  <si>
    <t>#7</t>
  </si>
  <si>
    <t>Tencent</t>
  </si>
  <si>
    <t>#8</t>
  </si>
  <si>
    <t>#9</t>
  </si>
  <si>
    <t>Ant Financial</t>
  </si>
  <si>
    <t>Private</t>
  </si>
  <si>
    <t>#10</t>
  </si>
  <si>
    <t>Salesforce</t>
  </si>
  <si>
    <t>#11</t>
  </si>
  <si>
    <t>Booking Holdings</t>
  </si>
  <si>
    <t>#12</t>
  </si>
  <si>
    <t>Paypal*</t>
  </si>
  <si>
    <t>#13</t>
  </si>
  <si>
    <t>Baidu</t>
  </si>
  <si>
    <t>#14</t>
  </si>
  <si>
    <t>Uber</t>
  </si>
  <si>
    <t>#15</t>
  </si>
  <si>
    <t>JD.com</t>
  </si>
  <si>
    <t>#16</t>
  </si>
  <si>
    <t>Didi Chuxing</t>
  </si>
  <si>
    <t>#17</t>
  </si>
  <si>
    <t>Xiaomi</t>
  </si>
  <si>
    <t>Private**</t>
  </si>
  <si>
    <t>#18</t>
  </si>
  <si>
    <t>eBay*</t>
  </si>
  <si>
    <t>#19</t>
  </si>
  <si>
    <t>Airbnb</t>
  </si>
  <si>
    <t>#20</t>
  </si>
  <si>
    <t>Meituan-Dianping</t>
  </si>
  <si>
    <t>#21</t>
  </si>
  <si>
    <t>Toutiao</t>
  </si>
  <si>
    <t>一、2013年消费数据</t>
    <phoneticPr fontId="7" type="noConversion"/>
  </si>
  <si>
    <t>卫生保健</t>
  </si>
  <si>
    <t>个人护理</t>
  </si>
  <si>
    <t>教育</t>
  </si>
  <si>
    <t>退休和保险</t>
  </si>
  <si>
    <t xml:space="preserve"> - 在家</t>
    <phoneticPr fontId="7" type="noConversion"/>
  </si>
  <si>
    <t xml:space="preserve"> - 在外</t>
    <phoneticPr fontId="7" type="noConversion"/>
  </si>
  <si>
    <t>酒</t>
    <phoneticPr fontId="7" type="noConversion"/>
  </si>
  <si>
    <t xml:space="preserve"> - 运营和供应</t>
    <phoneticPr fontId="7" type="noConversion"/>
  </si>
  <si>
    <t xml:space="preserve"> - 家具和设备</t>
    <phoneticPr fontId="7" type="noConversion"/>
  </si>
  <si>
    <t>交通</t>
    <phoneticPr fontId="7" type="noConversion"/>
  </si>
  <si>
    <t xml:space="preserve"> - 采购</t>
    <phoneticPr fontId="7" type="noConversion"/>
  </si>
  <si>
    <t xml:space="preserve"> - 财务费用</t>
    <phoneticPr fontId="7" type="noConversion"/>
  </si>
  <si>
    <t xml:space="preserve"> - 天然气和石油</t>
    <phoneticPr fontId="7" type="noConversion"/>
  </si>
  <si>
    <t xml:space="preserve"> - 汽车运营</t>
    <phoneticPr fontId="7" type="noConversion"/>
  </si>
  <si>
    <t xml:space="preserve"> - 其他交通工具</t>
    <phoneticPr fontId="7" type="noConversion"/>
  </si>
  <si>
    <t xml:space="preserve"> - 健康保险</t>
    <phoneticPr fontId="7" type="noConversion"/>
  </si>
  <si>
    <t>娱乐</t>
    <phoneticPr fontId="7" type="noConversion"/>
  </si>
  <si>
    <t>阅读</t>
    <phoneticPr fontId="7" type="noConversion"/>
  </si>
  <si>
    <t>杂项</t>
    <phoneticPr fontId="7" type="noConversion"/>
  </si>
  <si>
    <t>礼物和赠与</t>
    <phoneticPr fontId="7" type="noConversion"/>
  </si>
  <si>
    <t xml:space="preserve"> - 保险</t>
    <phoneticPr fontId="7" type="noConversion"/>
  </si>
  <si>
    <t>1941年</t>
    <phoneticPr fontId="7" type="noConversion"/>
  </si>
  <si>
    <t>1961年</t>
    <phoneticPr fontId="7" type="noConversion"/>
  </si>
  <si>
    <t>1973年</t>
    <phoneticPr fontId="7" type="noConversion"/>
  </si>
  <si>
    <t>1984年</t>
    <phoneticPr fontId="7" type="noConversion"/>
  </si>
  <si>
    <t>1994年</t>
    <phoneticPr fontId="7" type="noConversion"/>
  </si>
  <si>
    <t xml:space="preserve"> - 退休金</t>
    <phoneticPr fontId="7" type="noConversion"/>
  </si>
  <si>
    <t>二、历史消费类别比较</t>
    <phoneticPr fontId="7" type="noConversion"/>
  </si>
  <si>
    <t>数据：http://moneyboss.com/how-americans-spend-money/</t>
    <phoneticPr fontId="7" type="noConversion"/>
  </si>
  <si>
    <t>40年变化</t>
  </si>
  <si>
    <t>40年变化</t>
    <phoneticPr fontId="7" type="noConversion"/>
  </si>
  <si>
    <t>家庭人口</t>
  </si>
  <si>
    <t>全职工作者</t>
  </si>
  <si>
    <t>小孩人数</t>
  </si>
  <si>
    <t>老人人数</t>
  </si>
  <si>
    <t>汽车数量</t>
  </si>
  <si>
    <t>平均数</t>
    <phoneticPr fontId="7" type="noConversion"/>
  </si>
  <si>
    <t>类别</t>
    <phoneticPr fontId="7" type="noConversion"/>
  </si>
  <si>
    <t>汽车拥有者</t>
    <phoneticPr fontId="7" type="noConversion"/>
  </si>
  <si>
    <t>教育水平</t>
    <phoneticPr fontId="7" type="noConversion"/>
  </si>
  <si>
    <t>中学</t>
    <phoneticPr fontId="7" type="noConversion"/>
  </si>
  <si>
    <t>高中</t>
    <phoneticPr fontId="7" type="noConversion"/>
  </si>
  <si>
    <t>大学</t>
    <phoneticPr fontId="7" type="noConversion"/>
  </si>
  <si>
    <t>有房产者</t>
    <phoneticPr fontId="7" type="noConversion"/>
  </si>
  <si>
    <t xml:space="preserve"> - 有房贷</t>
    <phoneticPr fontId="7" type="noConversion"/>
  </si>
  <si>
    <t>租房者</t>
    <phoneticPr fontId="7" type="noConversion"/>
  </si>
  <si>
    <t>百分比</t>
    <phoneticPr fontId="7" type="noConversion"/>
  </si>
  <si>
    <t>美国家庭户均情况</t>
    <phoneticPr fontId="7" type="noConversion"/>
  </si>
  <si>
    <t>75 Years of How Americans Spend Their Money</t>
    <phoneticPr fontId="7" type="noConversion"/>
  </si>
  <si>
    <t>数据：http://www.visualcapitalist.com/75-years-how-americans-spend-their-money/</t>
    <phoneticPr fontId="7" type="noConversion"/>
  </si>
  <si>
    <t>Age of head</t>
    <phoneticPr fontId="7" type="noConversion"/>
  </si>
  <si>
    <t>1941年</t>
    <phoneticPr fontId="7" type="noConversion"/>
  </si>
  <si>
    <t>税前收入</t>
    <phoneticPr fontId="7" type="noConversion"/>
  </si>
  <si>
    <t>税收</t>
    <phoneticPr fontId="7" type="noConversion"/>
  </si>
  <si>
    <t xml:space="preserve"> - 其他税费</t>
    <phoneticPr fontId="7" type="noConversion"/>
  </si>
  <si>
    <t xml:space="preserve"> - 联邦税费</t>
    <phoneticPr fontId="7" type="noConversion"/>
  </si>
  <si>
    <t xml:space="preserve"> - 地方税费</t>
    <phoneticPr fontId="7" type="noConversion"/>
  </si>
  <si>
    <t>税后收入</t>
    <phoneticPr fontId="7" type="noConversion"/>
  </si>
  <si>
    <t>消费支出</t>
    <phoneticPr fontId="7" type="noConversion"/>
  </si>
  <si>
    <t>实际消费支出（名义货币）</t>
    <phoneticPr fontId="7" type="noConversion"/>
  </si>
  <si>
    <t>实际消费支出（经调整通胀后实际金额）</t>
    <phoneticPr fontId="7" type="noConversion"/>
  </si>
  <si>
    <t>数据： https://www.bls.gov/opub/ted/2016/annual-expenditures-by-age-group-2013.htm</t>
    <phoneticPr fontId="7" type="noConversion"/>
  </si>
  <si>
    <t>数据：https://www.bls.gov</t>
    <phoneticPr fontId="7" type="noConversion"/>
  </si>
  <si>
    <t>消费/税前收入</t>
    <phoneticPr fontId="7" type="noConversion"/>
  </si>
  <si>
    <t>消费/税后收入</t>
    <phoneticPr fontId="7" type="noConversion"/>
  </si>
  <si>
    <t>住房占比</t>
    <phoneticPr fontId="7" type="noConversion"/>
  </si>
  <si>
    <t>交通占比</t>
    <phoneticPr fontId="7" type="noConversion"/>
  </si>
  <si>
    <t>医疗占比</t>
    <phoneticPr fontId="7" type="noConversion"/>
  </si>
  <si>
    <t>家庭人均收入、税收和支出（经调整通胀后实际金额）</t>
    <phoneticPr fontId="7" type="noConversion"/>
  </si>
  <si>
    <t>家庭人均收入、税收和支出（名义金额）</t>
    <phoneticPr fontId="7" type="noConversion"/>
  </si>
  <si>
    <t>消费支出/收入占比</t>
    <phoneticPr fontId="7" type="noConversion"/>
  </si>
  <si>
    <t>食物占比</t>
  </si>
  <si>
    <t xml:space="preserve"> - 政府安置房</t>
    <phoneticPr fontId="7" type="noConversion"/>
  </si>
  <si>
    <t xml:space="preserve"> - 水电</t>
    <phoneticPr fontId="7" type="noConversion"/>
  </si>
  <si>
    <t>0.S</t>
  </si>
  <si>
    <t>?.9</t>
  </si>
  <si>
    <t>食品购买</t>
    <phoneticPr fontId="7" type="noConversion"/>
  </si>
  <si>
    <t>非酒精性饮料</t>
    <phoneticPr fontId="7" type="noConversion"/>
  </si>
  <si>
    <t>酒精性饮料</t>
    <phoneticPr fontId="7" type="noConversion"/>
  </si>
  <si>
    <t>服装和鞋类</t>
  </si>
  <si>
    <t>汽油及其他能源产品</t>
  </si>
  <si>
    <t>娱乐项目</t>
  </si>
  <si>
    <t>农场生产和消费的食物</t>
    <phoneticPr fontId="7" type="noConversion"/>
  </si>
  <si>
    <t>制药和其他医疗</t>
    <phoneticPr fontId="7" type="noConversion"/>
  </si>
  <si>
    <t xml:space="preserve">   清洁产品</t>
    <phoneticPr fontId="7" type="noConversion"/>
  </si>
  <si>
    <t>个人护理产品</t>
  </si>
  <si>
    <t>杂志，报纸和文具</t>
  </si>
  <si>
    <t>美国居民净出口</t>
    <phoneticPr fontId="7" type="noConversion"/>
  </si>
  <si>
    <t>汽车与零件</t>
    <phoneticPr fontId="7" type="noConversion"/>
  </si>
  <si>
    <t>家具和家用设备</t>
    <phoneticPr fontId="7" type="noConversion"/>
  </si>
  <si>
    <t>休闲用品和车辆</t>
    <phoneticPr fontId="7" type="noConversion"/>
  </si>
  <si>
    <t xml:space="preserve">   谷物和面包产品</t>
    <phoneticPr fontId="7" type="noConversion"/>
  </si>
  <si>
    <t xml:space="preserve">   肉类和家禽</t>
    <phoneticPr fontId="7" type="noConversion"/>
  </si>
  <si>
    <t xml:space="preserve">   鱼和海鲜</t>
    <phoneticPr fontId="7" type="noConversion"/>
  </si>
  <si>
    <t xml:space="preserve">   新鲜的牛奶</t>
    <phoneticPr fontId="7" type="noConversion"/>
  </si>
  <si>
    <t xml:space="preserve">   加工乳制品</t>
    <phoneticPr fontId="7" type="noConversion"/>
  </si>
  <si>
    <t xml:space="preserve">   蛋</t>
    <phoneticPr fontId="7" type="noConversion"/>
  </si>
  <si>
    <t xml:space="preserve">   新鲜水果</t>
    <phoneticPr fontId="7" type="noConversion"/>
  </si>
  <si>
    <t xml:space="preserve">   新鲜蔬菜</t>
    <phoneticPr fontId="7" type="noConversion"/>
  </si>
  <si>
    <t xml:space="preserve">   加工水果和蔬菜</t>
    <phoneticPr fontId="7" type="noConversion"/>
  </si>
  <si>
    <t xml:space="preserve">   糖和糖果</t>
    <phoneticPr fontId="7" type="noConversion"/>
  </si>
  <si>
    <t xml:space="preserve">   咖啡，茶和其他B材料</t>
    <phoneticPr fontId="7" type="noConversion"/>
  </si>
  <si>
    <t xml:space="preserve">   矿泉水，软饮料和蔬菜汁</t>
    <phoneticPr fontId="7" type="noConversion"/>
  </si>
  <si>
    <t xml:space="preserve">   酒</t>
    <phoneticPr fontId="7" type="noConversion"/>
  </si>
  <si>
    <t xml:space="preserve">   红酒</t>
    <phoneticPr fontId="7" type="noConversion"/>
  </si>
  <si>
    <t xml:space="preserve">   啤酒</t>
    <phoneticPr fontId="7" type="noConversion"/>
  </si>
  <si>
    <t xml:space="preserve">   游戏，玩具和爱好</t>
    <phoneticPr fontId="7" type="noConversion"/>
  </si>
  <si>
    <t xml:space="preserve">   宠物及相关产品</t>
    <phoneticPr fontId="7" type="noConversion"/>
  </si>
  <si>
    <t xml:space="preserve">   鲜花，种子和盆栽植物</t>
    <phoneticPr fontId="7" type="noConversion"/>
  </si>
  <si>
    <t xml:space="preserve">   电影和摄影用品</t>
    <phoneticPr fontId="7" type="noConversion"/>
  </si>
  <si>
    <t xml:space="preserve">   纸制品</t>
    <phoneticPr fontId="7" type="noConversion"/>
  </si>
  <si>
    <t xml:space="preserve">   床单</t>
    <phoneticPr fontId="7" type="noConversion"/>
  </si>
  <si>
    <t xml:space="preserve">   新的汽车</t>
    <phoneticPr fontId="7" type="noConversion"/>
  </si>
  <si>
    <t xml:space="preserve">   二手汽车</t>
    <phoneticPr fontId="7" type="noConversion"/>
  </si>
  <si>
    <t xml:space="preserve">   家具及家饰</t>
    <phoneticPr fontId="7" type="noConversion"/>
  </si>
  <si>
    <t xml:space="preserve">   家用设备</t>
    <phoneticPr fontId="7" type="noConversion"/>
  </si>
  <si>
    <t xml:space="preserve">   信息处理设备</t>
    <phoneticPr fontId="7" type="noConversion"/>
  </si>
  <si>
    <t xml:space="preserve">   视听设备</t>
    <phoneticPr fontId="7" type="noConversion"/>
  </si>
  <si>
    <t xml:space="preserve">   摩托车</t>
    <phoneticPr fontId="7" type="noConversion"/>
  </si>
  <si>
    <t xml:space="preserve">   首饰</t>
    <phoneticPr fontId="7" type="noConversion"/>
  </si>
  <si>
    <t xml:space="preserve">   手表</t>
    <phoneticPr fontId="7" type="noConversion"/>
  </si>
  <si>
    <t xml:space="preserve">   治疗医疗设备</t>
    <phoneticPr fontId="7" type="noConversion"/>
  </si>
  <si>
    <t xml:space="preserve">   电话和传真设备</t>
    <phoneticPr fontId="7" type="noConversion"/>
  </si>
  <si>
    <t>美国非耐用品占整体居民消费支出比重%</t>
    <phoneticPr fontId="7" type="noConversion"/>
  </si>
  <si>
    <t>美国耐用品占整体居民消费支出比重%</t>
    <phoneticPr fontId="7" type="noConversion"/>
  </si>
  <si>
    <t>数据：https://www.ceicdata.com/en</t>
    <phoneticPr fontId="7" type="noConversion"/>
  </si>
  <si>
    <t>1964年</t>
    <phoneticPr fontId="7" type="noConversion"/>
  </si>
  <si>
    <t>1983年</t>
    <phoneticPr fontId="7" type="noConversion"/>
  </si>
  <si>
    <t>美国服务消费占整体居民消费支出比重%</t>
    <phoneticPr fontId="7" type="noConversion"/>
  </si>
  <si>
    <t>n.5</t>
  </si>
  <si>
    <t>住房和公用事业</t>
    <phoneticPr fontId="7" type="noConversion"/>
  </si>
  <si>
    <t xml:space="preserve">   业主自用的非农民住宅</t>
    <phoneticPr fontId="7" type="noConversion"/>
  </si>
  <si>
    <t xml:space="preserve">   家庭公用事业</t>
    <phoneticPr fontId="7" type="noConversion"/>
  </si>
  <si>
    <t xml:space="preserve">   租户占用的非农民住宅</t>
    <phoneticPr fontId="7" type="noConversion"/>
  </si>
  <si>
    <t>  电影院</t>
  </si>
  <si>
    <t>食品服务和住宿</t>
  </si>
  <si>
    <t>金融服务与保险</t>
  </si>
  <si>
    <t>  金融服务</t>
  </si>
  <si>
    <t>其他</t>
  </si>
  <si>
    <t xml:space="preserve">   门诊服务</t>
    <phoneticPr fontId="7" type="noConversion"/>
  </si>
  <si>
    <t xml:space="preserve">   医院和护理院服务</t>
    <phoneticPr fontId="7" type="noConversion"/>
  </si>
  <si>
    <t>运输</t>
    <phoneticPr fontId="7" type="noConversion"/>
  </si>
  <si>
    <t>  汽车维修</t>
    <phoneticPr fontId="7" type="noConversion"/>
  </si>
  <si>
    <t xml:space="preserve">   汽车租赁</t>
    <phoneticPr fontId="7" type="noConversion"/>
  </si>
  <si>
    <t xml:space="preserve">   航空运输</t>
    <phoneticPr fontId="7" type="noConversion"/>
  </si>
  <si>
    <t xml:space="preserve">   现场娱乐</t>
    <phoneticPr fontId="7" type="noConversion"/>
  </si>
  <si>
    <t xml:space="preserve">   观众体育</t>
    <phoneticPr fontId="7" type="noConversion"/>
  </si>
  <si>
    <t xml:space="preserve">   有线和卫星电视和广播服务</t>
    <phoneticPr fontId="7" type="noConversion"/>
  </si>
  <si>
    <t xml:space="preserve">   赌场</t>
    <phoneticPr fontId="7" type="noConversion"/>
  </si>
  <si>
    <t xml:space="preserve">   摄影工作室</t>
    <phoneticPr fontId="7" type="noConversion"/>
  </si>
  <si>
    <t xml:space="preserve">   奖券</t>
    <phoneticPr fontId="7" type="noConversion"/>
  </si>
  <si>
    <t xml:space="preserve">   宠物兽医及其他服务</t>
    <phoneticPr fontId="7" type="noConversion"/>
  </si>
  <si>
    <t xml:space="preserve">   套餐之旅</t>
    <phoneticPr fontId="7" type="noConversion"/>
  </si>
  <si>
    <t xml:space="preserve">   食品服务</t>
    <phoneticPr fontId="7" type="noConversion"/>
  </si>
  <si>
    <t xml:space="preserve">   酒店和汽车旅馆</t>
    <phoneticPr fontId="7" type="noConversion"/>
  </si>
  <si>
    <t xml:space="preserve">   保险</t>
    <phoneticPr fontId="7" type="noConversion"/>
  </si>
  <si>
    <t xml:space="preserve">   移动电话</t>
    <phoneticPr fontId="7" type="noConversion"/>
  </si>
  <si>
    <t xml:space="preserve">   邮政和送货服务</t>
    <phoneticPr fontId="7" type="noConversion"/>
  </si>
  <si>
    <t xml:space="preserve">   互联网</t>
    <phoneticPr fontId="7" type="noConversion"/>
  </si>
  <si>
    <t xml:space="preserve">   教育服务</t>
    <phoneticPr fontId="7" type="noConversion"/>
  </si>
  <si>
    <t xml:space="preserve">   法律服务</t>
    <phoneticPr fontId="7" type="noConversion"/>
  </si>
  <si>
    <t xml:space="preserve">   美发沙龙和个人</t>
    <phoneticPr fontId="7" type="noConversion"/>
  </si>
  <si>
    <t xml:space="preserve">   洗衣和干洗</t>
    <phoneticPr fontId="7" type="noConversion"/>
  </si>
  <si>
    <t>道琼斯指数</t>
    <phoneticPr fontId="7" type="noConversion"/>
  </si>
  <si>
    <t>指数</t>
    <phoneticPr fontId="7" type="noConversion"/>
  </si>
  <si>
    <t>日期</t>
    <phoneticPr fontId="7" type="noConversion"/>
  </si>
  <si>
    <t>纳斯达克指数</t>
    <phoneticPr fontId="7" type="noConversion"/>
  </si>
  <si>
    <t>Standard Oil of N.J. (Exxon Mobil #8)</t>
    <phoneticPr fontId="7" type="noConversion"/>
  </si>
  <si>
    <t>Texaco (Chevron #17)</t>
    <phoneticPr fontId="7" type="noConversion"/>
  </si>
  <si>
    <t>Sears, Roebuck</t>
    <phoneticPr fontId="7" type="noConversion"/>
  </si>
  <si>
    <t>Polaroid</t>
    <phoneticPr fontId="7" type="noConversion"/>
  </si>
  <si>
    <t>General Electric (General Electric #16)</t>
    <phoneticPr fontId="7" type="noConversion"/>
  </si>
  <si>
    <t>Gulf Oil</t>
    <phoneticPr fontId="7" type="noConversion"/>
  </si>
  <si>
    <t>E.I. du Pont de Nemours</t>
    <phoneticPr fontId="7" type="noConversion"/>
  </si>
  <si>
    <t>Xerox</t>
    <phoneticPr fontId="7" type="noConversion"/>
  </si>
  <si>
    <t>Minnesota Mining &amp; Manufacturing (3M #38)</t>
    <phoneticPr fontId="7" type="noConversion"/>
  </si>
  <si>
    <t>Mobil (Exxon Mobil #8)</t>
    <phoneticPr fontId="7" type="noConversion"/>
  </si>
  <si>
    <t>Standard Oil (Calif.) (Chevron #17)</t>
    <phoneticPr fontId="7" type="noConversion"/>
  </si>
  <si>
    <t>General Telephone &amp; Electronics (Verizon #20)</t>
    <phoneticPr fontId="7" type="noConversion"/>
  </si>
  <si>
    <t>Avon Products</t>
    <phoneticPr fontId="7" type="noConversion"/>
  </si>
  <si>
    <t>Shell Oil</t>
    <phoneticPr fontId="7" type="noConversion"/>
  </si>
  <si>
    <t>Survives, but outgrown</t>
    <phoneticPr fontId="7" type="noConversion"/>
  </si>
  <si>
    <t>Procter &amp; Gamble (Procter &amp; Gamble #14)</t>
    <phoneticPr fontId="7" type="noConversion"/>
  </si>
  <si>
    <t>Standard Oil (Ind.)</t>
    <phoneticPr fontId="7" type="noConversion"/>
  </si>
  <si>
    <t>Coca-Cola (Coca-Cola #21)</t>
    <phoneticPr fontId="7" type="noConversion"/>
  </si>
  <si>
    <t>International Nickel</t>
    <phoneticPr fontId="7" type="noConversion"/>
  </si>
  <si>
    <t>Acquired by Vale (2007)</t>
    <phoneticPr fontId="7" type="noConversion"/>
  </si>
  <si>
    <t>Ford Motor</t>
    <phoneticPr fontId="7" type="noConversion"/>
  </si>
  <si>
    <t>Radio Corp. of America (General Electric #16)</t>
    <phoneticPr fontId="7" type="noConversion"/>
  </si>
  <si>
    <t>Television &amp; Broadcasting</t>
    <phoneticPr fontId="7" type="noConversion"/>
  </si>
  <si>
    <t>Union Carbide</t>
    <phoneticPr fontId="7" type="noConversion"/>
  </si>
  <si>
    <t>Broken up (1984); survives</t>
    <phoneticPr fontId="7" type="noConversion"/>
  </si>
  <si>
    <t>Apple</t>
    <phoneticPr fontId="7" type="noConversion"/>
  </si>
  <si>
    <t>Alphabet</t>
    <phoneticPr fontId="7" type="noConversion"/>
  </si>
  <si>
    <t>Microsoft</t>
    <phoneticPr fontId="7" type="noConversion"/>
  </si>
  <si>
    <t>Amazon</t>
    <phoneticPr fontId="7" type="noConversion"/>
  </si>
  <si>
    <t>Berkshire Hathaway</t>
    <phoneticPr fontId="7" type="noConversion"/>
  </si>
  <si>
    <t>Facebook</t>
    <phoneticPr fontId="7" type="noConversion"/>
  </si>
  <si>
    <t>Johnson &amp; Johnson</t>
    <phoneticPr fontId="7" type="noConversion"/>
  </si>
  <si>
    <t>Exxon Mobil</t>
    <phoneticPr fontId="7" type="noConversion"/>
  </si>
  <si>
    <t>JPMorgan Chase</t>
    <phoneticPr fontId="7" type="noConversion"/>
  </si>
  <si>
    <t>Wal-Mart</t>
    <phoneticPr fontId="7" type="noConversion"/>
  </si>
  <si>
    <t>AT&amp;T</t>
    <phoneticPr fontId="7" type="noConversion"/>
  </si>
  <si>
    <t>Bank of America</t>
    <phoneticPr fontId="7" type="noConversion"/>
  </si>
  <si>
    <t>Procter &amp; Gamble</t>
    <phoneticPr fontId="7" type="noConversion"/>
  </si>
  <si>
    <t>Visa</t>
    <phoneticPr fontId="7" type="noConversion"/>
  </si>
  <si>
    <t>General Electric</t>
    <phoneticPr fontId="7" type="noConversion"/>
  </si>
  <si>
    <t>Chevron</t>
    <phoneticPr fontId="7" type="noConversion"/>
  </si>
  <si>
    <t>Oracle</t>
    <phoneticPr fontId="7" type="noConversion"/>
  </si>
  <si>
    <t>Pfizer</t>
    <phoneticPr fontId="7" type="noConversion"/>
  </si>
  <si>
    <t>Verizon</t>
    <phoneticPr fontId="7" type="noConversion"/>
  </si>
  <si>
    <t>Coca-Cola</t>
    <phoneticPr fontId="7" type="noConversion"/>
  </si>
  <si>
    <t>Comcast</t>
    <phoneticPr fontId="7" type="noConversion"/>
  </si>
  <si>
    <t>Citigroup</t>
    <phoneticPr fontId="7" type="noConversion"/>
  </si>
  <si>
    <t>UnitedHealth Group</t>
    <phoneticPr fontId="7" type="noConversion"/>
  </si>
  <si>
    <t>Philip Morris International</t>
    <phoneticPr fontId="7" type="noConversion"/>
  </si>
  <si>
    <t>Home Depot</t>
    <phoneticPr fontId="7" type="noConversion"/>
  </si>
  <si>
    <t>Merck</t>
    <phoneticPr fontId="7" type="noConversion"/>
  </si>
  <si>
    <t>Walt Disney</t>
    <phoneticPr fontId="7" type="noConversion"/>
  </si>
  <si>
    <t>Intel</t>
    <phoneticPr fontId="7" type="noConversion"/>
  </si>
  <si>
    <t>PepsiCo</t>
    <phoneticPr fontId="7" type="noConversion"/>
  </si>
  <si>
    <t>Cisco</t>
    <phoneticPr fontId="7" type="noConversion"/>
  </si>
  <si>
    <t>Boeing</t>
    <phoneticPr fontId="7" type="noConversion"/>
  </si>
  <si>
    <t>International Business Machines</t>
    <phoneticPr fontId="7" type="noConversion"/>
  </si>
  <si>
    <t>Mastercard</t>
    <phoneticPr fontId="7" type="noConversion"/>
  </si>
  <si>
    <t>Amgen</t>
    <phoneticPr fontId="7" type="noConversion"/>
  </si>
  <si>
    <t>McDonald's</t>
    <phoneticPr fontId="7" type="noConversion"/>
  </si>
  <si>
    <t>Altria</t>
    <phoneticPr fontId="7" type="noConversion"/>
  </si>
  <si>
    <t>3M</t>
    <phoneticPr fontId="7" type="noConversion"/>
  </si>
  <si>
    <t>AbbVie</t>
    <phoneticPr fontId="7" type="noConversion"/>
  </si>
  <si>
    <t>Kraft Heinz</t>
    <phoneticPr fontId="7" type="noConversion"/>
  </si>
  <si>
    <t>Celgene</t>
    <phoneticPr fontId="7" type="noConversion"/>
  </si>
  <si>
    <t>Honeywell</t>
    <phoneticPr fontId="7" type="noConversion"/>
  </si>
  <si>
    <t>Charter Communications</t>
    <phoneticPr fontId="7" type="noConversion"/>
  </si>
  <si>
    <t>Priceline</t>
    <phoneticPr fontId="7" type="noConversion"/>
  </si>
  <si>
    <t>Gilead Sciences</t>
    <phoneticPr fontId="7" type="noConversion"/>
  </si>
  <si>
    <t>Nvidia</t>
    <phoneticPr fontId="7" type="noConversion"/>
  </si>
  <si>
    <t>Schlumberger</t>
    <phoneticPr fontId="7" type="noConversion"/>
  </si>
  <si>
    <t>United Technologies</t>
    <phoneticPr fontId="7" type="noConversion"/>
  </si>
  <si>
    <t>Bristol-Myers Squibb</t>
    <phoneticPr fontId="7" type="noConversion"/>
  </si>
  <si>
    <t>https://en.wikipedia.org/wiki/Historical_components_of_the_Dow_Jones_Industrial_Average</t>
    <phoneticPr fontId="14" type="noConversion"/>
  </si>
  <si>
    <t>Charles Dow成分股（1884年）</t>
    <phoneticPr fontId="14" type="noConversion"/>
  </si>
  <si>
    <t>Chicago &amp; North Western Railway Company</t>
  </si>
  <si>
    <t>铁路</t>
    <phoneticPr fontId="14" type="noConversion"/>
  </si>
  <si>
    <t>Delaware, Lackawanna &amp; Western Railroad Company</t>
  </si>
  <si>
    <t>Lake Shore Railway Company</t>
  </si>
  <si>
    <t>Louisville &amp; Nashville Railroad Company</t>
  </si>
  <si>
    <t>Missouri Pacific Railroad Company</t>
  </si>
  <si>
    <t>New York Central Railroad Company</t>
  </si>
  <si>
    <t>Northern Pacific Railway Company </t>
    <phoneticPr fontId="14" type="noConversion"/>
  </si>
  <si>
    <t>Pacific Mail Steamship Company</t>
    <phoneticPr fontId="14" type="noConversion"/>
  </si>
  <si>
    <t>蒸汽轮船</t>
    <phoneticPr fontId="14" type="noConversion"/>
  </si>
  <si>
    <t>Chicago, Milwaukee &amp; St. Paul Rail Road Company</t>
    <phoneticPr fontId="14" type="noConversion"/>
  </si>
  <si>
    <t>Union Pacific Railroad Company</t>
  </si>
  <si>
    <t>The Western Union Telegraph Company</t>
  </si>
  <si>
    <t>电报</t>
    <phoneticPr fontId="14" type="noConversion"/>
  </si>
  <si>
    <t>道指成分股（1896年）</t>
    <phoneticPr fontId="14" type="noConversion"/>
  </si>
  <si>
    <t>美国棉花油制造公司</t>
  </si>
  <si>
    <t>Bestfoods的前身，现为联合利华的一部分</t>
    <phoneticPr fontId="14" type="noConversion"/>
  </si>
  <si>
    <t>美国糖类公司</t>
  </si>
  <si>
    <t>现为Amstar Holdings</t>
    <phoneticPr fontId="14" type="noConversion"/>
  </si>
  <si>
    <t>美国烟草公司</t>
  </si>
  <si>
    <t>在1911年因违反竞争法被迫分割</t>
    <phoneticPr fontId="14" type="noConversion"/>
  </si>
  <si>
    <t>芝加哥燃气公司</t>
  </si>
  <si>
    <t>在1897年被Peoples Gas Light &amp; Coke Co.收购（现为人民能源公司）</t>
    <phoneticPr fontId="14" type="noConversion"/>
  </si>
  <si>
    <t>蒸馏及家牛饲料公司</t>
  </si>
  <si>
    <t>现为千禧化学</t>
    <phoneticPr fontId="14" type="noConversion"/>
  </si>
  <si>
    <t>Laclede Gas Light Company</t>
  </si>
  <si>
    <t>仍以The Laclede Group之名运作</t>
    <phoneticPr fontId="14" type="noConversion"/>
  </si>
  <si>
    <t>国家铅公司</t>
  </si>
  <si>
    <t>现为NL工业</t>
    <phoneticPr fontId="14" type="noConversion"/>
  </si>
  <si>
    <t xml:space="preserve">北美公司 </t>
    <phoneticPr fontId="14" type="noConversion"/>
  </si>
  <si>
    <t>1940年代破产</t>
    <phoneticPr fontId="14" type="noConversion"/>
  </si>
  <si>
    <t>田纳西煤、铁与铁路公司</t>
  </si>
  <si>
    <t>在1907年被美国钢铁收购</t>
    <phoneticPr fontId="14" type="noConversion"/>
  </si>
  <si>
    <t>美国皮草公司</t>
  </si>
  <si>
    <t>1952年解散</t>
    <phoneticPr fontId="14" type="noConversion"/>
  </si>
  <si>
    <t>美国橡胶公司</t>
  </si>
  <si>
    <t>1967年改名为优耐陆，1990年被米其林收购</t>
    <phoneticPr fontId="14" type="noConversion"/>
  </si>
  <si>
    <t>目前唯一还在，且未改名，但被剔除道指</t>
    <phoneticPr fontId="14" type="noConversion"/>
  </si>
  <si>
    <t>道指成分股（1930年）</t>
    <phoneticPr fontId="14" type="noConversion"/>
  </si>
  <si>
    <t>Allied Chemical and Dye Corporation</t>
  </si>
  <si>
    <t>Allied Chemical和Dye Corporation</t>
  </si>
  <si>
    <t>American Can Company</t>
  </si>
  <si>
    <t>美国罐头公司</t>
  </si>
  <si>
    <t>American Smelting &amp; Refining Company</t>
  </si>
  <si>
    <t>美国冶炼和精炼公司</t>
  </si>
  <si>
    <t>Bethlehem Steel Corporation</t>
  </si>
  <si>
    <t>伯利恒钢铁公司</t>
  </si>
  <si>
    <t>Borden, Inc. ↑</t>
  </si>
  <si>
    <t>Borden，Inc。↑</t>
  </si>
  <si>
    <t>Chrysler Corporation</t>
  </si>
  <si>
    <t>克莱斯勒公司</t>
  </si>
  <si>
    <t>Eastman Kodak Company ↑</t>
    <phoneticPr fontId="14" type="noConversion"/>
  </si>
  <si>
    <t>伊士曼柯达公司↑</t>
  </si>
  <si>
    <t>General Electric Company</t>
  </si>
  <si>
    <t>通用电气公司</t>
  </si>
  <si>
    <t>General Foods Corporation</t>
  </si>
  <si>
    <t>通用食品公司</t>
  </si>
  <si>
    <t>General Motors Corporation</t>
  </si>
  <si>
    <t>通用汽车公司</t>
  </si>
  <si>
    <t>Goodyear Tire and Rubber Company ↑</t>
  </si>
  <si>
    <t>固特异轮胎和橡胶公司↑</t>
  </si>
  <si>
    <t>Hudson Motor Car Company ↑</t>
  </si>
  <si>
    <t>哈德森汽车公司↑</t>
  </si>
  <si>
    <t>International Harvester Company</t>
  </si>
  <si>
    <t>国际收割机公司</t>
  </si>
  <si>
    <t>International Nickel Company, Ltd.</t>
  </si>
  <si>
    <t>国际镍业有限公司</t>
  </si>
  <si>
    <t>Johns-Manville Corporation</t>
  </si>
  <si>
    <t>约翰斯 - 曼维尔公司</t>
  </si>
  <si>
    <t>Liggett &amp; Myers Tobacco Company ↑</t>
  </si>
  <si>
    <t>Liggett＆Myers烟草公司↑</t>
  </si>
  <si>
    <t>Mack Trucks, Inc.</t>
  </si>
  <si>
    <t>Mack Trucks，Inc。</t>
  </si>
  <si>
    <t>National Cash Register Company</t>
  </si>
  <si>
    <t>国家收银公司</t>
  </si>
  <si>
    <t>Paramount Publix Corporation</t>
  </si>
  <si>
    <t>派拉蒙Publix公司</t>
  </si>
  <si>
    <t>Radio Corporation of America</t>
  </si>
  <si>
    <t>美国无线电公司</t>
  </si>
  <si>
    <t>Sears Roebuck &amp; Company</t>
  </si>
  <si>
    <t>Sears Roebuck＆Company</t>
  </si>
  <si>
    <t>Standard Oil Co. of California ↑</t>
  </si>
  <si>
    <t>加州标准石油公司↑</t>
  </si>
  <si>
    <t>Standard Oil Co. of New Jersey</t>
  </si>
  <si>
    <t>新泽西标准石油公司</t>
  </si>
  <si>
    <t>The Texas Company</t>
  </si>
  <si>
    <t>德克萨斯公司</t>
  </si>
  <si>
    <t>Texas Gulf Sulphur Company</t>
  </si>
  <si>
    <t>德克萨斯海湾硫磺公司</t>
  </si>
  <si>
    <t>Union Carbide Corporation</t>
  </si>
  <si>
    <t>联合碳化物公司</t>
  </si>
  <si>
    <t>United Aircraft and Transport Corporation ↑</t>
  </si>
  <si>
    <t>联合飞机和运输公司↑</t>
  </si>
  <si>
    <t>United States Steel Corporation</t>
  </si>
  <si>
    <t>Westinghouse Electric Corporation</t>
  </si>
  <si>
    <t>西屋电气公司</t>
  </si>
  <si>
    <t>F. W. Woolworth Company</t>
  </si>
  <si>
    <t>F. W. Woolworth公司</t>
  </si>
  <si>
    <t>被剔除公司</t>
    <phoneticPr fontId="14" type="noConversion"/>
  </si>
  <si>
    <t>The American Sugar Refining Company ↓</t>
  </si>
  <si>
    <t>美国糖精炼公司↓</t>
  </si>
  <si>
    <t>American Tobacco Company (B shares) ↓</t>
  </si>
  <si>
    <t>美国烟草公司（B股）↓</t>
  </si>
  <si>
    <t>Atlantic Refining Company ↓</t>
  </si>
  <si>
    <t>大西洋炼油公司↓</t>
  </si>
  <si>
    <t>Curtiss-Wright Corporation ↓</t>
  </si>
  <si>
    <t>柯蒂斯莱特公司↓</t>
  </si>
  <si>
    <t>General Railway Signal Company ↓</t>
  </si>
  <si>
    <t>通用铁路信号公司↓</t>
  </si>
  <si>
    <t>B.F. Goodrich Corporation ↓</t>
  </si>
  <si>
    <t>B.F. Goodrich Corporation↓</t>
  </si>
  <si>
    <t>Nash Motors Company ↓</t>
  </si>
  <si>
    <t>纳什汽车公司↓</t>
  </si>
  <si>
    <t>道指成分股（1953年）</t>
    <phoneticPr fontId="14" type="noConversion"/>
  </si>
  <si>
    <t>American Telephone and Telegraph Company</t>
  </si>
  <si>
    <t>American Tobacco Company (B shares)</t>
  </si>
  <si>
    <t>美国烟草公司（B股）</t>
  </si>
  <si>
    <t>Corn Products Refining Company</t>
  </si>
  <si>
    <t>玉米产品精炼公司</t>
  </si>
  <si>
    <t>E.I. du Pont de Nemours &amp; Company</t>
  </si>
  <si>
    <t>E.I. du Pont de Nemours＆Company</t>
  </si>
  <si>
    <t>Eastman Kodak Company</t>
  </si>
  <si>
    <t>伊士曼柯达公司</t>
  </si>
  <si>
    <t>Goodyear Tire and Rubber Company</t>
  </si>
  <si>
    <t>固特异轮胎和橡胶公司</t>
  </si>
  <si>
    <t>International Paper Company ↑</t>
  </si>
  <si>
    <t>国际纸业公司↑</t>
  </si>
  <si>
    <t>National Distillers Products Corporation</t>
  </si>
  <si>
    <t>National Steel Corporation</t>
  </si>
  <si>
    <t>国家钢铁公司</t>
  </si>
  <si>
    <t>The Procter &amp; Gamble Company</t>
  </si>
  <si>
    <t>宝洁公司</t>
  </si>
  <si>
    <t>Standard Oil Co. of California</t>
  </si>
  <si>
    <t>加州标准石油公司</t>
  </si>
  <si>
    <t>United Aircraft Corporation</t>
  </si>
  <si>
    <t>联合飞机公司</t>
  </si>
  <si>
    <t>道指成分股（1985年）</t>
    <phoneticPr fontId="14" type="noConversion"/>
  </si>
  <si>
    <t>Allied-Signal Incorporated † </t>
  </si>
  <si>
    <t>Allied-Signal Incorporated†</t>
  </si>
  <si>
    <t>(formerly Allied Chemical Corporation)</t>
  </si>
  <si>
    <t>（原Allied Chemical Corporation）</t>
    <phoneticPr fontId="14" type="noConversion"/>
  </si>
  <si>
    <t>Aluminum Company of America</t>
  </si>
  <si>
    <t>American Express Company</t>
  </si>
  <si>
    <t>Chevron Corporation † </t>
  </si>
  <si>
    <t>雪佛龙公司†</t>
  </si>
  <si>
    <t>(formerly Standard Oil Co. of California)</t>
  </si>
  <si>
    <t>（原加州标准石油公司）</t>
  </si>
  <si>
    <t>Exxon Corporation</t>
  </si>
  <si>
    <t>埃克森公司</t>
  </si>
  <si>
    <t>Inco Limited</t>
  </si>
  <si>
    <t>Inco有限公司</t>
  </si>
  <si>
    <t>International Business Machines Corporation</t>
  </si>
  <si>
    <t>国际商业机器公司</t>
  </si>
  <si>
    <t>International Paper Company</t>
  </si>
  <si>
    <t>国际纸业公司</t>
  </si>
  <si>
    <t>McDonald's Corporation ↑</t>
  </si>
  <si>
    <t>麦当劳公司↑</t>
  </si>
  <si>
    <t>Merck &amp; Co., Inc.</t>
  </si>
  <si>
    <t>默克公司</t>
  </si>
  <si>
    <t>Minnesota Mining &amp; Manufacturing Company</t>
  </si>
  <si>
    <t>明尼苏达州矿业和制造公司</t>
  </si>
  <si>
    <t>Owens-Illinois, Inc.</t>
  </si>
  <si>
    <t>Owens-Illinois，Inc。</t>
  </si>
  <si>
    <t>Philip Morris Companies Inc. ↑</t>
    <phoneticPr fontId="14" type="noConversion"/>
  </si>
  <si>
    <t>菲利普莫里斯公司↑</t>
  </si>
  <si>
    <t>Texaco Incorporated</t>
  </si>
  <si>
    <t>德士古公司</t>
  </si>
  <si>
    <t>United Technologies Corporation</t>
  </si>
  <si>
    <t>被剔除公司</t>
  </si>
  <si>
    <t>American Tobacco Company (B shares [2]) ↓</t>
    <phoneticPr fontId="14" type="noConversion"/>
  </si>
  <si>
    <t>美国烟草公司（B股[2]）↓</t>
    <phoneticPr fontId="14" type="noConversion"/>
  </si>
  <si>
    <t>General Foods Corporation ↓</t>
    <phoneticPr fontId="14" type="noConversion"/>
  </si>
  <si>
    <t>通用食品公司↓</t>
  </si>
  <si>
    <t>道指成分股（1999年）</t>
    <phoneticPr fontId="14" type="noConversion"/>
  </si>
  <si>
    <t>Alcoa Inc. ↑ (formerly Aluminum Company of America)</t>
    <phoneticPr fontId="14" type="noConversion"/>
  </si>
  <si>
    <t>美铝公司↑（原铝业公司）</t>
    <phoneticPr fontId="14" type="noConversion"/>
  </si>
  <si>
    <t>AlliedSignal Incorporated</t>
  </si>
  <si>
    <t>AT&amp;T Corporation</t>
  </si>
  <si>
    <t>AT＆T公司</t>
  </si>
  <si>
    <t>The Boeing Company</t>
  </si>
  <si>
    <t>Caterpillar Inc.</t>
  </si>
  <si>
    <r>
      <t>Citigroup Inc.</t>
    </r>
    <r>
      <rPr>
        <u/>
        <sz val="11"/>
        <color theme="10"/>
        <rFont val="宋体"/>
        <family val="3"/>
        <charset val="134"/>
        <scheme val="minor"/>
      </rPr>
      <t> ↑ </t>
    </r>
    <r>
      <rPr>
        <u/>
        <sz val="11"/>
        <color theme="10"/>
        <rFont val="宋体"/>
        <family val="2"/>
        <scheme val="minor"/>
      </rPr>
      <t>(formerly Travelers Inc.)</t>
    </r>
    <phoneticPr fontId="14" type="noConversion"/>
  </si>
  <si>
    <t>花旗集团†（前身为Travelers Inc.）</t>
  </si>
  <si>
    <t>The Coca-Cola Company</t>
  </si>
  <si>
    <t>杜邦</t>
    <phoneticPr fontId="14" type="noConversion"/>
  </si>
  <si>
    <t>Hewlett-Packard Company</t>
  </si>
  <si>
    <t>惠普公司</t>
  </si>
  <si>
    <r>
      <t>The Home Depot, Inc.</t>
    </r>
    <r>
      <rPr>
        <u/>
        <sz val="11"/>
        <color theme="10"/>
        <rFont val="宋体"/>
        <family val="3"/>
        <charset val="134"/>
        <scheme val="minor"/>
      </rPr>
      <t> ↑</t>
    </r>
  </si>
  <si>
    <t>家得宝↑</t>
    <phoneticPr fontId="14" type="noConversion"/>
  </si>
  <si>
    <r>
      <t>Intel Corporation</t>
    </r>
    <r>
      <rPr>
        <u/>
        <sz val="11"/>
        <color theme="10"/>
        <rFont val="宋体"/>
        <family val="3"/>
        <charset val="134"/>
        <scheme val="minor"/>
      </rPr>
      <t> ↑</t>
    </r>
  </si>
  <si>
    <t>英特尔公司↑</t>
  </si>
  <si>
    <t>J.P. Morgan &amp; Company</t>
  </si>
  <si>
    <t>J.P. Morgan＆Company</t>
  </si>
  <si>
    <t>McDonald’s Corporation</t>
  </si>
  <si>
    <t>麦当劳公司</t>
  </si>
  <si>
    <r>
      <t>Microsoft Corporation</t>
    </r>
    <r>
      <rPr>
        <u/>
        <sz val="11"/>
        <color theme="10"/>
        <rFont val="宋体"/>
        <family val="3"/>
        <charset val="134"/>
        <scheme val="minor"/>
      </rPr>
      <t> ↑</t>
    </r>
  </si>
  <si>
    <t>微软公司↑</t>
  </si>
  <si>
    <t>Philip Morris Companies Inc.</t>
  </si>
  <si>
    <t>菲利普莫里斯公司</t>
  </si>
  <si>
    <r>
      <t>SBC Communications Inc.</t>
    </r>
    <r>
      <rPr>
        <u/>
        <sz val="11"/>
        <color theme="10"/>
        <rFont val="宋体"/>
        <family val="3"/>
        <charset val="134"/>
        <scheme val="minor"/>
      </rPr>
      <t> ↑</t>
    </r>
  </si>
  <si>
    <t>SBC Communications Inc.↑</t>
  </si>
  <si>
    <t>Wal-Mart Stores, Inc.</t>
  </si>
  <si>
    <t>The Walt Disney Company</t>
  </si>
  <si>
    <t>华特迪士尼公司</t>
  </si>
  <si>
    <r>
      <t>Chevron Corporation</t>
    </r>
    <r>
      <rPr>
        <u/>
        <sz val="11"/>
        <color theme="10"/>
        <rFont val="宋体"/>
        <family val="3"/>
        <charset val="134"/>
        <scheme val="minor"/>
      </rPr>
      <t> ↓</t>
    </r>
    <phoneticPr fontId="14" type="noConversion"/>
  </si>
  <si>
    <t>雪佛龙公司↓</t>
  </si>
  <si>
    <r>
      <t>Goodyear Tire and Rubber Company</t>
    </r>
    <r>
      <rPr>
        <u/>
        <sz val="11"/>
        <color theme="10"/>
        <rFont val="宋体"/>
        <family val="3"/>
        <charset val="134"/>
        <scheme val="minor"/>
      </rPr>
      <t> ↓</t>
    </r>
    <phoneticPr fontId="14" type="noConversion"/>
  </si>
  <si>
    <t>固特异轮胎和橡胶公司↓</t>
  </si>
  <si>
    <r>
      <t>Sears Roebuck &amp; Company</t>
    </r>
    <r>
      <rPr>
        <u/>
        <sz val="11"/>
        <color theme="10"/>
        <rFont val="宋体"/>
        <family val="3"/>
        <charset val="134"/>
        <scheme val="minor"/>
      </rPr>
      <t> ↓</t>
    </r>
    <phoneticPr fontId="14" type="noConversion"/>
  </si>
  <si>
    <t>Sears Roebuck＆Company↓</t>
    <phoneticPr fontId="14" type="noConversion"/>
  </si>
  <si>
    <r>
      <t>Union Carbide Corporation</t>
    </r>
    <r>
      <rPr>
        <u/>
        <sz val="11"/>
        <color theme="10"/>
        <rFont val="宋体"/>
        <family val="3"/>
        <charset val="134"/>
        <scheme val="minor"/>
      </rPr>
      <t> ↓</t>
    </r>
  </si>
  <si>
    <t>联合碳化物公司↓</t>
  </si>
  <si>
    <t>道指成分股（2013年）</t>
    <phoneticPr fontId="14" type="noConversion"/>
  </si>
  <si>
    <t>3M Company</t>
    <phoneticPr fontId="14" type="noConversion"/>
  </si>
  <si>
    <t>3M公司</t>
  </si>
  <si>
    <t>AT&amp;T Inc.</t>
  </si>
  <si>
    <t>AT＆T Inc.</t>
  </si>
  <si>
    <t>Chevron Corporation</t>
  </si>
  <si>
    <t>雪佛龙公司</t>
  </si>
  <si>
    <t>Cisco Systems, Inc.</t>
  </si>
  <si>
    <t>The Coca-Cola Company</t>
    <phoneticPr fontId="14" type="noConversion"/>
  </si>
  <si>
    <t>Exxon Mobil Corporation</t>
  </si>
  <si>
    <t>埃克森美孚公司</t>
  </si>
  <si>
    <t>The Goldman Sachs Group, Inc. ↑</t>
    <phoneticPr fontId="14" type="noConversion"/>
  </si>
  <si>
    <t>高盛集团公司↑</t>
  </si>
  <si>
    <t>The Home Depot, Inc.</t>
  </si>
  <si>
    <t>Home Depot，Inc。</t>
  </si>
  <si>
    <t>Intel Corporation</t>
  </si>
  <si>
    <t>JPMorgan Chase &amp; Co.</t>
  </si>
  <si>
    <t>摩根大通公司</t>
  </si>
  <si>
    <t>McDonald's Corporation</t>
  </si>
  <si>
    <t>Microsoft Corporation</t>
  </si>
  <si>
    <t>微软公司</t>
  </si>
  <si>
    <t>Nike, Inc. ↑</t>
    <phoneticPr fontId="14" type="noConversion"/>
  </si>
  <si>
    <t>耐克公司↑</t>
  </si>
  <si>
    <t>Pfizer Inc.</t>
  </si>
  <si>
    <t>辉瑞公司</t>
  </si>
  <si>
    <t>The Travelers Companies, Inc.</t>
  </si>
  <si>
    <t>旅行者公司</t>
  </si>
  <si>
    <t>UnitedHealth Group Inc.</t>
  </si>
  <si>
    <t>Verizon Communications Inc.</t>
  </si>
  <si>
    <t>Visa Inc. ↑</t>
    <phoneticPr fontId="14" type="noConversion"/>
  </si>
  <si>
    <t>Visa Inc.↑</t>
  </si>
  <si>
    <t>Alcoa Inc. ↓</t>
    <phoneticPr fontId="14" type="noConversion"/>
  </si>
  <si>
    <t>美铝公司↓</t>
  </si>
  <si>
    <t>Bank of America Corporation ↓</t>
    <phoneticPr fontId="14" type="noConversion"/>
  </si>
  <si>
    <t>美国银行公司↓</t>
  </si>
  <si>
    <t>Hewlett-Packard Company ↓</t>
    <phoneticPr fontId="14" type="noConversion"/>
  </si>
  <si>
    <t>惠普公司↓</t>
  </si>
  <si>
    <t>道指成分股（2018年）</t>
    <phoneticPr fontId="14" type="noConversion"/>
  </si>
  <si>
    <t xml:space="preserve">公司  </t>
    <phoneticPr fontId="14" type="noConversion"/>
  </si>
  <si>
    <t xml:space="preserve">公司 </t>
    <phoneticPr fontId="14" type="noConversion"/>
  </si>
  <si>
    <t>行业</t>
  </si>
  <si>
    <t>加入时间</t>
  </si>
  <si>
    <t>注释</t>
  </si>
  <si>
    <t>3M</t>
    <phoneticPr fontId="14" type="noConversion"/>
  </si>
  <si>
    <t>综合企业</t>
  </si>
  <si>
    <t>时为明尼苏达矿业与制造公司</t>
  </si>
  <si>
    <t>消费金融</t>
  </si>
  <si>
    <t>苹果公司</t>
  </si>
  <si>
    <t>消费电子产品</t>
  </si>
  <si>
    <t>航空制造及国防</t>
  </si>
  <si>
    <t>建筑及采矿设备</t>
  </si>
  <si>
    <t>石油与天然气</t>
  </si>
  <si>
    <t>于1930-07-18至1999-11-01亦为成分股</t>
  </si>
  <si>
    <t>计算机网络</t>
  </si>
  <si>
    <t>于1932-05-26至1935-11-20亦为成分股</t>
  </si>
  <si>
    <t>DowDuPont Inc</t>
  </si>
  <si>
    <t>陶氏杜邦</t>
  </si>
  <si>
    <t>化学工业</t>
  </si>
  <si>
    <t>于1924-01-22至1925-08-31亦为成分股</t>
  </si>
  <si>
    <t>ExxonMobil</t>
  </si>
  <si>
    <t>时为新泽西标准石油</t>
  </si>
  <si>
    <t>Walgreens Boots Alliance</t>
    <phoneticPr fontId="14" type="noConversion"/>
  </si>
  <si>
    <t>沃尔格林博姿联合公司</t>
  </si>
  <si>
    <t>美国医药连锁企业沃博联取代GE</t>
    <phoneticPr fontId="14" type="noConversion"/>
  </si>
  <si>
    <t>Goldman Sachs</t>
  </si>
  <si>
    <t>银行、金融服务</t>
  </si>
  <si>
    <t>The Home Depot</t>
  </si>
  <si>
    <t>家居零售</t>
  </si>
  <si>
    <t>电子计算机及技术</t>
  </si>
  <si>
    <t>于1932-05-26至1939-03-04亦为成分股</t>
  </si>
  <si>
    <t>JPMorgan Chase</t>
  </si>
  <si>
    <t>快餐</t>
  </si>
  <si>
    <t>默克药厂</t>
  </si>
  <si>
    <t>软件</t>
  </si>
  <si>
    <t>消费品</t>
  </si>
  <si>
    <t>联合健康保险</t>
  </si>
  <si>
    <t>保健管理</t>
  </si>
  <si>
    <t>时为联合飞行器</t>
  </si>
  <si>
    <t>威瑞森</t>
  </si>
  <si>
    <t>零售银行</t>
  </si>
  <si>
    <t>Wal-Mart</t>
  </si>
  <si>
    <t>华特迪士尼</t>
  </si>
  <si>
    <t>广播及娱乐</t>
  </si>
  <si>
    <t>公司</t>
    <phoneticPr fontId="14" type="noConversion"/>
  </si>
  <si>
    <t>Consumer Discretionary</t>
  </si>
  <si>
    <t>Abercrombie &amp; Fitch Co.</t>
  </si>
  <si>
    <t>Amazon Corp.</t>
  </si>
  <si>
    <t>Apollo Group</t>
  </si>
  <si>
    <t>AutoNation Inc.</t>
  </si>
  <si>
    <t>AutoZone Inc.</t>
  </si>
  <si>
    <t>Best Buy Co. Inc.</t>
  </si>
  <si>
    <t>Big Lots Inc.</t>
  </si>
  <si>
    <t>Black &amp; Decker Corp.</t>
  </si>
  <si>
    <t>Block H&amp;R</t>
  </si>
  <si>
    <t>Carnival Corp.</t>
  </si>
  <si>
    <t>CBS Corp.</t>
  </si>
  <si>
    <t>Coach Inc.</t>
  </si>
  <si>
    <t>Comcast Corp.</t>
  </si>
  <si>
    <t>D. R. Horton</t>
  </si>
  <si>
    <t>DeVry, Inc.</t>
  </si>
  <si>
    <t>DIRECTV Group Inc.</t>
  </si>
  <si>
    <t>Expedia Inc.</t>
  </si>
  <si>
    <t>Fortune Brands Inc.</t>
  </si>
  <si>
    <t>GameStop Corp.</t>
  </si>
  <si>
    <t>Gannett Co.</t>
  </si>
  <si>
    <t>Gap (The)</t>
  </si>
  <si>
    <t>Harman Int'l Industries</t>
  </si>
  <si>
    <t>Hasbro Inc.</t>
  </si>
  <si>
    <t>International Game Technology</t>
  </si>
  <si>
    <t>Kohl's Corp.</t>
  </si>
  <si>
    <t>Lennar Corp.</t>
  </si>
  <si>
    <t>Limited Brands Inc.</t>
  </si>
  <si>
    <t>Lowe's Cos.</t>
  </si>
  <si>
    <t>Macy's Inc.</t>
  </si>
  <si>
    <t>Marriott Int'l.</t>
  </si>
  <si>
    <t>Mattel Inc.</t>
  </si>
  <si>
    <t>McDonald's Corp.</t>
  </si>
  <si>
    <t>Meredith Corp.</t>
  </si>
  <si>
    <t>New York Times Cl. A</t>
  </si>
  <si>
    <t>Newell Rubbermaid Co.</t>
  </si>
  <si>
    <t>News Corporation</t>
  </si>
  <si>
    <t>NIKE Inc.</t>
  </si>
  <si>
    <t>Penney (J.C.)</t>
  </si>
  <si>
    <t>Polo Ralph Lauren Corp.</t>
  </si>
  <si>
    <t>Pulte Homes Inc.</t>
  </si>
  <si>
    <t>RadioShack Corp</t>
  </si>
  <si>
    <t>Ross Stores Inc.</t>
  </si>
  <si>
    <t>Scripps Networks Interactive Inc.</t>
  </si>
  <si>
    <t>Sears Holdings Corporation</t>
  </si>
  <si>
    <t>Snap-On Inc.</t>
  </si>
  <si>
    <t>Staples Inc.</t>
  </si>
  <si>
    <t>Starbucks Corp.</t>
  </si>
  <si>
    <t>Target Corp.</t>
  </si>
  <si>
    <t>Tiffany &amp; Co.</t>
  </si>
  <si>
    <t>Time Warner Inc.</t>
  </si>
  <si>
    <t>Time Warner Cable Inc.</t>
  </si>
  <si>
    <t>TJX Companies Inc.</t>
  </si>
  <si>
    <t>V.F. Corp.</t>
  </si>
  <si>
    <t>Viacom Inc.</t>
  </si>
  <si>
    <t>Walt Disney Co.</t>
  </si>
  <si>
    <t>Washington Post Co B</t>
  </si>
  <si>
    <t>Whirlpool Corp.</t>
  </si>
  <si>
    <t>Wynn Resorts Ltd</t>
  </si>
  <si>
    <t>Yum! Brands Inc</t>
  </si>
  <si>
    <t>Consumer Staples</t>
  </si>
  <si>
    <t>Altria Group Inc.</t>
  </si>
  <si>
    <t>Brown-Forman Corporation</t>
  </si>
  <si>
    <t>Clorox Co.</t>
  </si>
  <si>
    <t>Coca Cola Co.</t>
  </si>
  <si>
    <t>ConAgra Foods Inc.</t>
  </si>
  <si>
    <t>Costco Co.</t>
  </si>
  <si>
    <t>CVS Caremark Corp.</t>
  </si>
  <si>
    <t>Estee Lauder Cos.</t>
  </si>
  <si>
    <t>Heinz (H.J.)</t>
  </si>
  <si>
    <t>Hormel Foods Corp.</t>
  </si>
  <si>
    <t>Kellogg Co.</t>
  </si>
  <si>
    <t>Kraft Foods Inc-A</t>
  </si>
  <si>
    <t>Kroger Co.</t>
  </si>
  <si>
    <t>Lorillard Inc.</t>
  </si>
  <si>
    <t>McCormick &amp; Co.</t>
  </si>
  <si>
    <t>Mead Johnson</t>
  </si>
  <si>
    <t>Molson Coors Brewing Company</t>
  </si>
  <si>
    <t>Pepsi Bottling Group</t>
  </si>
  <si>
    <t>PepsiCo Inc.</t>
  </si>
  <si>
    <t>Reynolds American Inc.</t>
  </si>
  <si>
    <t>Safeway Inc.</t>
  </si>
  <si>
    <t>Sara Lee Corp.</t>
  </si>
  <si>
    <t>Smucker (J.M.)</t>
  </si>
  <si>
    <t>Supervalu Inc.</t>
  </si>
  <si>
    <t>Sysco Corp.</t>
  </si>
  <si>
    <t>The Hershey Company</t>
  </si>
  <si>
    <t>Walgreen Co.</t>
  </si>
  <si>
    <t>Wisconsin Energy Corporation</t>
  </si>
  <si>
    <t>Anadarko Petroleum Corporation</t>
  </si>
  <si>
    <t>Apache Corp.</t>
  </si>
  <si>
    <t>BJ Services Company</t>
  </si>
  <si>
    <t>Cabot Oil &amp; Gas</t>
  </si>
  <si>
    <t>Cameron International Corp.</t>
  </si>
  <si>
    <t>Chevron Corp.</t>
  </si>
  <si>
    <t>CONSOL Energy Inc.</t>
  </si>
  <si>
    <t>Denbury Resources Inc.</t>
  </si>
  <si>
    <t>Devon Energy Corp.</t>
  </si>
  <si>
    <t>Diamond Offshore Drilling</t>
  </si>
  <si>
    <t>El Paso Corp.</t>
  </si>
  <si>
    <t>Exxon Mobil Corp.</t>
  </si>
  <si>
    <t>FMC Technologies Inc.</t>
  </si>
  <si>
    <t>Halliburton Co.</t>
  </si>
  <si>
    <t>Hess Corporation</t>
  </si>
  <si>
    <t>Marathon Oil Corp.</t>
  </si>
  <si>
    <t>Massey Energy Company</t>
  </si>
  <si>
    <t>Nabors Industries Ltd.</t>
  </si>
  <si>
    <t>National Oilwell Varco Inc.</t>
  </si>
  <si>
    <t>Noble Energy Inc</t>
  </si>
  <si>
    <t>Pioneer Natural Resources</t>
  </si>
  <si>
    <t>Range Resources Corp.</t>
  </si>
  <si>
    <t>Rowan Cos.</t>
  </si>
  <si>
    <t>Schlumberger Ltd.</t>
  </si>
  <si>
    <t>Southwestern Energy</t>
  </si>
  <si>
    <t>Spectra Energy Corp.</t>
  </si>
  <si>
    <t>Sunoco Inc.</t>
  </si>
  <si>
    <t>Tesoro Petroleum Co.</t>
  </si>
  <si>
    <t>Williams Cos.</t>
  </si>
  <si>
    <t>XTO Energy Inc.</t>
  </si>
  <si>
    <t>AFLAC Inc.</t>
  </si>
  <si>
    <t>Allstate Corp.</t>
  </si>
  <si>
    <t>Ameriprise Financial Inc.</t>
  </si>
  <si>
    <t>Aon Corporation</t>
  </si>
  <si>
    <t>AIMCO</t>
  </si>
  <si>
    <t>Assurant Inc</t>
  </si>
  <si>
    <t>AvalonBay Communities</t>
  </si>
  <si>
    <t>BB&amp;T Corporation</t>
  </si>
  <si>
    <t>Boston Properties</t>
  </si>
  <si>
    <t>Chubb Corp.</t>
  </si>
  <si>
    <t>Citigroup Inc.</t>
  </si>
  <si>
    <t>CME Group Inc.</t>
  </si>
  <si>
    <t>Comerica Inc.</t>
  </si>
  <si>
    <t>E-Trade</t>
  </si>
  <si>
    <t>Equity Residential</t>
  </si>
  <si>
    <t>Federated Investors Inc.</t>
  </si>
  <si>
    <t>First Horizon National</t>
  </si>
  <si>
    <t>Genworth Financial Inc.</t>
  </si>
  <si>
    <t>Hartford Financial Svc.Gp.</t>
  </si>
  <si>
    <t>HCP Inc.</t>
  </si>
  <si>
    <t>Health Care REIT</t>
  </si>
  <si>
    <t>Hudson City Bancorp</t>
  </si>
  <si>
    <t>Huntington Bancshares</t>
  </si>
  <si>
    <t>IntercontinentalExchange Inc.</t>
  </si>
  <si>
    <t>Invesco Ltd.</t>
  </si>
  <si>
    <t>Janus Capital Group</t>
  </si>
  <si>
    <t>Kimco Realty</t>
  </si>
  <si>
    <t>Legg Mason</t>
  </si>
  <si>
    <t>Leucadia National Corp.</t>
  </si>
  <si>
    <t>Loews Corp.</t>
  </si>
  <si>
    <t>Marshall &amp; Ilsley Corp.</t>
  </si>
  <si>
    <t>MetLife Inc.</t>
  </si>
  <si>
    <t>Moody's Corp</t>
  </si>
  <si>
    <t>MSCI</t>
  </si>
  <si>
    <t>NASDAQ OMX Group</t>
  </si>
  <si>
    <t>People's United Bank</t>
  </si>
  <si>
    <t>Plum Creek Timber Co.</t>
  </si>
  <si>
    <t>Principal Financial Group</t>
  </si>
  <si>
    <t>Progressive Corp.</t>
  </si>
  <si>
    <t>ProLogis</t>
  </si>
  <si>
    <t>Public Storage</t>
  </si>
  <si>
    <t>Regions Financial Corp.</t>
  </si>
  <si>
    <t>Simon Property Group Inc</t>
  </si>
  <si>
    <t>SLM Corporation</t>
  </si>
  <si>
    <t>T. Rowe Price Group</t>
  </si>
  <si>
    <t>The Travelers Companies Inc.</t>
  </si>
  <si>
    <t>Torchmark Corp.</t>
  </si>
  <si>
    <t>Ventas Inc</t>
  </si>
  <si>
    <t>Vornado Realty Trust</t>
  </si>
  <si>
    <t>XL Capital</t>
  </si>
  <si>
    <t>Zions Bancorp</t>
  </si>
  <si>
    <t>Aetna Inc.</t>
  </si>
  <si>
    <t>Allergan Inc.</t>
  </si>
  <si>
    <t>AmerisourceBergen Corp.</t>
  </si>
  <si>
    <t>Bard (C.R.) Inc.</t>
  </si>
  <si>
    <t>Baxter International Inc.</t>
  </si>
  <si>
    <t>BIOGEN IDEC Inc.</t>
  </si>
  <si>
    <t>Cardinal Health Inc.</t>
  </si>
  <si>
    <t>Carefusion Corporation</t>
  </si>
  <si>
    <t>Celgene Corp.</t>
  </si>
  <si>
    <t>CIGNA Corp.</t>
  </si>
  <si>
    <t>Coventry Health Care Inc.</t>
  </si>
  <si>
    <t>DaVita Inc.</t>
  </si>
  <si>
    <t>Dentsply Intl</t>
  </si>
  <si>
    <t>Forest Laboratories</t>
  </si>
  <si>
    <t>Genzyme Corp.</t>
  </si>
  <si>
    <t>Hospira Inc.</t>
  </si>
  <si>
    <t>Humana Inc.</t>
  </si>
  <si>
    <t>IMS Health Inc.</t>
  </si>
  <si>
    <t>Intuitive Surgical Inc.</t>
  </si>
  <si>
    <t>King Pharmaceuticals</t>
  </si>
  <si>
    <t>Laboratory Corp. of America Holding</t>
  </si>
  <si>
    <t>Life Technologies</t>
  </si>
  <si>
    <t>Lilly (Eli) &amp; Co.</t>
  </si>
  <si>
    <t>McKesson Corp.</t>
  </si>
  <si>
    <t>Medco Health Solutions Inc.</t>
  </si>
  <si>
    <t>Medtronic Inc.</t>
  </si>
  <si>
    <t>Merck &amp; Co.</t>
  </si>
  <si>
    <t>Millipore Corp.</t>
  </si>
  <si>
    <t>Mylan Inc.</t>
  </si>
  <si>
    <t>Patterson Cos Inc</t>
  </si>
  <si>
    <t>St Jude Medical</t>
  </si>
  <si>
    <t>Stryker Corp.</t>
  </si>
  <si>
    <t>Tenet Healthcare Corp.</t>
  </si>
  <si>
    <t>United Health Group Inc.</t>
  </si>
  <si>
    <t>Varian Medical Systems</t>
  </si>
  <si>
    <t>Waters Corporation</t>
  </si>
  <si>
    <t>Watson Pharmaceuticals</t>
  </si>
  <si>
    <t>WellPoint Inc.</t>
  </si>
  <si>
    <t>Zimmer Holdings</t>
  </si>
  <si>
    <t>3M Company</t>
  </si>
  <si>
    <t>Avery Dennison Corp.</t>
  </si>
  <si>
    <t>Boeing Company</t>
  </si>
  <si>
    <t>C. H. Robinson Worldwide</t>
  </si>
  <si>
    <t>Cintas Corporation</t>
  </si>
  <si>
    <t>Cooper Industries Ltd.</t>
  </si>
  <si>
    <t>CSX Corp.</t>
  </si>
  <si>
    <t>Cummins Inc.</t>
  </si>
  <si>
    <t>Danaher Corp.</t>
  </si>
  <si>
    <t>Deere &amp; Co.</t>
  </si>
  <si>
    <t>Donnelley (R.R.) &amp; Sons</t>
  </si>
  <si>
    <t>Dover Corp.</t>
  </si>
  <si>
    <t>Dun &amp; Bradstreet</t>
  </si>
  <si>
    <t>Eaton Corp.</t>
  </si>
  <si>
    <t>Equifax Inc.</t>
  </si>
  <si>
    <t>Expeditors Int'l</t>
  </si>
  <si>
    <t>Fastenal Co</t>
  </si>
  <si>
    <t>FedEx Corporation</t>
  </si>
  <si>
    <t>First Solar Inc</t>
  </si>
  <si>
    <t>Flowserve Corporation</t>
  </si>
  <si>
    <t>Fluor Corp.</t>
  </si>
  <si>
    <t>Goodrich Corporation</t>
  </si>
  <si>
    <t>Grainger (W.W.) Inc.</t>
  </si>
  <si>
    <t>Honeywell Int'l Inc.</t>
  </si>
  <si>
    <t>Iron Mountain Incorporated</t>
  </si>
  <si>
    <t>ITT Corporation</t>
  </si>
  <si>
    <t>L-3 Communications Holdings</t>
  </si>
  <si>
    <t>Lockheed Martin Corp.</t>
  </si>
  <si>
    <t>Masco Corp.</t>
  </si>
  <si>
    <t>Monster Worldwide</t>
  </si>
  <si>
    <t>Norfolk Southern Corp.</t>
  </si>
  <si>
    <t>Northrop Grumman Corp.</t>
  </si>
  <si>
    <t>PACCAR Inc.</t>
  </si>
  <si>
    <t>Pall Corp.</t>
  </si>
  <si>
    <t>Pitney-Bowes</t>
  </si>
  <si>
    <t>Quanta Services Inc.</t>
  </si>
  <si>
    <t>Raytheon Co.</t>
  </si>
  <si>
    <t>Republic Services Inc</t>
  </si>
  <si>
    <t>Rockwell Automation Inc.</t>
  </si>
  <si>
    <t>Roper Industries</t>
  </si>
  <si>
    <t>Stericycle Inc</t>
  </si>
  <si>
    <t>Textron Inc.</t>
  </si>
  <si>
    <t>Waste Management Inc.</t>
  </si>
  <si>
    <t>Information Technology</t>
  </si>
  <si>
    <t>Akamai Technologies Inc</t>
  </si>
  <si>
    <t>Altera Corp.</t>
  </si>
  <si>
    <t>Analog Devices</t>
  </si>
  <si>
    <t>Apple Inc.</t>
  </si>
  <si>
    <t>Autodesk Inc.</t>
  </si>
  <si>
    <t>Automatic Data Processing Inc.</t>
  </si>
  <si>
    <t>BMC Software</t>
  </si>
  <si>
    <t>Broadcom Corporation</t>
  </si>
  <si>
    <t>CA, Inc.</t>
  </si>
  <si>
    <t>Citrix Systems</t>
  </si>
  <si>
    <t>Computer Sciences Corp.</t>
  </si>
  <si>
    <t>Compuware Corp.</t>
  </si>
  <si>
    <t>Corning Inc.</t>
  </si>
  <si>
    <t>Dell Inc.</t>
  </si>
  <si>
    <t>eBay Inc.</t>
  </si>
  <si>
    <t>EMC Corp.</t>
  </si>
  <si>
    <t>Fiserv Inc</t>
  </si>
  <si>
    <t>FLIR Systems</t>
  </si>
  <si>
    <t>Google Inc.</t>
  </si>
  <si>
    <t>Harris Corporation</t>
  </si>
  <si>
    <t>Intel Corp.</t>
  </si>
  <si>
    <t>International Bus. Machines</t>
  </si>
  <si>
    <t>Intuit Inc.</t>
  </si>
  <si>
    <t>JDS Uniphase Corp.</t>
  </si>
  <si>
    <t>Juniper Networks</t>
  </si>
  <si>
    <t>KLA-Tencor Corp.</t>
  </si>
  <si>
    <t>Lexmark Int'l Inc</t>
  </si>
  <si>
    <t>Linear Technology Corp.</t>
  </si>
  <si>
    <t>LSI Corporation</t>
  </si>
  <si>
    <t>Mastercard Inc.</t>
  </si>
  <si>
    <t>McAfee</t>
  </si>
  <si>
    <t>MEMC Electronic Materials</t>
  </si>
  <si>
    <t>Microchip Technology</t>
  </si>
  <si>
    <t>Microsoft Corp.</t>
  </si>
  <si>
    <t>Molex Inc.</t>
  </si>
  <si>
    <t>Motorola Inc.</t>
  </si>
  <si>
    <t>Novell Inc.</t>
  </si>
  <si>
    <t>Novellus Systems</t>
  </si>
  <si>
    <t>Nvidia Corporation</t>
  </si>
  <si>
    <t>Oracle Corp.</t>
  </si>
  <si>
    <t>Paychex Inc.</t>
  </si>
  <si>
    <t>QLogic Corp.</t>
  </si>
  <si>
    <t>QUALCOMM Inc.</t>
  </si>
  <si>
    <t>Red Hat Inc.</t>
  </si>
  <si>
    <t>Salesforce.com</t>
  </si>
  <si>
    <t>SanDisk Corporation</t>
  </si>
  <si>
    <t>Symantec Corp.</t>
  </si>
  <si>
    <t>Tellabs Inc.</t>
  </si>
  <si>
    <t>Teradata Corp.</t>
  </si>
  <si>
    <t>Teradyne Inc.</t>
  </si>
  <si>
    <t>Total System Services</t>
  </si>
  <si>
    <t>Verisign Inc.</t>
  </si>
  <si>
    <t>Western Union Co</t>
  </si>
  <si>
    <t>Xerox Corp.</t>
  </si>
  <si>
    <t>Xilinx Inc</t>
  </si>
  <si>
    <t>Yahoo Inc.</t>
  </si>
  <si>
    <t>AK Steel Holding Corp.</t>
  </si>
  <si>
    <t>Alcoa Inc</t>
  </si>
  <si>
    <t>Allegheny Technologies Inc</t>
  </si>
  <si>
    <t>Ashland Inc.</t>
  </si>
  <si>
    <t>Ball Corp.</t>
  </si>
  <si>
    <t>Bemis Company</t>
  </si>
  <si>
    <t>CF Industries Holdings Inc</t>
  </si>
  <si>
    <t>Cliffs Natural Resources</t>
  </si>
  <si>
    <t>Du Pont (E.I.)</t>
  </si>
  <si>
    <t>Ecolab Inc.</t>
  </si>
  <si>
    <t>FMC Corporation</t>
  </si>
  <si>
    <t>Freeport-McMoran Cp &amp; Gld</t>
  </si>
  <si>
    <t>International Flav/Frag</t>
  </si>
  <si>
    <t>MeadWestvaco Corporation</t>
  </si>
  <si>
    <t>Monsanto Co.</t>
  </si>
  <si>
    <t>Newmont Mining Corp. (Hldg. Co.)</t>
  </si>
  <si>
    <t>Nucor Corp.</t>
  </si>
  <si>
    <t>Owens-Illinois Inc</t>
  </si>
  <si>
    <t>Pactiv Corp.</t>
  </si>
  <si>
    <t>Praxair Inc.</t>
  </si>
  <si>
    <t>Sealed Air Corp.(New)</t>
  </si>
  <si>
    <t>Sigma-Aldrich</t>
  </si>
  <si>
    <t>Titanium Metals Corp</t>
  </si>
  <si>
    <t>United States Steel Corp.</t>
  </si>
  <si>
    <t>Weyerhaeuser Corp.</t>
  </si>
  <si>
    <t>Telecommunications Services</t>
  </si>
  <si>
    <t>American Tower Corporation</t>
  </si>
  <si>
    <t>CenturyTel Inc</t>
  </si>
  <si>
    <t>Cephalon Inc</t>
  </si>
  <si>
    <t>MetroPCS Communications Inc.</t>
  </si>
  <si>
    <t>Qwest Communications Int</t>
  </si>
  <si>
    <t>Sprint Nextel Corp.</t>
  </si>
  <si>
    <t>Windstream Corporation</t>
  </si>
  <si>
    <t>Utilities</t>
  </si>
  <si>
    <t>AES Corporation</t>
  </si>
  <si>
    <t>Ameren Corporation</t>
  </si>
  <si>
    <t>Constellation Energy Group</t>
  </si>
  <si>
    <t>DTE Energy Co.</t>
  </si>
  <si>
    <t>Edison Int'l</t>
  </si>
  <si>
    <t>Entergy Corp.</t>
  </si>
  <si>
    <t>EQT Corporation</t>
  </si>
  <si>
    <t>Exelon Corp.</t>
  </si>
  <si>
    <t>FirstEnergy Corp</t>
  </si>
  <si>
    <t>Integrys Energy Group Inc.</t>
  </si>
  <si>
    <t>NICOR Inc.</t>
  </si>
  <si>
    <t>NiSource Inc.</t>
  </si>
  <si>
    <t>Pepco Holdings Inc.</t>
  </si>
  <si>
    <t>Pinnacle West Capital</t>
  </si>
  <si>
    <t>PPL Corp.</t>
  </si>
  <si>
    <t>Progress Energy Inc.</t>
  </si>
  <si>
    <t>Public Serv. Enterprise Inc.</t>
  </si>
  <si>
    <t>Questar Corp.</t>
  </si>
  <si>
    <t>SCANA Corp</t>
  </si>
  <si>
    <t>Southern Co.</t>
  </si>
  <si>
    <t>TECO Energy</t>
  </si>
  <si>
    <t>Xcel Energy Inc</t>
  </si>
  <si>
    <t>2018年数据</t>
    <phoneticPr fontId="7" type="noConversion"/>
  </si>
  <si>
    <t>按年龄划分的美国中产阶级消费者支出（数据：US Census Bureau）</t>
    <phoneticPr fontId="14" type="noConversion"/>
  </si>
  <si>
    <t>结论：美国家庭支出在45-55岁达到高点，日本在50-54岁。</t>
    <phoneticPr fontId="14" type="noConversion"/>
  </si>
  <si>
    <t>数据：http://gs.statcounter.com/os-market-share/mobile/worldwide/#monthly-200901-201901</t>
    <phoneticPr fontId="14" type="noConversion"/>
  </si>
  <si>
    <t>Date</t>
  </si>
  <si>
    <t>Windows</t>
  </si>
  <si>
    <t>OS X</t>
    <phoneticPr fontId="7" type="noConversion"/>
  </si>
  <si>
    <t xml:space="preserve">移动操作系统占有率
</t>
    <phoneticPr fontId="14" type="noConversion"/>
  </si>
  <si>
    <t>数据 http://gs.statcounter.com/os-market-share/mobile/worldwide/#monthly-200901-201901</t>
    <phoneticPr fontId="14" type="noConversion"/>
  </si>
  <si>
    <t>Android</t>
  </si>
  <si>
    <t>iOS</t>
  </si>
  <si>
    <t>Symbian</t>
    <phoneticPr fontId="7" type="noConversion"/>
  </si>
  <si>
    <t>BlackBerry OS</t>
  </si>
  <si>
    <t>其它</t>
    <phoneticPr fontId="14" type="noConversion"/>
  </si>
  <si>
    <t xml:space="preserve">所有操作系统占有率
</t>
    <phoneticPr fontId="14" type="noConversion"/>
  </si>
  <si>
    <t>OS X</t>
  </si>
  <si>
    <t xml:space="preserve">桌面操作系统占有率
</t>
    <phoneticPr fontId="14" type="noConversion"/>
  </si>
  <si>
    <t>MOST VALUABLE GLOBAL COMPANIES IN 1989</t>
    <phoneticPr fontId="7" type="noConversion"/>
  </si>
  <si>
    <t>COMPANY </t>
  </si>
  <si>
    <t>COUNTRY </t>
  </si>
  <si>
    <t>Exxon Corp</t>
  </si>
  <si>
    <t>United States</t>
  </si>
  <si>
    <t>General Electric USA</t>
  </si>
  <si>
    <t>IBM Corp</t>
  </si>
  <si>
    <t>Toyota Motor Corp.</t>
  </si>
  <si>
    <t>American Tel &amp; Tel</t>
  </si>
  <si>
    <t>Royal Dutch Petroleum</t>
  </si>
  <si>
    <t>Philip Morris Cos</t>
  </si>
  <si>
    <t>Mitsui Bank</t>
  </si>
  <si>
    <t>Matsushita Elect Ind’l</t>
  </si>
  <si>
    <t>Hitachi LTD</t>
  </si>
  <si>
    <t>Merck &amp; Co</t>
  </si>
  <si>
    <t>Ranking</t>
    <phoneticPr fontId="7" type="noConversion"/>
  </si>
  <si>
    <t>MOST VALUABLE GLOBAL COMPANIES IN 1999</t>
    <phoneticPr fontId="7" type="noConversion"/>
  </si>
  <si>
    <t>Microsoft Corp</t>
  </si>
  <si>
    <t>General Electric Co</t>
  </si>
  <si>
    <t>Exxon Mobil Corp</t>
  </si>
  <si>
    <t>Intel Corp</t>
  </si>
  <si>
    <t>NTT Corp</t>
  </si>
  <si>
    <t>Nokia Corp</t>
  </si>
  <si>
    <t>United Kingdom</t>
  </si>
  <si>
    <t>Toyota Motor Corp</t>
  </si>
  <si>
    <t>American Int’l Group</t>
  </si>
  <si>
    <t>AT&amp;T Corp</t>
  </si>
  <si>
    <t>Oracle Corp</t>
  </si>
  <si>
    <t>British Telecom</t>
  </si>
  <si>
    <t>MOST VALUABLE GLOBAL COMPANIES IN 2009</t>
    <phoneticPr fontId="7" type="noConversion"/>
  </si>
  <si>
    <t>HSBC Holdings (GB)</t>
  </si>
  <si>
    <t>China Construction BK H</t>
  </si>
  <si>
    <t>China Mobile</t>
  </si>
  <si>
    <t>Procter &amp; Gamble Co</t>
  </si>
  <si>
    <t>JPMorgan Chase &amp; Co</t>
  </si>
  <si>
    <t>Chevron Corp</t>
  </si>
  <si>
    <t>Google A</t>
  </si>
  <si>
    <t>Google A +C Share</t>
  </si>
  <si>
    <t>Wells Fargo &amp; Co</t>
  </si>
  <si>
    <t>Roche Holding Geniuss</t>
  </si>
  <si>
    <t>Samsung Electronics Co</t>
  </si>
  <si>
    <t>Korea</t>
  </si>
  <si>
    <t>MOST VALUABLE GLOBAL COMPANIES IN 2014</t>
  </si>
  <si>
    <t>MARKET CAP (USD M) </t>
  </si>
  <si>
    <t>Saudi Aramco</t>
  </si>
  <si>
    <t>Alphabet (Google)</t>
  </si>
  <si>
    <t>TSMC</t>
  </si>
  <si>
    <t>Kweichow Moutai</t>
  </si>
  <si>
    <t>Mastercard</t>
  </si>
  <si>
    <t>UnitedHealth</t>
  </si>
  <si>
    <t xml:space="preserve">Berkshire Hathaway </t>
  </si>
  <si>
    <t>France</t>
    <phoneticPr fontId="7" type="noConversion"/>
  </si>
  <si>
    <t>China</t>
    <phoneticPr fontId="7" type="noConversion"/>
  </si>
  <si>
    <t>MARKET CAP (USD T) </t>
    <phoneticPr fontId="7" type="noConversion"/>
  </si>
  <si>
    <t>数据：https://companiesmarketcap.com/</t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</si>
</sst>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3" formatCode="_ * #,##0.00_ ;_ * \-#,##0.00_ ;_ * &quot;-&quot;??_ ;_ @_ "/>
    <numFmt numFmtId="24" formatCode="\$#,##0_);[Red]\(\$#,##0\)"/>
    <numFmt numFmtId="26" formatCode="\$#,##0.00_);[Red]\(\$#,##0.00\)"/>
    <numFmt numFmtId="176" formatCode="_ * #,##0_ ;_ * \-#,##0_ ;_ * &quot;-&quot;??_ ;_ @_ "/>
    <numFmt numFmtId="177" formatCode="0.0%"/>
    <numFmt numFmtId="178" formatCode="_ * #,##0.0_ ;_ * \-#,##0.0_ ;_ * &quot;-&quot;??_ ;_ @_ "/>
    <numFmt numFmtId="179" formatCode="_(* #,##0.00_);_(* \(#,##0.00\);_(* &quot;-&quot;??_);_(@_)"/>
    <numFmt numFmtId="180" formatCode="###,###,###,###,##0.00_ "/>
    <numFmt numFmtId="181" formatCode="0_ "/>
    <numFmt numFmtId="182" formatCode="#,##0_ "/>
    <numFmt numFmtId="183" formatCode="0_);[Red]\(0\)"/>
    <numFmt numFmtId="184" formatCode="0.0_ "/>
    <numFmt numFmtId="185" formatCode="0.00_ "/>
    <numFmt numFmtId="186" formatCode="[$-409]mmm\-yy;@"/>
    <numFmt numFmtId="187" formatCode="yyyy\-mm\-dd"/>
    <numFmt numFmtId="188" formatCode="yyyy\/m\/d"/>
    <numFmt numFmtId="189" formatCode="###,###,###,###,##0_ "/>
    <numFmt numFmtId="190" formatCode="yyyy\-mm\-dd;@"/>
    <numFmt numFmtId="191" formatCode="0.0"/>
  </numFmts>
  <fonts count="69"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scheme val="minor"/>
    </font>
    <font>
      <sz val="9"/>
      <name val="宋体"/>
      <family val="2"/>
      <charset val="134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indexed="81"/>
      <name val="宋体"/>
      <family val="3"/>
      <charset val="134"/>
    </font>
    <font>
      <sz val="9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u/>
      <sz val="11"/>
      <color theme="10"/>
      <name val="宋体"/>
      <family val="3"/>
      <charset val="134"/>
    </font>
    <font>
      <b/>
      <sz val="11"/>
      <color theme="1"/>
      <name val="宋体"/>
      <family val="3"/>
      <charset val="134"/>
      <scheme val="minor"/>
    </font>
    <font>
      <u/>
      <sz val="11"/>
      <color theme="10"/>
      <name val="宋体"/>
      <family val="3"/>
      <charset val="134"/>
    </font>
    <font>
      <b/>
      <sz val="9"/>
      <color theme="1"/>
      <name val="宋体"/>
      <family val="3"/>
      <charset val="134"/>
      <scheme val="minor"/>
    </font>
    <font>
      <b/>
      <sz val="9"/>
      <color rgb="FFFF0000"/>
      <name val="宋体"/>
      <family val="3"/>
      <charset val="134"/>
      <scheme val="minor"/>
    </font>
    <font>
      <b/>
      <sz val="9"/>
      <name val="宋体"/>
      <family val="3"/>
      <charset val="134"/>
      <scheme val="minor"/>
    </font>
    <font>
      <sz val="9"/>
      <color rgb="FF000000"/>
      <name val="宋体"/>
      <family val="3"/>
      <charset val="134"/>
      <scheme val="minor"/>
    </font>
    <font>
      <sz val="9"/>
      <color rgb="FF333333"/>
      <name val="宋体"/>
      <family val="3"/>
      <charset val="134"/>
      <scheme val="minor"/>
    </font>
    <font>
      <sz val="9"/>
      <color rgb="FFFF0000"/>
      <name val="宋体"/>
      <family val="3"/>
      <charset val="134"/>
      <scheme val="minor"/>
    </font>
    <font>
      <sz val="11"/>
      <color rgb="FF333333"/>
      <name val="宋体"/>
      <family val="3"/>
      <charset val="134"/>
    </font>
    <font>
      <sz val="9"/>
      <color theme="1"/>
      <name val="宋体"/>
      <family val="2"/>
      <charset val="134"/>
      <scheme val="minor"/>
    </font>
    <font>
      <b/>
      <sz val="9"/>
      <color rgb="FF222222"/>
      <name val="宋体"/>
      <family val="3"/>
      <charset val="134"/>
    </font>
    <font>
      <sz val="9"/>
      <color rgb="FF222222"/>
      <name val="宋体"/>
      <family val="3"/>
      <charset val="134"/>
    </font>
    <font>
      <sz val="9"/>
      <color theme="1"/>
      <name val="宋体"/>
      <family val="3"/>
      <charset val="134"/>
    </font>
    <font>
      <sz val="9"/>
      <color rgb="FFFF0000"/>
      <name val="宋体"/>
      <family val="2"/>
      <charset val="134"/>
      <scheme val="minor"/>
    </font>
    <font>
      <b/>
      <sz val="7.5"/>
      <color theme="1"/>
      <name val="微软雅黑"/>
      <family val="2"/>
      <charset val="134"/>
    </font>
    <font>
      <sz val="7.5"/>
      <color theme="1"/>
      <name val="微软雅黑"/>
      <family val="2"/>
      <charset val="134"/>
    </font>
    <font>
      <sz val="10"/>
      <name val="Arial"/>
      <family val="2"/>
    </font>
    <font>
      <b/>
      <sz val="10"/>
      <color indexed="9"/>
      <name val="宋体"/>
      <family val="3"/>
      <charset val="134"/>
    </font>
    <font>
      <u/>
      <sz val="10"/>
      <color theme="10"/>
      <name val="Arial"/>
      <family val="2"/>
    </font>
    <font>
      <u/>
      <sz val="9"/>
      <color theme="10"/>
      <name val="Arial"/>
      <family val="2"/>
    </font>
    <font>
      <sz val="9"/>
      <color rgb="FFFF0000"/>
      <name val="Arial"/>
      <family val="2"/>
    </font>
    <font>
      <sz val="9"/>
      <name val="Arial"/>
      <family val="2"/>
    </font>
    <font>
      <b/>
      <sz val="7.5"/>
      <color theme="1"/>
      <name val="等线"/>
      <family val="3"/>
      <charset val="134"/>
    </font>
    <font>
      <sz val="7.5"/>
      <color theme="1"/>
      <name val="等线"/>
      <family val="3"/>
      <charset val="134"/>
    </font>
    <font>
      <sz val="20"/>
      <color theme="1"/>
      <name val="宋体"/>
      <family val="3"/>
      <charset val="134"/>
      <scheme val="minor"/>
    </font>
    <font>
      <b/>
      <sz val="20"/>
      <color rgb="FF0070C0"/>
      <name val="宋体"/>
      <family val="3"/>
      <charset val="134"/>
      <scheme val="minor"/>
    </font>
    <font>
      <b/>
      <sz val="8"/>
      <color theme="1"/>
      <name val="宋体"/>
      <family val="3"/>
      <charset val="134"/>
      <scheme val="minor"/>
    </font>
    <font>
      <sz val="8"/>
      <color theme="1"/>
      <name val="宋体"/>
      <family val="3"/>
      <charset val="134"/>
      <scheme val="minor"/>
    </font>
    <font>
      <u/>
      <sz val="8"/>
      <color theme="10"/>
      <name val="宋体"/>
      <family val="3"/>
      <charset val="134"/>
    </font>
    <font>
      <b/>
      <sz val="9"/>
      <color indexed="9"/>
      <name val="宋体"/>
      <family val="3"/>
      <charset val="134"/>
      <scheme val="minor"/>
    </font>
    <font>
      <b/>
      <i/>
      <sz val="9"/>
      <name val="宋体"/>
      <family val="3"/>
      <charset val="134"/>
      <scheme val="minor"/>
    </font>
    <font>
      <i/>
      <sz val="9"/>
      <name val="宋体"/>
      <family val="3"/>
      <charset val="134"/>
      <scheme val="minor"/>
    </font>
    <font>
      <u/>
      <sz val="9"/>
      <color theme="10"/>
      <name val="宋体"/>
      <family val="3"/>
      <charset val="134"/>
      <scheme val="minor"/>
    </font>
    <font>
      <sz val="8"/>
      <color rgb="FF000000"/>
      <name val="宋体"/>
      <family val="3"/>
      <charset val="134"/>
      <scheme val="minor"/>
    </font>
    <font>
      <sz val="8"/>
      <name val="宋体"/>
      <family val="3"/>
      <charset val="134"/>
      <scheme val="minor"/>
    </font>
    <font>
      <sz val="9"/>
      <color theme="1"/>
      <name val="宋体"/>
      <family val="3"/>
      <charset val="134"/>
      <scheme val="major"/>
    </font>
    <font>
      <b/>
      <sz val="9"/>
      <color theme="1"/>
      <name val="宋体"/>
      <family val="3"/>
      <charset val="134"/>
      <scheme val="major"/>
    </font>
    <font>
      <b/>
      <sz val="9"/>
      <color rgb="FFFF0000"/>
      <name val="宋体"/>
      <family val="3"/>
      <charset val="134"/>
      <scheme val="major"/>
    </font>
    <font>
      <b/>
      <sz val="9"/>
      <name val="宋体"/>
      <family val="3"/>
      <charset val="134"/>
      <scheme val="major"/>
    </font>
    <font>
      <sz val="9"/>
      <name val="宋体"/>
      <family val="3"/>
      <charset val="134"/>
      <scheme val="major"/>
    </font>
    <font>
      <sz val="9"/>
      <color rgb="FF333333"/>
      <name val="宋体"/>
      <family val="3"/>
      <charset val="134"/>
      <scheme val="major"/>
    </font>
    <font>
      <sz val="9"/>
      <color rgb="FFFF0000"/>
      <name val="宋体"/>
      <family val="3"/>
      <charset val="134"/>
      <scheme val="major"/>
    </font>
    <font>
      <sz val="11"/>
      <color theme="1"/>
      <name val="宋体"/>
      <family val="3"/>
      <charset val="134"/>
      <scheme val="minor"/>
    </font>
    <font>
      <sz val="11"/>
      <color rgb="FF000000"/>
      <name val="宋体"/>
      <family val="3"/>
      <charset val="134"/>
      <scheme val="minor"/>
    </font>
    <font>
      <b/>
      <sz val="11"/>
      <color rgb="FFFFFFFF"/>
      <name val="宋体"/>
      <family val="3"/>
      <charset val="134"/>
      <scheme val="minor"/>
    </font>
    <font>
      <i/>
      <sz val="11"/>
      <color rgb="FF000000"/>
      <name val="宋体"/>
      <family val="3"/>
      <charset val="134"/>
      <scheme val="minor"/>
    </font>
    <font>
      <b/>
      <sz val="9"/>
      <color rgb="FF4C4A4A"/>
      <name val="PT Sans"/>
      <family val="2"/>
    </font>
    <font>
      <sz val="9"/>
      <color rgb="FF4C4A4A"/>
      <name val="PT Sans"/>
      <family val="2"/>
    </font>
    <font>
      <u/>
      <sz val="9"/>
      <color theme="10"/>
      <name val="宋体"/>
      <family val="3"/>
      <charset val="134"/>
    </font>
    <font>
      <b/>
      <sz val="9"/>
      <color rgb="FF000000"/>
      <name val="宋体"/>
      <family val="3"/>
      <charset val="134"/>
      <scheme val="minor"/>
    </font>
    <font>
      <u/>
      <sz val="11"/>
      <color theme="10"/>
      <name val="宋体"/>
      <family val="2"/>
      <scheme val="minor"/>
    </font>
    <font>
      <u/>
      <sz val="11"/>
      <color theme="10"/>
      <name val="宋体"/>
      <family val="3"/>
      <charset val="134"/>
      <scheme val="minor"/>
    </font>
    <font>
      <b/>
      <sz val="9"/>
      <color rgb="FF000000"/>
      <name val="宋体"/>
      <family val="3"/>
      <charset val="134"/>
      <scheme val="major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DFDFD"/>
        <bgColor indexed="64"/>
      </patternFill>
    </fill>
    <fill>
      <patternFill patternType="solid">
        <fgColor rgb="FFF8F9FA"/>
        <bgColor indexed="64"/>
      </patternFill>
    </fill>
    <fill>
      <patternFill patternType="solid">
        <fgColor indexed="56"/>
        <bgColor indexed="23"/>
      </patternFill>
    </fill>
    <fill>
      <patternFill patternType="solid">
        <fgColor rgb="FFFFC000"/>
        <bgColor indexed="64"/>
      </patternFill>
    </fill>
    <fill>
      <patternFill patternType="solid">
        <fgColor rgb="FFCFE5AE"/>
        <bgColor indexed="64"/>
      </patternFill>
    </fill>
    <fill>
      <patternFill patternType="solid">
        <fgColor rgb="FFC7EAFB"/>
        <bgColor indexed="64"/>
      </patternFill>
    </fill>
    <fill>
      <patternFill patternType="solid">
        <fgColor rgb="FFFFD990"/>
        <bgColor indexed="64"/>
      </patternFill>
    </fill>
    <fill>
      <patternFill patternType="solid">
        <fgColor rgb="FFFFF8A5"/>
        <bgColor indexed="64"/>
      </patternFill>
    </fill>
    <fill>
      <patternFill patternType="solid">
        <fgColor rgb="FFC7C4E2"/>
        <bgColor indexed="64"/>
      </patternFill>
    </fill>
    <fill>
      <patternFill patternType="solid">
        <fgColor rgb="FF2F5496"/>
        <bgColor indexed="64"/>
      </patternFill>
    </fill>
    <fill>
      <patternFill patternType="solid">
        <fgColor rgb="FFD9EDF7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/>
      <top/>
      <bottom style="medium">
        <color rgb="FFDDDDDD"/>
      </bottom>
      <diagonal/>
    </border>
    <border>
      <left/>
      <right/>
      <top style="dotted">
        <color rgb="FFB2B2B2"/>
      </top>
      <bottom/>
      <diagonal/>
    </border>
    <border>
      <left/>
      <right/>
      <top style="medium">
        <color rgb="FFDDDDDD"/>
      </top>
      <bottom/>
      <diagonal/>
    </border>
  </borders>
  <cellStyleXfs count="22">
    <xf numFmtId="0" fontId="0" fillId="0" borderId="0">
      <alignment vertical="center"/>
    </xf>
    <xf numFmtId="0" fontId="6" fillId="0" borderId="0"/>
    <xf numFmtId="43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6" fillId="0" borderId="0"/>
    <xf numFmtId="179" fontId="6" fillId="0" borderId="0" applyFon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6" fillId="0" borderId="0"/>
    <xf numFmtId="43" fontId="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32" fillId="0" borderId="0"/>
    <xf numFmtId="0" fontId="32" fillId="0" borderId="0"/>
    <xf numFmtId="0" fontId="4" fillId="0" borderId="0"/>
    <xf numFmtId="0" fontId="34" fillId="0" borderId="0" applyNumberFormat="0" applyFill="0" applyBorder="0" applyAlignment="0" applyProtection="0"/>
    <xf numFmtId="43" fontId="4" fillId="0" borderId="0" applyFont="0" applyFill="0" applyBorder="0" applyAlignment="0" applyProtection="0">
      <alignment vertical="center"/>
    </xf>
    <xf numFmtId="0" fontId="4" fillId="0" borderId="0"/>
    <xf numFmtId="0" fontId="3" fillId="0" borderId="0"/>
    <xf numFmtId="0" fontId="66" fillId="0" borderId="0" applyNumberFormat="0" applyFill="0" applyBorder="0" applyAlignment="0" applyProtection="0"/>
    <xf numFmtId="0" fontId="2" fillId="0" borderId="0"/>
    <xf numFmtId="0" fontId="1" fillId="0" borderId="0"/>
  </cellStyleXfs>
  <cellXfs count="389">
    <xf numFmtId="0" fontId="0" fillId="0" borderId="0" xfId="0">
      <alignment vertical="center"/>
    </xf>
    <xf numFmtId="10" fontId="13" fillId="2" borderId="0" xfId="3" applyNumberFormat="1" applyFont="1" applyFill="1" applyAlignment="1"/>
    <xf numFmtId="0" fontId="16" fillId="0" borderId="0" xfId="0" applyFont="1">
      <alignment vertical="center"/>
    </xf>
    <xf numFmtId="0" fontId="15" fillId="0" borderId="0" xfId="7" applyAlignment="1" applyProtection="1">
      <alignment vertical="center"/>
    </xf>
    <xf numFmtId="0" fontId="13" fillId="2" borderId="0" xfId="1" applyFont="1" applyFill="1" applyAlignment="1">
      <alignment horizontal="center"/>
    </xf>
    <xf numFmtId="0" fontId="18" fillId="2" borderId="1" xfId="1" applyFont="1" applyFill="1" applyBorder="1" applyAlignment="1">
      <alignment horizontal="center" vertical="center" wrapText="1"/>
    </xf>
    <xf numFmtId="0" fontId="18" fillId="2" borderId="8" xfId="1" applyFont="1" applyFill="1" applyBorder="1" applyAlignment="1">
      <alignment horizontal="center" vertical="center" wrapText="1"/>
    </xf>
    <xf numFmtId="0" fontId="18" fillId="2" borderId="2" xfId="1" applyFont="1" applyFill="1" applyBorder="1" applyAlignment="1">
      <alignment horizontal="center" vertical="center" wrapText="1"/>
    </xf>
    <xf numFmtId="0" fontId="18" fillId="2" borderId="4" xfId="1" applyFont="1" applyFill="1" applyBorder="1" applyAlignment="1">
      <alignment horizontal="center" vertical="center" wrapText="1"/>
    </xf>
    <xf numFmtId="0" fontId="18" fillId="2" borderId="1" xfId="1" applyFont="1" applyFill="1" applyBorder="1" applyAlignment="1">
      <alignment horizontal="left" vertical="center" wrapText="1"/>
    </xf>
    <xf numFmtId="0" fontId="18" fillId="2" borderId="6" xfId="1" applyFont="1" applyFill="1" applyBorder="1" applyAlignment="1">
      <alignment horizontal="center" vertical="center" wrapText="1"/>
    </xf>
    <xf numFmtId="183" fontId="18" fillId="2" borderId="6" xfId="1" applyNumberFormat="1" applyFont="1" applyFill="1" applyBorder="1" applyAlignment="1">
      <alignment horizontal="center" vertical="center" wrapText="1"/>
    </xf>
    <xf numFmtId="181" fontId="18" fillId="2" borderId="6" xfId="1" applyNumberFormat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 wrapText="1"/>
    </xf>
    <xf numFmtId="176" fontId="13" fillId="0" borderId="1" xfId="2" applyNumberFormat="1" applyFont="1" applyBorder="1" applyAlignment="1">
      <alignment horizontal="left" vertical="center" wrapText="1"/>
    </xf>
    <xf numFmtId="177" fontId="13" fillId="0" borderId="1" xfId="3" applyNumberFormat="1" applyFont="1" applyBorder="1" applyAlignment="1">
      <alignment horizontal="right" vertical="center" wrapText="1"/>
    </xf>
    <xf numFmtId="181" fontId="13" fillId="0" borderId="1" xfId="3" applyNumberFormat="1" applyFont="1" applyBorder="1" applyAlignment="1">
      <alignment horizontal="right" vertical="center" wrapText="1"/>
    </xf>
    <xf numFmtId="176" fontId="13" fillId="0" borderId="1" xfId="2" applyNumberFormat="1" applyFont="1" applyBorder="1" applyAlignment="1">
      <alignment horizontal="right" vertical="center" wrapText="1"/>
    </xf>
    <xf numFmtId="178" fontId="13" fillId="0" borderId="1" xfId="2" applyNumberFormat="1" applyFont="1" applyBorder="1" applyAlignment="1">
      <alignment horizontal="right" vertical="center" wrapText="1"/>
    </xf>
    <xf numFmtId="3" fontId="13" fillId="0" borderId="1" xfId="1" applyNumberFormat="1" applyFont="1" applyBorder="1"/>
    <xf numFmtId="177" fontId="13" fillId="0" borderId="1" xfId="3" applyNumberFormat="1" applyFont="1" applyBorder="1" applyAlignment="1"/>
    <xf numFmtId="177" fontId="13" fillId="0" borderId="5" xfId="3" applyNumberFormat="1" applyFont="1" applyBorder="1" applyAlignment="1"/>
    <xf numFmtId="177" fontId="13" fillId="0" borderId="3" xfId="3" applyNumberFormat="1" applyFont="1" applyBorder="1" applyAlignment="1"/>
    <xf numFmtId="177" fontId="13" fillId="0" borderId="7" xfId="3" applyNumberFormat="1" applyFont="1" applyBorder="1" applyAlignment="1"/>
    <xf numFmtId="9" fontId="13" fillId="0" borderId="1" xfId="3" applyFont="1" applyBorder="1" applyAlignment="1"/>
    <xf numFmtId="43" fontId="13" fillId="0" borderId="3" xfId="2" applyFont="1" applyBorder="1" applyAlignment="1">
      <alignment horizontal="right" vertical="center" wrapText="1"/>
    </xf>
    <xf numFmtId="183" fontId="13" fillId="0" borderId="3" xfId="2" applyNumberFormat="1" applyFont="1" applyBorder="1" applyAlignment="1">
      <alignment horizontal="right" vertical="center" wrapText="1"/>
    </xf>
    <xf numFmtId="181" fontId="13" fillId="0" borderId="3" xfId="2" applyNumberFormat="1" applyFont="1" applyBorder="1" applyAlignment="1">
      <alignment horizontal="right" vertical="center" wrapText="1"/>
    </xf>
    <xf numFmtId="1" fontId="13" fillId="0" borderId="1" xfId="1" applyNumberFormat="1" applyFont="1" applyBorder="1" applyAlignment="1">
      <alignment vertical="center" wrapText="1"/>
    </xf>
    <xf numFmtId="1" fontId="13" fillId="0" borderId="5" xfId="1" applyNumberFormat="1" applyFont="1" applyBorder="1" applyAlignment="1">
      <alignment vertical="center" wrapText="1"/>
    </xf>
    <xf numFmtId="43" fontId="13" fillId="0" borderId="1" xfId="2" applyFont="1" applyBorder="1" applyAlignment="1">
      <alignment horizontal="right"/>
    </xf>
    <xf numFmtId="9" fontId="13" fillId="0" borderId="1" xfId="3" applyFont="1" applyBorder="1" applyAlignment="1">
      <alignment horizontal="right" vertical="center" wrapText="1"/>
    </xf>
    <xf numFmtId="176" fontId="13" fillId="0" borderId="3" xfId="2" applyNumberFormat="1" applyFont="1" applyBorder="1" applyAlignment="1">
      <alignment horizontal="right" vertical="center" wrapText="1"/>
    </xf>
    <xf numFmtId="178" fontId="13" fillId="0" borderId="3" xfId="2" applyNumberFormat="1" applyFont="1" applyBorder="1" applyAlignment="1">
      <alignment horizontal="right" vertical="center" wrapText="1"/>
    </xf>
    <xf numFmtId="43" fontId="13" fillId="0" borderId="1" xfId="2" applyFont="1" applyBorder="1" applyAlignment="1">
      <alignment horizontal="right" vertical="center" wrapText="1"/>
    </xf>
    <xf numFmtId="183" fontId="13" fillId="0" borderId="1" xfId="2" applyNumberFormat="1" applyFont="1" applyBorder="1" applyAlignment="1">
      <alignment horizontal="right" vertical="center" wrapText="1"/>
    </xf>
    <xf numFmtId="9" fontId="13" fillId="0" borderId="5" xfId="3" applyFont="1" applyBorder="1" applyAlignment="1">
      <alignment horizontal="right" vertical="center" wrapText="1"/>
    </xf>
    <xf numFmtId="181" fontId="13" fillId="0" borderId="5" xfId="3" applyNumberFormat="1" applyFont="1" applyBorder="1" applyAlignment="1">
      <alignment horizontal="right" vertical="center" wrapText="1"/>
    </xf>
    <xf numFmtId="176" fontId="13" fillId="0" borderId="5" xfId="2" applyNumberFormat="1" applyFont="1" applyBorder="1" applyAlignment="1">
      <alignment horizontal="left" vertical="center" wrapText="1"/>
    </xf>
    <xf numFmtId="10" fontId="13" fillId="0" borderId="3" xfId="2" applyNumberFormat="1" applyFont="1" applyBorder="1" applyAlignment="1">
      <alignment horizontal="right" vertical="center" wrapText="1"/>
    </xf>
    <xf numFmtId="177" fontId="13" fillId="0" borderId="5" xfId="3" applyNumberFormat="1" applyFont="1" applyBorder="1" applyAlignment="1">
      <alignment horizontal="right" vertical="center" wrapText="1"/>
    </xf>
    <xf numFmtId="10" fontId="13" fillId="0" borderId="1" xfId="3" applyNumberFormat="1" applyFont="1" applyBorder="1" applyAlignment="1"/>
    <xf numFmtId="3" fontId="13" fillId="0" borderId="1" xfId="1" applyNumberFormat="1" applyFont="1" applyBorder="1" applyAlignment="1">
      <alignment wrapText="1"/>
    </xf>
    <xf numFmtId="9" fontId="13" fillId="0" borderId="3" xfId="3" applyFont="1" applyBorder="1" applyAlignment="1">
      <alignment horizontal="right" vertical="center" wrapText="1"/>
    </xf>
    <xf numFmtId="177" fontId="13" fillId="0" borderId="3" xfId="3" applyNumberFormat="1" applyFont="1" applyBorder="1" applyAlignment="1">
      <alignment horizontal="right" vertical="center" wrapText="1"/>
    </xf>
    <xf numFmtId="182" fontId="13" fillId="0" borderId="3" xfId="2" applyNumberFormat="1" applyFont="1" applyBorder="1" applyAlignment="1">
      <alignment horizontal="right" vertical="center" wrapText="1"/>
    </xf>
    <xf numFmtId="0" fontId="13" fillId="2" borderId="10" xfId="1" applyFont="1" applyFill="1" applyBorder="1" applyAlignment="1">
      <alignment horizontal="center" vertical="center" wrapText="1"/>
    </xf>
    <xf numFmtId="43" fontId="13" fillId="0" borderId="9" xfId="2" applyFont="1" applyBorder="1" applyAlignment="1">
      <alignment horizontal="right" vertical="center" wrapText="1"/>
    </xf>
    <xf numFmtId="182" fontId="13" fillId="0" borderId="9" xfId="2" applyNumberFormat="1" applyFont="1" applyBorder="1" applyAlignment="1">
      <alignment horizontal="right" vertical="center" wrapText="1"/>
    </xf>
    <xf numFmtId="177" fontId="13" fillId="0" borderId="10" xfId="3" applyNumberFormat="1" applyFont="1" applyBorder="1" applyAlignment="1"/>
    <xf numFmtId="10" fontId="13" fillId="0" borderId="9" xfId="2" applyNumberFormat="1" applyFont="1" applyBorder="1" applyAlignment="1">
      <alignment horizontal="right" vertical="center" wrapText="1"/>
    </xf>
    <xf numFmtId="181" fontId="13" fillId="0" borderId="9" xfId="2" applyNumberFormat="1" applyFont="1" applyBorder="1" applyAlignment="1">
      <alignment horizontal="right" vertical="center" wrapText="1"/>
    </xf>
    <xf numFmtId="182" fontId="13" fillId="0" borderId="1" xfId="2" applyNumberFormat="1" applyFont="1" applyBorder="1" applyAlignment="1">
      <alignment horizontal="right" vertical="center" wrapText="1"/>
    </xf>
    <xf numFmtId="10" fontId="13" fillId="0" borderId="1" xfId="2" applyNumberFormat="1" applyFont="1" applyBorder="1" applyAlignment="1">
      <alignment horizontal="right" vertical="center" wrapText="1"/>
    </xf>
    <xf numFmtId="0" fontId="13" fillId="2" borderId="0" xfId="1" applyFont="1" applyFill="1" applyAlignment="1">
      <alignment horizontal="center" vertical="center" wrapText="1"/>
    </xf>
    <xf numFmtId="0" fontId="18" fillId="2" borderId="0" xfId="1" applyFont="1" applyFill="1" applyAlignment="1">
      <alignment horizontal="left"/>
    </xf>
    <xf numFmtId="0" fontId="13" fillId="0" borderId="0" xfId="1" applyFont="1"/>
    <xf numFmtId="181" fontId="13" fillId="0" borderId="0" xfId="1" applyNumberFormat="1" applyFont="1"/>
    <xf numFmtId="183" fontId="13" fillId="0" borderId="0" xfId="1" applyNumberFormat="1" applyFont="1"/>
    <xf numFmtId="0" fontId="13" fillId="0" borderId="0" xfId="0" applyFont="1">
      <alignment vertical="center"/>
    </xf>
    <xf numFmtId="0" fontId="22" fillId="0" borderId="1" xfId="0" applyFont="1" applyBorder="1">
      <alignment vertical="center"/>
    </xf>
    <xf numFmtId="0" fontId="13" fillId="0" borderId="1" xfId="1" applyFont="1" applyBorder="1"/>
    <xf numFmtId="180" fontId="13" fillId="0" borderId="1" xfId="0" applyNumberFormat="1" applyFont="1" applyBorder="1" applyAlignment="1">
      <alignment horizontal="right" vertical="center"/>
    </xf>
    <xf numFmtId="0" fontId="13" fillId="0" borderId="1" xfId="0" applyFont="1" applyBorder="1">
      <alignment vertical="center"/>
    </xf>
    <xf numFmtId="181" fontId="13" fillId="0" borderId="1" xfId="0" applyNumberFormat="1" applyFont="1" applyBorder="1" applyAlignment="1">
      <alignment horizontal="right" vertical="center"/>
    </xf>
    <xf numFmtId="9" fontId="13" fillId="2" borderId="1" xfId="3" applyFont="1" applyFill="1" applyBorder="1" applyAlignment="1"/>
    <xf numFmtId="10" fontId="13" fillId="2" borderId="1" xfId="3" applyNumberFormat="1" applyFont="1" applyFill="1" applyBorder="1" applyAlignment="1"/>
    <xf numFmtId="180" fontId="13" fillId="0" borderId="10" xfId="0" applyNumberFormat="1" applyFont="1" applyBorder="1" applyAlignment="1">
      <alignment horizontal="right" vertical="center"/>
    </xf>
    <xf numFmtId="181" fontId="13" fillId="0" borderId="1" xfId="0" applyNumberFormat="1" applyFont="1" applyBorder="1">
      <alignment vertical="center"/>
    </xf>
    <xf numFmtId="0" fontId="13" fillId="0" borderId="3" xfId="0" applyFont="1" applyBorder="1">
      <alignment vertical="center"/>
    </xf>
    <xf numFmtId="183" fontId="13" fillId="0" borderId="3" xfId="0" applyNumberFormat="1" applyFont="1" applyBorder="1">
      <alignment vertical="center"/>
    </xf>
    <xf numFmtId="181" fontId="13" fillId="0" borderId="3" xfId="0" applyNumberFormat="1" applyFont="1" applyBorder="1">
      <alignment vertical="center"/>
    </xf>
    <xf numFmtId="181" fontId="13" fillId="0" borderId="0" xfId="0" applyNumberFormat="1" applyFont="1">
      <alignment vertical="center"/>
    </xf>
    <xf numFmtId="10" fontId="23" fillId="4" borderId="0" xfId="0" applyNumberFormat="1" applyFont="1" applyFill="1" applyAlignment="1">
      <alignment horizontal="right" vertical="top" wrapText="1"/>
    </xf>
    <xf numFmtId="183" fontId="13" fillId="0" borderId="0" xfId="0" applyNumberFormat="1" applyFont="1">
      <alignment vertical="center"/>
    </xf>
    <xf numFmtId="0" fontId="21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0" borderId="0" xfId="9" applyFont="1" applyAlignment="1">
      <alignment vertical="center"/>
    </xf>
    <xf numFmtId="0" fontId="18" fillId="0" borderId="1" xfId="9" applyFont="1" applyBorder="1" applyAlignment="1">
      <alignment horizontal="center" vertical="center" wrapText="1"/>
    </xf>
    <xf numFmtId="0" fontId="18" fillId="0" borderId="1" xfId="9" applyFont="1" applyBorder="1" applyAlignment="1">
      <alignment horizontal="center" vertical="top" wrapText="1"/>
    </xf>
    <xf numFmtId="0" fontId="18" fillId="0" borderId="1" xfId="9" applyFont="1" applyBorder="1" applyAlignment="1">
      <alignment horizontal="center" vertical="center"/>
    </xf>
    <xf numFmtId="0" fontId="13" fillId="0" borderId="1" xfId="9" applyFont="1" applyBorder="1" applyAlignment="1">
      <alignment horizontal="center" vertical="center" wrapText="1"/>
    </xf>
    <xf numFmtId="0" fontId="13" fillId="2" borderId="1" xfId="9" applyFont="1" applyFill="1" applyBorder="1" applyAlignment="1">
      <alignment horizontal="left" vertical="top" wrapText="1"/>
    </xf>
    <xf numFmtId="10" fontId="13" fillId="0" borderId="1" xfId="3" applyNumberFormat="1" applyFont="1" applyBorder="1" applyAlignment="1">
      <alignment vertical="top" wrapText="1"/>
    </xf>
    <xf numFmtId="182" fontId="13" fillId="0" borderId="0" xfId="1" applyNumberFormat="1" applyFont="1"/>
    <xf numFmtId="182" fontId="13" fillId="0" borderId="1" xfId="0" applyNumberFormat="1" applyFont="1" applyBorder="1">
      <alignment vertical="center"/>
    </xf>
    <xf numFmtId="182" fontId="13" fillId="0" borderId="0" xfId="0" applyNumberFormat="1" applyFont="1">
      <alignment vertical="center"/>
    </xf>
    <xf numFmtId="182" fontId="13" fillId="0" borderId="1" xfId="2" applyNumberFormat="1" applyFont="1" applyBorder="1" applyAlignment="1">
      <alignment horizontal="left" vertical="center" wrapText="1"/>
    </xf>
    <xf numFmtId="0" fontId="28" fillId="0" borderId="0" xfId="0" applyFont="1">
      <alignment vertical="center"/>
    </xf>
    <xf numFmtId="0" fontId="26" fillId="5" borderId="1" xfId="0" applyFont="1" applyFill="1" applyBorder="1" applyAlignment="1">
      <alignment horizontal="center" vertical="center" wrapText="1"/>
    </xf>
    <xf numFmtId="3" fontId="27" fillId="5" borderId="1" xfId="0" applyNumberFormat="1" applyFont="1" applyFill="1" applyBorder="1" applyAlignment="1">
      <alignment vertical="center" wrapText="1"/>
    </xf>
    <xf numFmtId="0" fontId="27" fillId="5" borderId="1" xfId="0" applyFont="1" applyFill="1" applyBorder="1" applyAlignment="1">
      <alignment vertical="center" wrapText="1"/>
    </xf>
    <xf numFmtId="0" fontId="25" fillId="0" borderId="1" xfId="0" applyFont="1" applyBorder="1">
      <alignment vertical="center"/>
    </xf>
    <xf numFmtId="10" fontId="13" fillId="0" borderId="1" xfId="0" applyNumberFormat="1" applyFont="1" applyBorder="1" applyAlignment="1">
      <alignment horizontal="right" vertical="center"/>
    </xf>
    <xf numFmtId="0" fontId="13" fillId="0" borderId="1" xfId="0" applyFont="1" applyBorder="1" applyAlignment="1"/>
    <xf numFmtId="182" fontId="18" fillId="2" borderId="1" xfId="1" applyNumberFormat="1" applyFont="1" applyFill="1" applyBorder="1" applyAlignment="1">
      <alignment horizontal="center" vertical="center" wrapText="1"/>
    </xf>
    <xf numFmtId="0" fontId="13" fillId="0" borderId="6" xfId="0" applyFont="1" applyBorder="1">
      <alignment vertical="center"/>
    </xf>
    <xf numFmtId="0" fontId="13" fillId="0" borderId="12" xfId="0" applyFont="1" applyBorder="1">
      <alignment vertical="center"/>
    </xf>
    <xf numFmtId="0" fontId="13" fillId="0" borderId="5" xfId="0" applyFont="1" applyBorder="1">
      <alignment vertical="center"/>
    </xf>
    <xf numFmtId="0" fontId="13" fillId="0" borderId="13" xfId="0" applyFont="1" applyBorder="1">
      <alignment vertical="center"/>
    </xf>
    <xf numFmtId="10" fontId="13" fillId="0" borderId="0" xfId="0" applyNumberFormat="1" applyFont="1">
      <alignment vertical="center"/>
    </xf>
    <xf numFmtId="10" fontId="13" fillId="0" borderId="3" xfId="0" applyNumberFormat="1" applyFont="1" applyBorder="1">
      <alignment vertical="center"/>
    </xf>
    <xf numFmtId="10" fontId="13" fillId="0" borderId="9" xfId="0" applyNumberFormat="1" applyFont="1" applyBorder="1">
      <alignment vertical="center"/>
    </xf>
    <xf numFmtId="0" fontId="12" fillId="0" borderId="1" xfId="0" applyFont="1" applyBorder="1" applyAlignment="1"/>
    <xf numFmtId="0" fontId="13" fillId="0" borderId="9" xfId="0" applyFont="1" applyBorder="1">
      <alignment vertical="center"/>
    </xf>
    <xf numFmtId="0" fontId="13" fillId="0" borderId="11" xfId="0" applyFont="1" applyBorder="1">
      <alignment vertical="center"/>
    </xf>
    <xf numFmtId="0" fontId="30" fillId="0" borderId="1" xfId="0" applyFont="1" applyBorder="1" applyAlignment="1">
      <alignment horizontal="center" vertical="top" wrapText="1"/>
    </xf>
    <xf numFmtId="0" fontId="31" fillId="0" borderId="1" xfId="0" applyFont="1" applyBorder="1" applyAlignment="1">
      <alignment horizontal="center" vertical="top" wrapText="1"/>
    </xf>
    <xf numFmtId="0" fontId="31" fillId="0" borderId="1" xfId="0" applyFont="1" applyBorder="1" applyAlignment="1">
      <alignment vertical="top" wrapText="1"/>
    </xf>
    <xf numFmtId="0" fontId="0" fillId="0" borderId="1" xfId="0" applyBorder="1" applyAlignment="1">
      <alignment vertical="top" wrapText="1"/>
    </xf>
    <xf numFmtId="176" fontId="13" fillId="0" borderId="1" xfId="10" applyNumberFormat="1" applyFont="1" applyBorder="1" applyAlignment="1"/>
    <xf numFmtId="176" fontId="13" fillId="0" borderId="1" xfId="10" applyNumberFormat="1" applyFont="1" applyBorder="1" applyAlignment="1">
      <alignment horizontal="right" vertical="center" wrapText="1"/>
    </xf>
    <xf numFmtId="0" fontId="18" fillId="0" borderId="11" xfId="0" applyFont="1" applyBorder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0" fontId="18" fillId="0" borderId="0" xfId="0" applyFont="1">
      <alignment vertical="center"/>
    </xf>
    <xf numFmtId="0" fontId="32" fillId="0" borderId="0" xfId="12"/>
    <xf numFmtId="0" fontId="25" fillId="0" borderId="0" xfId="0" applyFont="1" applyAlignment="1"/>
    <xf numFmtId="0" fontId="25" fillId="0" borderId="0" xfId="0" applyFont="1">
      <alignment vertical="center"/>
    </xf>
    <xf numFmtId="0" fontId="35" fillId="0" borderId="0" xfId="15" applyFont="1"/>
    <xf numFmtId="0" fontId="36" fillId="0" borderId="0" xfId="0" applyFont="1" applyAlignment="1"/>
    <xf numFmtId="0" fontId="25" fillId="0" borderId="0" xfId="4" applyFont="1" applyAlignment="1"/>
    <xf numFmtId="0" fontId="12" fillId="0" borderId="1" xfId="4" applyFont="1" applyBorder="1" applyAlignment="1"/>
    <xf numFmtId="187" fontId="37" fillId="0" borderId="1" xfId="4" applyNumberFormat="1" applyFont="1" applyBorder="1" applyAlignment="1"/>
    <xf numFmtId="2" fontId="37" fillId="0" borderId="1" xfId="4" applyNumberFormat="1" applyFont="1" applyBorder="1" applyAlignment="1"/>
    <xf numFmtId="10" fontId="25" fillId="0" borderId="0" xfId="0" applyNumberFormat="1" applyFont="1">
      <alignment vertical="center"/>
    </xf>
    <xf numFmtId="9" fontId="13" fillId="0" borderId="1" xfId="11" applyFont="1" applyBorder="1" applyAlignment="1">
      <alignment horizontal="right" vertical="center" wrapText="1"/>
    </xf>
    <xf numFmtId="177" fontId="13" fillId="0" borderId="1" xfId="11" applyNumberFormat="1" applyFont="1" applyBorder="1" applyAlignment="1">
      <alignment horizontal="right" vertical="center" wrapText="1"/>
    </xf>
    <xf numFmtId="43" fontId="13" fillId="0" borderId="1" xfId="16" applyFont="1" applyBorder="1" applyAlignment="1">
      <alignment horizontal="right" vertical="center" wrapText="1"/>
    </xf>
    <xf numFmtId="0" fontId="13" fillId="2" borderId="1" xfId="17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40" fillId="0" borderId="0" xfId="0" applyFont="1">
      <alignment vertical="center"/>
    </xf>
    <xf numFmtId="0" fontId="41" fillId="0" borderId="0" xfId="0" applyFont="1">
      <alignment vertical="center"/>
    </xf>
    <xf numFmtId="0" fontId="43" fillId="0" borderId="0" xfId="0" applyFont="1">
      <alignment vertical="center"/>
    </xf>
    <xf numFmtId="0" fontId="43" fillId="0" borderId="1" xfId="0" applyFont="1" applyBorder="1" applyAlignment="1">
      <alignment horizontal="center" vertical="center"/>
    </xf>
    <xf numFmtId="176" fontId="43" fillId="0" borderId="1" xfId="10" applyNumberFormat="1" applyFont="1" applyBorder="1">
      <alignment vertical="center"/>
    </xf>
    <xf numFmtId="0" fontId="44" fillId="0" borderId="0" xfId="7" applyFont="1" applyAlignment="1" applyProtection="1">
      <alignment vertical="center"/>
    </xf>
    <xf numFmtId="9" fontId="13" fillId="0" borderId="3" xfId="11" applyFont="1" applyBorder="1" applyAlignment="1">
      <alignment horizontal="right" vertical="center" wrapText="1"/>
    </xf>
    <xf numFmtId="10" fontId="13" fillId="0" borderId="1" xfId="11" applyNumberFormat="1" applyFont="1" applyBorder="1" applyAlignment="1">
      <alignment horizontal="right" vertical="center" wrapText="1"/>
    </xf>
    <xf numFmtId="10" fontId="13" fillId="0" borderId="3" xfId="11" applyNumberFormat="1" applyFont="1" applyBorder="1" applyAlignment="1">
      <alignment horizontal="right" vertical="center" wrapText="1"/>
    </xf>
    <xf numFmtId="189" fontId="13" fillId="0" borderId="1" xfId="0" applyNumberFormat="1" applyFont="1" applyBorder="1" applyAlignment="1">
      <alignment horizontal="right" vertical="center"/>
    </xf>
    <xf numFmtId="176" fontId="13" fillId="0" borderId="1" xfId="10" applyNumberFormat="1" applyFont="1" applyBorder="1" applyAlignment="1">
      <alignment horizontal="right" vertical="center"/>
    </xf>
    <xf numFmtId="176" fontId="13" fillId="2" borderId="1" xfId="10" applyNumberFormat="1" applyFont="1" applyFill="1" applyBorder="1" applyAlignment="1">
      <alignment horizontal="center" vertical="center" wrapText="1"/>
    </xf>
    <xf numFmtId="176" fontId="13" fillId="2" borderId="10" xfId="10" applyNumberFormat="1" applyFont="1" applyFill="1" applyBorder="1" applyAlignment="1">
      <alignment horizontal="center" vertical="center" wrapText="1"/>
    </xf>
    <xf numFmtId="189" fontId="13" fillId="0" borderId="10" xfId="0" applyNumberFormat="1" applyFont="1" applyBorder="1" applyAlignment="1">
      <alignment horizontal="right" vertical="center"/>
    </xf>
    <xf numFmtId="176" fontId="13" fillId="0" borderId="9" xfId="2" applyNumberFormat="1" applyFont="1" applyBorder="1" applyAlignment="1">
      <alignment horizontal="right" vertical="center" wrapText="1"/>
    </xf>
    <xf numFmtId="0" fontId="20" fillId="2" borderId="1" xfId="1" applyFont="1" applyFill="1" applyBorder="1" applyAlignment="1">
      <alignment horizontal="center" vertical="center" wrapText="1"/>
    </xf>
    <xf numFmtId="176" fontId="19" fillId="3" borderId="3" xfId="2" applyNumberFormat="1" applyFont="1" applyFill="1" applyBorder="1" applyAlignment="1">
      <alignment horizontal="right" vertical="center" wrapText="1"/>
    </xf>
    <xf numFmtId="176" fontId="13" fillId="0" borderId="1" xfId="1" applyNumberFormat="1" applyFont="1" applyBorder="1"/>
    <xf numFmtId="0" fontId="18" fillId="2" borderId="15" xfId="1" applyFont="1" applyFill="1" applyBorder="1" applyAlignment="1">
      <alignment horizontal="center" vertical="center" wrapText="1"/>
    </xf>
    <xf numFmtId="176" fontId="13" fillId="0" borderId="0" xfId="0" applyNumberFormat="1" applyFont="1">
      <alignment vertical="center"/>
    </xf>
    <xf numFmtId="176" fontId="13" fillId="0" borderId="1" xfId="0" applyNumberFormat="1" applyFont="1" applyBorder="1">
      <alignment vertical="center"/>
    </xf>
    <xf numFmtId="0" fontId="18" fillId="2" borderId="12" xfId="1" applyFont="1" applyFill="1" applyBorder="1" applyAlignment="1">
      <alignment horizontal="center" vertical="center" wrapText="1"/>
    </xf>
    <xf numFmtId="0" fontId="14" fillId="0" borderId="0" xfId="12" applyFont="1"/>
    <xf numFmtId="0" fontId="45" fillId="7" borderId="1" xfId="12" applyFont="1" applyFill="1" applyBorder="1" applyAlignment="1">
      <alignment horizontal="center"/>
    </xf>
    <xf numFmtId="0" fontId="45" fillId="7" borderId="1" xfId="13" applyFont="1" applyFill="1" applyBorder="1" applyAlignment="1">
      <alignment horizontal="center"/>
    </xf>
    <xf numFmtId="0" fontId="20" fillId="8" borderId="1" xfId="12" applyFont="1" applyFill="1" applyBorder="1"/>
    <xf numFmtId="1" fontId="14" fillId="0" borderId="1" xfId="12" applyNumberFormat="1" applyFont="1" applyBorder="1"/>
    <xf numFmtId="0" fontId="14" fillId="0" borderId="1" xfId="12" applyFont="1" applyBorder="1"/>
    <xf numFmtId="0" fontId="21" fillId="0" borderId="1" xfId="12" applyFont="1" applyBorder="1" applyAlignment="1">
      <alignment vertical="center"/>
    </xf>
    <xf numFmtId="0" fontId="20" fillId="0" borderId="1" xfId="12" applyFont="1" applyBorder="1"/>
    <xf numFmtId="0" fontId="14" fillId="0" borderId="1" xfId="14" applyFont="1" applyBorder="1"/>
    <xf numFmtId="0" fontId="48" fillId="0" borderId="14" xfId="15" applyFont="1" applyBorder="1"/>
    <xf numFmtId="0" fontId="18" fillId="2" borderId="3" xfId="1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/>
    </xf>
    <xf numFmtId="0" fontId="28" fillId="0" borderId="1" xfId="0" applyFont="1" applyBorder="1" applyAlignment="1">
      <alignment horizontal="center" vertical="center"/>
    </xf>
    <xf numFmtId="0" fontId="14" fillId="0" borderId="0" xfId="0" applyFont="1">
      <alignment vertical="center"/>
    </xf>
    <xf numFmtId="0" fontId="43" fillId="0" borderId="1" xfId="0" applyFont="1" applyBorder="1">
      <alignment vertical="center"/>
    </xf>
    <xf numFmtId="9" fontId="43" fillId="0" borderId="1" xfId="0" applyNumberFormat="1" applyFont="1" applyBorder="1">
      <alignment vertical="center"/>
    </xf>
    <xf numFmtId="0" fontId="49" fillId="4" borderId="1" xfId="0" applyFont="1" applyFill="1" applyBorder="1" applyAlignment="1">
      <alignment horizontal="center" vertical="center" wrapText="1"/>
    </xf>
    <xf numFmtId="0" fontId="49" fillId="4" borderId="1" xfId="0" applyFont="1" applyFill="1" applyBorder="1" applyAlignment="1">
      <alignment vertical="center" wrapText="1"/>
    </xf>
    <xf numFmtId="0" fontId="50" fillId="4" borderId="1" xfId="0" applyFont="1" applyFill="1" applyBorder="1" applyAlignment="1">
      <alignment vertical="center" wrapText="1"/>
    </xf>
    <xf numFmtId="182" fontId="50" fillId="4" borderId="1" xfId="0" applyNumberFormat="1" applyFont="1" applyFill="1" applyBorder="1" applyAlignment="1">
      <alignment horizontal="right" vertical="center" wrapText="1"/>
    </xf>
    <xf numFmtId="0" fontId="50" fillId="4" borderId="1" xfId="0" applyFont="1" applyFill="1" applyBorder="1" applyAlignment="1">
      <alignment horizontal="right" vertical="center" wrapText="1"/>
    </xf>
    <xf numFmtId="0" fontId="50" fillId="4" borderId="1" xfId="0" applyFont="1" applyFill="1" applyBorder="1" applyAlignment="1">
      <alignment horizontal="right" wrapText="1"/>
    </xf>
    <xf numFmtId="0" fontId="50" fillId="4" borderId="1" xfId="0" applyFont="1" applyFill="1" applyBorder="1" applyAlignment="1">
      <alignment vertical="top" wrapText="1"/>
    </xf>
    <xf numFmtId="182" fontId="50" fillId="4" borderId="1" xfId="0" applyNumberFormat="1" applyFont="1" applyFill="1" applyBorder="1" applyAlignment="1">
      <alignment horizontal="right" vertical="top" wrapText="1"/>
    </xf>
    <xf numFmtId="184" fontId="50" fillId="4" borderId="1" xfId="0" applyNumberFormat="1" applyFont="1" applyFill="1" applyBorder="1" applyAlignment="1">
      <alignment horizontal="right" vertical="top" wrapText="1"/>
    </xf>
    <xf numFmtId="184" fontId="50" fillId="4" borderId="1" xfId="0" applyNumberFormat="1" applyFont="1" applyFill="1" applyBorder="1" applyAlignment="1">
      <alignment horizontal="right" vertical="center" wrapText="1"/>
    </xf>
    <xf numFmtId="0" fontId="50" fillId="4" borderId="1" xfId="0" applyFont="1" applyFill="1" applyBorder="1" applyAlignment="1">
      <alignment wrapText="1"/>
    </xf>
    <xf numFmtId="182" fontId="50" fillId="4" borderId="1" xfId="0" applyNumberFormat="1" applyFont="1" applyFill="1" applyBorder="1" applyAlignment="1">
      <alignment horizontal="right" wrapText="1"/>
    </xf>
    <xf numFmtId="184" fontId="50" fillId="4" borderId="1" xfId="0" applyNumberFormat="1" applyFont="1" applyFill="1" applyBorder="1" applyAlignment="1">
      <alignment horizontal="right" wrapText="1"/>
    </xf>
    <xf numFmtId="0" fontId="50" fillId="0" borderId="1" xfId="0" applyFont="1" applyBorder="1">
      <alignment vertical="center"/>
    </xf>
    <xf numFmtId="9" fontId="43" fillId="0" borderId="1" xfId="11" applyFont="1" applyBorder="1">
      <alignment vertical="center"/>
    </xf>
    <xf numFmtId="185" fontId="43" fillId="0" borderId="0" xfId="0" applyNumberFormat="1" applyFont="1">
      <alignment vertical="center"/>
    </xf>
    <xf numFmtId="0" fontId="50" fillId="0" borderId="12" xfId="0" applyFont="1" applyBorder="1" applyAlignment="1">
      <alignment horizontal="center" vertical="center" readingOrder="1"/>
    </xf>
    <xf numFmtId="0" fontId="50" fillId="6" borderId="5" xfId="0" applyFont="1" applyFill="1" applyBorder="1" applyAlignment="1">
      <alignment vertical="center" wrapText="1"/>
    </xf>
    <xf numFmtId="3" fontId="50" fillId="6" borderId="3" xfId="0" applyNumberFormat="1" applyFont="1" applyFill="1" applyBorder="1" applyAlignment="1">
      <alignment vertical="center" wrapText="1"/>
    </xf>
    <xf numFmtId="0" fontId="50" fillId="0" borderId="5" xfId="0" applyFont="1" applyBorder="1">
      <alignment vertical="center"/>
    </xf>
    <xf numFmtId="0" fontId="50" fillId="0" borderId="13" xfId="0" applyFont="1" applyBorder="1">
      <alignment vertical="center"/>
    </xf>
    <xf numFmtId="3" fontId="50" fillId="6" borderId="9" xfId="0" applyNumberFormat="1" applyFont="1" applyFill="1" applyBorder="1" applyAlignment="1">
      <alignment vertical="center" wrapText="1"/>
    </xf>
    <xf numFmtId="0" fontId="43" fillId="0" borderId="11" xfId="0" applyFont="1" applyBorder="1">
      <alignment vertical="center"/>
    </xf>
    <xf numFmtId="0" fontId="43" fillId="0" borderId="12" xfId="0" applyFont="1" applyBorder="1">
      <alignment vertical="center"/>
    </xf>
    <xf numFmtId="182" fontId="43" fillId="0" borderId="1" xfId="0" applyNumberFormat="1" applyFont="1" applyBorder="1">
      <alignment vertical="center"/>
    </xf>
    <xf numFmtId="0" fontId="43" fillId="0" borderId="6" xfId="0" applyFont="1" applyBorder="1">
      <alignment vertical="center"/>
    </xf>
    <xf numFmtId="0" fontId="49" fillId="4" borderId="5" xfId="0" applyFont="1" applyFill="1" applyBorder="1" applyAlignment="1">
      <alignment vertical="center" wrapText="1"/>
    </xf>
    <xf numFmtId="3" fontId="49" fillId="4" borderId="1" xfId="0" applyNumberFormat="1" applyFont="1" applyFill="1" applyBorder="1" applyAlignment="1">
      <alignment vertical="center" wrapText="1"/>
    </xf>
    <xf numFmtId="0" fontId="43" fillId="0" borderId="3" xfId="0" applyFont="1" applyBorder="1">
      <alignment vertical="center"/>
    </xf>
    <xf numFmtId="9" fontId="43" fillId="0" borderId="3" xfId="0" applyNumberFormat="1" applyFont="1" applyBorder="1">
      <alignment vertical="center"/>
    </xf>
    <xf numFmtId="0" fontId="49" fillId="4" borderId="13" xfId="0" applyFont="1" applyFill="1" applyBorder="1" applyAlignment="1">
      <alignment vertical="center" wrapText="1"/>
    </xf>
    <xf numFmtId="3" fontId="49" fillId="4" borderId="10" xfId="0" applyNumberFormat="1" applyFont="1" applyFill="1" applyBorder="1" applyAlignment="1">
      <alignment vertical="center" wrapText="1"/>
    </xf>
    <xf numFmtId="9" fontId="43" fillId="0" borderId="9" xfId="0" applyNumberFormat="1" applyFont="1" applyBorder="1">
      <alignment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quotePrefix="1" applyBorder="1" applyAlignment="1">
      <alignment horizontal="center" vertical="center"/>
    </xf>
    <xf numFmtId="188" fontId="0" fillId="0" borderId="1" xfId="0" applyNumberForma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6" fontId="13" fillId="0" borderId="1" xfId="16" applyNumberFormat="1" applyFont="1" applyBorder="1" applyAlignment="1">
      <alignment horizontal="right" vertical="center" wrapText="1"/>
    </xf>
    <xf numFmtId="176" fontId="13" fillId="0" borderId="10" xfId="16" applyNumberFormat="1" applyFont="1" applyBorder="1" applyAlignment="1">
      <alignment horizontal="right" vertical="center" wrapText="1"/>
    </xf>
    <xf numFmtId="0" fontId="13" fillId="0" borderId="0" xfId="17" applyFont="1" applyAlignment="1">
      <alignment horizontal="left"/>
    </xf>
    <xf numFmtId="0" fontId="18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9" fillId="0" borderId="0" xfId="0" applyFont="1">
      <alignment vertical="center"/>
    </xf>
    <xf numFmtId="0" fontId="18" fillId="0" borderId="1" xfId="0" applyFont="1" applyBorder="1" applyAlignment="1">
      <alignment horizontal="center"/>
    </xf>
    <xf numFmtId="0" fontId="22" fillId="0" borderId="1" xfId="0" applyFont="1" applyBorder="1" applyAlignment="1">
      <alignment horizontal="center" vertical="top" wrapText="1"/>
    </xf>
    <xf numFmtId="0" fontId="14" fillId="0" borderId="1" xfId="0" applyFont="1" applyBorder="1" applyAlignment="1">
      <alignment horizontal="center" vertical="center"/>
    </xf>
    <xf numFmtId="3" fontId="14" fillId="0" borderId="1" xfId="0" applyNumberFormat="1" applyFont="1" applyBorder="1" applyAlignment="1">
      <alignment horizontal="left" vertical="center" shrinkToFit="1"/>
    </xf>
    <xf numFmtId="0" fontId="51" fillId="0" borderId="0" xfId="17" applyFont="1"/>
    <xf numFmtId="0" fontId="51" fillId="0" borderId="0" xfId="17" applyFont="1" applyAlignment="1">
      <alignment horizontal="left"/>
    </xf>
    <xf numFmtId="0" fontId="51" fillId="0" borderId="0" xfId="17" applyFont="1" applyAlignment="1">
      <alignment horizontal="center"/>
    </xf>
    <xf numFmtId="0" fontId="52" fillId="0" borderId="0" xfId="17" applyFont="1" applyAlignment="1">
      <alignment horizontal="left"/>
    </xf>
    <xf numFmtId="0" fontId="53" fillId="0" borderId="0" xfId="17" applyFont="1" applyAlignment="1">
      <alignment horizontal="left"/>
    </xf>
    <xf numFmtId="0" fontId="52" fillId="0" borderId="0" xfId="17" applyFont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186" fontId="54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0" xfId="17" applyFont="1" applyAlignment="1">
      <alignment horizontal="center" vertical="center"/>
    </xf>
    <xf numFmtId="0" fontId="51" fillId="0" borderId="1" xfId="0" applyFont="1" applyBorder="1" applyAlignment="1">
      <alignment horizontal="center" vertical="center" wrapText="1"/>
    </xf>
    <xf numFmtId="0" fontId="55" fillId="0" borderId="1" xfId="0" applyFont="1" applyBorder="1" applyAlignment="1">
      <alignment horizontal="center" vertical="center"/>
    </xf>
    <xf numFmtId="4" fontId="51" fillId="0" borderId="1" xfId="0" applyNumberFormat="1" applyFont="1" applyBorder="1" applyAlignment="1">
      <alignment horizontal="center" vertical="center" wrapText="1"/>
    </xf>
    <xf numFmtId="0" fontId="51" fillId="0" borderId="1" xfId="17" applyFont="1" applyBorder="1" applyAlignment="1">
      <alignment horizontal="center" vertical="center" wrapText="1"/>
    </xf>
    <xf numFmtId="0" fontId="56" fillId="4" borderId="1" xfId="0" applyFont="1" applyFill="1" applyBorder="1" applyAlignment="1">
      <alignment horizontal="center" vertical="center" wrapText="1"/>
    </xf>
    <xf numFmtId="0" fontId="51" fillId="0" borderId="1" xfId="0" applyFont="1" applyBorder="1" applyAlignment="1">
      <alignment horizontal="center" vertical="center"/>
    </xf>
    <xf numFmtId="0" fontId="55" fillId="0" borderId="1" xfId="0" applyFont="1" applyBorder="1" applyAlignment="1" applyProtection="1">
      <alignment horizontal="center" vertical="center"/>
      <protection locked="0"/>
    </xf>
    <xf numFmtId="3" fontId="55" fillId="0" borderId="1" xfId="0" applyNumberFormat="1" applyFont="1" applyBorder="1" applyAlignment="1" applyProtection="1">
      <alignment horizontal="center" vertical="center" shrinkToFit="1"/>
      <protection locked="0"/>
    </xf>
    <xf numFmtId="0" fontId="51" fillId="0" borderId="0" xfId="1" applyFont="1"/>
    <xf numFmtId="0" fontId="51" fillId="0" borderId="0" xfId="0" applyFont="1">
      <alignment vertical="center"/>
    </xf>
    <xf numFmtId="0" fontId="51" fillId="0" borderId="0" xfId="1" applyFont="1" applyAlignment="1">
      <alignment horizontal="center"/>
    </xf>
    <xf numFmtId="0" fontId="51" fillId="0" borderId="0" xfId="1" applyFont="1" applyAlignment="1">
      <alignment vertical="top"/>
    </xf>
    <xf numFmtId="0" fontId="55" fillId="0" borderId="1" xfId="17" applyFont="1" applyBorder="1" applyAlignment="1">
      <alignment horizontal="center" vertical="center"/>
    </xf>
    <xf numFmtId="0" fontId="57" fillId="0" borderId="0" xfId="1" applyFont="1" applyAlignment="1">
      <alignment horizontal="center"/>
    </xf>
    <xf numFmtId="0" fontId="57" fillId="0" borderId="0" xfId="1" applyFont="1"/>
    <xf numFmtId="0" fontId="20" fillId="0" borderId="0" xfId="0" applyFont="1">
      <alignment vertical="center"/>
    </xf>
    <xf numFmtId="176" fontId="13" fillId="0" borderId="0" xfId="10" applyNumberFormat="1" applyFont="1">
      <alignment vertical="center"/>
    </xf>
    <xf numFmtId="176" fontId="18" fillId="0" borderId="1" xfId="10" applyNumberFormat="1" applyFont="1" applyBorder="1" applyAlignment="1">
      <alignment horizontal="center" vertical="center"/>
    </xf>
    <xf numFmtId="176" fontId="13" fillId="0" borderId="1" xfId="10" applyNumberFormat="1" applyFont="1" applyBorder="1" applyAlignment="1">
      <alignment horizontal="center" vertical="center" wrapText="1"/>
    </xf>
    <xf numFmtId="176" fontId="22" fillId="0" borderId="1" xfId="10" applyNumberFormat="1" applyFont="1" applyBorder="1" applyAlignment="1">
      <alignment horizontal="center" vertical="top" wrapText="1"/>
    </xf>
    <xf numFmtId="176" fontId="20" fillId="0" borderId="1" xfId="10" applyNumberFormat="1" applyFont="1" applyBorder="1" applyAlignment="1">
      <alignment horizontal="center" vertical="center" wrapText="1"/>
    </xf>
    <xf numFmtId="176" fontId="14" fillId="0" borderId="1" xfId="10" applyNumberFormat="1" applyFont="1" applyBorder="1" applyAlignment="1">
      <alignment horizontal="center" vertical="center"/>
    </xf>
    <xf numFmtId="176" fontId="51" fillId="0" borderId="0" xfId="10" applyNumberFormat="1" applyFont="1">
      <alignment vertical="center"/>
    </xf>
    <xf numFmtId="176" fontId="51" fillId="0" borderId="0" xfId="10" applyNumberFormat="1" applyFont="1" applyAlignment="1"/>
    <xf numFmtId="176" fontId="51" fillId="0" borderId="0" xfId="10" applyNumberFormat="1" applyFont="1" applyAlignment="1">
      <alignment horizontal="right"/>
    </xf>
    <xf numFmtId="176" fontId="52" fillId="0" borderId="0" xfId="10" applyNumberFormat="1" applyFont="1" applyAlignment="1">
      <alignment horizontal="left"/>
    </xf>
    <xf numFmtId="176" fontId="52" fillId="0" borderId="1" xfId="10" applyNumberFormat="1" applyFont="1" applyBorder="1" applyAlignment="1">
      <alignment horizontal="center" vertical="center"/>
    </xf>
    <xf numFmtId="176" fontId="51" fillId="0" borderId="1" xfId="10" applyNumberFormat="1" applyFont="1" applyBorder="1" applyAlignment="1">
      <alignment horizontal="center" vertical="center" wrapText="1"/>
    </xf>
    <xf numFmtId="176" fontId="51" fillId="0" borderId="0" xfId="10" applyNumberFormat="1" applyFont="1" applyAlignment="1">
      <alignment horizontal="center"/>
    </xf>
    <xf numFmtId="176" fontId="51" fillId="0" borderId="1" xfId="10" applyNumberFormat="1" applyFont="1" applyBorder="1" applyAlignment="1" applyProtection="1">
      <alignment horizontal="center" vertical="center"/>
      <protection locked="0"/>
    </xf>
    <xf numFmtId="176" fontId="56" fillId="4" borderId="1" xfId="10" applyNumberFormat="1" applyFont="1" applyFill="1" applyBorder="1" applyAlignment="1">
      <alignment horizontal="center" vertical="center" wrapText="1"/>
    </xf>
    <xf numFmtId="3" fontId="14" fillId="0" borderId="1" xfId="0" applyNumberFormat="1" applyFont="1" applyBorder="1" applyAlignment="1">
      <alignment horizontal="center" vertical="center" shrinkToFit="1"/>
    </xf>
    <xf numFmtId="176" fontId="13" fillId="0" borderId="1" xfId="10" applyNumberFormat="1" applyFont="1" applyBorder="1" applyAlignment="1">
      <alignment horizontal="center"/>
    </xf>
    <xf numFmtId="176" fontId="14" fillId="0" borderId="1" xfId="10" applyNumberFormat="1" applyFont="1" applyBorder="1" applyAlignment="1">
      <alignment horizontal="center" vertical="center" shrinkToFit="1"/>
    </xf>
    <xf numFmtId="176" fontId="13" fillId="0" borderId="1" xfId="10" applyNumberFormat="1" applyFont="1" applyBorder="1" applyAlignment="1">
      <alignment horizontal="right"/>
    </xf>
    <xf numFmtId="0" fontId="0" fillId="8" borderId="0" xfId="0" applyFill="1">
      <alignment vertical="center"/>
    </xf>
    <xf numFmtId="176" fontId="0" fillId="0" borderId="0" xfId="0" applyNumberFormat="1">
      <alignment vertical="center"/>
    </xf>
    <xf numFmtId="10" fontId="0" fillId="0" borderId="0" xfId="11" applyNumberFormat="1" applyFont="1">
      <alignment vertical="center"/>
    </xf>
    <xf numFmtId="10" fontId="13" fillId="0" borderId="0" xfId="11" applyNumberFormat="1" applyFont="1">
      <alignment vertical="center"/>
    </xf>
    <xf numFmtId="43" fontId="13" fillId="0" borderId="0" xfId="10" applyFont="1">
      <alignment vertical="center"/>
    </xf>
    <xf numFmtId="10" fontId="0" fillId="0" borderId="1" xfId="0" applyNumberFormat="1" applyBorder="1" applyAlignment="1">
      <alignment horizontal="center" vertical="center"/>
    </xf>
    <xf numFmtId="0" fontId="19" fillId="8" borderId="0" xfId="0" applyFont="1" applyFill="1">
      <alignment vertical="center"/>
    </xf>
    <xf numFmtId="177" fontId="0" fillId="0" borderId="1" xfId="11" applyNumberFormat="1" applyFont="1" applyBorder="1">
      <alignment vertical="center"/>
    </xf>
    <xf numFmtId="10" fontId="0" fillId="0" borderId="1" xfId="0" applyNumberFormat="1" applyBorder="1">
      <alignment vertical="center"/>
    </xf>
    <xf numFmtId="0" fontId="58" fillId="0" borderId="0" xfId="18" applyFont="1" applyAlignment="1">
      <alignment horizontal="center"/>
    </xf>
    <xf numFmtId="0" fontId="58" fillId="0" borderId="0" xfId="18" applyFont="1"/>
    <xf numFmtId="0" fontId="58" fillId="0" borderId="0" xfId="18" applyFont="1" applyAlignment="1">
      <alignment horizontal="right"/>
    </xf>
    <xf numFmtId="0" fontId="59" fillId="9" borderId="1" xfId="18" applyFont="1" applyFill="1" applyBorder="1" applyAlignment="1">
      <alignment horizontal="left" vertical="center" readingOrder="1"/>
    </xf>
    <xf numFmtId="0" fontId="59" fillId="10" borderId="1" xfId="18" applyFont="1" applyFill="1" applyBorder="1" applyAlignment="1">
      <alignment horizontal="left" vertical="center" readingOrder="1"/>
    </xf>
    <xf numFmtId="0" fontId="59" fillId="11" borderId="1" xfId="18" applyFont="1" applyFill="1" applyBorder="1" applyAlignment="1">
      <alignment horizontal="left" vertical="center" readingOrder="1"/>
    </xf>
    <xf numFmtId="0" fontId="59" fillId="12" borderId="1" xfId="18" applyFont="1" applyFill="1" applyBorder="1" applyAlignment="1">
      <alignment horizontal="left" readingOrder="1"/>
    </xf>
    <xf numFmtId="0" fontId="59" fillId="13" borderId="1" xfId="18" applyFont="1" applyFill="1" applyBorder="1" applyAlignment="1">
      <alignment horizontal="left" vertical="center" readingOrder="1"/>
    </xf>
    <xf numFmtId="0" fontId="60" fillId="14" borderId="1" xfId="18" applyFont="1" applyFill="1" applyBorder="1" applyAlignment="1">
      <alignment horizontal="center" readingOrder="1"/>
    </xf>
    <xf numFmtId="0" fontId="60" fillId="14" borderId="1" xfId="18" applyFont="1" applyFill="1" applyBorder="1" applyAlignment="1">
      <alignment horizontal="center" wrapText="1" readingOrder="1"/>
    </xf>
    <xf numFmtId="0" fontId="59" fillId="4" borderId="1" xfId="18" applyFont="1" applyFill="1" applyBorder="1" applyAlignment="1">
      <alignment horizontal="center" readingOrder="1"/>
    </xf>
    <xf numFmtId="0" fontId="59" fillId="10" borderId="1" xfId="18" applyFont="1" applyFill="1" applyBorder="1" applyAlignment="1">
      <alignment horizontal="left" wrapText="1" readingOrder="1"/>
    </xf>
    <xf numFmtId="0" fontId="59" fillId="4" borderId="1" xfId="18" applyFont="1" applyFill="1" applyBorder="1" applyAlignment="1">
      <alignment horizontal="left" readingOrder="1"/>
    </xf>
    <xf numFmtId="24" fontId="59" fillId="4" borderId="1" xfId="18" applyNumberFormat="1" applyFont="1" applyFill="1" applyBorder="1" applyAlignment="1">
      <alignment horizontal="right" readingOrder="1"/>
    </xf>
    <xf numFmtId="0" fontId="61" fillId="4" borderId="1" xfId="18" applyFont="1" applyFill="1" applyBorder="1" applyAlignment="1">
      <alignment horizontal="left" readingOrder="1"/>
    </xf>
    <xf numFmtId="0" fontId="59" fillId="11" borderId="1" xfId="18" applyFont="1" applyFill="1" applyBorder="1" applyAlignment="1">
      <alignment horizontal="left" wrapText="1" readingOrder="1"/>
    </xf>
    <xf numFmtId="26" fontId="59" fillId="4" borderId="1" xfId="18" applyNumberFormat="1" applyFont="1" applyFill="1" applyBorder="1" applyAlignment="1">
      <alignment horizontal="right" readingOrder="1"/>
    </xf>
    <xf numFmtId="0" fontId="59" fillId="9" borderId="1" xfId="18" applyFont="1" applyFill="1" applyBorder="1" applyAlignment="1">
      <alignment horizontal="left" wrapText="1" readingOrder="1"/>
    </xf>
    <xf numFmtId="0" fontId="59" fillId="4" borderId="1" xfId="18" applyFont="1" applyFill="1" applyBorder="1" applyAlignment="1">
      <alignment horizontal="left" wrapText="1" readingOrder="1"/>
    </xf>
    <xf numFmtId="0" fontId="59" fillId="12" borderId="1" xfId="18" applyFont="1" applyFill="1" applyBorder="1" applyAlignment="1">
      <alignment horizontal="left" wrapText="1" readingOrder="1"/>
    </xf>
    <xf numFmtId="0" fontId="59" fillId="11" borderId="1" xfId="18" applyFont="1" applyFill="1" applyBorder="1" applyAlignment="1">
      <alignment horizontal="left" readingOrder="1"/>
    </xf>
    <xf numFmtId="0" fontId="59" fillId="13" borderId="1" xfId="18" applyFont="1" applyFill="1" applyBorder="1" applyAlignment="1">
      <alignment horizontal="left" readingOrder="1"/>
    </xf>
    <xf numFmtId="0" fontId="59" fillId="9" borderId="1" xfId="18" applyFont="1" applyFill="1" applyBorder="1" applyAlignment="1">
      <alignment horizontal="left" readingOrder="1"/>
    </xf>
    <xf numFmtId="0" fontId="59" fillId="4" borderId="1" xfId="18" applyFont="1" applyFill="1" applyBorder="1" applyAlignment="1">
      <alignment horizontal="left" vertical="center" readingOrder="1"/>
    </xf>
    <xf numFmtId="0" fontId="61" fillId="4" borderId="1" xfId="18" applyFont="1" applyFill="1" applyBorder="1" applyAlignment="1">
      <alignment horizontal="left" vertical="center" readingOrder="1"/>
    </xf>
    <xf numFmtId="0" fontId="58" fillId="0" borderId="0" xfId="18" applyFont="1" applyAlignment="1">
      <alignment horizontal="left"/>
    </xf>
    <xf numFmtId="0" fontId="62" fillId="15" borderId="18" xfId="18" applyFont="1" applyFill="1" applyBorder="1" applyAlignment="1">
      <alignment horizontal="left" vertical="center" wrapText="1"/>
    </xf>
    <xf numFmtId="0" fontId="63" fillId="4" borderId="19" xfId="18" applyFont="1" applyFill="1" applyBorder="1" applyAlignment="1">
      <alignment horizontal="left" vertical="top" wrapText="1"/>
    </xf>
    <xf numFmtId="24" fontId="63" fillId="4" borderId="19" xfId="18" applyNumberFormat="1" applyFont="1" applyFill="1" applyBorder="1" applyAlignment="1">
      <alignment horizontal="left" vertical="top" wrapText="1"/>
    </xf>
    <xf numFmtId="0" fontId="63" fillId="16" borderId="20" xfId="18" applyFont="1" applyFill="1" applyBorder="1" applyAlignment="1">
      <alignment horizontal="left" vertical="top" wrapText="1"/>
    </xf>
    <xf numFmtId="24" fontId="63" fillId="16" borderId="20" xfId="18" applyNumberFormat="1" applyFont="1" applyFill="1" applyBorder="1" applyAlignment="1">
      <alignment horizontal="left" vertical="top" wrapText="1"/>
    </xf>
    <xf numFmtId="0" fontId="63" fillId="4" borderId="20" xfId="18" applyFont="1" applyFill="1" applyBorder="1" applyAlignment="1">
      <alignment horizontal="left" vertical="top" wrapText="1"/>
    </xf>
    <xf numFmtId="24" fontId="63" fillId="4" borderId="20" xfId="18" applyNumberFormat="1" applyFont="1" applyFill="1" applyBorder="1" applyAlignment="1">
      <alignment horizontal="left" vertical="top" wrapText="1"/>
    </xf>
    <xf numFmtId="0" fontId="13" fillId="0" borderId="1" xfId="0" applyFont="1" applyBorder="1" applyAlignment="1">
      <alignment horizontal="center" vertical="center"/>
    </xf>
    <xf numFmtId="176" fontId="13" fillId="0" borderId="1" xfId="10" applyNumberFormat="1" applyFont="1" applyBorder="1">
      <alignment vertical="center"/>
    </xf>
    <xf numFmtId="0" fontId="64" fillId="0" borderId="0" xfId="7" applyFont="1" applyAlignment="1" applyProtection="1">
      <alignment vertical="center"/>
    </xf>
    <xf numFmtId="0" fontId="18" fillId="0" borderId="1" xfId="0" applyFont="1" applyBorder="1">
      <alignment vertical="center"/>
    </xf>
    <xf numFmtId="176" fontId="18" fillId="0" borderId="1" xfId="10" applyNumberFormat="1" applyFont="1" applyBorder="1">
      <alignment vertical="center"/>
    </xf>
    <xf numFmtId="3" fontId="13" fillId="0" borderId="1" xfId="0" applyNumberFormat="1" applyFont="1" applyBorder="1">
      <alignment vertical="center"/>
    </xf>
    <xf numFmtId="9" fontId="13" fillId="0" borderId="1" xfId="11" applyFont="1" applyBorder="1">
      <alignment vertical="center"/>
    </xf>
    <xf numFmtId="0" fontId="21" fillId="0" borderId="1" xfId="0" applyFont="1" applyBorder="1" applyAlignment="1">
      <alignment horizontal="justify" vertical="center" wrapText="1"/>
    </xf>
    <xf numFmtId="0" fontId="13" fillId="0" borderId="1" xfId="0" applyFont="1" applyBorder="1" applyAlignment="1">
      <alignment horizontal="right" vertical="center"/>
    </xf>
    <xf numFmtId="177" fontId="13" fillId="0" borderId="1" xfId="11" applyNumberFormat="1" applyFont="1" applyBorder="1">
      <alignment vertical="center"/>
    </xf>
    <xf numFmtId="0" fontId="21" fillId="0" borderId="1" xfId="0" applyFont="1" applyBorder="1" applyAlignment="1">
      <alignment horizontal="left" vertical="center" wrapText="1"/>
    </xf>
    <xf numFmtId="0" fontId="21" fillId="0" borderId="1" xfId="0" applyFont="1" applyBorder="1" applyAlignment="1">
      <alignment horizontal="right" vertical="center" wrapText="1"/>
    </xf>
    <xf numFmtId="177" fontId="13" fillId="8" borderId="1" xfId="11" applyNumberFormat="1" applyFont="1" applyFill="1" applyBorder="1">
      <alignment vertical="center"/>
    </xf>
    <xf numFmtId="177" fontId="13" fillId="17" borderId="1" xfId="11" applyNumberFormat="1" applyFont="1" applyFill="1" applyBorder="1">
      <alignment vertical="center"/>
    </xf>
    <xf numFmtId="0" fontId="14" fillId="4" borderId="1" xfId="0" applyFont="1" applyFill="1" applyBorder="1" applyAlignment="1">
      <alignment vertical="center" wrapText="1"/>
    </xf>
    <xf numFmtId="0" fontId="21" fillId="4" borderId="1" xfId="0" applyFont="1" applyFill="1" applyBorder="1" applyAlignment="1">
      <alignment horizontal="right" vertical="center" wrapText="1"/>
    </xf>
    <xf numFmtId="0" fontId="21" fillId="4" borderId="1" xfId="0" applyFont="1" applyFill="1" applyBorder="1" applyAlignment="1">
      <alignment vertical="center" wrapText="1"/>
    </xf>
    <xf numFmtId="0" fontId="65" fillId="4" borderId="1" xfId="0" applyFont="1" applyFill="1" applyBorder="1" applyAlignment="1">
      <alignment horizontal="right" vertical="center" wrapText="1"/>
    </xf>
    <xf numFmtId="0" fontId="65" fillId="4" borderId="1" xfId="0" applyFont="1" applyFill="1" applyBorder="1" applyAlignment="1">
      <alignment vertical="center" wrapText="1"/>
    </xf>
    <xf numFmtId="0" fontId="20" fillId="4" borderId="1" xfId="0" applyFont="1" applyFill="1" applyBorder="1" applyAlignment="1">
      <alignment vertical="center" wrapText="1"/>
    </xf>
    <xf numFmtId="0" fontId="21" fillId="4" borderId="1" xfId="0" applyFont="1" applyFill="1" applyBorder="1" applyAlignment="1">
      <alignment horizontal="left" vertical="center" wrapText="1"/>
    </xf>
    <xf numFmtId="0" fontId="65" fillId="4" borderId="1" xfId="0" applyFont="1" applyFill="1" applyBorder="1" applyAlignment="1">
      <alignment horizontal="center" vertical="center" wrapText="1"/>
    </xf>
    <xf numFmtId="14" fontId="0" fillId="0" borderId="1" xfId="0" applyNumberFormat="1" applyBorder="1">
      <alignment vertical="center"/>
    </xf>
    <xf numFmtId="0" fontId="66" fillId="0" borderId="0" xfId="19"/>
    <xf numFmtId="0" fontId="2" fillId="0" borderId="0" xfId="20"/>
    <xf numFmtId="0" fontId="16" fillId="18" borderId="0" xfId="20" applyFont="1" applyFill="1"/>
    <xf numFmtId="0" fontId="2" fillId="0" borderId="1" xfId="20" applyBorder="1"/>
    <xf numFmtId="0" fontId="16" fillId="0" borderId="0" xfId="20" applyFont="1"/>
    <xf numFmtId="0" fontId="2" fillId="19" borderId="1" xfId="20" applyFill="1" applyBorder="1"/>
    <xf numFmtId="0" fontId="58" fillId="0" borderId="1" xfId="20" applyFont="1" applyBorder="1"/>
    <xf numFmtId="0" fontId="2" fillId="0" borderId="0" xfId="20" applyAlignment="1">
      <alignment horizontal="center"/>
    </xf>
    <xf numFmtId="0" fontId="2" fillId="0" borderId="1" xfId="20" applyBorder="1" applyAlignment="1">
      <alignment horizontal="left"/>
    </xf>
    <xf numFmtId="190" fontId="2" fillId="0" borderId="1" xfId="20" applyNumberFormat="1" applyBorder="1" applyAlignment="1">
      <alignment horizontal="center"/>
    </xf>
    <xf numFmtId="0" fontId="16" fillId="0" borderId="0" xfId="0" applyFont="1" applyAlignment="1"/>
    <xf numFmtId="0" fontId="0" fillId="0" borderId="0" xfId="0" applyAlignment="1"/>
    <xf numFmtId="0" fontId="16" fillId="0" borderId="0" xfId="21" applyFont="1" applyAlignment="1">
      <alignment vertical="center"/>
    </xf>
    <xf numFmtId="0" fontId="1" fillId="0" borderId="0" xfId="21" applyAlignment="1">
      <alignment vertical="center"/>
    </xf>
    <xf numFmtId="0" fontId="1" fillId="0" borderId="0" xfId="21"/>
    <xf numFmtId="17" fontId="1" fillId="0" borderId="0" xfId="21" applyNumberFormat="1" applyAlignment="1">
      <alignment vertical="center"/>
    </xf>
    <xf numFmtId="191" fontId="1" fillId="0" borderId="0" xfId="21" applyNumberFormat="1" applyAlignment="1">
      <alignment vertical="center"/>
    </xf>
    <xf numFmtId="0" fontId="38" fillId="0" borderId="1" xfId="0" applyFont="1" applyBorder="1" applyAlignment="1">
      <alignment horizontal="center" vertical="center" wrapText="1"/>
    </xf>
    <xf numFmtId="0" fontId="39" fillId="0" borderId="1" xfId="0" applyFont="1" applyBorder="1" applyAlignment="1">
      <alignment horizontal="center" vertical="center" wrapText="1"/>
    </xf>
    <xf numFmtId="0" fontId="39" fillId="0" borderId="1" xfId="0" applyFont="1" applyBorder="1" applyAlignment="1">
      <alignment horizontal="right" vertical="center" wrapText="1"/>
    </xf>
    <xf numFmtId="10" fontId="13" fillId="0" borderId="1" xfId="0" applyNumberFormat="1" applyFont="1" applyBorder="1">
      <alignment vertical="center"/>
    </xf>
    <xf numFmtId="0" fontId="52" fillId="0" borderId="0" xfId="0" applyFont="1">
      <alignment vertical="center"/>
    </xf>
    <xf numFmtId="0" fontId="51" fillId="0" borderId="1" xfId="0" applyFont="1" applyBorder="1">
      <alignment vertical="center"/>
    </xf>
    <xf numFmtId="176" fontId="51" fillId="0" borderId="1" xfId="10" applyNumberFormat="1" applyFont="1" applyBorder="1">
      <alignment vertical="center"/>
    </xf>
    <xf numFmtId="0" fontId="68" fillId="0" borderId="0" xfId="0" applyFont="1">
      <alignment vertical="center"/>
    </xf>
    <xf numFmtId="0" fontId="52" fillId="0" borderId="1" xfId="0" applyFont="1" applyBorder="1">
      <alignment vertical="center"/>
    </xf>
    <xf numFmtId="0" fontId="18" fillId="2" borderId="3" xfId="1" applyFont="1" applyFill="1" applyBorder="1" applyAlignment="1">
      <alignment horizontal="center" vertical="center" wrapText="1"/>
    </xf>
    <xf numFmtId="0" fontId="18" fillId="2" borderId="7" xfId="1" applyFont="1" applyFill="1" applyBorder="1" applyAlignment="1">
      <alignment horizontal="center" vertical="center" wrapText="1"/>
    </xf>
    <xf numFmtId="0" fontId="18" fillId="2" borderId="5" xfId="1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 wrapText="1"/>
    </xf>
    <xf numFmtId="0" fontId="18" fillId="2" borderId="1" xfId="1" applyFont="1" applyFill="1" applyBorder="1" applyAlignment="1">
      <alignment horizontal="center" vertical="center" wrapText="1"/>
    </xf>
    <xf numFmtId="0" fontId="18" fillId="2" borderId="16" xfId="1" applyFont="1" applyFill="1" applyBorder="1" applyAlignment="1">
      <alignment horizontal="center" vertical="center" wrapText="1"/>
    </xf>
    <xf numFmtId="0" fontId="18" fillId="2" borderId="17" xfId="1" applyFont="1" applyFill="1" applyBorder="1" applyAlignment="1">
      <alignment horizontal="center" vertical="center" wrapText="1"/>
    </xf>
    <xf numFmtId="0" fontId="18" fillId="2" borderId="3" xfId="1" applyFont="1" applyFill="1" applyBorder="1" applyAlignment="1">
      <alignment horizontal="center" vertical="center"/>
    </xf>
    <xf numFmtId="0" fontId="18" fillId="2" borderId="7" xfId="1" applyFont="1" applyFill="1" applyBorder="1" applyAlignment="1">
      <alignment horizontal="center" vertical="center"/>
    </xf>
    <xf numFmtId="0" fontId="18" fillId="2" borderId="5" xfId="1" applyFont="1" applyFill="1" applyBorder="1" applyAlignment="1">
      <alignment horizontal="center" vertical="center"/>
    </xf>
    <xf numFmtId="0" fontId="18" fillId="2" borderId="1" xfId="1" applyFont="1" applyFill="1" applyBorder="1" applyAlignment="1">
      <alignment horizontal="center"/>
    </xf>
    <xf numFmtId="0" fontId="18" fillId="2" borderId="3" xfId="1" applyFont="1" applyFill="1" applyBorder="1" applyAlignment="1">
      <alignment horizontal="center"/>
    </xf>
    <xf numFmtId="0" fontId="18" fillId="2" borderId="5" xfId="1" applyFont="1" applyFill="1" applyBorder="1" applyAlignment="1">
      <alignment horizontal="center"/>
    </xf>
    <xf numFmtId="0" fontId="13" fillId="0" borderId="1" xfId="0" applyFont="1" applyBorder="1" applyAlignment="1">
      <alignment horizontal="center" vertical="center"/>
    </xf>
    <xf numFmtId="0" fontId="21" fillId="4" borderId="1" xfId="0" applyFont="1" applyFill="1" applyBorder="1" applyAlignment="1">
      <alignment horizontal="center" vertical="center" wrapText="1"/>
    </xf>
    <xf numFmtId="177" fontId="13" fillId="0" borderId="1" xfId="3" applyNumberFormat="1" applyFont="1" applyBorder="1" applyAlignment="1">
      <alignment horizontal="center" vertical="center"/>
    </xf>
    <xf numFmtId="177" fontId="13" fillId="0" borderId="1" xfId="3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1" xfId="0" applyFont="1" applyBorder="1">
      <alignment vertical="center"/>
    </xf>
    <xf numFmtId="0" fontId="47" fillId="0" borderId="0" xfId="12" applyFont="1" applyAlignment="1">
      <alignment wrapText="1"/>
    </xf>
    <xf numFmtId="0" fontId="14" fillId="0" borderId="0" xfId="12" applyFont="1"/>
    <xf numFmtId="0" fontId="20" fillId="0" borderId="0" xfId="12" applyFont="1"/>
    <xf numFmtId="0" fontId="46" fillId="0" borderId="0" xfId="12" applyFont="1" applyAlignment="1">
      <alignment wrapText="1"/>
    </xf>
    <xf numFmtId="0" fontId="18" fillId="0" borderId="1" xfId="0" applyFont="1" applyBorder="1" applyAlignment="1">
      <alignment horizontal="center" vertical="center"/>
    </xf>
    <xf numFmtId="0" fontId="31" fillId="0" borderId="1" xfId="0" applyFont="1" applyBorder="1" applyAlignment="1">
      <alignment vertical="top" wrapText="1"/>
    </xf>
    <xf numFmtId="0" fontId="31" fillId="0" borderId="1" xfId="0" applyFont="1" applyBorder="1" applyAlignment="1">
      <alignment horizontal="center" vertical="top" wrapText="1"/>
    </xf>
    <xf numFmtId="0" fontId="42" fillId="0" borderId="3" xfId="0" applyFont="1" applyBorder="1" applyAlignment="1">
      <alignment horizontal="center" vertical="center"/>
    </xf>
    <xf numFmtId="0" fontId="42" fillId="0" borderId="7" xfId="0" applyFont="1" applyBorder="1" applyAlignment="1">
      <alignment horizontal="center" vertical="center"/>
    </xf>
    <xf numFmtId="0" fontId="42" fillId="0" borderId="5" xfId="0" applyFont="1" applyBorder="1" applyAlignment="1">
      <alignment horizontal="center" vertical="center"/>
    </xf>
    <xf numFmtId="0" fontId="49" fillId="4" borderId="1" xfId="0" applyFont="1" applyFill="1" applyBorder="1" applyAlignment="1">
      <alignment horizontal="center" vertical="center" wrapText="1"/>
    </xf>
    <xf numFmtId="0" fontId="42" fillId="0" borderId="3" xfId="0" applyFont="1" applyBorder="1" applyAlignment="1">
      <alignment horizontal="center" vertical="center" wrapText="1"/>
    </xf>
    <xf numFmtId="0" fontId="42" fillId="0" borderId="5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</cellXfs>
  <cellStyles count="22">
    <cellStyle name="Normal 2" xfId="5" xr:uid="{00000000-0005-0000-0000-000000000000}"/>
    <cellStyle name="Normal 2 2" xfId="13" xr:uid="{00000000-0005-0000-0000-000001000000}"/>
    <cellStyle name="Normal 4" xfId="14" xr:uid="{00000000-0005-0000-0000-000002000000}"/>
    <cellStyle name="百分比" xfId="11" builtinId="5"/>
    <cellStyle name="百分比 2" xfId="3" xr:uid="{00000000-0005-0000-0000-000004000000}"/>
    <cellStyle name="常规" xfId="0" builtinId="0"/>
    <cellStyle name="常规 2" xfId="4" xr:uid="{00000000-0005-0000-0000-000006000000}"/>
    <cellStyle name="常规 3" xfId="1" xr:uid="{00000000-0005-0000-0000-000007000000}"/>
    <cellStyle name="常规 3 2" xfId="9" xr:uid="{00000000-0005-0000-0000-000008000000}"/>
    <cellStyle name="常规 3 3" xfId="17" xr:uid="{00000000-0005-0000-0000-000009000000}"/>
    <cellStyle name="常规 4" xfId="12" xr:uid="{00000000-0005-0000-0000-00000A000000}"/>
    <cellStyle name="常规 5" xfId="18" xr:uid="{00000000-0005-0000-0000-00000B000000}"/>
    <cellStyle name="常规 6" xfId="20" xr:uid="{00000000-0005-0000-0000-00000C000000}"/>
    <cellStyle name="常规 7" xfId="21" xr:uid="{00000000-0005-0000-0000-00000D000000}"/>
    <cellStyle name="超链接" xfId="7" builtinId="8"/>
    <cellStyle name="超链接 2" xfId="8" xr:uid="{00000000-0005-0000-0000-00000F000000}"/>
    <cellStyle name="超链接 3" xfId="15" xr:uid="{00000000-0005-0000-0000-000010000000}"/>
    <cellStyle name="超链接 4" xfId="19" xr:uid="{00000000-0005-0000-0000-000011000000}"/>
    <cellStyle name="千位分隔" xfId="10" builtinId="3"/>
    <cellStyle name="千位分隔 2" xfId="6" xr:uid="{00000000-0005-0000-0000-000013000000}"/>
    <cellStyle name="千位分隔 3" xfId="2" xr:uid="{00000000-0005-0000-0000-000014000000}"/>
    <cellStyle name="千位分隔 3 2" xfId="16" xr:uid="{00000000-0005-0000-0000-000015000000}"/>
  </cellStyles>
  <dxfs count="46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宋体"/>
        <scheme val="minor"/>
      </font>
      <numFmt numFmtId="14" formatCode="0.00%"/>
      <fill>
        <patternFill patternType="none">
          <fgColor indexed="64"/>
          <bgColor indexed="65"/>
        </patternFill>
      </fill>
      <alignment horizontal="right" vertical="center" textRotation="0" wrapText="1" relative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宋体"/>
        <scheme val="minor"/>
      </font>
      <numFmt numFmtId="176" formatCode="_ * #,##0_ ;_ * \-#,##0_ ;_ * &quot;-&quot;??_ ;_ @_ "/>
      <fill>
        <patternFill patternType="none">
          <fgColor indexed="64"/>
          <bgColor indexed="65"/>
        </patternFill>
      </fill>
      <alignment horizontal="right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宋体"/>
        <scheme val="min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宋体"/>
        <scheme val="minor"/>
      </font>
    </dxf>
    <dxf>
      <border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color theme="1"/>
        <name val="宋体"/>
        <scheme val="minor"/>
      </font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strike val="0"/>
        <outline val="0"/>
        <shadow val="0"/>
        <u val="none"/>
        <vertAlign val="baseline"/>
        <sz val="8"/>
        <color auto="1"/>
        <name val="宋体"/>
        <scheme val="minor"/>
      </font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8"/>
        <color auto="1"/>
        <name val="宋体"/>
        <scheme val="min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8"/>
        <color auto="1"/>
        <name val="宋体"/>
        <scheme val="minor"/>
      </font>
    </dxf>
    <dxf>
      <border>
        <bottom style="thin">
          <color indexed="64"/>
        </bottom>
        <vertical/>
        <horizontal/>
      </border>
    </dxf>
    <dxf>
      <font>
        <b val="0"/>
        <strike val="0"/>
        <outline val="0"/>
        <shadow val="0"/>
        <u val="none"/>
        <vertAlign val="baseline"/>
        <sz val="8"/>
        <color auto="1"/>
        <name val="宋体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8"/>
        <name val="宋体"/>
        <scheme val="minor"/>
      </font>
      <numFmt numFmtId="0" formatCode="General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name val="宋体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name val="宋体"/>
        <scheme val="min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name val="宋体"/>
        <scheme val="minor"/>
      </font>
    </dxf>
    <dxf>
      <border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8"/>
        <name val="宋体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宋体"/>
        <scheme val="minor"/>
      </font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宋体"/>
        <scheme val="min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宋体"/>
        <scheme val="minor"/>
      </font>
    </dxf>
    <dxf>
      <border>
        <bottom style="thin">
          <color indexed="64"/>
        </bottom>
        <vertical/>
        <horizontal/>
      </border>
    </dxf>
    <dxf>
      <font>
        <b/>
        <strike val="0"/>
        <outline val="0"/>
        <shadow val="0"/>
        <u val="none"/>
        <vertAlign val="baseline"/>
        <sz val="9"/>
        <color theme="1"/>
        <name val="宋体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宋体"/>
        <scheme val="minor"/>
      </font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宋体"/>
        <scheme val="min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宋体"/>
        <scheme val="minor"/>
      </font>
    </dxf>
    <dxf>
      <border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color theme="1"/>
        <name val="宋体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宋体"/>
        <scheme val="minor"/>
      </font>
      <numFmt numFmtId="176" formatCode="_ * #,##0_ ;_ * \-#,##0_ ;_ * &quot;-&quot;??_ ;_ @_ 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宋体"/>
        <scheme val="min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宋体"/>
        <scheme val="minor"/>
      </font>
    </dxf>
    <dxf>
      <border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color theme="1"/>
        <name val="宋体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'1.美国经济基础数据'!$BV$3</c:f>
              <c:strCache>
                <c:ptCount val="1"/>
                <c:pt idx="0">
                  <c:v>真实人均可支配收入2009年价</c:v>
                </c:pt>
              </c:strCache>
            </c:strRef>
          </c:tx>
          <c:invertIfNegative val="0"/>
          <c:cat>
            <c:strRef>
              <c:f>'1.美国经济基础数据'!$A$33:$A$121</c:f>
              <c:strCache>
                <c:ptCount val="89"/>
                <c:pt idx="0">
                  <c:v>1929年</c:v>
                </c:pt>
                <c:pt idx="1">
                  <c:v>1930年</c:v>
                </c:pt>
                <c:pt idx="2">
                  <c:v>1931年</c:v>
                </c:pt>
                <c:pt idx="3">
                  <c:v>1932年</c:v>
                </c:pt>
                <c:pt idx="4">
                  <c:v>1933年</c:v>
                </c:pt>
                <c:pt idx="5">
                  <c:v>1934年</c:v>
                </c:pt>
                <c:pt idx="6">
                  <c:v>1935年</c:v>
                </c:pt>
                <c:pt idx="7">
                  <c:v>1936年</c:v>
                </c:pt>
                <c:pt idx="8">
                  <c:v>1937年</c:v>
                </c:pt>
                <c:pt idx="9">
                  <c:v>1938年</c:v>
                </c:pt>
                <c:pt idx="10">
                  <c:v>1939年</c:v>
                </c:pt>
                <c:pt idx="11">
                  <c:v>1940年</c:v>
                </c:pt>
                <c:pt idx="12">
                  <c:v>1941年</c:v>
                </c:pt>
                <c:pt idx="13">
                  <c:v>1942年</c:v>
                </c:pt>
                <c:pt idx="14">
                  <c:v>1943年</c:v>
                </c:pt>
                <c:pt idx="15">
                  <c:v>1944年</c:v>
                </c:pt>
                <c:pt idx="16">
                  <c:v>1945年</c:v>
                </c:pt>
                <c:pt idx="17">
                  <c:v>1946年</c:v>
                </c:pt>
                <c:pt idx="18">
                  <c:v>1947年</c:v>
                </c:pt>
                <c:pt idx="19">
                  <c:v>1948年</c:v>
                </c:pt>
                <c:pt idx="20">
                  <c:v>1949年</c:v>
                </c:pt>
                <c:pt idx="21">
                  <c:v>1950年</c:v>
                </c:pt>
                <c:pt idx="22">
                  <c:v>1951年</c:v>
                </c:pt>
                <c:pt idx="23">
                  <c:v>1952年</c:v>
                </c:pt>
                <c:pt idx="24">
                  <c:v>1953年</c:v>
                </c:pt>
                <c:pt idx="25">
                  <c:v>1954年</c:v>
                </c:pt>
                <c:pt idx="26">
                  <c:v>1955年</c:v>
                </c:pt>
                <c:pt idx="27">
                  <c:v>1956年</c:v>
                </c:pt>
                <c:pt idx="28">
                  <c:v>1957年</c:v>
                </c:pt>
                <c:pt idx="29">
                  <c:v>1958年</c:v>
                </c:pt>
                <c:pt idx="30">
                  <c:v>1959年</c:v>
                </c:pt>
                <c:pt idx="31">
                  <c:v>1960年</c:v>
                </c:pt>
                <c:pt idx="32">
                  <c:v>1961年</c:v>
                </c:pt>
                <c:pt idx="33">
                  <c:v>1962年</c:v>
                </c:pt>
                <c:pt idx="34">
                  <c:v>1963年</c:v>
                </c:pt>
                <c:pt idx="35">
                  <c:v>1964年</c:v>
                </c:pt>
                <c:pt idx="36">
                  <c:v>1965年</c:v>
                </c:pt>
                <c:pt idx="37">
                  <c:v>1966年</c:v>
                </c:pt>
                <c:pt idx="38">
                  <c:v>1967年</c:v>
                </c:pt>
                <c:pt idx="39">
                  <c:v>1968年</c:v>
                </c:pt>
                <c:pt idx="40">
                  <c:v>1969年</c:v>
                </c:pt>
                <c:pt idx="41">
                  <c:v>1970年</c:v>
                </c:pt>
                <c:pt idx="42">
                  <c:v>1971年</c:v>
                </c:pt>
                <c:pt idx="43">
                  <c:v>1972年</c:v>
                </c:pt>
                <c:pt idx="44">
                  <c:v>1973年</c:v>
                </c:pt>
                <c:pt idx="45">
                  <c:v>1974年</c:v>
                </c:pt>
                <c:pt idx="46">
                  <c:v>1975年</c:v>
                </c:pt>
                <c:pt idx="47">
                  <c:v>1976年</c:v>
                </c:pt>
                <c:pt idx="48">
                  <c:v>1977年</c:v>
                </c:pt>
                <c:pt idx="49">
                  <c:v>1978年</c:v>
                </c:pt>
                <c:pt idx="50">
                  <c:v>1979年</c:v>
                </c:pt>
                <c:pt idx="51">
                  <c:v>1980年</c:v>
                </c:pt>
                <c:pt idx="52">
                  <c:v>1981年</c:v>
                </c:pt>
                <c:pt idx="53">
                  <c:v>1982年</c:v>
                </c:pt>
                <c:pt idx="54">
                  <c:v>1983年</c:v>
                </c:pt>
                <c:pt idx="55">
                  <c:v>1984年</c:v>
                </c:pt>
                <c:pt idx="56">
                  <c:v>1985年</c:v>
                </c:pt>
                <c:pt idx="57">
                  <c:v>1986年</c:v>
                </c:pt>
                <c:pt idx="58">
                  <c:v>1987年</c:v>
                </c:pt>
                <c:pt idx="59">
                  <c:v>1988年</c:v>
                </c:pt>
                <c:pt idx="60">
                  <c:v>1989年</c:v>
                </c:pt>
                <c:pt idx="61">
                  <c:v>1990年</c:v>
                </c:pt>
                <c:pt idx="62">
                  <c:v>1991年</c:v>
                </c:pt>
                <c:pt idx="63">
                  <c:v>1992年</c:v>
                </c:pt>
                <c:pt idx="64">
                  <c:v>1993年</c:v>
                </c:pt>
                <c:pt idx="65">
                  <c:v>1994年</c:v>
                </c:pt>
                <c:pt idx="66">
                  <c:v>1995年</c:v>
                </c:pt>
                <c:pt idx="67">
                  <c:v>1996年</c:v>
                </c:pt>
                <c:pt idx="68">
                  <c:v>1997年</c:v>
                </c:pt>
                <c:pt idx="69">
                  <c:v>1998年</c:v>
                </c:pt>
                <c:pt idx="70">
                  <c:v>1999年</c:v>
                </c:pt>
                <c:pt idx="71">
                  <c:v>2000年</c:v>
                </c:pt>
                <c:pt idx="72">
                  <c:v>2001年</c:v>
                </c:pt>
                <c:pt idx="73">
                  <c:v>2002年</c:v>
                </c:pt>
                <c:pt idx="74">
                  <c:v>2003年</c:v>
                </c:pt>
                <c:pt idx="75">
                  <c:v>2004年</c:v>
                </c:pt>
                <c:pt idx="76">
                  <c:v>2005年</c:v>
                </c:pt>
                <c:pt idx="77">
                  <c:v>2006年</c:v>
                </c:pt>
                <c:pt idx="78">
                  <c:v>2007年</c:v>
                </c:pt>
                <c:pt idx="79">
                  <c:v>2008年</c:v>
                </c:pt>
                <c:pt idx="80">
                  <c:v>2009年</c:v>
                </c:pt>
                <c:pt idx="81">
                  <c:v>2010年</c:v>
                </c:pt>
                <c:pt idx="82">
                  <c:v>2011年</c:v>
                </c:pt>
                <c:pt idx="83">
                  <c:v>2012年</c:v>
                </c:pt>
                <c:pt idx="84">
                  <c:v>2013年</c:v>
                </c:pt>
                <c:pt idx="85">
                  <c:v>2014年</c:v>
                </c:pt>
                <c:pt idx="86">
                  <c:v>2015年</c:v>
                </c:pt>
                <c:pt idx="87">
                  <c:v>2016年</c:v>
                </c:pt>
                <c:pt idx="88">
                  <c:v>2017年</c:v>
                </c:pt>
              </c:strCache>
            </c:strRef>
          </c:cat>
          <c:val>
            <c:numRef>
              <c:f>'1.美国经济基础数据'!$BV$33:$BV$121</c:f>
              <c:numCache>
                <c:formatCode>_ * #,##0_ ;_ * \-#,##0_ ;_ * "-"??_ ;_ @_ </c:formatCode>
                <c:ptCount val="89"/>
                <c:pt idx="0">
                  <c:v>842.99099999999999</c:v>
                </c:pt>
                <c:pt idx="1">
                  <c:v>789.71400000000006</c:v>
                </c:pt>
                <c:pt idx="2">
                  <c:v>762.88199999999995</c:v>
                </c:pt>
                <c:pt idx="3">
                  <c:v>662.95500000000004</c:v>
                </c:pt>
                <c:pt idx="4">
                  <c:v>643.79700000000003</c:v>
                </c:pt>
                <c:pt idx="5">
                  <c:v>705.70799999999997</c:v>
                </c:pt>
                <c:pt idx="6">
                  <c:v>774.31</c:v>
                </c:pt>
                <c:pt idx="7">
                  <c:v>871.86099999999999</c:v>
                </c:pt>
                <c:pt idx="8">
                  <c:v>901.375</c:v>
                </c:pt>
                <c:pt idx="9">
                  <c:v>852.01499999999999</c:v>
                </c:pt>
                <c:pt idx="10">
                  <c:v>923.202</c:v>
                </c:pt>
                <c:pt idx="11">
                  <c:v>986.21799999999996</c:v>
                </c:pt>
                <c:pt idx="12">
                  <c:v>1141.6969999999999</c:v>
                </c:pt>
                <c:pt idx="13">
                  <c:v>1294.3579999999999</c:v>
                </c:pt>
                <c:pt idx="14">
                  <c:v>1356.684</c:v>
                </c:pt>
                <c:pt idx="15">
                  <c:v>1399.0250000000001</c:v>
                </c:pt>
                <c:pt idx="16">
                  <c:v>1383.1369999999999</c:v>
                </c:pt>
                <c:pt idx="17">
                  <c:v>1368.5530000000001</c:v>
                </c:pt>
                <c:pt idx="18">
                  <c:v>1312.902</c:v>
                </c:pt>
                <c:pt idx="19">
                  <c:v>1382.0609999999999</c:v>
                </c:pt>
                <c:pt idx="20">
                  <c:v>1393.345</c:v>
                </c:pt>
                <c:pt idx="21">
                  <c:v>1521.8520000000001</c:v>
                </c:pt>
                <c:pt idx="22">
                  <c:v>1573.3320000000001</c:v>
                </c:pt>
                <c:pt idx="23">
                  <c:v>1627.809</c:v>
                </c:pt>
                <c:pt idx="24">
                  <c:v>1706.87</c:v>
                </c:pt>
                <c:pt idx="25">
                  <c:v>1731.2660000000001</c:v>
                </c:pt>
                <c:pt idx="26">
                  <c:v>1846.471</c:v>
                </c:pt>
                <c:pt idx="27">
                  <c:v>1934.847</c:v>
                </c:pt>
                <c:pt idx="28">
                  <c:v>1984.944</c:v>
                </c:pt>
                <c:pt idx="29">
                  <c:v>2005.9190000000001</c:v>
                </c:pt>
                <c:pt idx="30">
                  <c:v>2092.076</c:v>
                </c:pt>
                <c:pt idx="31">
                  <c:v>2146.9290000000001</c:v>
                </c:pt>
                <c:pt idx="32">
                  <c:v>2222.654</c:v>
                </c:pt>
                <c:pt idx="33">
                  <c:v>2328.9380000000001</c:v>
                </c:pt>
                <c:pt idx="34">
                  <c:v>2416.5349999999999</c:v>
                </c:pt>
                <c:pt idx="35">
                  <c:v>2588.0940000000001</c:v>
                </c:pt>
                <c:pt idx="36">
                  <c:v>2748.8510000000001</c:v>
                </c:pt>
                <c:pt idx="37">
                  <c:v>2895.0219999999999</c:v>
                </c:pt>
                <c:pt idx="38">
                  <c:v>3020.5709999999999</c:v>
                </c:pt>
                <c:pt idx="39">
                  <c:v>3157.3690000000001</c:v>
                </c:pt>
                <c:pt idx="40">
                  <c:v>3264.4490000000001</c:v>
                </c:pt>
                <c:pt idx="41">
                  <c:v>3413.24</c:v>
                </c:pt>
                <c:pt idx="42">
                  <c:v>3570.3679999999999</c:v>
                </c:pt>
                <c:pt idx="43">
                  <c:v>3741.152</c:v>
                </c:pt>
                <c:pt idx="44">
                  <c:v>3968.5940000000001</c:v>
                </c:pt>
                <c:pt idx="45">
                  <c:v>3923.596</c:v>
                </c:pt>
                <c:pt idx="46">
                  <c:v>4020.0360000000001</c:v>
                </c:pt>
                <c:pt idx="47">
                  <c:v>4143.9690000000001</c:v>
                </c:pt>
                <c:pt idx="48">
                  <c:v>4274.8329999999996</c:v>
                </c:pt>
                <c:pt idx="49">
                  <c:v>4470.482</c:v>
                </c:pt>
                <c:pt idx="50">
                  <c:v>4557.8440000000001</c:v>
                </c:pt>
                <c:pt idx="51">
                  <c:v>4590.5320000000002</c:v>
                </c:pt>
                <c:pt idx="52">
                  <c:v>4705.58</c:v>
                </c:pt>
                <c:pt idx="53">
                  <c:v>4803.3459999999995</c:v>
                </c:pt>
                <c:pt idx="54">
                  <c:v>4971.0290000000005</c:v>
                </c:pt>
                <c:pt idx="55">
                  <c:v>5314.0339999999997</c:v>
                </c:pt>
                <c:pt idx="56">
                  <c:v>5476.1509999999998</c:v>
                </c:pt>
                <c:pt idx="57">
                  <c:v>5687.7860000000001</c:v>
                </c:pt>
                <c:pt idx="58">
                  <c:v>5811.0190000000002</c:v>
                </c:pt>
                <c:pt idx="59">
                  <c:v>6083.857</c:v>
                </c:pt>
                <c:pt idx="60">
                  <c:v>6268.6840000000002</c:v>
                </c:pt>
                <c:pt idx="61">
                  <c:v>6393.4679999999998</c:v>
                </c:pt>
                <c:pt idx="62">
                  <c:v>6438.4210000000003</c:v>
                </c:pt>
                <c:pt idx="63">
                  <c:v>6714.1949999999997</c:v>
                </c:pt>
                <c:pt idx="64">
                  <c:v>6823.558</c:v>
                </c:pt>
                <c:pt idx="65">
                  <c:v>7010.6959999999999</c:v>
                </c:pt>
                <c:pt idx="66">
                  <c:v>7245.7520000000004</c:v>
                </c:pt>
                <c:pt idx="67">
                  <c:v>7476.1080000000002</c:v>
                </c:pt>
                <c:pt idx="68">
                  <c:v>7751.2669999999998</c:v>
                </c:pt>
                <c:pt idx="69">
                  <c:v>8208.1470000000008</c:v>
                </c:pt>
                <c:pt idx="70">
                  <c:v>8477.7420000000002</c:v>
                </c:pt>
                <c:pt idx="71">
                  <c:v>8902.2199999999993</c:v>
                </c:pt>
                <c:pt idx="72">
                  <c:v>9148.7219999999998</c:v>
                </c:pt>
                <c:pt idx="73">
                  <c:v>9431.59</c:v>
                </c:pt>
                <c:pt idx="74">
                  <c:v>9690.0669999999991</c:v>
                </c:pt>
                <c:pt idx="75">
                  <c:v>10035.655000000001</c:v>
                </c:pt>
                <c:pt idx="76">
                  <c:v>10189.364</c:v>
                </c:pt>
                <c:pt idx="77">
                  <c:v>10595.366</c:v>
                </c:pt>
                <c:pt idx="78">
                  <c:v>10820.563</c:v>
                </c:pt>
                <c:pt idx="79">
                  <c:v>10987.28</c:v>
                </c:pt>
                <c:pt idx="80">
                  <c:v>10942.526</c:v>
                </c:pt>
                <c:pt idx="81">
                  <c:v>11055.127</c:v>
                </c:pt>
                <c:pt idx="82">
                  <c:v>11331.224</c:v>
                </c:pt>
                <c:pt idx="83">
                  <c:v>11688.290999999999</c:v>
                </c:pt>
                <c:pt idx="84">
                  <c:v>11527.588</c:v>
                </c:pt>
                <c:pt idx="85">
                  <c:v>11939.29</c:v>
                </c:pt>
                <c:pt idx="86">
                  <c:v>12435.954</c:v>
                </c:pt>
                <c:pt idx="87">
                  <c:v>12608.218999999999</c:v>
                </c:pt>
                <c:pt idx="88">
                  <c:v>12763.696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0C-4FB8-ABF8-47C10D873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3617536"/>
        <c:axId val="323619072"/>
      </c:barChart>
      <c:lineChart>
        <c:grouping val="standard"/>
        <c:varyColors val="0"/>
        <c:ser>
          <c:idx val="1"/>
          <c:order val="1"/>
          <c:tx>
            <c:strRef>
              <c:f>'1.美国经济基础数据'!$BW$3</c:f>
              <c:strCache>
                <c:ptCount val="1"/>
                <c:pt idx="0">
                  <c:v>增长率 </c:v>
                </c:pt>
              </c:strCache>
            </c:strRef>
          </c:tx>
          <c:marker>
            <c:symbol val="none"/>
          </c:marker>
          <c:cat>
            <c:strRef>
              <c:f>'1.美国经济基础数据'!$A$33:$A$121</c:f>
              <c:strCache>
                <c:ptCount val="89"/>
                <c:pt idx="0">
                  <c:v>1929年</c:v>
                </c:pt>
                <c:pt idx="1">
                  <c:v>1930年</c:v>
                </c:pt>
                <c:pt idx="2">
                  <c:v>1931年</c:v>
                </c:pt>
                <c:pt idx="3">
                  <c:v>1932年</c:v>
                </c:pt>
                <c:pt idx="4">
                  <c:v>1933年</c:v>
                </c:pt>
                <c:pt idx="5">
                  <c:v>1934年</c:v>
                </c:pt>
                <c:pt idx="6">
                  <c:v>1935年</c:v>
                </c:pt>
                <c:pt idx="7">
                  <c:v>1936年</c:v>
                </c:pt>
                <c:pt idx="8">
                  <c:v>1937年</c:v>
                </c:pt>
                <c:pt idx="9">
                  <c:v>1938年</c:v>
                </c:pt>
                <c:pt idx="10">
                  <c:v>1939年</c:v>
                </c:pt>
                <c:pt idx="11">
                  <c:v>1940年</c:v>
                </c:pt>
                <c:pt idx="12">
                  <c:v>1941年</c:v>
                </c:pt>
                <c:pt idx="13">
                  <c:v>1942年</c:v>
                </c:pt>
                <c:pt idx="14">
                  <c:v>1943年</c:v>
                </c:pt>
                <c:pt idx="15">
                  <c:v>1944年</c:v>
                </c:pt>
                <c:pt idx="16">
                  <c:v>1945年</c:v>
                </c:pt>
                <c:pt idx="17">
                  <c:v>1946年</c:v>
                </c:pt>
                <c:pt idx="18">
                  <c:v>1947年</c:v>
                </c:pt>
                <c:pt idx="19">
                  <c:v>1948年</c:v>
                </c:pt>
                <c:pt idx="20">
                  <c:v>1949年</c:v>
                </c:pt>
                <c:pt idx="21">
                  <c:v>1950年</c:v>
                </c:pt>
                <c:pt idx="22">
                  <c:v>1951年</c:v>
                </c:pt>
                <c:pt idx="23">
                  <c:v>1952年</c:v>
                </c:pt>
                <c:pt idx="24">
                  <c:v>1953年</c:v>
                </c:pt>
                <c:pt idx="25">
                  <c:v>1954年</c:v>
                </c:pt>
                <c:pt idx="26">
                  <c:v>1955年</c:v>
                </c:pt>
                <c:pt idx="27">
                  <c:v>1956年</c:v>
                </c:pt>
                <c:pt idx="28">
                  <c:v>1957年</c:v>
                </c:pt>
                <c:pt idx="29">
                  <c:v>1958年</c:v>
                </c:pt>
                <c:pt idx="30">
                  <c:v>1959年</c:v>
                </c:pt>
                <c:pt idx="31">
                  <c:v>1960年</c:v>
                </c:pt>
                <c:pt idx="32">
                  <c:v>1961年</c:v>
                </c:pt>
                <c:pt idx="33">
                  <c:v>1962年</c:v>
                </c:pt>
                <c:pt idx="34">
                  <c:v>1963年</c:v>
                </c:pt>
                <c:pt idx="35">
                  <c:v>1964年</c:v>
                </c:pt>
                <c:pt idx="36">
                  <c:v>1965年</c:v>
                </c:pt>
                <c:pt idx="37">
                  <c:v>1966年</c:v>
                </c:pt>
                <c:pt idx="38">
                  <c:v>1967年</c:v>
                </c:pt>
                <c:pt idx="39">
                  <c:v>1968年</c:v>
                </c:pt>
                <c:pt idx="40">
                  <c:v>1969年</c:v>
                </c:pt>
                <c:pt idx="41">
                  <c:v>1970年</c:v>
                </c:pt>
                <c:pt idx="42">
                  <c:v>1971年</c:v>
                </c:pt>
                <c:pt idx="43">
                  <c:v>1972年</c:v>
                </c:pt>
                <c:pt idx="44">
                  <c:v>1973年</c:v>
                </c:pt>
                <c:pt idx="45">
                  <c:v>1974年</c:v>
                </c:pt>
                <c:pt idx="46">
                  <c:v>1975年</c:v>
                </c:pt>
                <c:pt idx="47">
                  <c:v>1976年</c:v>
                </c:pt>
                <c:pt idx="48">
                  <c:v>1977年</c:v>
                </c:pt>
                <c:pt idx="49">
                  <c:v>1978年</c:v>
                </c:pt>
                <c:pt idx="50">
                  <c:v>1979年</c:v>
                </c:pt>
                <c:pt idx="51">
                  <c:v>1980年</c:v>
                </c:pt>
                <c:pt idx="52">
                  <c:v>1981年</c:v>
                </c:pt>
                <c:pt idx="53">
                  <c:v>1982年</c:v>
                </c:pt>
                <c:pt idx="54">
                  <c:v>1983年</c:v>
                </c:pt>
                <c:pt idx="55">
                  <c:v>1984年</c:v>
                </c:pt>
                <c:pt idx="56">
                  <c:v>1985年</c:v>
                </c:pt>
                <c:pt idx="57">
                  <c:v>1986年</c:v>
                </c:pt>
                <c:pt idx="58">
                  <c:v>1987年</c:v>
                </c:pt>
                <c:pt idx="59">
                  <c:v>1988年</c:v>
                </c:pt>
                <c:pt idx="60">
                  <c:v>1989年</c:v>
                </c:pt>
                <c:pt idx="61">
                  <c:v>1990年</c:v>
                </c:pt>
                <c:pt idx="62">
                  <c:v>1991年</c:v>
                </c:pt>
                <c:pt idx="63">
                  <c:v>1992年</c:v>
                </c:pt>
                <c:pt idx="64">
                  <c:v>1993年</c:v>
                </c:pt>
                <c:pt idx="65">
                  <c:v>1994年</c:v>
                </c:pt>
                <c:pt idx="66">
                  <c:v>1995年</c:v>
                </c:pt>
                <c:pt idx="67">
                  <c:v>1996年</c:v>
                </c:pt>
                <c:pt idx="68">
                  <c:v>1997年</c:v>
                </c:pt>
                <c:pt idx="69">
                  <c:v>1998年</c:v>
                </c:pt>
                <c:pt idx="70">
                  <c:v>1999年</c:v>
                </c:pt>
                <c:pt idx="71">
                  <c:v>2000年</c:v>
                </c:pt>
                <c:pt idx="72">
                  <c:v>2001年</c:v>
                </c:pt>
                <c:pt idx="73">
                  <c:v>2002年</c:v>
                </c:pt>
                <c:pt idx="74">
                  <c:v>2003年</c:v>
                </c:pt>
                <c:pt idx="75">
                  <c:v>2004年</c:v>
                </c:pt>
                <c:pt idx="76">
                  <c:v>2005年</c:v>
                </c:pt>
                <c:pt idx="77">
                  <c:v>2006年</c:v>
                </c:pt>
                <c:pt idx="78">
                  <c:v>2007年</c:v>
                </c:pt>
                <c:pt idx="79">
                  <c:v>2008年</c:v>
                </c:pt>
                <c:pt idx="80">
                  <c:v>2009年</c:v>
                </c:pt>
                <c:pt idx="81">
                  <c:v>2010年</c:v>
                </c:pt>
                <c:pt idx="82">
                  <c:v>2011年</c:v>
                </c:pt>
                <c:pt idx="83">
                  <c:v>2012年</c:v>
                </c:pt>
                <c:pt idx="84">
                  <c:v>2013年</c:v>
                </c:pt>
                <c:pt idx="85">
                  <c:v>2014年</c:v>
                </c:pt>
                <c:pt idx="86">
                  <c:v>2015年</c:v>
                </c:pt>
                <c:pt idx="87">
                  <c:v>2016年</c:v>
                </c:pt>
                <c:pt idx="88">
                  <c:v>2017年</c:v>
                </c:pt>
              </c:strCache>
            </c:strRef>
          </c:cat>
          <c:val>
            <c:numRef>
              <c:f>'1.美国经济基础数据'!$BW$33:$BW$121</c:f>
              <c:numCache>
                <c:formatCode>0.00%</c:formatCode>
                <c:ptCount val="89"/>
                <c:pt idx="1">
                  <c:v>-6.3199962988928632E-2</c:v>
                </c:pt>
                <c:pt idx="2">
                  <c:v>-3.3976857444594E-2</c:v>
                </c:pt>
                <c:pt idx="3">
                  <c:v>-0.13098618134914694</c:v>
                </c:pt>
                <c:pt idx="4">
                  <c:v>-2.8897888996990768E-2</c:v>
                </c:pt>
                <c:pt idx="5">
                  <c:v>9.6165406176170351E-2</c:v>
                </c:pt>
                <c:pt idx="6">
                  <c:v>9.7210177580529022E-2</c:v>
                </c:pt>
                <c:pt idx="7">
                  <c:v>0.12598442484276329</c:v>
                </c:pt>
                <c:pt idx="8">
                  <c:v>3.3851726364638408E-2</c:v>
                </c:pt>
                <c:pt idx="9">
                  <c:v>-5.4760782138399688E-2</c:v>
                </c:pt>
                <c:pt idx="10">
                  <c:v>8.3551345927008344E-2</c:v>
                </c:pt>
                <c:pt idx="11">
                  <c:v>6.8258084362902122E-2</c:v>
                </c:pt>
                <c:pt idx="12">
                  <c:v>0.15765175650819588</c:v>
                </c:pt>
                <c:pt idx="13">
                  <c:v>0.13371411153747453</c:v>
                </c:pt>
                <c:pt idx="14">
                  <c:v>4.8152056849805093E-2</c:v>
                </c:pt>
                <c:pt idx="15">
                  <c:v>3.120918356817072E-2</c:v>
                </c:pt>
                <c:pt idx="16">
                  <c:v>-1.1356480405997137E-2</c:v>
                </c:pt>
                <c:pt idx="17">
                  <c:v>-1.0544147109071504E-2</c:v>
                </c:pt>
                <c:pt idx="18">
                  <c:v>-4.066411750220858E-2</c:v>
                </c:pt>
                <c:pt idx="19">
                  <c:v>5.2676437388319827E-2</c:v>
                </c:pt>
                <c:pt idx="20">
                  <c:v>8.1646179148388582E-3</c:v>
                </c:pt>
                <c:pt idx="21">
                  <c:v>9.2229132052722082E-2</c:v>
                </c:pt>
                <c:pt idx="22">
                  <c:v>3.3827205273574579E-2</c:v>
                </c:pt>
                <c:pt idx="23">
                  <c:v>3.4625241207831441E-2</c:v>
                </c:pt>
                <c:pt idx="24">
                  <c:v>4.8568966015054539E-2</c:v>
                </c:pt>
                <c:pt idx="25">
                  <c:v>1.4292828393492291E-2</c:v>
                </c:pt>
                <c:pt idx="26">
                  <c:v>6.6543789342596651E-2</c:v>
                </c:pt>
                <c:pt idx="27">
                  <c:v>4.7862111021510757E-2</c:v>
                </c:pt>
                <c:pt idx="28">
                  <c:v>2.5891969752647098E-2</c:v>
                </c:pt>
                <c:pt idx="29">
                  <c:v>1.0567048742936897E-2</c:v>
                </c:pt>
                <c:pt idx="30">
                  <c:v>4.2951385374982706E-2</c:v>
                </c:pt>
                <c:pt idx="31">
                  <c:v>2.6219410767104091E-2</c:v>
                </c:pt>
                <c:pt idx="32">
                  <c:v>3.5271310788572846E-2</c:v>
                </c:pt>
                <c:pt idx="33">
                  <c:v>4.7818508863727828E-2</c:v>
                </c:pt>
                <c:pt idx="34">
                  <c:v>3.7612422486128762E-2</c:v>
                </c:pt>
                <c:pt idx="35">
                  <c:v>7.0993798972495831E-2</c:v>
                </c:pt>
                <c:pt idx="36">
                  <c:v>6.2114049953363386E-2</c:v>
                </c:pt>
                <c:pt idx="37">
                  <c:v>5.317530851981421E-2</c:v>
                </c:pt>
                <c:pt idx="38">
                  <c:v>4.3367200663760069E-2</c:v>
                </c:pt>
                <c:pt idx="39">
                  <c:v>4.528878811324092E-2</c:v>
                </c:pt>
                <c:pt idx="40">
                  <c:v>3.3914312834515042E-2</c:v>
                </c:pt>
                <c:pt idx="41">
                  <c:v>4.557920800723176E-2</c:v>
                </c:pt>
                <c:pt idx="42">
                  <c:v>4.603485251549852E-2</c:v>
                </c:pt>
                <c:pt idx="43">
                  <c:v>4.7833724702887798E-2</c:v>
                </c:pt>
                <c:pt idx="44">
                  <c:v>6.0794642933513526E-2</c:v>
                </c:pt>
                <c:pt idx="45">
                  <c:v>-1.1338524424519124E-2</c:v>
                </c:pt>
                <c:pt idx="46">
                  <c:v>2.4579492893763794E-2</c:v>
                </c:pt>
                <c:pt idx="47">
                  <c:v>3.0828828398551653E-2</c:v>
                </c:pt>
                <c:pt idx="48">
                  <c:v>3.1579386814910917E-2</c:v>
                </c:pt>
                <c:pt idx="49">
                  <c:v>4.5767635835130951E-2</c:v>
                </c:pt>
                <c:pt idx="50">
                  <c:v>1.9541964378785123E-2</c:v>
                </c:pt>
                <c:pt idx="51">
                  <c:v>7.1718119356432783E-3</c:v>
                </c:pt>
                <c:pt idx="52">
                  <c:v>2.5062018955537127E-2</c:v>
                </c:pt>
                <c:pt idx="53">
                  <c:v>2.0776609897185817E-2</c:v>
                </c:pt>
                <c:pt idx="54">
                  <c:v>3.4909623416676819E-2</c:v>
                </c:pt>
                <c:pt idx="55">
                  <c:v>6.9000804461208973E-2</c:v>
                </c:pt>
                <c:pt idx="56">
                  <c:v>3.0507332094600863E-2</c:v>
                </c:pt>
                <c:pt idx="57">
                  <c:v>3.864666989642912E-2</c:v>
                </c:pt>
                <c:pt idx="58">
                  <c:v>2.1666251156425394E-2</c:v>
                </c:pt>
                <c:pt idx="59">
                  <c:v>4.695183409312545E-2</c:v>
                </c:pt>
                <c:pt idx="60">
                  <c:v>3.0379905379104115E-2</c:v>
                </c:pt>
                <c:pt idx="61">
                  <c:v>1.9905932409417931E-2</c:v>
                </c:pt>
                <c:pt idx="62">
                  <c:v>7.0310823484219251E-3</c:v>
                </c:pt>
                <c:pt idx="63">
                  <c:v>4.2832551645814926E-2</c:v>
                </c:pt>
                <c:pt idx="64">
                  <c:v>1.6288326448665891E-2</c:v>
                </c:pt>
                <c:pt idx="65">
                  <c:v>2.7425281649251006E-2</c:v>
                </c:pt>
                <c:pt idx="66">
                  <c:v>3.3528197485670541E-2</c:v>
                </c:pt>
                <c:pt idx="67">
                  <c:v>3.1791869222131772E-2</c:v>
                </c:pt>
                <c:pt idx="68">
                  <c:v>3.680511303475012E-2</c:v>
                </c:pt>
                <c:pt idx="69">
                  <c:v>5.8942621896523627E-2</c:v>
                </c:pt>
                <c:pt idx="70">
                  <c:v>3.284480650748571E-2</c:v>
                </c:pt>
                <c:pt idx="71">
                  <c:v>5.0069700163085776E-2</c:v>
                </c:pt>
                <c:pt idx="72">
                  <c:v>2.7689947001983822E-2</c:v>
                </c:pt>
                <c:pt idx="73">
                  <c:v>3.0918854021359531E-2</c:v>
                </c:pt>
                <c:pt idx="74">
                  <c:v>2.7405453375305644E-2</c:v>
                </c:pt>
                <c:pt idx="75">
                  <c:v>3.5664149690606023E-2</c:v>
                </c:pt>
                <c:pt idx="76">
                  <c:v>1.5316289768829129E-2</c:v>
                </c:pt>
                <c:pt idx="77">
                  <c:v>3.9845666520501227E-2</c:v>
                </c:pt>
                <c:pt idx="78">
                  <c:v>2.1254291734707432E-2</c:v>
                </c:pt>
                <c:pt idx="79">
                  <c:v>1.5407423809648404E-2</c:v>
                </c:pt>
                <c:pt idx="80">
                  <c:v>-4.0732556192252141E-3</c:v>
                </c:pt>
                <c:pt idx="81">
                  <c:v>1.0290220009529845E-2</c:v>
                </c:pt>
                <c:pt idx="82">
                  <c:v>2.4974566099511996E-2</c:v>
                </c:pt>
                <c:pt idx="83">
                  <c:v>3.1511776662432857E-2</c:v>
                </c:pt>
                <c:pt idx="84">
                  <c:v>-1.3749058780278444E-2</c:v>
                </c:pt>
                <c:pt idx="85">
                  <c:v>3.571449638901053E-2</c:v>
                </c:pt>
                <c:pt idx="86">
                  <c:v>4.1599123565974089E-2</c:v>
                </c:pt>
                <c:pt idx="87">
                  <c:v>1.3852174107430715E-2</c:v>
                </c:pt>
                <c:pt idx="88">
                  <c:v>1.2331400652225408E-2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0C-4FB8-ABF8-47C10D873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3646976"/>
        <c:axId val="323645440"/>
      </c:lineChart>
      <c:catAx>
        <c:axId val="3236175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23619072"/>
        <c:crosses val="autoZero"/>
        <c:auto val="1"/>
        <c:lblAlgn val="ctr"/>
        <c:lblOffset val="100"/>
        <c:noMultiLvlLbl val="0"/>
      </c:catAx>
      <c:valAx>
        <c:axId val="323619072"/>
        <c:scaling>
          <c:orientation val="minMax"/>
        </c:scaling>
        <c:delete val="0"/>
        <c:axPos val="l"/>
        <c:majorGridlines/>
        <c:numFmt formatCode="#,##0_);\(#,##0\)" sourceLinked="0"/>
        <c:majorTickMark val="out"/>
        <c:minorTickMark val="none"/>
        <c:tickLblPos val="nextTo"/>
        <c:crossAx val="323617536"/>
        <c:crosses val="autoZero"/>
        <c:crossBetween val="between"/>
      </c:valAx>
      <c:valAx>
        <c:axId val="323645440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crossAx val="323646976"/>
        <c:crosses val="max"/>
        <c:crossBetween val="between"/>
      </c:valAx>
      <c:catAx>
        <c:axId val="323646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23645440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zh-CN" altLang="en-US"/>
              <a:t>名义人均</a:t>
            </a:r>
            <a:r>
              <a:rPr lang="en-US" altLang="zh-CN"/>
              <a:t>GDP</a:t>
            </a:r>
            <a:r>
              <a:rPr lang="en-US" altLang="zh-CN" baseline="0"/>
              <a:t> vs </a:t>
            </a:r>
            <a:r>
              <a:rPr lang="zh-CN" altLang="en-US" baseline="0"/>
              <a:t>增长率</a:t>
            </a:r>
            <a:endParaRPr lang="zh-CN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'1.美国经济基础数据'!$H$3:$H$32</c:f>
              <c:strCache>
                <c:ptCount val="30"/>
                <c:pt idx="0">
                  <c:v>名义人均GDP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'1.美国经济基础数据'!$A$33:$A$121</c:f>
              <c:strCache>
                <c:ptCount val="89"/>
                <c:pt idx="0">
                  <c:v>1929年</c:v>
                </c:pt>
                <c:pt idx="1">
                  <c:v>1930年</c:v>
                </c:pt>
                <c:pt idx="2">
                  <c:v>1931年</c:v>
                </c:pt>
                <c:pt idx="3">
                  <c:v>1932年</c:v>
                </c:pt>
                <c:pt idx="4">
                  <c:v>1933年</c:v>
                </c:pt>
                <c:pt idx="5">
                  <c:v>1934年</c:v>
                </c:pt>
                <c:pt idx="6">
                  <c:v>1935年</c:v>
                </c:pt>
                <c:pt idx="7">
                  <c:v>1936年</c:v>
                </c:pt>
                <c:pt idx="8">
                  <c:v>1937年</c:v>
                </c:pt>
                <c:pt idx="9">
                  <c:v>1938年</c:v>
                </c:pt>
                <c:pt idx="10">
                  <c:v>1939年</c:v>
                </c:pt>
                <c:pt idx="11">
                  <c:v>1940年</c:v>
                </c:pt>
                <c:pt idx="12">
                  <c:v>1941年</c:v>
                </c:pt>
                <c:pt idx="13">
                  <c:v>1942年</c:v>
                </c:pt>
                <c:pt idx="14">
                  <c:v>1943年</c:v>
                </c:pt>
                <c:pt idx="15">
                  <c:v>1944年</c:v>
                </c:pt>
                <c:pt idx="16">
                  <c:v>1945年</c:v>
                </c:pt>
                <c:pt idx="17">
                  <c:v>1946年</c:v>
                </c:pt>
                <c:pt idx="18">
                  <c:v>1947年</c:v>
                </c:pt>
                <c:pt idx="19">
                  <c:v>1948年</c:v>
                </c:pt>
                <c:pt idx="20">
                  <c:v>1949年</c:v>
                </c:pt>
                <c:pt idx="21">
                  <c:v>1950年</c:v>
                </c:pt>
                <c:pt idx="22">
                  <c:v>1951年</c:v>
                </c:pt>
                <c:pt idx="23">
                  <c:v>1952年</c:v>
                </c:pt>
                <c:pt idx="24">
                  <c:v>1953年</c:v>
                </c:pt>
                <c:pt idx="25">
                  <c:v>1954年</c:v>
                </c:pt>
                <c:pt idx="26">
                  <c:v>1955年</c:v>
                </c:pt>
                <c:pt idx="27">
                  <c:v>1956年</c:v>
                </c:pt>
                <c:pt idx="28">
                  <c:v>1957年</c:v>
                </c:pt>
                <c:pt idx="29">
                  <c:v>1958年</c:v>
                </c:pt>
                <c:pt idx="30">
                  <c:v>1959年</c:v>
                </c:pt>
                <c:pt idx="31">
                  <c:v>1960年</c:v>
                </c:pt>
                <c:pt idx="32">
                  <c:v>1961年</c:v>
                </c:pt>
                <c:pt idx="33">
                  <c:v>1962年</c:v>
                </c:pt>
                <c:pt idx="34">
                  <c:v>1963年</c:v>
                </c:pt>
                <c:pt idx="35">
                  <c:v>1964年</c:v>
                </c:pt>
                <c:pt idx="36">
                  <c:v>1965年</c:v>
                </c:pt>
                <c:pt idx="37">
                  <c:v>1966年</c:v>
                </c:pt>
                <c:pt idx="38">
                  <c:v>1967年</c:v>
                </c:pt>
                <c:pt idx="39">
                  <c:v>1968年</c:v>
                </c:pt>
                <c:pt idx="40">
                  <c:v>1969年</c:v>
                </c:pt>
                <c:pt idx="41">
                  <c:v>1970年</c:v>
                </c:pt>
                <c:pt idx="42">
                  <c:v>1971年</c:v>
                </c:pt>
                <c:pt idx="43">
                  <c:v>1972年</c:v>
                </c:pt>
                <c:pt idx="44">
                  <c:v>1973年</c:v>
                </c:pt>
                <c:pt idx="45">
                  <c:v>1974年</c:v>
                </c:pt>
                <c:pt idx="46">
                  <c:v>1975年</c:v>
                </c:pt>
                <c:pt idx="47">
                  <c:v>1976年</c:v>
                </c:pt>
                <c:pt idx="48">
                  <c:v>1977年</c:v>
                </c:pt>
                <c:pt idx="49">
                  <c:v>1978年</c:v>
                </c:pt>
                <c:pt idx="50">
                  <c:v>1979年</c:v>
                </c:pt>
                <c:pt idx="51">
                  <c:v>1980年</c:v>
                </c:pt>
                <c:pt idx="52">
                  <c:v>1981年</c:v>
                </c:pt>
                <c:pt idx="53">
                  <c:v>1982年</c:v>
                </c:pt>
                <c:pt idx="54">
                  <c:v>1983年</c:v>
                </c:pt>
                <c:pt idx="55">
                  <c:v>1984年</c:v>
                </c:pt>
                <c:pt idx="56">
                  <c:v>1985年</c:v>
                </c:pt>
                <c:pt idx="57">
                  <c:v>1986年</c:v>
                </c:pt>
                <c:pt idx="58">
                  <c:v>1987年</c:v>
                </c:pt>
                <c:pt idx="59">
                  <c:v>1988年</c:v>
                </c:pt>
                <c:pt idx="60">
                  <c:v>1989年</c:v>
                </c:pt>
                <c:pt idx="61">
                  <c:v>1990年</c:v>
                </c:pt>
                <c:pt idx="62">
                  <c:v>1991年</c:v>
                </c:pt>
                <c:pt idx="63">
                  <c:v>1992年</c:v>
                </c:pt>
                <c:pt idx="64">
                  <c:v>1993年</c:v>
                </c:pt>
                <c:pt idx="65">
                  <c:v>1994年</c:v>
                </c:pt>
                <c:pt idx="66">
                  <c:v>1995年</c:v>
                </c:pt>
                <c:pt idx="67">
                  <c:v>1996年</c:v>
                </c:pt>
                <c:pt idx="68">
                  <c:v>1997年</c:v>
                </c:pt>
                <c:pt idx="69">
                  <c:v>1998年</c:v>
                </c:pt>
                <c:pt idx="70">
                  <c:v>1999年</c:v>
                </c:pt>
                <c:pt idx="71">
                  <c:v>2000年</c:v>
                </c:pt>
                <c:pt idx="72">
                  <c:v>2001年</c:v>
                </c:pt>
                <c:pt idx="73">
                  <c:v>2002年</c:v>
                </c:pt>
                <c:pt idx="74">
                  <c:v>2003年</c:v>
                </c:pt>
                <c:pt idx="75">
                  <c:v>2004年</c:v>
                </c:pt>
                <c:pt idx="76">
                  <c:v>2005年</c:v>
                </c:pt>
                <c:pt idx="77">
                  <c:v>2006年</c:v>
                </c:pt>
                <c:pt idx="78">
                  <c:v>2007年</c:v>
                </c:pt>
                <c:pt idx="79">
                  <c:v>2008年</c:v>
                </c:pt>
                <c:pt idx="80">
                  <c:v>2009年</c:v>
                </c:pt>
                <c:pt idx="81">
                  <c:v>2010年</c:v>
                </c:pt>
                <c:pt idx="82">
                  <c:v>2011年</c:v>
                </c:pt>
                <c:pt idx="83">
                  <c:v>2012年</c:v>
                </c:pt>
                <c:pt idx="84">
                  <c:v>2013年</c:v>
                </c:pt>
                <c:pt idx="85">
                  <c:v>2014年</c:v>
                </c:pt>
                <c:pt idx="86">
                  <c:v>2015年</c:v>
                </c:pt>
                <c:pt idx="87">
                  <c:v>2016年</c:v>
                </c:pt>
                <c:pt idx="88">
                  <c:v>2017年</c:v>
                </c:pt>
              </c:strCache>
            </c:strRef>
          </c:cat>
          <c:val>
            <c:numRef>
              <c:f>'1.美国经济基础数据'!$H$33:$H$121</c:f>
              <c:numCache>
                <c:formatCode>###,###,###,###,##0_ </c:formatCode>
                <c:ptCount val="89"/>
                <c:pt idx="0">
                  <c:v>858.2352844647927</c:v>
                </c:pt>
                <c:pt idx="1">
                  <c:v>748.44952430431533</c:v>
                </c:pt>
                <c:pt idx="2">
                  <c:v>623.44440954014931</c:v>
                </c:pt>
                <c:pt idx="3">
                  <c:v>476.19428726920586</c:v>
                </c:pt>
                <c:pt idx="4">
                  <c:v>455.08791471079638</c:v>
                </c:pt>
                <c:pt idx="5">
                  <c:v>528.12586472704277</c:v>
                </c:pt>
                <c:pt idx="6">
                  <c:v>583.37651732855954</c:v>
                </c:pt>
                <c:pt idx="7">
                  <c:v>662.34465326374425</c:v>
                </c:pt>
                <c:pt idx="8">
                  <c:v>721.1482541233396</c:v>
                </c:pt>
                <c:pt idx="9">
                  <c:v>672.46805007347905</c:v>
                </c:pt>
                <c:pt idx="10">
                  <c:v>713.5879354031199</c:v>
                </c:pt>
                <c:pt idx="11">
                  <c:v>778.82563085632978</c:v>
                </c:pt>
                <c:pt idx="12">
                  <c:v>970.00044976836932</c:v>
                </c:pt>
                <c:pt idx="13">
                  <c:v>1230.9061248702358</c:v>
                </c:pt>
                <c:pt idx="14">
                  <c:v>1485.3114327295066</c:v>
                </c:pt>
                <c:pt idx="15">
                  <c:v>1622.8675477069589</c:v>
                </c:pt>
                <c:pt idx="16">
                  <c:v>1630.8387170544852</c:v>
                </c:pt>
                <c:pt idx="17">
                  <c:v>1611.1578694240711</c:v>
                </c:pt>
                <c:pt idx="18">
                  <c:v>1733.8995046001417</c:v>
                </c:pt>
                <c:pt idx="19">
                  <c:v>1874.0921087628128</c:v>
                </c:pt>
                <c:pt idx="20">
                  <c:v>1828.5653001581898</c:v>
                </c:pt>
                <c:pt idx="21">
                  <c:v>1979.1144748292502</c:v>
                </c:pt>
                <c:pt idx="22">
                  <c:v>2250.9997601871837</c:v>
                </c:pt>
                <c:pt idx="23">
                  <c:v>2342.7246199523429</c:v>
                </c:pt>
                <c:pt idx="24">
                  <c:v>2442.264907717858</c:v>
                </c:pt>
                <c:pt idx="25">
                  <c:v>2408.3847011225994</c:v>
                </c:pt>
                <c:pt idx="26">
                  <c:v>2578.7324156708514</c:v>
                </c:pt>
                <c:pt idx="27">
                  <c:v>2675.646916853425</c:v>
                </c:pt>
                <c:pt idx="28">
                  <c:v>2772.7500963368639</c:v>
                </c:pt>
                <c:pt idx="29">
                  <c:v>2767.8720117605849</c:v>
                </c:pt>
                <c:pt idx="30">
                  <c:v>2949.8108733698414</c:v>
                </c:pt>
                <c:pt idx="31">
                  <c:v>3005.6428413365788</c:v>
                </c:pt>
                <c:pt idx="32">
                  <c:v>3065.7117044551601</c:v>
                </c:pt>
                <c:pt idx="33">
                  <c:v>3242.9390642585349</c:v>
                </c:pt>
                <c:pt idx="34">
                  <c:v>3373.4812466983626</c:v>
                </c:pt>
                <c:pt idx="35">
                  <c:v>3573.2335731814701</c:v>
                </c:pt>
                <c:pt idx="36">
                  <c:v>3826.6605607495871</c:v>
                </c:pt>
                <c:pt idx="37">
                  <c:v>4145.494127640527</c:v>
                </c:pt>
                <c:pt idx="38">
                  <c:v>4335.5538560618261</c:v>
                </c:pt>
                <c:pt idx="39">
                  <c:v>4695.0110837131688</c:v>
                </c:pt>
                <c:pt idx="40">
                  <c:v>5030.6802935837741</c:v>
                </c:pt>
                <c:pt idx="41">
                  <c:v>5246.0151446445198</c:v>
                </c:pt>
                <c:pt idx="42">
                  <c:v>5622.7490707393645</c:v>
                </c:pt>
                <c:pt idx="43">
                  <c:v>6108.8774985232749</c:v>
                </c:pt>
                <c:pt idx="44">
                  <c:v>6740.146929069213</c:v>
                </c:pt>
                <c:pt idx="45">
                  <c:v>7240.83441640408</c:v>
                </c:pt>
                <c:pt idx="46">
                  <c:v>7819.6693227645028</c:v>
                </c:pt>
                <c:pt idx="47">
                  <c:v>8609.447649092559</c:v>
                </c:pt>
                <c:pt idx="48">
                  <c:v>9469.3788614047917</c:v>
                </c:pt>
                <c:pt idx="49">
                  <c:v>10585.323565213876</c:v>
                </c:pt>
                <c:pt idx="50">
                  <c:v>11692.713654900359</c:v>
                </c:pt>
                <c:pt idx="51">
                  <c:v>12569.930530549871</c:v>
                </c:pt>
                <c:pt idx="52">
                  <c:v>13960.383986643943</c:v>
                </c:pt>
                <c:pt idx="53">
                  <c:v>14404.568121334263</c:v>
                </c:pt>
                <c:pt idx="54">
                  <c:v>15525.342141311723</c:v>
                </c:pt>
                <c:pt idx="55">
                  <c:v>17093.073428259602</c:v>
                </c:pt>
                <c:pt idx="56">
                  <c:v>18224.698749716987</c:v>
                </c:pt>
                <c:pt idx="57">
                  <c:v>19071.55885542394</c:v>
                </c:pt>
                <c:pt idx="58">
                  <c:v>20054.932610781452</c:v>
                </c:pt>
                <c:pt idx="59">
                  <c:v>21433.847082971177</c:v>
                </c:pt>
                <c:pt idx="60">
                  <c:v>22869.835520864071</c:v>
                </c:pt>
                <c:pt idx="61">
                  <c:v>23901.095606780691</c:v>
                </c:pt>
                <c:pt idx="62">
                  <c:v>24352.14767483138</c:v>
                </c:pt>
                <c:pt idx="63">
                  <c:v>25452.471956469279</c:v>
                </c:pt>
                <c:pt idx="64">
                  <c:v>26427.874382400627</c:v>
                </c:pt>
                <c:pt idx="65">
                  <c:v>27742.119147482492</c:v>
                </c:pt>
                <c:pt idx="66">
                  <c:v>28748.855912494186</c:v>
                </c:pt>
                <c:pt idx="67">
                  <c:v>30032.553000585805</c:v>
                </c:pt>
                <c:pt idx="68">
                  <c:v>31537.819005121666</c:v>
                </c:pt>
                <c:pt idx="69">
                  <c:v>32913.519268234391</c:v>
                </c:pt>
                <c:pt idx="70">
                  <c:v>34585.147210447933</c:v>
                </c:pt>
                <c:pt idx="71">
                  <c:v>36419.52138471236</c:v>
                </c:pt>
                <c:pt idx="72">
                  <c:v>37240.073626084668</c:v>
                </c:pt>
                <c:pt idx="73">
                  <c:v>38122.276050077271</c:v>
                </c:pt>
                <c:pt idx="74">
                  <c:v>39606.573396736698</c:v>
                </c:pt>
                <c:pt idx="75">
                  <c:v>41856.428722439319</c:v>
                </c:pt>
                <c:pt idx="76">
                  <c:v>44236.519106870772</c:v>
                </c:pt>
                <c:pt idx="77">
                  <c:v>46369.027300898873</c:v>
                </c:pt>
                <c:pt idx="78">
                  <c:v>47987.378022910481</c:v>
                </c:pt>
                <c:pt idx="79">
                  <c:v>48330.12086963089</c:v>
                </c:pt>
                <c:pt idx="80">
                  <c:v>46929.761749772166</c:v>
                </c:pt>
                <c:pt idx="81">
                  <c:v>48303.265644720319</c:v>
                </c:pt>
                <c:pt idx="82">
                  <c:v>49718.692529011838</c:v>
                </c:pt>
                <c:pt idx="83">
                  <c:v>51388.301307029462</c:v>
                </c:pt>
                <c:pt idx="84">
                  <c:v>52726.261889193192</c:v>
                </c:pt>
                <c:pt idx="85">
                  <c:v>54651.334171665825</c:v>
                </c:pt>
                <c:pt idx="86">
                  <c:v>56420.371575443765</c:v>
                </c:pt>
                <c:pt idx="87">
                  <c:v>57591.274958177564</c:v>
                </c:pt>
                <c:pt idx="88">
                  <c:v>59531.682216880195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94-4415-B1F6-0EF500E28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36362200"/>
        <c:axId val="836362528"/>
      </c:barChart>
      <c:lineChart>
        <c:grouping val="standard"/>
        <c:varyColors val="0"/>
        <c:ser>
          <c:idx val="1"/>
          <c:order val="1"/>
          <c:tx>
            <c:strRef>
              <c:f>'1.美国经济基础数据'!$I$3:$I$32</c:f>
              <c:strCache>
                <c:ptCount val="30"/>
                <c:pt idx="0">
                  <c:v>增长率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'1.美国经济基础数据'!$A$33:$A$121</c:f>
              <c:strCache>
                <c:ptCount val="89"/>
                <c:pt idx="0">
                  <c:v>1929年</c:v>
                </c:pt>
                <c:pt idx="1">
                  <c:v>1930年</c:v>
                </c:pt>
                <c:pt idx="2">
                  <c:v>1931年</c:v>
                </c:pt>
                <c:pt idx="3">
                  <c:v>1932年</c:v>
                </c:pt>
                <c:pt idx="4">
                  <c:v>1933年</c:v>
                </c:pt>
                <c:pt idx="5">
                  <c:v>1934年</c:v>
                </c:pt>
                <c:pt idx="6">
                  <c:v>1935年</c:v>
                </c:pt>
                <c:pt idx="7">
                  <c:v>1936年</c:v>
                </c:pt>
                <c:pt idx="8">
                  <c:v>1937年</c:v>
                </c:pt>
                <c:pt idx="9">
                  <c:v>1938年</c:v>
                </c:pt>
                <c:pt idx="10">
                  <c:v>1939年</c:v>
                </c:pt>
                <c:pt idx="11">
                  <c:v>1940年</c:v>
                </c:pt>
                <c:pt idx="12">
                  <c:v>1941年</c:v>
                </c:pt>
                <c:pt idx="13">
                  <c:v>1942年</c:v>
                </c:pt>
                <c:pt idx="14">
                  <c:v>1943年</c:v>
                </c:pt>
                <c:pt idx="15">
                  <c:v>1944年</c:v>
                </c:pt>
                <c:pt idx="16">
                  <c:v>1945年</c:v>
                </c:pt>
                <c:pt idx="17">
                  <c:v>1946年</c:v>
                </c:pt>
                <c:pt idx="18">
                  <c:v>1947年</c:v>
                </c:pt>
                <c:pt idx="19">
                  <c:v>1948年</c:v>
                </c:pt>
                <c:pt idx="20">
                  <c:v>1949年</c:v>
                </c:pt>
                <c:pt idx="21">
                  <c:v>1950年</c:v>
                </c:pt>
                <c:pt idx="22">
                  <c:v>1951年</c:v>
                </c:pt>
                <c:pt idx="23">
                  <c:v>1952年</c:v>
                </c:pt>
                <c:pt idx="24">
                  <c:v>1953年</c:v>
                </c:pt>
                <c:pt idx="25">
                  <c:v>1954年</c:v>
                </c:pt>
                <c:pt idx="26">
                  <c:v>1955年</c:v>
                </c:pt>
                <c:pt idx="27">
                  <c:v>1956年</c:v>
                </c:pt>
                <c:pt idx="28">
                  <c:v>1957年</c:v>
                </c:pt>
                <c:pt idx="29">
                  <c:v>1958年</c:v>
                </c:pt>
                <c:pt idx="30">
                  <c:v>1959年</c:v>
                </c:pt>
                <c:pt idx="31">
                  <c:v>1960年</c:v>
                </c:pt>
                <c:pt idx="32">
                  <c:v>1961年</c:v>
                </c:pt>
                <c:pt idx="33">
                  <c:v>1962年</c:v>
                </c:pt>
                <c:pt idx="34">
                  <c:v>1963年</c:v>
                </c:pt>
                <c:pt idx="35">
                  <c:v>1964年</c:v>
                </c:pt>
                <c:pt idx="36">
                  <c:v>1965年</c:v>
                </c:pt>
                <c:pt idx="37">
                  <c:v>1966年</c:v>
                </c:pt>
                <c:pt idx="38">
                  <c:v>1967年</c:v>
                </c:pt>
                <c:pt idx="39">
                  <c:v>1968年</c:v>
                </c:pt>
                <c:pt idx="40">
                  <c:v>1969年</c:v>
                </c:pt>
                <c:pt idx="41">
                  <c:v>1970年</c:v>
                </c:pt>
                <c:pt idx="42">
                  <c:v>1971年</c:v>
                </c:pt>
                <c:pt idx="43">
                  <c:v>1972年</c:v>
                </c:pt>
                <c:pt idx="44">
                  <c:v>1973年</c:v>
                </c:pt>
                <c:pt idx="45">
                  <c:v>1974年</c:v>
                </c:pt>
                <c:pt idx="46">
                  <c:v>1975年</c:v>
                </c:pt>
                <c:pt idx="47">
                  <c:v>1976年</c:v>
                </c:pt>
                <c:pt idx="48">
                  <c:v>1977年</c:v>
                </c:pt>
                <c:pt idx="49">
                  <c:v>1978年</c:v>
                </c:pt>
                <c:pt idx="50">
                  <c:v>1979年</c:v>
                </c:pt>
                <c:pt idx="51">
                  <c:v>1980年</c:v>
                </c:pt>
                <c:pt idx="52">
                  <c:v>1981年</c:v>
                </c:pt>
                <c:pt idx="53">
                  <c:v>1982年</c:v>
                </c:pt>
                <c:pt idx="54">
                  <c:v>1983年</c:v>
                </c:pt>
                <c:pt idx="55">
                  <c:v>1984年</c:v>
                </c:pt>
                <c:pt idx="56">
                  <c:v>1985年</c:v>
                </c:pt>
                <c:pt idx="57">
                  <c:v>1986年</c:v>
                </c:pt>
                <c:pt idx="58">
                  <c:v>1987年</c:v>
                </c:pt>
                <c:pt idx="59">
                  <c:v>1988年</c:v>
                </c:pt>
                <c:pt idx="60">
                  <c:v>1989年</c:v>
                </c:pt>
                <c:pt idx="61">
                  <c:v>1990年</c:v>
                </c:pt>
                <c:pt idx="62">
                  <c:v>1991年</c:v>
                </c:pt>
                <c:pt idx="63">
                  <c:v>1992年</c:v>
                </c:pt>
                <c:pt idx="64">
                  <c:v>1993年</c:v>
                </c:pt>
                <c:pt idx="65">
                  <c:v>1994年</c:v>
                </c:pt>
                <c:pt idx="66">
                  <c:v>1995年</c:v>
                </c:pt>
                <c:pt idx="67">
                  <c:v>1996年</c:v>
                </c:pt>
                <c:pt idx="68">
                  <c:v>1997年</c:v>
                </c:pt>
                <c:pt idx="69">
                  <c:v>1998年</c:v>
                </c:pt>
                <c:pt idx="70">
                  <c:v>1999年</c:v>
                </c:pt>
                <c:pt idx="71">
                  <c:v>2000年</c:v>
                </c:pt>
                <c:pt idx="72">
                  <c:v>2001年</c:v>
                </c:pt>
                <c:pt idx="73">
                  <c:v>2002年</c:v>
                </c:pt>
                <c:pt idx="74">
                  <c:v>2003年</c:v>
                </c:pt>
                <c:pt idx="75">
                  <c:v>2004年</c:v>
                </c:pt>
                <c:pt idx="76">
                  <c:v>2005年</c:v>
                </c:pt>
                <c:pt idx="77">
                  <c:v>2006年</c:v>
                </c:pt>
                <c:pt idx="78">
                  <c:v>2007年</c:v>
                </c:pt>
                <c:pt idx="79">
                  <c:v>2008年</c:v>
                </c:pt>
                <c:pt idx="80">
                  <c:v>2009年</c:v>
                </c:pt>
                <c:pt idx="81">
                  <c:v>2010年</c:v>
                </c:pt>
                <c:pt idx="82">
                  <c:v>2011年</c:v>
                </c:pt>
                <c:pt idx="83">
                  <c:v>2012年</c:v>
                </c:pt>
                <c:pt idx="84">
                  <c:v>2013年</c:v>
                </c:pt>
                <c:pt idx="85">
                  <c:v>2014年</c:v>
                </c:pt>
                <c:pt idx="86">
                  <c:v>2015年</c:v>
                </c:pt>
                <c:pt idx="87">
                  <c:v>2016年</c:v>
                </c:pt>
                <c:pt idx="88">
                  <c:v>2017年</c:v>
                </c:pt>
              </c:strCache>
            </c:strRef>
          </c:cat>
          <c:val>
            <c:numRef>
              <c:f>'1.美国经济基础数据'!$I$33:$I$121</c:f>
              <c:numCache>
                <c:formatCode>0.00%</c:formatCode>
                <c:ptCount val="89"/>
                <c:pt idx="1">
                  <c:v>-0.12792035255103884</c:v>
                </c:pt>
                <c:pt idx="2">
                  <c:v>-0.16701876439878616</c:v>
                </c:pt>
                <c:pt idx="3">
                  <c:v>-0.23618805464877723</c:v>
                </c:pt>
                <c:pt idx="4">
                  <c:v>-4.4323027643709323E-2</c:v>
                </c:pt>
                <c:pt idx="5">
                  <c:v>0.16049195695003515</c:v>
                </c:pt>
                <c:pt idx="6">
                  <c:v>0.10461644901650979</c:v>
                </c:pt>
                <c:pt idx="7">
                  <c:v>0.13536392636577377</c:v>
                </c:pt>
                <c:pt idx="8">
                  <c:v>8.8780970103460533E-2</c:v>
                </c:pt>
                <c:pt idx="9">
                  <c:v>-6.7503739725527589E-2</c:v>
                </c:pt>
                <c:pt idx="10">
                  <c:v>6.114771597720936E-2</c:v>
                </c:pt>
                <c:pt idx="11">
                  <c:v>9.1422082992975273E-2</c:v>
                </c:pt>
                <c:pt idx="12">
                  <c:v>0.24546549489112235</c:v>
                </c:pt>
                <c:pt idx="13">
                  <c:v>0.26897479806753632</c:v>
                </c:pt>
                <c:pt idx="14">
                  <c:v>0.20668132420422447</c:v>
                </c:pt>
                <c:pt idx="15">
                  <c:v>9.261095817775411E-2</c:v>
                </c:pt>
                <c:pt idx="16">
                  <c:v>4.9117806063649905E-3</c:v>
                </c:pt>
                <c:pt idx="17">
                  <c:v>-1.2067930093026202E-2</c:v>
                </c:pt>
                <c:pt idx="18">
                  <c:v>7.6182252220849067E-2</c:v>
                </c:pt>
                <c:pt idx="19">
                  <c:v>8.0853938645654821E-2</c:v>
                </c:pt>
                <c:pt idx="20">
                  <c:v>-2.4292727338080411E-2</c:v>
                </c:pt>
                <c:pt idx="21">
                  <c:v>8.2331855831474288E-2</c:v>
                </c:pt>
                <c:pt idx="22">
                  <c:v>0.13737724058705125</c:v>
                </c:pt>
                <c:pt idx="23">
                  <c:v>4.0748498239525199E-2</c:v>
                </c:pt>
                <c:pt idx="24">
                  <c:v>4.2489111574513627E-2</c:v>
                </c:pt>
                <c:pt idx="25">
                  <c:v>-1.3872453593462786E-2</c:v>
                </c:pt>
                <c:pt idx="26">
                  <c:v>7.073110640042235E-2</c:v>
                </c:pt>
                <c:pt idx="27">
                  <c:v>3.7582224737094938E-2</c:v>
                </c:pt>
                <c:pt idx="28">
                  <c:v>3.6291477351440893E-2</c:v>
                </c:pt>
                <c:pt idx="29">
                  <c:v>-1.7592947098706846E-3</c:v>
                </c:pt>
                <c:pt idx="30">
                  <c:v>6.5732396886924338E-2</c:v>
                </c:pt>
                <c:pt idx="31">
                  <c:v>1.8927304279326762E-2</c:v>
                </c:pt>
                <c:pt idx="32">
                  <c:v>1.9985362962110731E-2</c:v>
                </c:pt>
                <c:pt idx="33">
                  <c:v>5.7809532300713062E-2</c:v>
                </c:pt>
                <c:pt idx="34">
                  <c:v>4.0254281641790568E-2</c:v>
                </c:pt>
                <c:pt idx="35">
                  <c:v>5.9212520205531138E-2</c:v>
                </c:pt>
                <c:pt idx="36">
                  <c:v>7.0923711640399567E-2</c:v>
                </c:pt>
                <c:pt idx="37">
                  <c:v>8.3319009310949932E-2</c:v>
                </c:pt>
                <c:pt idx="38">
                  <c:v>4.584730373975332E-2</c:v>
                </c:pt>
                <c:pt idx="39">
                  <c:v>8.2909182906069079E-2</c:v>
                </c:pt>
                <c:pt idx="40">
                  <c:v>7.1494870594668081E-2</c:v>
                </c:pt>
                <c:pt idx="41">
                  <c:v>4.2804320388911909E-2</c:v>
                </c:pt>
                <c:pt idx="42">
                  <c:v>7.1813350840101986E-2</c:v>
                </c:pt>
                <c:pt idx="43">
                  <c:v>8.6457428860503338E-2</c:v>
                </c:pt>
                <c:pt idx="44">
                  <c:v>0.103336403569811</c:v>
                </c:pt>
                <c:pt idx="45">
                  <c:v>7.4284357982684179E-2</c:v>
                </c:pt>
                <c:pt idx="46">
                  <c:v>7.9940359504572456E-2</c:v>
                </c:pt>
                <c:pt idx="47">
                  <c:v>0.10099894173643187</c:v>
                </c:pt>
                <c:pt idx="48">
                  <c:v>9.9882274375972191E-2</c:v>
                </c:pt>
                <c:pt idx="49">
                  <c:v>0.11784771949060358</c:v>
                </c:pt>
                <c:pt idx="50">
                  <c:v>0.1046156107429399</c:v>
                </c:pt>
                <c:pt idx="51">
                  <c:v>7.5022522704288885E-2</c:v>
                </c:pt>
                <c:pt idx="52">
                  <c:v>0.11061743362182663</c:v>
                </c:pt>
                <c:pt idx="53">
                  <c:v>3.1817472579212414E-2</c:v>
                </c:pt>
                <c:pt idx="54">
                  <c:v>7.780684644876712E-2</c:v>
                </c:pt>
                <c:pt idx="55">
                  <c:v>0.10097885590400413</c:v>
                </c:pt>
                <c:pt idx="56">
                  <c:v>6.6203736045882478E-2</c:v>
                </c:pt>
                <c:pt idx="57">
                  <c:v>4.6467714903660973E-2</c:v>
                </c:pt>
                <c:pt idx="58">
                  <c:v>5.1562316578953382E-2</c:v>
                </c:pt>
                <c:pt idx="59">
                  <c:v>6.8756873879916469E-2</c:v>
                </c:pt>
                <c:pt idx="60">
                  <c:v>6.6996299466639542E-2</c:v>
                </c:pt>
                <c:pt idx="61">
                  <c:v>4.5092588662293043E-2</c:v>
                </c:pt>
                <c:pt idx="62">
                  <c:v>1.8871606367815374E-2</c:v>
                </c:pt>
                <c:pt idx="63">
                  <c:v>4.5183870282419214E-2</c:v>
                </c:pt>
                <c:pt idx="64">
                  <c:v>3.8322502725847363E-2</c:v>
                </c:pt>
                <c:pt idx="65">
                  <c:v>4.9729491901818301E-2</c:v>
                </c:pt>
                <c:pt idx="66">
                  <c:v>3.6289108256643443E-2</c:v>
                </c:pt>
                <c:pt idx="67">
                  <c:v>4.4652110400460465E-2</c:v>
                </c:pt>
                <c:pt idx="68">
                  <c:v>5.0121147026911173E-2</c:v>
                </c:pt>
                <c:pt idx="69">
                  <c:v>4.362065312408947E-2</c:v>
                </c:pt>
                <c:pt idx="70">
                  <c:v>5.0788489939052717E-2</c:v>
                </c:pt>
                <c:pt idx="71">
                  <c:v>5.3039362912131072E-2</c:v>
                </c:pt>
                <c:pt idx="72">
                  <c:v>2.2530560813925016E-2</c:v>
                </c:pt>
                <c:pt idx="73">
                  <c:v>2.3689599350702251E-2</c:v>
                </c:pt>
                <c:pt idx="74">
                  <c:v>3.8935171255505718E-2</c:v>
                </c:pt>
                <c:pt idx="75">
                  <c:v>5.6805099071963516E-2</c:v>
                </c:pt>
                <c:pt idx="76">
                  <c:v>5.6863197770991025E-2</c:v>
                </c:pt>
                <c:pt idx="77">
                  <c:v>4.820696196452956E-2</c:v>
                </c:pt>
                <c:pt idx="78">
                  <c:v>3.4901545626777386E-2</c:v>
                </c:pt>
                <c:pt idx="79">
                  <c:v>7.1423541114659095E-3</c:v>
                </c:pt>
                <c:pt idx="80">
                  <c:v>-2.8974873115590882E-2</c:v>
                </c:pt>
                <c:pt idx="81">
                  <c:v>2.9267224970619399E-2</c:v>
                </c:pt>
                <c:pt idx="82">
                  <c:v>2.9302923216460108E-2</c:v>
                </c:pt>
                <c:pt idx="83">
                  <c:v>3.3581107891028639E-2</c:v>
                </c:pt>
                <c:pt idx="84">
                  <c:v>2.6036287406540737E-2</c:v>
                </c:pt>
                <c:pt idx="85">
                  <c:v>3.6510691513050197E-2</c:v>
                </c:pt>
                <c:pt idx="86">
                  <c:v>3.2369519071962616E-2</c:v>
                </c:pt>
                <c:pt idx="87">
                  <c:v>2.0753202257239645E-2</c:v>
                </c:pt>
                <c:pt idx="88">
                  <c:v>3.3692729673231669E-2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994-4415-B1F6-0EF500E28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9478336"/>
        <c:axId val="779478008"/>
      </c:lineChart>
      <c:catAx>
        <c:axId val="836362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836362528"/>
        <c:crosses val="autoZero"/>
        <c:auto val="1"/>
        <c:lblAlgn val="ctr"/>
        <c:lblOffset val="100"/>
        <c:noMultiLvlLbl val="0"/>
      </c:catAx>
      <c:valAx>
        <c:axId val="83636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##,###,###,###,##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836362200"/>
        <c:crosses val="autoZero"/>
        <c:crossBetween val="between"/>
      </c:valAx>
      <c:valAx>
        <c:axId val="779478008"/>
        <c:scaling>
          <c:orientation val="minMax"/>
        </c:scaling>
        <c:delete val="0"/>
        <c:axPos val="r"/>
        <c:numFmt formatCode="###,###,###,###,##0.0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79478336"/>
        <c:crosses val="max"/>
        <c:crossBetween val="between"/>
      </c:valAx>
      <c:catAx>
        <c:axId val="7794783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7794780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zh-CN" altLang="en-US" sz="1400" b="0" i="0" baseline="0">
                <a:effectLst/>
              </a:rPr>
              <a:t>实际</a:t>
            </a:r>
            <a:r>
              <a:rPr lang="zh-CN" altLang="zh-CN" sz="1400" b="0" i="0" baseline="0">
                <a:effectLst/>
              </a:rPr>
              <a:t>人均</a:t>
            </a:r>
            <a:r>
              <a:rPr lang="en-US" altLang="zh-CN" sz="1400" b="0" i="0" baseline="0">
                <a:effectLst/>
              </a:rPr>
              <a:t>GDP vs </a:t>
            </a:r>
            <a:r>
              <a:rPr lang="zh-CN" altLang="zh-CN" sz="1400" b="0" i="0" baseline="0">
                <a:effectLst/>
              </a:rPr>
              <a:t>增长率</a:t>
            </a:r>
            <a:endParaRPr lang="zh-CN" altLang="zh-CN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'1.美国经济基础数据'!$J$3:$J$32</c:f>
              <c:strCache>
                <c:ptCount val="30"/>
                <c:pt idx="0">
                  <c:v>实际人均GDP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'1.美国经济基础数据'!$A$33:$A$121</c:f>
              <c:strCache>
                <c:ptCount val="89"/>
                <c:pt idx="0">
                  <c:v>1929年</c:v>
                </c:pt>
                <c:pt idx="1">
                  <c:v>1930年</c:v>
                </c:pt>
                <c:pt idx="2">
                  <c:v>1931年</c:v>
                </c:pt>
                <c:pt idx="3">
                  <c:v>1932年</c:v>
                </c:pt>
                <c:pt idx="4">
                  <c:v>1933年</c:v>
                </c:pt>
                <c:pt idx="5">
                  <c:v>1934年</c:v>
                </c:pt>
                <c:pt idx="6">
                  <c:v>1935年</c:v>
                </c:pt>
                <c:pt idx="7">
                  <c:v>1936年</c:v>
                </c:pt>
                <c:pt idx="8">
                  <c:v>1937年</c:v>
                </c:pt>
                <c:pt idx="9">
                  <c:v>1938年</c:v>
                </c:pt>
                <c:pt idx="10">
                  <c:v>1939年</c:v>
                </c:pt>
                <c:pt idx="11">
                  <c:v>1940年</c:v>
                </c:pt>
                <c:pt idx="12">
                  <c:v>1941年</c:v>
                </c:pt>
                <c:pt idx="13">
                  <c:v>1942年</c:v>
                </c:pt>
                <c:pt idx="14">
                  <c:v>1943年</c:v>
                </c:pt>
                <c:pt idx="15">
                  <c:v>1944年</c:v>
                </c:pt>
                <c:pt idx="16">
                  <c:v>1945年</c:v>
                </c:pt>
                <c:pt idx="17">
                  <c:v>1946年</c:v>
                </c:pt>
                <c:pt idx="18">
                  <c:v>1947年</c:v>
                </c:pt>
                <c:pt idx="19">
                  <c:v>1948年</c:v>
                </c:pt>
                <c:pt idx="20">
                  <c:v>1949年</c:v>
                </c:pt>
                <c:pt idx="21">
                  <c:v>1950年</c:v>
                </c:pt>
                <c:pt idx="22">
                  <c:v>1951年</c:v>
                </c:pt>
                <c:pt idx="23">
                  <c:v>1952年</c:v>
                </c:pt>
                <c:pt idx="24">
                  <c:v>1953年</c:v>
                </c:pt>
                <c:pt idx="25">
                  <c:v>1954年</c:v>
                </c:pt>
                <c:pt idx="26">
                  <c:v>1955年</c:v>
                </c:pt>
                <c:pt idx="27">
                  <c:v>1956年</c:v>
                </c:pt>
                <c:pt idx="28">
                  <c:v>1957年</c:v>
                </c:pt>
                <c:pt idx="29">
                  <c:v>1958年</c:v>
                </c:pt>
                <c:pt idx="30">
                  <c:v>1959年</c:v>
                </c:pt>
                <c:pt idx="31">
                  <c:v>1960年</c:v>
                </c:pt>
                <c:pt idx="32">
                  <c:v>1961年</c:v>
                </c:pt>
                <c:pt idx="33">
                  <c:v>1962年</c:v>
                </c:pt>
                <c:pt idx="34">
                  <c:v>1963年</c:v>
                </c:pt>
                <c:pt idx="35">
                  <c:v>1964年</c:v>
                </c:pt>
                <c:pt idx="36">
                  <c:v>1965年</c:v>
                </c:pt>
                <c:pt idx="37">
                  <c:v>1966年</c:v>
                </c:pt>
                <c:pt idx="38">
                  <c:v>1967年</c:v>
                </c:pt>
                <c:pt idx="39">
                  <c:v>1968年</c:v>
                </c:pt>
                <c:pt idx="40">
                  <c:v>1969年</c:v>
                </c:pt>
                <c:pt idx="41">
                  <c:v>1970年</c:v>
                </c:pt>
                <c:pt idx="42">
                  <c:v>1971年</c:v>
                </c:pt>
                <c:pt idx="43">
                  <c:v>1972年</c:v>
                </c:pt>
                <c:pt idx="44">
                  <c:v>1973年</c:v>
                </c:pt>
                <c:pt idx="45">
                  <c:v>1974年</c:v>
                </c:pt>
                <c:pt idx="46">
                  <c:v>1975年</c:v>
                </c:pt>
                <c:pt idx="47">
                  <c:v>1976年</c:v>
                </c:pt>
                <c:pt idx="48">
                  <c:v>1977年</c:v>
                </c:pt>
                <c:pt idx="49">
                  <c:v>1978年</c:v>
                </c:pt>
                <c:pt idx="50">
                  <c:v>1979年</c:v>
                </c:pt>
                <c:pt idx="51">
                  <c:v>1980年</c:v>
                </c:pt>
                <c:pt idx="52">
                  <c:v>1981年</c:v>
                </c:pt>
                <c:pt idx="53">
                  <c:v>1982年</c:v>
                </c:pt>
                <c:pt idx="54">
                  <c:v>1983年</c:v>
                </c:pt>
                <c:pt idx="55">
                  <c:v>1984年</c:v>
                </c:pt>
                <c:pt idx="56">
                  <c:v>1985年</c:v>
                </c:pt>
                <c:pt idx="57">
                  <c:v>1986年</c:v>
                </c:pt>
                <c:pt idx="58">
                  <c:v>1987年</c:v>
                </c:pt>
                <c:pt idx="59">
                  <c:v>1988年</c:v>
                </c:pt>
                <c:pt idx="60">
                  <c:v>1989年</c:v>
                </c:pt>
                <c:pt idx="61">
                  <c:v>1990年</c:v>
                </c:pt>
                <c:pt idx="62">
                  <c:v>1991年</c:v>
                </c:pt>
                <c:pt idx="63">
                  <c:v>1992年</c:v>
                </c:pt>
                <c:pt idx="64">
                  <c:v>1993年</c:v>
                </c:pt>
                <c:pt idx="65">
                  <c:v>1994年</c:v>
                </c:pt>
                <c:pt idx="66">
                  <c:v>1995年</c:v>
                </c:pt>
                <c:pt idx="67">
                  <c:v>1996年</c:v>
                </c:pt>
                <c:pt idx="68">
                  <c:v>1997年</c:v>
                </c:pt>
                <c:pt idx="69">
                  <c:v>1998年</c:v>
                </c:pt>
                <c:pt idx="70">
                  <c:v>1999年</c:v>
                </c:pt>
                <c:pt idx="71">
                  <c:v>2000年</c:v>
                </c:pt>
                <c:pt idx="72">
                  <c:v>2001年</c:v>
                </c:pt>
                <c:pt idx="73">
                  <c:v>2002年</c:v>
                </c:pt>
                <c:pt idx="74">
                  <c:v>2003年</c:v>
                </c:pt>
                <c:pt idx="75">
                  <c:v>2004年</c:v>
                </c:pt>
                <c:pt idx="76">
                  <c:v>2005年</c:v>
                </c:pt>
                <c:pt idx="77">
                  <c:v>2006年</c:v>
                </c:pt>
                <c:pt idx="78">
                  <c:v>2007年</c:v>
                </c:pt>
                <c:pt idx="79">
                  <c:v>2008年</c:v>
                </c:pt>
                <c:pt idx="80">
                  <c:v>2009年</c:v>
                </c:pt>
                <c:pt idx="81">
                  <c:v>2010年</c:v>
                </c:pt>
                <c:pt idx="82">
                  <c:v>2011年</c:v>
                </c:pt>
                <c:pt idx="83">
                  <c:v>2012年</c:v>
                </c:pt>
                <c:pt idx="84">
                  <c:v>2013年</c:v>
                </c:pt>
                <c:pt idx="85">
                  <c:v>2014年</c:v>
                </c:pt>
                <c:pt idx="86">
                  <c:v>2015年</c:v>
                </c:pt>
                <c:pt idx="87">
                  <c:v>2016年</c:v>
                </c:pt>
                <c:pt idx="88">
                  <c:v>2017年</c:v>
                </c:pt>
              </c:strCache>
            </c:strRef>
          </c:cat>
          <c:val>
            <c:numRef>
              <c:f>'1.美国经济基础数据'!$J$33:$J$121</c:f>
              <c:numCache>
                <c:formatCode>0_ </c:formatCode>
                <c:ptCount val="89"/>
                <c:pt idx="0">
                  <c:v>8669.3250627676844</c:v>
                </c:pt>
                <c:pt idx="1">
                  <c:v>7847.3552618761569</c:v>
                </c:pt>
                <c:pt idx="2" formatCode="_ * #,##0_ ;_ * \-#,##0_ ;_ * &quot;-&quot;??_ ;_ @_ ">
                  <c:v>7288.0168185003504</c:v>
                </c:pt>
                <c:pt idx="3" formatCode="_ * #,##0_ ;_ * \-#,##0_ ;_ * &quot;-&quot;??_ ;_ @_ ">
                  <c:v>6308.1737348838324</c:v>
                </c:pt>
                <c:pt idx="4" formatCode="_ * #,##0_ ;_ * \-#,##0_ ;_ * &quot;-&quot;??_ ;_ @_ ">
                  <c:v>6192.2189513883368</c:v>
                </c:pt>
                <c:pt idx="5" formatCode="_ * #,##0_ ;_ * \-#,##0_ ;_ * &quot;-&quot;??_ ;_ @_ ">
                  <c:v>6816.6185713720997</c:v>
                </c:pt>
                <c:pt idx="6" formatCode="_ * #,##0_ ;_ * \-#,##0_ ;_ * &quot;-&quot;??_ ;_ @_ ">
                  <c:v>7372.6857304376499</c:v>
                </c:pt>
                <c:pt idx="7" formatCode="_ * #,##0_ ;_ * \-#,##0_ ;_ * &quot;-&quot;??_ ;_ @_ ">
                  <c:v>8273.4570646195607</c:v>
                </c:pt>
                <c:pt idx="8" formatCode="_ * #,##0_ ;_ * \-#,##0_ ;_ * &quot;-&quot;??_ ;_ @_ ">
                  <c:v>8642.9230542567129</c:v>
                </c:pt>
                <c:pt idx="9" formatCode="_ * #,##0_ ;_ * \-#,##0_ ;_ * &quot;-&quot;??_ ;_ @_ ">
                  <c:v>8291.9773176680592</c:v>
                </c:pt>
                <c:pt idx="10" formatCode="_ * #,##0_ ;_ * \-#,##0_ ;_ * &quot;-&quot;??_ ;_ @_ ">
                  <c:v>8880.5446164178647</c:v>
                </c:pt>
                <c:pt idx="11" formatCode="_ * #,##0_ ;_ * \-#,##0_ ;_ * &quot;-&quot;??_ ;_ @_ ">
                  <c:v>9582.8098272808456</c:v>
                </c:pt>
                <c:pt idx="12" formatCode="_ * #,##0_ ;_ * \-#,##0_ ;_ * &quot;-&quot;??_ ;_ @_ ">
                  <c:v>11171.496679210206</c:v>
                </c:pt>
                <c:pt idx="13" formatCode="_ * #,##0_ ;_ * \-#,##0_ ;_ * &quot;-&quot;??_ ;_ @_ ">
                  <c:v>13138.069108705324</c:v>
                </c:pt>
                <c:pt idx="14" formatCode="_ * #,##0_ ;_ * \-#,##0_ ;_ * &quot;-&quot;??_ ;_ @_ ">
                  <c:v>15165.388075091962</c:v>
                </c:pt>
                <c:pt idx="15" formatCode="_ * #,##0_ ;_ * \-#,##0_ ;_ * &quot;-&quot;??_ ;_ @_ ">
                  <c:v>16180.986582079091</c:v>
                </c:pt>
                <c:pt idx="16" formatCode="_ * #,##0_ ;_ * \-#,##0_ ;_ * &quot;-&quot;??_ ;_ @_ ">
                  <c:v>15849.579783888857</c:v>
                </c:pt>
                <c:pt idx="17" formatCode="_ * #,##0_ ;_ * \-#,##0_ ;_ * &quot;-&quot;??_ ;_ @_ ">
                  <c:v>13868.829965556019</c:v>
                </c:pt>
                <c:pt idx="18" formatCode="_ * #,##0_ ;_ * \-#,##0_ ;_ * &quot;-&quot;??_ ;_ @_ ">
                  <c:v>13456.281309409822</c:v>
                </c:pt>
                <c:pt idx="19" formatCode="_ * #,##0_ ;_ * \-#,##0_ ;_ * &quot;-&quot;??_ ;_ @_ ">
                  <c:v>13776.077364268129</c:v>
                </c:pt>
                <c:pt idx="20" formatCode="_ * #,##0_ ;_ * \-#,##0_ ;_ * &quot;-&quot;??_ ;_ @_ ">
                  <c:v>13465.560232726493</c:v>
                </c:pt>
                <c:pt idx="21" formatCode="_ * #,##0_ ;_ * \-#,##0_ ;_ * &quot;-&quot;??_ ;_ @_ ">
                  <c:v>14398.354473774425</c:v>
                </c:pt>
                <c:pt idx="22" formatCode="_ * #,##0_ ;_ * \-#,##0_ ;_ * &quot;-&quot;??_ ;_ @_ ">
                  <c:v>15296.168828222728</c:v>
                </c:pt>
                <c:pt idx="23" formatCode="_ * #,##0_ ;_ * \-#,##0_ ;_ * &quot;-&quot;??_ ;_ @_ ">
                  <c:v>15648.533965365648</c:v>
                </c:pt>
                <c:pt idx="24" formatCode="_ * #,##0_ ;_ * \-#,##0_ ;_ * &quot;-&quot;??_ ;_ @_ ">
                  <c:v>16115.062827061072</c:v>
                </c:pt>
                <c:pt idx="25" formatCode="_ * #,##0_ ;_ * \-#,##0_ ;_ * &quot;-&quot;??_ ;_ @_ ">
                  <c:v>15745.330714140562</c:v>
                </c:pt>
                <c:pt idx="26" formatCode="_ * #,##0_ ;_ * \-#,##0_ ;_ * &quot;-&quot;??_ ;_ @_ ">
                  <c:v>16572.379367720467</c:v>
                </c:pt>
                <c:pt idx="27" formatCode="_ * #,##0_ ;_ * \-#,##0_ ;_ * &quot;-&quot;??_ ;_ @_ ">
                  <c:v>16629.315008233218</c:v>
                </c:pt>
                <c:pt idx="28" formatCode="_ * #,##0_ ;_ * \-#,##0_ ;_ * &quot;-&quot;??_ ;_ @_ ">
                  <c:v>16676.78690285741</c:v>
                </c:pt>
                <c:pt idx="29" formatCode="_ * #,##0_ ;_ * \-#,##0_ ;_ * &quot;-&quot;??_ ;_ @_ ">
                  <c:v>16281.633848433166</c:v>
                </c:pt>
                <c:pt idx="30" formatCode="_ * #,##0_ ;_ * \-#,##0_ ;_ * &quot;-&quot;??_ ;_ @_ ">
                  <c:v>17111.725851069838</c:v>
                </c:pt>
                <c:pt idx="31" formatCode="_ * #,##0_ ;_ * \-#,##0_ ;_ * &quot;-&quot;??_ ;_ @_ ">
                  <c:v>17197.942022571366</c:v>
                </c:pt>
                <c:pt idx="32" formatCode="_ * #,##0_ ;_ * \-#,##0_ ;_ * &quot;-&quot;??_ ;_ @_ ">
                  <c:v>17350.959497556356</c:v>
                </c:pt>
                <c:pt idx="33" formatCode="_ * #,##0_ ;_ * \-#,##0_ ;_ * &quot;-&quot;??_ ;_ @_ ">
                  <c:v>18131.196741518837</c:v>
                </c:pt>
                <c:pt idx="34" formatCode="_ * #,##0_ ;_ * \-#,##0_ ;_ * &quot;-&quot;??_ ;_ @_ ">
                  <c:v>18649.762282091917</c:v>
                </c:pt>
                <c:pt idx="35" formatCode="_ * #,##0_ ;_ * \-#,##0_ ;_ * &quot;-&quot;??_ ;_ @_ ">
                  <c:v>19455.313739077879</c:v>
                </c:pt>
                <c:pt idx="36" formatCode="_ * #,##0_ ;_ * \-#,##0_ ;_ * &quot;-&quot;??_ ;_ @_ ">
                  <c:v>20461.854312132422</c:v>
                </c:pt>
                <c:pt idx="37" formatCode="_ * #,##0_ ;_ * \-#,##0_ ;_ * &quot;-&quot;??_ ;_ @_ ">
                  <c:v>21561.147310006661</c:v>
                </c:pt>
                <c:pt idx="38" formatCode="_ * #,##0_ ;_ * \-#,##0_ ;_ * &quot;-&quot;??_ ;_ @_ ">
                  <c:v>21912.735469328611</c:v>
                </c:pt>
                <c:pt idx="39" formatCode="_ * #,##0_ ;_ * \-#,##0_ ;_ * &quot;-&quot;??_ ;_ @_ ">
                  <c:v>22760.218187252485</c:v>
                </c:pt>
                <c:pt idx="40" formatCode="_ * #,##0_ ;_ * \-#,##0_ ;_ * &quot;-&quot;??_ ;_ @_ ">
                  <c:v>23244.515034330361</c:v>
                </c:pt>
                <c:pt idx="41" formatCode="_ * #,##0_ ;_ * \-#,##0_ ;_ * &quot;-&quot;??_ ;_ @_ ">
                  <c:v>23024.150490762546</c:v>
                </c:pt>
                <c:pt idx="42" formatCode="_ * #,##0_ ;_ * \-#,##0_ ;_ * &quot;-&quot;??_ ;_ @_ ">
                  <c:v>23484.775533000789</c:v>
                </c:pt>
                <c:pt idx="43" formatCode="_ * #,##0_ ;_ * \-#,##0_ ;_ * &quot;-&quot;??_ ;_ @_ ">
                  <c:v>24457.899049179705</c:v>
                </c:pt>
                <c:pt idx="44" formatCode="_ * #,##0_ ;_ * \-#,##0_ ;_ * &quot;-&quot;??_ ;_ @_ ">
                  <c:v>25592.741307640405</c:v>
                </c:pt>
                <c:pt idx="45" formatCode="_ * #,##0_ ;_ * \-#,##0_ ;_ * &quot;-&quot;??_ ;_ @_ ">
                  <c:v>25226.977344341696</c:v>
                </c:pt>
                <c:pt idx="46" formatCode="_ * #,##0_ ;_ * \-#,##0_ ;_ * &quot;-&quot;??_ ;_ @_ ">
                  <c:v>24934.600728767808</c:v>
                </c:pt>
                <c:pt idx="47" formatCode="_ * #,##0_ ;_ * \-#,##0_ ;_ * &quot;-&quot;??_ ;_ @_ ">
                  <c:v>26023.678732243243</c:v>
                </c:pt>
                <c:pt idx="48" formatCode="_ * #,##0_ ;_ * \-#,##0_ ;_ * &quot;-&quot;??_ ;_ @_ ">
                  <c:v>26950.959875436358</c:v>
                </c:pt>
                <c:pt idx="49" formatCode="_ * #,##0_ ;_ * \-#,##0_ ;_ * &quot;-&quot;??_ ;_ @_ ">
                  <c:v>28150.869832771114</c:v>
                </c:pt>
                <c:pt idx="50" formatCode="_ * #,##0_ ;_ * \-#,##0_ ;_ * &quot;-&quot;??_ ;_ @_ ">
                  <c:v>28725.133936900838</c:v>
                </c:pt>
                <c:pt idx="51" formatCode="_ * #,##0_ ;_ * \-#,##0_ ;_ * &quot;-&quot;??_ ;_ @_ ">
                  <c:v>28325.268085330616</c:v>
                </c:pt>
                <c:pt idx="52" formatCode="_ * #,##0_ ;_ * \-#,##0_ ;_ * &quot;-&quot;??_ ;_ @_ ">
                  <c:v>28771.607944071511</c:v>
                </c:pt>
                <c:pt idx="53" formatCode="_ * #,##0_ ;_ * \-#,##0_ ;_ * &quot;-&quot;??_ ;_ @_ ">
                  <c:v>27953.474752172526</c:v>
                </c:pt>
                <c:pt idx="54" formatCode="_ * #,##0_ ;_ * \-#,##0_ ;_ * &quot;-&quot;??_ ;_ @_ ">
                  <c:v>28984.39400340541</c:v>
                </c:pt>
                <c:pt idx="55" formatCode="_ * #,##0_ ;_ * \-#,##0_ ;_ * &quot;-&quot;??_ ;_ @_ ">
                  <c:v>30817.195021870266</c:v>
                </c:pt>
                <c:pt idx="56" formatCode="_ * #,##0_ ;_ * \-#,##0_ ;_ * &quot;-&quot;??_ ;_ @_ ">
                  <c:v>31839.031303195727</c:v>
                </c:pt>
                <c:pt idx="57" formatCode="_ * #,##0_ ;_ * \-#,##0_ ;_ * &quot;-&quot;??_ ;_ @_ ">
                  <c:v>32659.140861631273</c:v>
                </c:pt>
                <c:pt idx="58" formatCode="_ * #,##0_ ;_ * \-#,##0_ ;_ * &quot;-&quot;??_ ;_ @_ ">
                  <c:v>33489.1267197325</c:v>
                </c:pt>
                <c:pt idx="59" formatCode="_ * #,##0_ ;_ * \-#,##0_ ;_ * &quot;-&quot;??_ ;_ @_ ">
                  <c:v>34581.185908814543</c:v>
                </c:pt>
                <c:pt idx="60" formatCode="_ * #,##0_ ;_ * \-#,##0_ ;_ * &quot;-&quot;??_ ;_ @_ ">
                  <c:v>35516.821821680198</c:v>
                </c:pt>
                <c:pt idx="61" formatCode="_ * #,##0_ ;_ * \-#,##0_ ;_ * &quot;-&quot;??_ ;_ @_ ">
                  <c:v>35794.085082400343</c:v>
                </c:pt>
                <c:pt idx="62" formatCode="_ * #,##0_ ;_ * \-#,##0_ ;_ * &quot;-&quot;??_ ;_ @_ ">
                  <c:v>35295.231333569995</c:v>
                </c:pt>
                <c:pt idx="63" formatCode="_ * #,##0_ ;_ * \-#,##0_ ;_ * &quot;-&quot;??_ ;_ @_ ">
                  <c:v>36067.755972629828</c:v>
                </c:pt>
                <c:pt idx="64" formatCode="_ * #,##0_ ;_ * \-#,##0_ ;_ * &quot;-&quot;??_ ;_ @_ ">
                  <c:v>36579.556020009069</c:v>
                </c:pt>
                <c:pt idx="65" formatCode="_ * #,##0_ ;_ * \-#,##0_ ;_ * &quot;-&quot;??_ ;_ @_ ">
                  <c:v>37598.071776963807</c:v>
                </c:pt>
                <c:pt idx="66" formatCode="_ * #,##0_ ;_ * \-#,##0_ ;_ * &quot;-&quot;??_ ;_ @_ ">
                  <c:v>38166.759193962222</c:v>
                </c:pt>
                <c:pt idx="67" formatCode="_ * #,##0_ ;_ * \-#,##0_ ;_ * &quot;-&quot;??_ ;_ @_ ">
                  <c:v>39156.29147912233</c:v>
                </c:pt>
                <c:pt idx="68" formatCode="_ * #,##0_ ;_ * \-#,##0_ ;_ * &quot;-&quot;??_ ;_ @_ ">
                  <c:v>40427.098674521352</c:v>
                </c:pt>
                <c:pt idx="69" formatCode="_ * #,##0_ ;_ * \-#,##0_ ;_ * &quot;-&quot;??_ ;_ @_ ">
                  <c:v>41737.21908790023</c:v>
                </c:pt>
                <c:pt idx="70" formatCode="_ * #,##0_ ;_ * \-#,##0_ ;_ * &quot;-&quot;??_ ;_ @_ ">
                  <c:v>43196.170809943862</c:v>
                </c:pt>
                <c:pt idx="71" formatCode="_ * #,##0_ ;_ * \-#,##0_ ;_ * &quot;-&quot;??_ ;_ @_ ">
                  <c:v>44475.173336921653</c:v>
                </c:pt>
                <c:pt idx="72" formatCode="_ * #,##0_ ;_ * \-#,##0_ ;_ * &quot;-&quot;??_ ;_ @_ ">
                  <c:v>44463.844333420981</c:v>
                </c:pt>
                <c:pt idx="73" formatCode="_ * #,##0_ ;_ * \-#,##0_ ;_ * &quot;-&quot;??_ ;_ @_ ">
                  <c:v>44829.226788907989</c:v>
                </c:pt>
                <c:pt idx="74" formatCode="_ * #,##0_ ;_ * \-#,##0_ ;_ * &quot;-&quot;??_ ;_ @_ ">
                  <c:v>45663.842877099778</c:v>
                </c:pt>
                <c:pt idx="75" formatCode="_ * #,##0_ ;_ * \-#,##0_ ;_ * &quot;-&quot;??_ ;_ @_ ">
                  <c:v>46966.535043749274</c:v>
                </c:pt>
                <c:pt idx="76" formatCode="_ * #,##0_ ;_ * \-#,##0_ ;_ * &quot;-&quot;??_ ;_ @_ ">
                  <c:v>48089.650768768181</c:v>
                </c:pt>
                <c:pt idx="77" formatCode="_ * #,##0_ ;_ * \-#,##0_ ;_ * &quot;-&quot;??_ ;_ @_ ">
                  <c:v>48905.353760482969</c:v>
                </c:pt>
                <c:pt idx="78" formatCode="_ * #,##0_ ;_ * \-#,##0_ ;_ * &quot;-&quot;??_ ;_ @_ ">
                  <c:v>49300.289032668647</c:v>
                </c:pt>
                <c:pt idx="79" formatCode="_ * #,##0_ ;_ * \-#,##0_ ;_ * &quot;-&quot;??_ ;_ @_ ">
                  <c:v>48697.228306019184</c:v>
                </c:pt>
                <c:pt idx="80" formatCode="_ * #,##0_ ;_ * \-#,##0_ ;_ * &quot;-&quot;??_ ;_ @_ ">
                  <c:v>46929.761749772166</c:v>
                </c:pt>
                <c:pt idx="81" formatCode="_ * #,##0_ ;_ * \-#,##0_ ;_ * &quot;-&quot;??_ ;_ @_ ">
                  <c:v>47720.310780145963</c:v>
                </c:pt>
                <c:pt idx="82" formatCode="_ * #,##0_ ;_ * \-#,##0_ ;_ * &quot;-&quot;??_ ;_ @_ ">
                  <c:v>48125.364450168847</c:v>
                </c:pt>
                <c:pt idx="83" formatCode="_ * #,##0_ ;_ * \-#,##0_ ;_ * &quot;-&quot;??_ ;_ @_ ">
                  <c:v>48841.359259742283</c:v>
                </c:pt>
                <c:pt idx="84" formatCode="_ * #,##0_ ;_ * \-#,##0_ ;_ * &quot;-&quot;??_ ;_ @_ ">
                  <c:v>49316.894579064909</c:v>
                </c:pt>
                <c:pt idx="85" formatCode="_ * #,##0_ ;_ * \-#,##0_ ;_ * &quot;-&quot;??_ ;_ @_ ">
                  <c:v>50216.22079294546</c:v>
                </c:pt>
                <c:pt idx="86" formatCode="_ * #,##0_ ;_ * \-#,##0_ ;_ * &quot;-&quot;??_ ;_ @_ ">
                  <c:v>51285.44429326251</c:v>
                </c:pt>
                <c:pt idx="87" formatCode="_ * #,##0_ ;_ * \-#,##0_ ;_ * &quot;-&quot;??_ ;_ @_ ">
                  <c:v>51690.368624977193</c:v>
                </c:pt>
                <c:pt idx="88" formatCode="_ * #,##0_ ;_ * \-#,##0_ ;_ * &quot;-&quot;??_ ;_ @_ ">
                  <c:v>52487.573644767421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A5-4517-B6EE-FF2AA1488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89030088"/>
        <c:axId val="789030744"/>
      </c:barChart>
      <c:lineChart>
        <c:grouping val="standard"/>
        <c:varyColors val="0"/>
        <c:ser>
          <c:idx val="1"/>
          <c:order val="1"/>
          <c:tx>
            <c:strRef>
              <c:f>'1.美国经济基础数据'!$K$3:$K$32</c:f>
              <c:strCache>
                <c:ptCount val="30"/>
                <c:pt idx="0">
                  <c:v>增长率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'1.美国经济基础数据'!$A$33:$A$121</c:f>
              <c:strCache>
                <c:ptCount val="89"/>
                <c:pt idx="0">
                  <c:v>1929年</c:v>
                </c:pt>
                <c:pt idx="1">
                  <c:v>1930年</c:v>
                </c:pt>
                <c:pt idx="2">
                  <c:v>1931年</c:v>
                </c:pt>
                <c:pt idx="3">
                  <c:v>1932年</c:v>
                </c:pt>
                <c:pt idx="4">
                  <c:v>1933年</c:v>
                </c:pt>
                <c:pt idx="5">
                  <c:v>1934年</c:v>
                </c:pt>
                <c:pt idx="6">
                  <c:v>1935年</c:v>
                </c:pt>
                <c:pt idx="7">
                  <c:v>1936年</c:v>
                </c:pt>
                <c:pt idx="8">
                  <c:v>1937年</c:v>
                </c:pt>
                <c:pt idx="9">
                  <c:v>1938年</c:v>
                </c:pt>
                <c:pt idx="10">
                  <c:v>1939年</c:v>
                </c:pt>
                <c:pt idx="11">
                  <c:v>1940年</c:v>
                </c:pt>
                <c:pt idx="12">
                  <c:v>1941年</c:v>
                </c:pt>
                <c:pt idx="13">
                  <c:v>1942年</c:v>
                </c:pt>
                <c:pt idx="14">
                  <c:v>1943年</c:v>
                </c:pt>
                <c:pt idx="15">
                  <c:v>1944年</c:v>
                </c:pt>
                <c:pt idx="16">
                  <c:v>1945年</c:v>
                </c:pt>
                <c:pt idx="17">
                  <c:v>1946年</c:v>
                </c:pt>
                <c:pt idx="18">
                  <c:v>1947年</c:v>
                </c:pt>
                <c:pt idx="19">
                  <c:v>1948年</c:v>
                </c:pt>
                <c:pt idx="20">
                  <c:v>1949年</c:v>
                </c:pt>
                <c:pt idx="21">
                  <c:v>1950年</c:v>
                </c:pt>
                <c:pt idx="22">
                  <c:v>1951年</c:v>
                </c:pt>
                <c:pt idx="23">
                  <c:v>1952年</c:v>
                </c:pt>
                <c:pt idx="24">
                  <c:v>1953年</c:v>
                </c:pt>
                <c:pt idx="25">
                  <c:v>1954年</c:v>
                </c:pt>
                <c:pt idx="26">
                  <c:v>1955年</c:v>
                </c:pt>
                <c:pt idx="27">
                  <c:v>1956年</c:v>
                </c:pt>
                <c:pt idx="28">
                  <c:v>1957年</c:v>
                </c:pt>
                <c:pt idx="29">
                  <c:v>1958年</c:v>
                </c:pt>
                <c:pt idx="30">
                  <c:v>1959年</c:v>
                </c:pt>
                <c:pt idx="31">
                  <c:v>1960年</c:v>
                </c:pt>
                <c:pt idx="32">
                  <c:v>1961年</c:v>
                </c:pt>
                <c:pt idx="33">
                  <c:v>1962年</c:v>
                </c:pt>
                <c:pt idx="34">
                  <c:v>1963年</c:v>
                </c:pt>
                <c:pt idx="35">
                  <c:v>1964年</c:v>
                </c:pt>
                <c:pt idx="36">
                  <c:v>1965年</c:v>
                </c:pt>
                <c:pt idx="37">
                  <c:v>1966年</c:v>
                </c:pt>
                <c:pt idx="38">
                  <c:v>1967年</c:v>
                </c:pt>
                <c:pt idx="39">
                  <c:v>1968年</c:v>
                </c:pt>
                <c:pt idx="40">
                  <c:v>1969年</c:v>
                </c:pt>
                <c:pt idx="41">
                  <c:v>1970年</c:v>
                </c:pt>
                <c:pt idx="42">
                  <c:v>1971年</c:v>
                </c:pt>
                <c:pt idx="43">
                  <c:v>1972年</c:v>
                </c:pt>
                <c:pt idx="44">
                  <c:v>1973年</c:v>
                </c:pt>
                <c:pt idx="45">
                  <c:v>1974年</c:v>
                </c:pt>
                <c:pt idx="46">
                  <c:v>1975年</c:v>
                </c:pt>
                <c:pt idx="47">
                  <c:v>1976年</c:v>
                </c:pt>
                <c:pt idx="48">
                  <c:v>1977年</c:v>
                </c:pt>
                <c:pt idx="49">
                  <c:v>1978年</c:v>
                </c:pt>
                <c:pt idx="50">
                  <c:v>1979年</c:v>
                </c:pt>
                <c:pt idx="51">
                  <c:v>1980年</c:v>
                </c:pt>
                <c:pt idx="52">
                  <c:v>1981年</c:v>
                </c:pt>
                <c:pt idx="53">
                  <c:v>1982年</c:v>
                </c:pt>
                <c:pt idx="54">
                  <c:v>1983年</c:v>
                </c:pt>
                <c:pt idx="55">
                  <c:v>1984年</c:v>
                </c:pt>
                <c:pt idx="56">
                  <c:v>1985年</c:v>
                </c:pt>
                <c:pt idx="57">
                  <c:v>1986年</c:v>
                </c:pt>
                <c:pt idx="58">
                  <c:v>1987年</c:v>
                </c:pt>
                <c:pt idx="59">
                  <c:v>1988年</c:v>
                </c:pt>
                <c:pt idx="60">
                  <c:v>1989年</c:v>
                </c:pt>
                <c:pt idx="61">
                  <c:v>1990年</c:v>
                </c:pt>
                <c:pt idx="62">
                  <c:v>1991年</c:v>
                </c:pt>
                <c:pt idx="63">
                  <c:v>1992年</c:v>
                </c:pt>
                <c:pt idx="64">
                  <c:v>1993年</c:v>
                </c:pt>
                <c:pt idx="65">
                  <c:v>1994年</c:v>
                </c:pt>
                <c:pt idx="66">
                  <c:v>1995年</c:v>
                </c:pt>
                <c:pt idx="67">
                  <c:v>1996年</c:v>
                </c:pt>
                <c:pt idx="68">
                  <c:v>1997年</c:v>
                </c:pt>
                <c:pt idx="69">
                  <c:v>1998年</c:v>
                </c:pt>
                <c:pt idx="70">
                  <c:v>1999年</c:v>
                </c:pt>
                <c:pt idx="71">
                  <c:v>2000年</c:v>
                </c:pt>
                <c:pt idx="72">
                  <c:v>2001年</c:v>
                </c:pt>
                <c:pt idx="73">
                  <c:v>2002年</c:v>
                </c:pt>
                <c:pt idx="74">
                  <c:v>2003年</c:v>
                </c:pt>
                <c:pt idx="75">
                  <c:v>2004年</c:v>
                </c:pt>
                <c:pt idx="76">
                  <c:v>2005年</c:v>
                </c:pt>
                <c:pt idx="77">
                  <c:v>2006年</c:v>
                </c:pt>
                <c:pt idx="78">
                  <c:v>2007年</c:v>
                </c:pt>
                <c:pt idx="79">
                  <c:v>2008年</c:v>
                </c:pt>
                <c:pt idx="80">
                  <c:v>2009年</c:v>
                </c:pt>
                <c:pt idx="81">
                  <c:v>2010年</c:v>
                </c:pt>
                <c:pt idx="82">
                  <c:v>2011年</c:v>
                </c:pt>
                <c:pt idx="83">
                  <c:v>2012年</c:v>
                </c:pt>
                <c:pt idx="84">
                  <c:v>2013年</c:v>
                </c:pt>
                <c:pt idx="85">
                  <c:v>2014年</c:v>
                </c:pt>
                <c:pt idx="86">
                  <c:v>2015年</c:v>
                </c:pt>
                <c:pt idx="87">
                  <c:v>2016年</c:v>
                </c:pt>
                <c:pt idx="88">
                  <c:v>2017年</c:v>
                </c:pt>
              </c:strCache>
            </c:strRef>
          </c:cat>
          <c:val>
            <c:numRef>
              <c:f>'1.美国经济基础数据'!$K$33:$K$121</c:f>
              <c:numCache>
                <c:formatCode>0.00%</c:formatCode>
                <c:ptCount val="89"/>
                <c:pt idx="1">
                  <c:v>-9.4813586402666683E-2</c:v>
                </c:pt>
                <c:pt idx="2">
                  <c:v>-7.1277318881327045E-2</c:v>
                </c:pt>
                <c:pt idx="3">
                  <c:v>-0.13444577695392035</c:v>
                </c:pt>
                <c:pt idx="4">
                  <c:v>-1.838167247269562E-2</c:v>
                </c:pt>
                <c:pt idx="5">
                  <c:v>0.10083616630574221</c:v>
                </c:pt>
                <c:pt idx="6">
                  <c:v>8.1575219919283404E-2</c:v>
                </c:pt>
                <c:pt idx="7">
                  <c:v>0.12217682498836702</c:v>
                </c:pt>
                <c:pt idx="8">
                  <c:v>4.4656784552267625E-2</c:v>
                </c:pt>
                <c:pt idx="9">
                  <c:v>-4.0604982178547799E-2</c:v>
                </c:pt>
                <c:pt idx="10">
                  <c:v>7.0980331494120419E-2</c:v>
                </c:pt>
                <c:pt idx="11">
                  <c:v>7.9079070169263188E-2</c:v>
                </c:pt>
                <c:pt idx="12">
                  <c:v>0.16578507562642053</c:v>
                </c:pt>
                <c:pt idx="13">
                  <c:v>0.17603482200866116</c:v>
                </c:pt>
                <c:pt idx="14">
                  <c:v>0.1543087457991319</c:v>
                </c:pt>
                <c:pt idx="15">
                  <c:v>6.6968184523756191E-2</c:v>
                </c:pt>
                <c:pt idx="16">
                  <c:v>-2.0481247945491554E-2</c:v>
                </c:pt>
                <c:pt idx="17">
                  <c:v>-0.12497175605540511</c:v>
                </c:pt>
                <c:pt idx="18">
                  <c:v>-2.9746464349969193E-2</c:v>
                </c:pt>
                <c:pt idx="19">
                  <c:v>2.3765559555794846E-2</c:v>
                </c:pt>
                <c:pt idx="20">
                  <c:v>-2.2540315601525474E-2</c:v>
                </c:pt>
                <c:pt idx="21">
                  <c:v>6.9272590588610017E-2</c:v>
                </c:pt>
                <c:pt idx="22">
                  <c:v>6.235534456965941E-2</c:v>
                </c:pt>
                <c:pt idx="23">
                  <c:v>2.3036169455241451E-2</c:v>
                </c:pt>
                <c:pt idx="24">
                  <c:v>2.9812943674338843E-2</c:v>
                </c:pt>
                <c:pt idx="25">
                  <c:v>-2.2943262268865672E-2</c:v>
                </c:pt>
                <c:pt idx="26">
                  <c:v>5.2526597795570451E-2</c:v>
                </c:pt>
                <c:pt idx="27">
                  <c:v>3.4355742919842669E-3</c:v>
                </c:pt>
                <c:pt idx="28">
                  <c:v>2.8547113696919535E-3</c:v>
                </c:pt>
                <c:pt idx="29">
                  <c:v>-2.3694795449867967E-2</c:v>
                </c:pt>
                <c:pt idx="30">
                  <c:v>5.0983335601577418E-2</c:v>
                </c:pt>
                <c:pt idx="31">
                  <c:v>5.0384264130867162E-3</c:v>
                </c:pt>
                <c:pt idx="32">
                  <c:v>8.8974294008064003E-3</c:v>
                </c:pt>
                <c:pt idx="33">
                  <c:v>4.4967959499436772E-2</c:v>
                </c:pt>
                <c:pt idx="34">
                  <c:v>2.8600734301537312E-2</c:v>
                </c:pt>
                <c:pt idx="35">
                  <c:v>4.3193658171154281E-2</c:v>
                </c:pt>
                <c:pt idx="36">
                  <c:v>5.1736023718435886E-2</c:v>
                </c:pt>
                <c:pt idx="37">
                  <c:v>5.3724016460347634E-2</c:v>
                </c:pt>
                <c:pt idx="38">
                  <c:v>1.6306560790425806E-2</c:v>
                </c:pt>
                <c:pt idx="39">
                  <c:v>3.8675350191221147E-2</c:v>
                </c:pt>
                <c:pt idx="40">
                  <c:v>2.1278216363897595E-2</c:v>
                </c:pt>
                <c:pt idx="41">
                  <c:v>-9.4802814015415571E-3</c:v>
                </c:pt>
                <c:pt idx="42">
                  <c:v>2.0006168845319694E-2</c:v>
                </c:pt>
                <c:pt idx="43">
                  <c:v>4.1436355855796192E-2</c:v>
                </c:pt>
                <c:pt idx="44">
                  <c:v>4.6399825928579164E-2</c:v>
                </c:pt>
                <c:pt idx="45">
                  <c:v>-1.4291707125157149E-2</c:v>
                </c:pt>
                <c:pt idx="46">
                  <c:v>-1.1589839384363199E-2</c:v>
                </c:pt>
                <c:pt idx="47">
                  <c:v>4.3677378888964169E-2</c:v>
                </c:pt>
                <c:pt idx="48">
                  <c:v>3.5632208371993768E-2</c:v>
                </c:pt>
                <c:pt idx="49">
                  <c:v>4.4521974834312861E-2</c:v>
                </c:pt>
                <c:pt idx="50">
                  <c:v>2.0399515451604566E-2</c:v>
                </c:pt>
                <c:pt idx="51">
                  <c:v>-1.3920417305924082E-2</c:v>
                </c:pt>
                <c:pt idx="52">
                  <c:v>1.5757656993617308E-2</c:v>
                </c:pt>
                <c:pt idx="53">
                  <c:v>-2.8435435151533239E-2</c:v>
                </c:pt>
                <c:pt idx="54">
                  <c:v>3.6879824793615734E-2</c:v>
                </c:pt>
                <c:pt idx="55">
                  <c:v>6.3234063760295278E-2</c:v>
                </c:pt>
                <c:pt idx="56">
                  <c:v>3.3157991199403103E-2</c:v>
                </c:pt>
                <c:pt idx="57">
                  <c:v>2.5757993408336954E-2</c:v>
                </c:pt>
                <c:pt idx="58">
                  <c:v>2.5413585177199716E-2</c:v>
                </c:pt>
                <c:pt idx="59">
                  <c:v>3.2609365965896586E-2</c:v>
                </c:pt>
                <c:pt idx="60">
                  <c:v>2.7056212454158901E-2</c:v>
                </c:pt>
                <c:pt idx="61">
                  <c:v>7.8065335381696244E-3</c:v>
                </c:pt>
                <c:pt idx="62">
                  <c:v>-1.393676490632334E-2</c:v>
                </c:pt>
                <c:pt idx="63">
                  <c:v>2.1887507458410393E-2</c:v>
                </c:pt>
                <c:pt idx="64">
                  <c:v>1.4189960910449217E-2</c:v>
                </c:pt>
                <c:pt idx="65">
                  <c:v>2.7843852352871901E-2</c:v>
                </c:pt>
                <c:pt idx="66">
                  <c:v>1.5125441016548224E-2</c:v>
                </c:pt>
                <c:pt idx="67">
                  <c:v>2.5926547237907771E-2</c:v>
                </c:pt>
                <c:pt idx="68">
                  <c:v>3.245473836756485E-2</c:v>
                </c:pt>
                <c:pt idx="69">
                  <c:v>3.2406985817277079E-2</c:v>
                </c:pt>
                <c:pt idx="70">
                  <c:v>3.4955652387166136E-2</c:v>
                </c:pt>
                <c:pt idx="71">
                  <c:v>2.9609164492963913E-2</c:v>
                </c:pt>
                <c:pt idx="72">
                  <c:v>-2.5472646086954764E-4</c:v>
                </c:pt>
                <c:pt idx="73">
                  <c:v>8.2175183222377157E-3</c:v>
                </c:pt>
                <c:pt idx="74">
                  <c:v>1.861767752814103E-2</c:v>
                </c:pt>
                <c:pt idx="75">
                  <c:v>2.8527869854396037E-2</c:v>
                </c:pt>
                <c:pt idx="76">
                  <c:v>2.3913105873633711E-2</c:v>
                </c:pt>
                <c:pt idx="77">
                  <c:v>1.6962131740922315E-2</c:v>
                </c:pt>
                <c:pt idx="78">
                  <c:v>8.0755017972040655E-3</c:v>
                </c:pt>
                <c:pt idx="79">
                  <c:v>-1.2232397385131932E-2</c:v>
                </c:pt>
                <c:pt idx="80">
                  <c:v>-3.6295013447994351E-2</c:v>
                </c:pt>
                <c:pt idx="81">
                  <c:v>1.6845366370896508E-2</c:v>
                </c:pt>
                <c:pt idx="82">
                  <c:v>8.488076950903034E-3</c:v>
                </c:pt>
                <c:pt idx="83">
                  <c:v>1.4877701556209599E-2</c:v>
                </c:pt>
                <c:pt idx="84">
                  <c:v>9.7363244293364737E-3</c:v>
                </c:pt>
                <c:pt idx="85">
                  <c:v>1.823566186712644E-2</c:v>
                </c:pt>
                <c:pt idx="86">
                  <c:v>2.1292392845047692E-2</c:v>
                </c:pt>
                <c:pt idx="87">
                  <c:v>7.8955020726587666E-3</c:v>
                </c:pt>
                <c:pt idx="88">
                  <c:v>1.5422699450531985E-2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4A5-4517-B6EE-FF2AA1488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709656"/>
        <c:axId val="848893032"/>
      </c:lineChart>
      <c:catAx>
        <c:axId val="789030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89030744"/>
        <c:crosses val="autoZero"/>
        <c:auto val="1"/>
        <c:lblAlgn val="ctr"/>
        <c:lblOffset val="100"/>
        <c:noMultiLvlLbl val="0"/>
      </c:catAx>
      <c:valAx>
        <c:axId val="789030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89030088"/>
        <c:crosses val="autoZero"/>
        <c:crossBetween val="between"/>
      </c:valAx>
      <c:valAx>
        <c:axId val="848893032"/>
        <c:scaling>
          <c:orientation val="minMax"/>
        </c:scaling>
        <c:delete val="0"/>
        <c:axPos val="r"/>
        <c:numFmt formatCode="###,###,###,###,##0.0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554709656"/>
        <c:crosses val="max"/>
        <c:crossBetween val="between"/>
      </c:valAx>
      <c:catAx>
        <c:axId val="55470965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8488930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zh-CN" altLang="en-US"/>
              <a:t>基准利率 </a:t>
            </a:r>
            <a:r>
              <a:rPr lang="en-US" altLang="zh-CN"/>
              <a:t>vs</a:t>
            </a:r>
            <a:r>
              <a:rPr lang="en-US" altLang="zh-CN" baseline="0"/>
              <a:t> </a:t>
            </a:r>
            <a:r>
              <a:rPr lang="zh-CN" altLang="en-US" baseline="0"/>
              <a:t>国债</a:t>
            </a:r>
            <a:endParaRPr lang="zh-CN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'1.美国经济基础数据'!$V$3:$V$18</c:f>
              <c:strCache>
                <c:ptCount val="16"/>
                <c:pt idx="0">
                  <c:v>联邦基准利率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'1.美国经济基础数据'!$A$59:$A$121</c:f>
              <c:strCache>
                <c:ptCount val="63"/>
                <c:pt idx="0">
                  <c:v>1955年</c:v>
                </c:pt>
                <c:pt idx="1">
                  <c:v>1956年</c:v>
                </c:pt>
                <c:pt idx="2">
                  <c:v>1957年</c:v>
                </c:pt>
                <c:pt idx="3">
                  <c:v>1958年</c:v>
                </c:pt>
                <c:pt idx="4">
                  <c:v>1959年</c:v>
                </c:pt>
                <c:pt idx="5">
                  <c:v>1960年</c:v>
                </c:pt>
                <c:pt idx="6">
                  <c:v>1961年</c:v>
                </c:pt>
                <c:pt idx="7">
                  <c:v>1962年</c:v>
                </c:pt>
                <c:pt idx="8">
                  <c:v>1963年</c:v>
                </c:pt>
                <c:pt idx="9">
                  <c:v>1964年</c:v>
                </c:pt>
                <c:pt idx="10">
                  <c:v>1965年</c:v>
                </c:pt>
                <c:pt idx="11">
                  <c:v>1966年</c:v>
                </c:pt>
                <c:pt idx="12">
                  <c:v>1967年</c:v>
                </c:pt>
                <c:pt idx="13">
                  <c:v>1968年</c:v>
                </c:pt>
                <c:pt idx="14">
                  <c:v>1969年</c:v>
                </c:pt>
                <c:pt idx="15">
                  <c:v>1970年</c:v>
                </c:pt>
                <c:pt idx="16">
                  <c:v>1971年</c:v>
                </c:pt>
                <c:pt idx="17">
                  <c:v>1972年</c:v>
                </c:pt>
                <c:pt idx="18">
                  <c:v>1973年</c:v>
                </c:pt>
                <c:pt idx="19">
                  <c:v>1974年</c:v>
                </c:pt>
                <c:pt idx="20">
                  <c:v>1975年</c:v>
                </c:pt>
                <c:pt idx="21">
                  <c:v>1976年</c:v>
                </c:pt>
                <c:pt idx="22">
                  <c:v>1977年</c:v>
                </c:pt>
                <c:pt idx="23">
                  <c:v>1978年</c:v>
                </c:pt>
                <c:pt idx="24">
                  <c:v>1979年</c:v>
                </c:pt>
                <c:pt idx="25">
                  <c:v>1980年</c:v>
                </c:pt>
                <c:pt idx="26">
                  <c:v>1981年</c:v>
                </c:pt>
                <c:pt idx="27">
                  <c:v>1982年</c:v>
                </c:pt>
                <c:pt idx="28">
                  <c:v>1983年</c:v>
                </c:pt>
                <c:pt idx="29">
                  <c:v>1984年</c:v>
                </c:pt>
                <c:pt idx="30">
                  <c:v>1985年</c:v>
                </c:pt>
                <c:pt idx="31">
                  <c:v>1986年</c:v>
                </c:pt>
                <c:pt idx="32">
                  <c:v>1987年</c:v>
                </c:pt>
                <c:pt idx="33">
                  <c:v>1988年</c:v>
                </c:pt>
                <c:pt idx="34">
                  <c:v>1989年</c:v>
                </c:pt>
                <c:pt idx="35">
                  <c:v>1990年</c:v>
                </c:pt>
                <c:pt idx="36">
                  <c:v>1991年</c:v>
                </c:pt>
                <c:pt idx="37">
                  <c:v>1992年</c:v>
                </c:pt>
                <c:pt idx="38">
                  <c:v>1993年</c:v>
                </c:pt>
                <c:pt idx="39">
                  <c:v>1994年</c:v>
                </c:pt>
                <c:pt idx="40">
                  <c:v>1995年</c:v>
                </c:pt>
                <c:pt idx="41">
                  <c:v>1996年</c:v>
                </c:pt>
                <c:pt idx="42">
                  <c:v>1997年</c:v>
                </c:pt>
                <c:pt idx="43">
                  <c:v>1998年</c:v>
                </c:pt>
                <c:pt idx="44">
                  <c:v>1999年</c:v>
                </c:pt>
                <c:pt idx="45">
                  <c:v>2000年</c:v>
                </c:pt>
                <c:pt idx="46">
                  <c:v>2001年</c:v>
                </c:pt>
                <c:pt idx="47">
                  <c:v>2002年</c:v>
                </c:pt>
                <c:pt idx="48">
                  <c:v>2003年</c:v>
                </c:pt>
                <c:pt idx="49">
                  <c:v>2004年</c:v>
                </c:pt>
                <c:pt idx="50">
                  <c:v>2005年</c:v>
                </c:pt>
                <c:pt idx="51">
                  <c:v>2006年</c:v>
                </c:pt>
                <c:pt idx="52">
                  <c:v>2007年</c:v>
                </c:pt>
                <c:pt idx="53">
                  <c:v>2008年</c:v>
                </c:pt>
                <c:pt idx="54">
                  <c:v>2009年</c:v>
                </c:pt>
                <c:pt idx="55">
                  <c:v>2010年</c:v>
                </c:pt>
                <c:pt idx="56">
                  <c:v>2011年</c:v>
                </c:pt>
                <c:pt idx="57">
                  <c:v>2012年</c:v>
                </c:pt>
                <c:pt idx="58">
                  <c:v>2013年</c:v>
                </c:pt>
                <c:pt idx="59">
                  <c:v>2014年</c:v>
                </c:pt>
                <c:pt idx="60">
                  <c:v>2015年</c:v>
                </c:pt>
                <c:pt idx="61">
                  <c:v>2016年</c:v>
                </c:pt>
                <c:pt idx="62">
                  <c:v>2017年</c:v>
                </c:pt>
              </c:strCache>
            </c:strRef>
          </c:cat>
          <c:val>
            <c:numRef>
              <c:f>'1.美国经济基础数据'!$V$59:$V$121</c:f>
              <c:numCache>
                <c:formatCode>0.00%</c:formatCode>
                <c:ptCount val="63"/>
                <c:pt idx="0">
                  <c:v>1.7886027397260269E-2</c:v>
                </c:pt>
                <c:pt idx="1">
                  <c:v>2.7295901639344283E-2</c:v>
                </c:pt>
                <c:pt idx="2">
                  <c:v>3.1053424657534249E-2</c:v>
                </c:pt>
                <c:pt idx="3">
                  <c:v>1.5723561643835607E-2</c:v>
                </c:pt>
                <c:pt idx="4">
                  <c:v>3.3100821917808214E-2</c:v>
                </c:pt>
                <c:pt idx="5">
                  <c:v>3.2117486338797817E-2</c:v>
                </c:pt>
                <c:pt idx="6">
                  <c:v>1.9496712328767124E-2</c:v>
                </c:pt>
                <c:pt idx="7">
                  <c:v>2.7103013698630135E-2</c:v>
                </c:pt>
                <c:pt idx="8">
                  <c:v>3.1787397260273978E-2</c:v>
                </c:pt>
                <c:pt idx="9">
                  <c:v>3.4960928961748648E-2</c:v>
                </c:pt>
                <c:pt idx="10">
                  <c:v>4.0767671232876938E-2</c:v>
                </c:pt>
                <c:pt idx="11">
                  <c:v>5.1143561643835683E-2</c:v>
                </c:pt>
                <c:pt idx="12">
                  <c:v>4.2164383561643932E-2</c:v>
                </c:pt>
                <c:pt idx="13">
                  <c:v>5.6618852459016634E-2</c:v>
                </c:pt>
                <c:pt idx="14">
                  <c:v>8.2143013698630168E-2</c:v>
                </c:pt>
                <c:pt idx="15">
                  <c:v>7.1709041095890658E-2</c:v>
                </c:pt>
                <c:pt idx="16">
                  <c:v>4.6679452054794644E-2</c:v>
                </c:pt>
                <c:pt idx="17">
                  <c:v>4.4371311475409951E-2</c:v>
                </c:pt>
                <c:pt idx="18">
                  <c:v>8.7422739726027515E-2</c:v>
                </c:pt>
                <c:pt idx="19">
                  <c:v>0.10511397260273983</c:v>
                </c:pt>
                <c:pt idx="20">
                  <c:v>5.8211780821917823E-2</c:v>
                </c:pt>
                <c:pt idx="21">
                  <c:v>5.0450819672131185E-2</c:v>
                </c:pt>
                <c:pt idx="22">
                  <c:v>5.5423013698630126E-2</c:v>
                </c:pt>
                <c:pt idx="23">
                  <c:v>7.9368767123287762E-2</c:v>
                </c:pt>
                <c:pt idx="24">
                  <c:v>0.11202794520547946</c:v>
                </c:pt>
                <c:pt idx="25">
                  <c:v>0.13349726775956289</c:v>
                </c:pt>
                <c:pt idx="26">
                  <c:v>0.16386356164383556</c:v>
                </c:pt>
                <c:pt idx="27">
                  <c:v>0.1223767123287673</c:v>
                </c:pt>
                <c:pt idx="28">
                  <c:v>9.0902739726027415E-2</c:v>
                </c:pt>
                <c:pt idx="29">
                  <c:v>0.10225081967213115</c:v>
                </c:pt>
                <c:pt idx="30">
                  <c:v>8.0996712328767054E-2</c:v>
                </c:pt>
                <c:pt idx="31">
                  <c:v>6.7994794520547824E-2</c:v>
                </c:pt>
                <c:pt idx="32">
                  <c:v>6.6603561643835532E-2</c:v>
                </c:pt>
                <c:pt idx="33">
                  <c:v>7.5718032786885173E-2</c:v>
                </c:pt>
                <c:pt idx="34">
                  <c:v>9.2149041095890283E-2</c:v>
                </c:pt>
                <c:pt idx="35">
                  <c:v>8.0965205479452004E-2</c:v>
                </c:pt>
                <c:pt idx="36">
                  <c:v>5.6850136986301314E-2</c:v>
                </c:pt>
                <c:pt idx="37">
                  <c:v>3.5210655737704918E-2</c:v>
                </c:pt>
                <c:pt idx="38">
                  <c:v>3.0213424657534304E-2</c:v>
                </c:pt>
                <c:pt idx="39">
                  <c:v>4.2063287671232887E-2</c:v>
                </c:pt>
                <c:pt idx="40">
                  <c:v>5.8343013698630243E-2</c:v>
                </c:pt>
                <c:pt idx="41">
                  <c:v>5.3004644808743201E-2</c:v>
                </c:pt>
                <c:pt idx="42">
                  <c:v>5.4615068493150669E-2</c:v>
                </c:pt>
                <c:pt idx="43">
                  <c:v>5.350931506849322E-2</c:v>
                </c:pt>
                <c:pt idx="44">
                  <c:v>4.9723561643835644E-2</c:v>
                </c:pt>
                <c:pt idx="45">
                  <c:v>6.2374316939890664E-2</c:v>
                </c:pt>
                <c:pt idx="46">
                  <c:v>3.878356164383568E-2</c:v>
                </c:pt>
                <c:pt idx="47">
                  <c:v>1.6667945205479474E-2</c:v>
                </c:pt>
                <c:pt idx="48">
                  <c:v>1.1264931506849329E-2</c:v>
                </c:pt>
                <c:pt idx="49">
                  <c:v>1.3503278688524601E-2</c:v>
                </c:pt>
                <c:pt idx="50">
                  <c:v>3.2170684931506856E-2</c:v>
                </c:pt>
                <c:pt idx="51">
                  <c:v>4.9654246575342481E-2</c:v>
                </c:pt>
                <c:pt idx="52">
                  <c:v>5.0173150684931486E-2</c:v>
                </c:pt>
                <c:pt idx="53">
                  <c:v>1.9241803278688564E-2</c:v>
                </c:pt>
                <c:pt idx="54">
                  <c:v>1.5860273972602701E-3</c:v>
                </c:pt>
                <c:pt idx="55">
                  <c:v>1.7624657534246568E-3</c:v>
                </c:pt>
                <c:pt idx="56">
                  <c:v>1.0150684931506833E-3</c:v>
                </c:pt>
                <c:pt idx="57">
                  <c:v>1.405737704918028E-3</c:v>
                </c:pt>
                <c:pt idx="58">
                  <c:v>1.0734246575342479E-3</c:v>
                </c:pt>
                <c:pt idx="59">
                  <c:v>8.8493150684931462E-4</c:v>
                </c:pt>
                <c:pt idx="60">
                  <c:v>1.3372602739726014E-3</c:v>
                </c:pt>
                <c:pt idx="61">
                  <c:v>3.8868035190615883E-3</c:v>
                </c:pt>
                <c:pt idx="62">
                  <c:v>1.0029615384615356E-2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D4D-487E-975A-D37373852D31}"/>
            </c:ext>
          </c:extLst>
        </c:ser>
        <c:ser>
          <c:idx val="1"/>
          <c:order val="1"/>
          <c:tx>
            <c:strRef>
              <c:f>'1.美国经济基础数据'!$W$3:$W$18</c:f>
              <c:strCache>
                <c:ptCount val="16"/>
                <c:pt idx="0">
                  <c:v>十年期国债收益率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'1.美国经济基础数据'!$A$59:$A$121</c:f>
              <c:strCache>
                <c:ptCount val="63"/>
                <c:pt idx="0">
                  <c:v>1955年</c:v>
                </c:pt>
                <c:pt idx="1">
                  <c:v>1956年</c:v>
                </c:pt>
                <c:pt idx="2">
                  <c:v>1957年</c:v>
                </c:pt>
                <c:pt idx="3">
                  <c:v>1958年</c:v>
                </c:pt>
                <c:pt idx="4">
                  <c:v>1959年</c:v>
                </c:pt>
                <c:pt idx="5">
                  <c:v>1960年</c:v>
                </c:pt>
                <c:pt idx="6">
                  <c:v>1961年</c:v>
                </c:pt>
                <c:pt idx="7">
                  <c:v>1962年</c:v>
                </c:pt>
                <c:pt idx="8">
                  <c:v>1963年</c:v>
                </c:pt>
                <c:pt idx="9">
                  <c:v>1964年</c:v>
                </c:pt>
                <c:pt idx="10">
                  <c:v>1965年</c:v>
                </c:pt>
                <c:pt idx="11">
                  <c:v>1966年</c:v>
                </c:pt>
                <c:pt idx="12">
                  <c:v>1967年</c:v>
                </c:pt>
                <c:pt idx="13">
                  <c:v>1968年</c:v>
                </c:pt>
                <c:pt idx="14">
                  <c:v>1969年</c:v>
                </c:pt>
                <c:pt idx="15">
                  <c:v>1970年</c:v>
                </c:pt>
                <c:pt idx="16">
                  <c:v>1971年</c:v>
                </c:pt>
                <c:pt idx="17">
                  <c:v>1972年</c:v>
                </c:pt>
                <c:pt idx="18">
                  <c:v>1973年</c:v>
                </c:pt>
                <c:pt idx="19">
                  <c:v>1974年</c:v>
                </c:pt>
                <c:pt idx="20">
                  <c:v>1975年</c:v>
                </c:pt>
                <c:pt idx="21">
                  <c:v>1976年</c:v>
                </c:pt>
                <c:pt idx="22">
                  <c:v>1977年</c:v>
                </c:pt>
                <c:pt idx="23">
                  <c:v>1978年</c:v>
                </c:pt>
                <c:pt idx="24">
                  <c:v>1979年</c:v>
                </c:pt>
                <c:pt idx="25">
                  <c:v>1980年</c:v>
                </c:pt>
                <c:pt idx="26">
                  <c:v>1981年</c:v>
                </c:pt>
                <c:pt idx="27">
                  <c:v>1982年</c:v>
                </c:pt>
                <c:pt idx="28">
                  <c:v>1983年</c:v>
                </c:pt>
                <c:pt idx="29">
                  <c:v>1984年</c:v>
                </c:pt>
                <c:pt idx="30">
                  <c:v>1985年</c:v>
                </c:pt>
                <c:pt idx="31">
                  <c:v>1986年</c:v>
                </c:pt>
                <c:pt idx="32">
                  <c:v>1987年</c:v>
                </c:pt>
                <c:pt idx="33">
                  <c:v>1988年</c:v>
                </c:pt>
                <c:pt idx="34">
                  <c:v>1989年</c:v>
                </c:pt>
                <c:pt idx="35">
                  <c:v>1990年</c:v>
                </c:pt>
                <c:pt idx="36">
                  <c:v>1991年</c:v>
                </c:pt>
                <c:pt idx="37">
                  <c:v>1992年</c:v>
                </c:pt>
                <c:pt idx="38">
                  <c:v>1993年</c:v>
                </c:pt>
                <c:pt idx="39">
                  <c:v>1994年</c:v>
                </c:pt>
                <c:pt idx="40">
                  <c:v>1995年</c:v>
                </c:pt>
                <c:pt idx="41">
                  <c:v>1996年</c:v>
                </c:pt>
                <c:pt idx="42">
                  <c:v>1997年</c:v>
                </c:pt>
                <c:pt idx="43">
                  <c:v>1998年</c:v>
                </c:pt>
                <c:pt idx="44">
                  <c:v>1999年</c:v>
                </c:pt>
                <c:pt idx="45">
                  <c:v>2000年</c:v>
                </c:pt>
                <c:pt idx="46">
                  <c:v>2001年</c:v>
                </c:pt>
                <c:pt idx="47">
                  <c:v>2002年</c:v>
                </c:pt>
                <c:pt idx="48">
                  <c:v>2003年</c:v>
                </c:pt>
                <c:pt idx="49">
                  <c:v>2004年</c:v>
                </c:pt>
                <c:pt idx="50">
                  <c:v>2005年</c:v>
                </c:pt>
                <c:pt idx="51">
                  <c:v>2006年</c:v>
                </c:pt>
                <c:pt idx="52">
                  <c:v>2007年</c:v>
                </c:pt>
                <c:pt idx="53">
                  <c:v>2008年</c:v>
                </c:pt>
                <c:pt idx="54">
                  <c:v>2009年</c:v>
                </c:pt>
                <c:pt idx="55">
                  <c:v>2010年</c:v>
                </c:pt>
                <c:pt idx="56">
                  <c:v>2011年</c:v>
                </c:pt>
                <c:pt idx="57">
                  <c:v>2012年</c:v>
                </c:pt>
                <c:pt idx="58">
                  <c:v>2013年</c:v>
                </c:pt>
                <c:pt idx="59">
                  <c:v>2014年</c:v>
                </c:pt>
                <c:pt idx="60">
                  <c:v>2015年</c:v>
                </c:pt>
                <c:pt idx="61">
                  <c:v>2016年</c:v>
                </c:pt>
                <c:pt idx="62">
                  <c:v>2017年</c:v>
                </c:pt>
              </c:strCache>
            </c:strRef>
          </c:cat>
          <c:val>
            <c:numRef>
              <c:f>'1.美国经济基础数据'!$W$59:$W$121</c:f>
              <c:numCache>
                <c:formatCode>0.00%</c:formatCode>
                <c:ptCount val="63"/>
                <c:pt idx="0">
                  <c:v>2.8166666666666663E-2</c:v>
                </c:pt>
                <c:pt idx="1">
                  <c:v>3.1824999999999999E-2</c:v>
                </c:pt>
                <c:pt idx="2">
                  <c:v>3.6475000000000007E-2</c:v>
                </c:pt>
                <c:pt idx="3">
                  <c:v>3.3158333333333331E-2</c:v>
                </c:pt>
                <c:pt idx="4">
                  <c:v>4.3333333333333328E-2</c:v>
                </c:pt>
                <c:pt idx="5">
                  <c:v>4.1166666666666664E-2</c:v>
                </c:pt>
                <c:pt idx="6">
                  <c:v>3.8824999999999998E-2</c:v>
                </c:pt>
                <c:pt idx="7">
                  <c:v>3.9460642570281118E-2</c:v>
                </c:pt>
                <c:pt idx="8">
                  <c:v>4.001566265060244E-2</c:v>
                </c:pt>
                <c:pt idx="9">
                  <c:v>4.1873600000000108E-2</c:v>
                </c:pt>
                <c:pt idx="10">
                  <c:v>4.2836947791164676E-2</c:v>
                </c:pt>
                <c:pt idx="11">
                  <c:v>4.9250399999999993E-2</c:v>
                </c:pt>
                <c:pt idx="12">
                  <c:v>5.0726506024096389E-2</c:v>
                </c:pt>
                <c:pt idx="13">
                  <c:v>5.644360000000001E-2</c:v>
                </c:pt>
                <c:pt idx="14">
                  <c:v>6.6727419354838655E-2</c:v>
                </c:pt>
                <c:pt idx="15">
                  <c:v>7.3543200000000003E-2</c:v>
                </c:pt>
                <c:pt idx="16">
                  <c:v>6.1608835341365582E-2</c:v>
                </c:pt>
                <c:pt idx="17">
                  <c:v>6.2060399999999974E-2</c:v>
                </c:pt>
                <c:pt idx="18">
                  <c:v>6.8481048387096788E-2</c:v>
                </c:pt>
                <c:pt idx="19">
                  <c:v>7.5624096385542183E-2</c:v>
                </c:pt>
                <c:pt idx="20">
                  <c:v>7.9939357429718902E-2</c:v>
                </c:pt>
                <c:pt idx="21">
                  <c:v>7.6127199999999992E-2</c:v>
                </c:pt>
                <c:pt idx="22">
                  <c:v>7.4176305220883587E-2</c:v>
                </c:pt>
                <c:pt idx="23">
                  <c:v>8.4083870967741892E-2</c:v>
                </c:pt>
                <c:pt idx="24">
                  <c:v>9.432943548387096E-2</c:v>
                </c:pt>
                <c:pt idx="25">
                  <c:v>0.11433439999999996</c:v>
                </c:pt>
                <c:pt idx="26">
                  <c:v>0.13921365461847393</c:v>
                </c:pt>
                <c:pt idx="27">
                  <c:v>0.1300550200803213</c:v>
                </c:pt>
                <c:pt idx="28">
                  <c:v>0.11102999999999991</c:v>
                </c:pt>
                <c:pt idx="29">
                  <c:v>0.12458112449799195</c:v>
                </c:pt>
                <c:pt idx="30">
                  <c:v>0.10619798387096774</c:v>
                </c:pt>
                <c:pt idx="31">
                  <c:v>7.6728399999999974E-2</c:v>
                </c:pt>
                <c:pt idx="32">
                  <c:v>8.392680000000001E-2</c:v>
                </c:pt>
                <c:pt idx="33">
                  <c:v>8.8479999999999989E-2</c:v>
                </c:pt>
                <c:pt idx="34">
                  <c:v>8.4937199999999949E-2</c:v>
                </c:pt>
                <c:pt idx="35">
                  <c:v>8.5524000000000017E-2</c:v>
                </c:pt>
                <c:pt idx="36">
                  <c:v>7.862360000000003E-2</c:v>
                </c:pt>
                <c:pt idx="37">
                  <c:v>7.008844621513946E-2</c:v>
                </c:pt>
                <c:pt idx="38">
                  <c:v>5.8662799999999987E-2</c:v>
                </c:pt>
                <c:pt idx="39">
                  <c:v>7.0851807228915653E-2</c:v>
                </c:pt>
                <c:pt idx="40">
                  <c:v>6.5739200000000025E-2</c:v>
                </c:pt>
                <c:pt idx="41">
                  <c:v>6.4435317460317429E-2</c:v>
                </c:pt>
                <c:pt idx="42">
                  <c:v>6.3539599999999918E-2</c:v>
                </c:pt>
                <c:pt idx="43">
                  <c:v>5.2628799999999941E-2</c:v>
                </c:pt>
                <c:pt idx="44">
                  <c:v>5.6461354581673319E-2</c:v>
                </c:pt>
                <c:pt idx="45">
                  <c:v>6.0302788844621452E-2</c:v>
                </c:pt>
                <c:pt idx="46">
                  <c:v>5.0206854838709694E-2</c:v>
                </c:pt>
                <c:pt idx="47">
                  <c:v>4.61308E-2</c:v>
                </c:pt>
                <c:pt idx="48">
                  <c:v>4.0138799999999988E-2</c:v>
                </c:pt>
                <c:pt idx="49">
                  <c:v>4.2713200000000034E-2</c:v>
                </c:pt>
                <c:pt idx="50">
                  <c:v>4.2888800000000005E-2</c:v>
                </c:pt>
                <c:pt idx="51">
                  <c:v>4.7949999999999958E-2</c:v>
                </c:pt>
                <c:pt idx="52">
                  <c:v>4.6346613545816734E-2</c:v>
                </c:pt>
                <c:pt idx="53">
                  <c:v>3.6642629482071712E-2</c:v>
                </c:pt>
                <c:pt idx="54">
                  <c:v>3.2641200000000037E-2</c:v>
                </c:pt>
                <c:pt idx="55">
                  <c:v>3.2150597609561737E-2</c:v>
                </c:pt>
                <c:pt idx="56">
                  <c:v>2.7820000000000001E-2</c:v>
                </c:pt>
                <c:pt idx="57">
                  <c:v>1.8034399999999996E-2</c:v>
                </c:pt>
                <c:pt idx="58">
                  <c:v>2.3501599999999991E-2</c:v>
                </c:pt>
                <c:pt idx="59">
                  <c:v>2.5395600000000004E-2</c:v>
                </c:pt>
                <c:pt idx="60">
                  <c:v>2.1382868525896416E-2</c:v>
                </c:pt>
                <c:pt idx="61">
                  <c:v>1.8374400000000003E-2</c:v>
                </c:pt>
                <c:pt idx="62">
                  <c:v>2.3294800000000001E-2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D4D-487E-975A-D37373852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3072664"/>
        <c:axId val="553072992"/>
      </c:lineChart>
      <c:catAx>
        <c:axId val="553072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553072992"/>
        <c:crosses val="autoZero"/>
        <c:auto val="1"/>
        <c:lblAlgn val="ctr"/>
        <c:lblOffset val="100"/>
        <c:noMultiLvlLbl val="0"/>
      </c:catAx>
      <c:valAx>
        <c:axId val="55307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553072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zh-CN" altLang="en-US"/>
              <a:t>国家负债总额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'1.美国经济基础数据'!$AA$3:$AA$55</c:f>
              <c:strCache>
                <c:ptCount val="53"/>
                <c:pt idx="0">
                  <c:v>政府负债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'1.美国经济基础数据'!$A$56:$A$121</c:f>
              <c:strCache>
                <c:ptCount val="66"/>
                <c:pt idx="0">
                  <c:v>1952年</c:v>
                </c:pt>
                <c:pt idx="1">
                  <c:v>1953年</c:v>
                </c:pt>
                <c:pt idx="2">
                  <c:v>1954年</c:v>
                </c:pt>
                <c:pt idx="3">
                  <c:v>1955年</c:v>
                </c:pt>
                <c:pt idx="4">
                  <c:v>1956年</c:v>
                </c:pt>
                <c:pt idx="5">
                  <c:v>1957年</c:v>
                </c:pt>
                <c:pt idx="6">
                  <c:v>1958年</c:v>
                </c:pt>
                <c:pt idx="7">
                  <c:v>1959年</c:v>
                </c:pt>
                <c:pt idx="8">
                  <c:v>1960年</c:v>
                </c:pt>
                <c:pt idx="9">
                  <c:v>1961年</c:v>
                </c:pt>
                <c:pt idx="10">
                  <c:v>1962年</c:v>
                </c:pt>
                <c:pt idx="11">
                  <c:v>1963年</c:v>
                </c:pt>
                <c:pt idx="12">
                  <c:v>1964年</c:v>
                </c:pt>
                <c:pt idx="13">
                  <c:v>1965年</c:v>
                </c:pt>
                <c:pt idx="14">
                  <c:v>1966年</c:v>
                </c:pt>
                <c:pt idx="15">
                  <c:v>1967年</c:v>
                </c:pt>
                <c:pt idx="16">
                  <c:v>1968年</c:v>
                </c:pt>
                <c:pt idx="17">
                  <c:v>1969年</c:v>
                </c:pt>
                <c:pt idx="18">
                  <c:v>1970年</c:v>
                </c:pt>
                <c:pt idx="19">
                  <c:v>1971年</c:v>
                </c:pt>
                <c:pt idx="20">
                  <c:v>1972年</c:v>
                </c:pt>
                <c:pt idx="21">
                  <c:v>1973年</c:v>
                </c:pt>
                <c:pt idx="22">
                  <c:v>1974年</c:v>
                </c:pt>
                <c:pt idx="23">
                  <c:v>1975年</c:v>
                </c:pt>
                <c:pt idx="24">
                  <c:v>1976年</c:v>
                </c:pt>
                <c:pt idx="25">
                  <c:v>1977年</c:v>
                </c:pt>
                <c:pt idx="26">
                  <c:v>1978年</c:v>
                </c:pt>
                <c:pt idx="27">
                  <c:v>1979年</c:v>
                </c:pt>
                <c:pt idx="28">
                  <c:v>1980年</c:v>
                </c:pt>
                <c:pt idx="29">
                  <c:v>1981年</c:v>
                </c:pt>
                <c:pt idx="30">
                  <c:v>1982年</c:v>
                </c:pt>
                <c:pt idx="31">
                  <c:v>1983年</c:v>
                </c:pt>
                <c:pt idx="32">
                  <c:v>1984年</c:v>
                </c:pt>
                <c:pt idx="33">
                  <c:v>1985年</c:v>
                </c:pt>
                <c:pt idx="34">
                  <c:v>1986年</c:v>
                </c:pt>
                <c:pt idx="35">
                  <c:v>1987年</c:v>
                </c:pt>
                <c:pt idx="36">
                  <c:v>1988年</c:v>
                </c:pt>
                <c:pt idx="37">
                  <c:v>1989年</c:v>
                </c:pt>
                <c:pt idx="38">
                  <c:v>1990年</c:v>
                </c:pt>
                <c:pt idx="39">
                  <c:v>1991年</c:v>
                </c:pt>
                <c:pt idx="40">
                  <c:v>1992年</c:v>
                </c:pt>
                <c:pt idx="41">
                  <c:v>1993年</c:v>
                </c:pt>
                <c:pt idx="42">
                  <c:v>1994年</c:v>
                </c:pt>
                <c:pt idx="43">
                  <c:v>1995年</c:v>
                </c:pt>
                <c:pt idx="44">
                  <c:v>1996年</c:v>
                </c:pt>
                <c:pt idx="45">
                  <c:v>1997年</c:v>
                </c:pt>
                <c:pt idx="46">
                  <c:v>1998年</c:v>
                </c:pt>
                <c:pt idx="47">
                  <c:v>1999年</c:v>
                </c:pt>
                <c:pt idx="48">
                  <c:v>2000年</c:v>
                </c:pt>
                <c:pt idx="49">
                  <c:v>2001年</c:v>
                </c:pt>
                <c:pt idx="50">
                  <c:v>2002年</c:v>
                </c:pt>
                <c:pt idx="51">
                  <c:v>2003年</c:v>
                </c:pt>
                <c:pt idx="52">
                  <c:v>2004年</c:v>
                </c:pt>
                <c:pt idx="53">
                  <c:v>2005年</c:v>
                </c:pt>
                <c:pt idx="54">
                  <c:v>2006年</c:v>
                </c:pt>
                <c:pt idx="55">
                  <c:v>2007年</c:v>
                </c:pt>
                <c:pt idx="56">
                  <c:v>2008年</c:v>
                </c:pt>
                <c:pt idx="57">
                  <c:v>2009年</c:v>
                </c:pt>
                <c:pt idx="58">
                  <c:v>2010年</c:v>
                </c:pt>
                <c:pt idx="59">
                  <c:v>2011年</c:v>
                </c:pt>
                <c:pt idx="60">
                  <c:v>2012年</c:v>
                </c:pt>
                <c:pt idx="61">
                  <c:v>2013年</c:v>
                </c:pt>
                <c:pt idx="62">
                  <c:v>2014年</c:v>
                </c:pt>
                <c:pt idx="63">
                  <c:v>2015年</c:v>
                </c:pt>
                <c:pt idx="64">
                  <c:v>2016年</c:v>
                </c:pt>
                <c:pt idx="65">
                  <c:v>2017年</c:v>
                </c:pt>
              </c:strCache>
            </c:strRef>
          </c:cat>
          <c:val>
            <c:numRef>
              <c:f>'1.美国经济基础数据'!$AA$56:$AA$121</c:f>
              <c:numCache>
                <c:formatCode>_ * #,##0_ ;_ * \-#,##0_ ;_ * "-"??_ ;_ @_ </c:formatCode>
                <c:ptCount val="66"/>
                <c:pt idx="0">
                  <c:v>251.27199999999999</c:v>
                </c:pt>
                <c:pt idx="1">
                  <c:v>263.22500000000002</c:v>
                </c:pt>
                <c:pt idx="2">
                  <c:v>271.10700000000003</c:v>
                </c:pt>
                <c:pt idx="3">
                  <c:v>274.86599999999999</c:v>
                </c:pt>
                <c:pt idx="4">
                  <c:v>272.959</c:v>
                </c:pt>
                <c:pt idx="5">
                  <c:v>275.92099999999999</c:v>
                </c:pt>
                <c:pt idx="6">
                  <c:v>291.42899999999997</c:v>
                </c:pt>
                <c:pt idx="7">
                  <c:v>303.92399999999998</c:v>
                </c:pt>
                <c:pt idx="8">
                  <c:v>307.24299999999999</c:v>
                </c:pt>
                <c:pt idx="9">
                  <c:v>320.5</c:v>
                </c:pt>
                <c:pt idx="10">
                  <c:v>332.87400000000002</c:v>
                </c:pt>
                <c:pt idx="11">
                  <c:v>342.20600000000002</c:v>
                </c:pt>
                <c:pt idx="12">
                  <c:v>354.74299999999999</c:v>
                </c:pt>
                <c:pt idx="13">
                  <c:v>363.02199999999999</c:v>
                </c:pt>
                <c:pt idx="14">
                  <c:v>374.47500000000002</c:v>
                </c:pt>
                <c:pt idx="15">
                  <c:v>396.93400000000003</c:v>
                </c:pt>
                <c:pt idx="16">
                  <c:v>419.31599999999997</c:v>
                </c:pt>
                <c:pt idx="17">
                  <c:v>426.19200000000001</c:v>
                </c:pt>
                <c:pt idx="18">
                  <c:v>452.76</c:v>
                </c:pt>
                <c:pt idx="19">
                  <c:v>497.63799999999998</c:v>
                </c:pt>
                <c:pt idx="20">
                  <c:v>527.78399999999999</c:v>
                </c:pt>
                <c:pt idx="21">
                  <c:v>550.56600000000003</c:v>
                </c:pt>
                <c:pt idx="22">
                  <c:v>577.30200000000002</c:v>
                </c:pt>
                <c:pt idx="23">
                  <c:v>674.92200000000003</c:v>
                </c:pt>
                <c:pt idx="24">
                  <c:v>750.80200000000002</c:v>
                </c:pt>
                <c:pt idx="25">
                  <c:v>810.375</c:v>
                </c:pt>
                <c:pt idx="26">
                  <c:v>889.71799999999996</c:v>
                </c:pt>
                <c:pt idx="27">
                  <c:v>959.70799999999997</c:v>
                </c:pt>
                <c:pt idx="28">
                  <c:v>1059.759</c:v>
                </c:pt>
                <c:pt idx="29">
                  <c:v>1166.9359999999999</c:v>
                </c:pt>
                <c:pt idx="30">
                  <c:v>1363.2159999999999</c:v>
                </c:pt>
                <c:pt idx="31">
                  <c:v>1586.1379999999999</c:v>
                </c:pt>
                <c:pt idx="32">
                  <c:v>1829.3209999999999</c:v>
                </c:pt>
                <c:pt idx="33">
                  <c:v>2158.1170000000002</c:v>
                </c:pt>
                <c:pt idx="34">
                  <c:v>2420.0340000000001</c:v>
                </c:pt>
                <c:pt idx="35">
                  <c:v>2645.7860000000001</c:v>
                </c:pt>
                <c:pt idx="36">
                  <c:v>2893.7959999999998</c:v>
                </c:pt>
                <c:pt idx="37">
                  <c:v>3117.5149999999999</c:v>
                </c:pt>
                <c:pt idx="38">
                  <c:v>3402.66</c:v>
                </c:pt>
                <c:pt idx="39">
                  <c:v>3785.078</c:v>
                </c:pt>
                <c:pt idx="40">
                  <c:v>4164.1949999999997</c:v>
                </c:pt>
                <c:pt idx="41">
                  <c:v>4487.9189999999999</c:v>
                </c:pt>
                <c:pt idx="42">
                  <c:v>4714.7969999999996</c:v>
                </c:pt>
                <c:pt idx="43">
                  <c:v>4903.5389999999998</c:v>
                </c:pt>
                <c:pt idx="44">
                  <c:v>5121.6559999999999</c:v>
                </c:pt>
                <c:pt idx="45">
                  <c:v>5249.5559999999996</c:v>
                </c:pt>
                <c:pt idx="46">
                  <c:v>5264.6559999999999</c:v>
                </c:pt>
                <c:pt idx="47">
                  <c:v>5250.3819999999996</c:v>
                </c:pt>
                <c:pt idx="48">
                  <c:v>4988.518</c:v>
                </c:pt>
                <c:pt idx="49">
                  <c:v>5131.6760000000004</c:v>
                </c:pt>
                <c:pt idx="50">
                  <c:v>5532.308</c:v>
                </c:pt>
                <c:pt idx="51">
                  <c:v>6053.1180000000004</c:v>
                </c:pt>
                <c:pt idx="52">
                  <c:v>7343.0950000000003</c:v>
                </c:pt>
                <c:pt idx="53">
                  <c:v>7717.8519999999999</c:v>
                </c:pt>
                <c:pt idx="54">
                  <c:v>7993.4809999999998</c:v>
                </c:pt>
                <c:pt idx="55">
                  <c:v>8357.3150000000005</c:v>
                </c:pt>
                <c:pt idx="56">
                  <c:v>9764.8140000000003</c:v>
                </c:pt>
                <c:pt idx="57">
                  <c:v>11401.574000000001</c:v>
                </c:pt>
                <c:pt idx="58">
                  <c:v>13108.172</c:v>
                </c:pt>
                <c:pt idx="59">
                  <c:v>14238.337</c:v>
                </c:pt>
                <c:pt idx="60">
                  <c:v>15387.572</c:v>
                </c:pt>
                <c:pt idx="61">
                  <c:v>16185.653</c:v>
                </c:pt>
                <c:pt idx="62">
                  <c:v>16859.225999999999</c:v>
                </c:pt>
                <c:pt idx="63">
                  <c:v>17566.347000000002</c:v>
                </c:pt>
                <c:pt idx="64">
                  <c:v>18377.258999999998</c:v>
                </c:pt>
                <c:pt idx="65">
                  <c:v>18814.780999999999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7C-4223-8703-7719A2B321B1}"/>
            </c:ext>
          </c:extLst>
        </c:ser>
        <c:ser>
          <c:idx val="1"/>
          <c:order val="1"/>
          <c:tx>
            <c:strRef>
              <c:f>'1.美国经济基础数据'!$AB$3:$AB$55</c:f>
              <c:strCache>
                <c:ptCount val="53"/>
                <c:pt idx="0">
                  <c:v>非金融企业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'1.美国经济基础数据'!$A$56:$A$121</c:f>
              <c:strCache>
                <c:ptCount val="66"/>
                <c:pt idx="0">
                  <c:v>1952年</c:v>
                </c:pt>
                <c:pt idx="1">
                  <c:v>1953年</c:v>
                </c:pt>
                <c:pt idx="2">
                  <c:v>1954年</c:v>
                </c:pt>
                <c:pt idx="3">
                  <c:v>1955年</c:v>
                </c:pt>
                <c:pt idx="4">
                  <c:v>1956年</c:v>
                </c:pt>
                <c:pt idx="5">
                  <c:v>1957年</c:v>
                </c:pt>
                <c:pt idx="6">
                  <c:v>1958年</c:v>
                </c:pt>
                <c:pt idx="7">
                  <c:v>1959年</c:v>
                </c:pt>
                <c:pt idx="8">
                  <c:v>1960年</c:v>
                </c:pt>
                <c:pt idx="9">
                  <c:v>1961年</c:v>
                </c:pt>
                <c:pt idx="10">
                  <c:v>1962年</c:v>
                </c:pt>
                <c:pt idx="11">
                  <c:v>1963年</c:v>
                </c:pt>
                <c:pt idx="12">
                  <c:v>1964年</c:v>
                </c:pt>
                <c:pt idx="13">
                  <c:v>1965年</c:v>
                </c:pt>
                <c:pt idx="14">
                  <c:v>1966年</c:v>
                </c:pt>
                <c:pt idx="15">
                  <c:v>1967年</c:v>
                </c:pt>
                <c:pt idx="16">
                  <c:v>1968年</c:v>
                </c:pt>
                <c:pt idx="17">
                  <c:v>1969年</c:v>
                </c:pt>
                <c:pt idx="18">
                  <c:v>1970年</c:v>
                </c:pt>
                <c:pt idx="19">
                  <c:v>1971年</c:v>
                </c:pt>
                <c:pt idx="20">
                  <c:v>1972年</c:v>
                </c:pt>
                <c:pt idx="21">
                  <c:v>1973年</c:v>
                </c:pt>
                <c:pt idx="22">
                  <c:v>1974年</c:v>
                </c:pt>
                <c:pt idx="23">
                  <c:v>1975年</c:v>
                </c:pt>
                <c:pt idx="24">
                  <c:v>1976年</c:v>
                </c:pt>
                <c:pt idx="25">
                  <c:v>1977年</c:v>
                </c:pt>
                <c:pt idx="26">
                  <c:v>1978年</c:v>
                </c:pt>
                <c:pt idx="27">
                  <c:v>1979年</c:v>
                </c:pt>
                <c:pt idx="28">
                  <c:v>1980年</c:v>
                </c:pt>
                <c:pt idx="29">
                  <c:v>1981年</c:v>
                </c:pt>
                <c:pt idx="30">
                  <c:v>1982年</c:v>
                </c:pt>
                <c:pt idx="31">
                  <c:v>1983年</c:v>
                </c:pt>
                <c:pt idx="32">
                  <c:v>1984年</c:v>
                </c:pt>
                <c:pt idx="33">
                  <c:v>1985年</c:v>
                </c:pt>
                <c:pt idx="34">
                  <c:v>1986年</c:v>
                </c:pt>
                <c:pt idx="35">
                  <c:v>1987年</c:v>
                </c:pt>
                <c:pt idx="36">
                  <c:v>1988年</c:v>
                </c:pt>
                <c:pt idx="37">
                  <c:v>1989年</c:v>
                </c:pt>
                <c:pt idx="38">
                  <c:v>1990年</c:v>
                </c:pt>
                <c:pt idx="39">
                  <c:v>1991年</c:v>
                </c:pt>
                <c:pt idx="40">
                  <c:v>1992年</c:v>
                </c:pt>
                <c:pt idx="41">
                  <c:v>1993年</c:v>
                </c:pt>
                <c:pt idx="42">
                  <c:v>1994年</c:v>
                </c:pt>
                <c:pt idx="43">
                  <c:v>1995年</c:v>
                </c:pt>
                <c:pt idx="44">
                  <c:v>1996年</c:v>
                </c:pt>
                <c:pt idx="45">
                  <c:v>1997年</c:v>
                </c:pt>
                <c:pt idx="46">
                  <c:v>1998年</c:v>
                </c:pt>
                <c:pt idx="47">
                  <c:v>1999年</c:v>
                </c:pt>
                <c:pt idx="48">
                  <c:v>2000年</c:v>
                </c:pt>
                <c:pt idx="49">
                  <c:v>2001年</c:v>
                </c:pt>
                <c:pt idx="50">
                  <c:v>2002年</c:v>
                </c:pt>
                <c:pt idx="51">
                  <c:v>2003年</c:v>
                </c:pt>
                <c:pt idx="52">
                  <c:v>2004年</c:v>
                </c:pt>
                <c:pt idx="53">
                  <c:v>2005年</c:v>
                </c:pt>
                <c:pt idx="54">
                  <c:v>2006年</c:v>
                </c:pt>
                <c:pt idx="55">
                  <c:v>2007年</c:v>
                </c:pt>
                <c:pt idx="56">
                  <c:v>2008年</c:v>
                </c:pt>
                <c:pt idx="57">
                  <c:v>2009年</c:v>
                </c:pt>
                <c:pt idx="58">
                  <c:v>2010年</c:v>
                </c:pt>
                <c:pt idx="59">
                  <c:v>2011年</c:v>
                </c:pt>
                <c:pt idx="60">
                  <c:v>2012年</c:v>
                </c:pt>
                <c:pt idx="61">
                  <c:v>2013年</c:v>
                </c:pt>
                <c:pt idx="62">
                  <c:v>2014年</c:v>
                </c:pt>
                <c:pt idx="63">
                  <c:v>2015年</c:v>
                </c:pt>
                <c:pt idx="64">
                  <c:v>2016年</c:v>
                </c:pt>
                <c:pt idx="65">
                  <c:v>2017年</c:v>
                </c:pt>
              </c:strCache>
            </c:strRef>
          </c:cat>
          <c:val>
            <c:numRef>
              <c:f>'1.美国经济基础数据'!$AB$56:$AB$121</c:f>
              <c:numCache>
                <c:formatCode>_ * #,##0_ ;_ * \-#,##0_ ;_ * "-"??_ ;_ @_ </c:formatCode>
                <c:ptCount val="66"/>
                <c:pt idx="0">
                  <c:v>112.53700000000001</c:v>
                </c:pt>
                <c:pt idx="1">
                  <c:v>117.60899999999999</c:v>
                </c:pt>
                <c:pt idx="2">
                  <c:v>123.758</c:v>
                </c:pt>
                <c:pt idx="3">
                  <c:v>136.054</c:v>
                </c:pt>
                <c:pt idx="4">
                  <c:v>148.88999999999999</c:v>
                </c:pt>
                <c:pt idx="5">
                  <c:v>161.01</c:v>
                </c:pt>
                <c:pt idx="6">
                  <c:v>172.14500000000001</c:v>
                </c:pt>
                <c:pt idx="7">
                  <c:v>186.89400000000001</c:v>
                </c:pt>
                <c:pt idx="8">
                  <c:v>200.61600000000001</c:v>
                </c:pt>
                <c:pt idx="9">
                  <c:v>214.70400000000001</c:v>
                </c:pt>
                <c:pt idx="10">
                  <c:v>232.768</c:v>
                </c:pt>
                <c:pt idx="11">
                  <c:v>252.15600000000001</c:v>
                </c:pt>
                <c:pt idx="12">
                  <c:v>274.19200000000001</c:v>
                </c:pt>
                <c:pt idx="13">
                  <c:v>303.78699999999998</c:v>
                </c:pt>
                <c:pt idx="14">
                  <c:v>338.202</c:v>
                </c:pt>
                <c:pt idx="15">
                  <c:v>370.85599999999999</c:v>
                </c:pt>
                <c:pt idx="16">
                  <c:v>412.65600000000001</c:v>
                </c:pt>
                <c:pt idx="17">
                  <c:v>460.78399999999999</c:v>
                </c:pt>
                <c:pt idx="18">
                  <c:v>511.94099999999997</c:v>
                </c:pt>
                <c:pt idx="19">
                  <c:v>563.39800000000002</c:v>
                </c:pt>
                <c:pt idx="20">
                  <c:v>634.36500000000001</c:v>
                </c:pt>
                <c:pt idx="21">
                  <c:v>727.57799999999997</c:v>
                </c:pt>
                <c:pt idx="22">
                  <c:v>820.31500000000005</c:v>
                </c:pt>
                <c:pt idx="23">
                  <c:v>860.26599999999996</c:v>
                </c:pt>
                <c:pt idx="24">
                  <c:v>931.428</c:v>
                </c:pt>
                <c:pt idx="25">
                  <c:v>1050.133</c:v>
                </c:pt>
                <c:pt idx="26">
                  <c:v>1184.2619999999999</c:v>
                </c:pt>
                <c:pt idx="27">
                  <c:v>1343.789</c:v>
                </c:pt>
                <c:pt idx="28">
                  <c:v>1474.673</c:v>
                </c:pt>
                <c:pt idx="29">
                  <c:v>1658.4570000000001</c:v>
                </c:pt>
                <c:pt idx="30">
                  <c:v>1807.588</c:v>
                </c:pt>
                <c:pt idx="31">
                  <c:v>1996.223</c:v>
                </c:pt>
                <c:pt idx="32">
                  <c:v>2320.616</c:v>
                </c:pt>
                <c:pt idx="33">
                  <c:v>2571.9899999999998</c:v>
                </c:pt>
                <c:pt idx="34">
                  <c:v>2865.9960000000001</c:v>
                </c:pt>
                <c:pt idx="35">
                  <c:v>3110.8209999999999</c:v>
                </c:pt>
                <c:pt idx="36">
                  <c:v>3407.6950000000002</c:v>
                </c:pt>
                <c:pt idx="37">
                  <c:v>3645.6849999999999</c:v>
                </c:pt>
                <c:pt idx="38">
                  <c:v>3775.9769999999999</c:v>
                </c:pt>
                <c:pt idx="39">
                  <c:v>3688.58</c:v>
                </c:pt>
                <c:pt idx="40">
                  <c:v>3680.3820000000001</c:v>
                </c:pt>
                <c:pt idx="41">
                  <c:v>3805.5639999999999</c:v>
                </c:pt>
                <c:pt idx="42">
                  <c:v>4016.8890000000001</c:v>
                </c:pt>
                <c:pt idx="43">
                  <c:v>4269.1750000000002</c:v>
                </c:pt>
                <c:pt idx="44">
                  <c:v>4489.4369999999999</c:v>
                </c:pt>
                <c:pt idx="45">
                  <c:v>4868.3450000000003</c:v>
                </c:pt>
                <c:pt idx="46">
                  <c:v>5425.183</c:v>
                </c:pt>
                <c:pt idx="47">
                  <c:v>6025.3339999999998</c:v>
                </c:pt>
                <c:pt idx="48">
                  <c:v>6575.52</c:v>
                </c:pt>
                <c:pt idx="49">
                  <c:v>6869.3220000000001</c:v>
                </c:pt>
                <c:pt idx="50">
                  <c:v>7027.3429999999998</c:v>
                </c:pt>
                <c:pt idx="51">
                  <c:v>7113.25</c:v>
                </c:pt>
                <c:pt idx="52">
                  <c:v>7549.4660000000003</c:v>
                </c:pt>
                <c:pt idx="53">
                  <c:v>8154.3739999999998</c:v>
                </c:pt>
                <c:pt idx="54">
                  <c:v>8971.375</c:v>
                </c:pt>
                <c:pt idx="55">
                  <c:v>10097.392</c:v>
                </c:pt>
                <c:pt idx="56">
                  <c:v>10664.182000000001</c:v>
                </c:pt>
                <c:pt idx="57">
                  <c:v>10142.819</c:v>
                </c:pt>
                <c:pt idx="58">
                  <c:v>9994.7350000000006</c:v>
                </c:pt>
                <c:pt idx="59">
                  <c:v>10257.233</c:v>
                </c:pt>
                <c:pt idx="60">
                  <c:v>10760.376</c:v>
                </c:pt>
                <c:pt idx="61">
                  <c:v>11244.361000000001</c:v>
                </c:pt>
                <c:pt idx="62">
                  <c:v>11941.235000000001</c:v>
                </c:pt>
                <c:pt idx="63">
                  <c:v>12745.591</c:v>
                </c:pt>
                <c:pt idx="64">
                  <c:v>13449.838</c:v>
                </c:pt>
                <c:pt idx="65">
                  <c:v>14259.252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7C-4223-8703-7719A2B321B1}"/>
            </c:ext>
          </c:extLst>
        </c:ser>
        <c:ser>
          <c:idx val="2"/>
          <c:order val="2"/>
          <c:tx>
            <c:strRef>
              <c:f>'1.美国经济基础数据'!$AC$3:$AC$55</c:f>
              <c:strCache>
                <c:ptCount val="53"/>
                <c:pt idx="0">
                  <c:v>居民负债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strRef>
              <c:f>'1.美国经济基础数据'!$A$56:$A$121</c:f>
              <c:strCache>
                <c:ptCount val="66"/>
                <c:pt idx="0">
                  <c:v>1952年</c:v>
                </c:pt>
                <c:pt idx="1">
                  <c:v>1953年</c:v>
                </c:pt>
                <c:pt idx="2">
                  <c:v>1954年</c:v>
                </c:pt>
                <c:pt idx="3">
                  <c:v>1955年</c:v>
                </c:pt>
                <c:pt idx="4">
                  <c:v>1956年</c:v>
                </c:pt>
                <c:pt idx="5">
                  <c:v>1957年</c:v>
                </c:pt>
                <c:pt idx="6">
                  <c:v>1958年</c:v>
                </c:pt>
                <c:pt idx="7">
                  <c:v>1959年</c:v>
                </c:pt>
                <c:pt idx="8">
                  <c:v>1960年</c:v>
                </c:pt>
                <c:pt idx="9">
                  <c:v>1961年</c:v>
                </c:pt>
                <c:pt idx="10">
                  <c:v>1962年</c:v>
                </c:pt>
                <c:pt idx="11">
                  <c:v>1963年</c:v>
                </c:pt>
                <c:pt idx="12">
                  <c:v>1964年</c:v>
                </c:pt>
                <c:pt idx="13">
                  <c:v>1965年</c:v>
                </c:pt>
                <c:pt idx="14">
                  <c:v>1966年</c:v>
                </c:pt>
                <c:pt idx="15">
                  <c:v>1967年</c:v>
                </c:pt>
                <c:pt idx="16">
                  <c:v>1968年</c:v>
                </c:pt>
                <c:pt idx="17">
                  <c:v>1969年</c:v>
                </c:pt>
                <c:pt idx="18">
                  <c:v>1970年</c:v>
                </c:pt>
                <c:pt idx="19">
                  <c:v>1971年</c:v>
                </c:pt>
                <c:pt idx="20">
                  <c:v>1972年</c:v>
                </c:pt>
                <c:pt idx="21">
                  <c:v>1973年</c:v>
                </c:pt>
                <c:pt idx="22">
                  <c:v>1974年</c:v>
                </c:pt>
                <c:pt idx="23">
                  <c:v>1975年</c:v>
                </c:pt>
                <c:pt idx="24">
                  <c:v>1976年</c:v>
                </c:pt>
                <c:pt idx="25">
                  <c:v>1977年</c:v>
                </c:pt>
                <c:pt idx="26">
                  <c:v>1978年</c:v>
                </c:pt>
                <c:pt idx="27">
                  <c:v>1979年</c:v>
                </c:pt>
                <c:pt idx="28">
                  <c:v>1980年</c:v>
                </c:pt>
                <c:pt idx="29">
                  <c:v>1981年</c:v>
                </c:pt>
                <c:pt idx="30">
                  <c:v>1982年</c:v>
                </c:pt>
                <c:pt idx="31">
                  <c:v>1983年</c:v>
                </c:pt>
                <c:pt idx="32">
                  <c:v>1984年</c:v>
                </c:pt>
                <c:pt idx="33">
                  <c:v>1985年</c:v>
                </c:pt>
                <c:pt idx="34">
                  <c:v>1986年</c:v>
                </c:pt>
                <c:pt idx="35">
                  <c:v>1987年</c:v>
                </c:pt>
                <c:pt idx="36">
                  <c:v>1988年</c:v>
                </c:pt>
                <c:pt idx="37">
                  <c:v>1989年</c:v>
                </c:pt>
                <c:pt idx="38">
                  <c:v>1990年</c:v>
                </c:pt>
                <c:pt idx="39">
                  <c:v>1991年</c:v>
                </c:pt>
                <c:pt idx="40">
                  <c:v>1992年</c:v>
                </c:pt>
                <c:pt idx="41">
                  <c:v>1993年</c:v>
                </c:pt>
                <c:pt idx="42">
                  <c:v>1994年</c:v>
                </c:pt>
                <c:pt idx="43">
                  <c:v>1995年</c:v>
                </c:pt>
                <c:pt idx="44">
                  <c:v>1996年</c:v>
                </c:pt>
                <c:pt idx="45">
                  <c:v>1997年</c:v>
                </c:pt>
                <c:pt idx="46">
                  <c:v>1998年</c:v>
                </c:pt>
                <c:pt idx="47">
                  <c:v>1999年</c:v>
                </c:pt>
                <c:pt idx="48">
                  <c:v>2000年</c:v>
                </c:pt>
                <c:pt idx="49">
                  <c:v>2001年</c:v>
                </c:pt>
                <c:pt idx="50">
                  <c:v>2002年</c:v>
                </c:pt>
                <c:pt idx="51">
                  <c:v>2003年</c:v>
                </c:pt>
                <c:pt idx="52">
                  <c:v>2004年</c:v>
                </c:pt>
                <c:pt idx="53">
                  <c:v>2005年</c:v>
                </c:pt>
                <c:pt idx="54">
                  <c:v>2006年</c:v>
                </c:pt>
                <c:pt idx="55">
                  <c:v>2007年</c:v>
                </c:pt>
                <c:pt idx="56">
                  <c:v>2008年</c:v>
                </c:pt>
                <c:pt idx="57">
                  <c:v>2009年</c:v>
                </c:pt>
                <c:pt idx="58">
                  <c:v>2010年</c:v>
                </c:pt>
                <c:pt idx="59">
                  <c:v>2011年</c:v>
                </c:pt>
                <c:pt idx="60">
                  <c:v>2012年</c:v>
                </c:pt>
                <c:pt idx="61">
                  <c:v>2013年</c:v>
                </c:pt>
                <c:pt idx="62">
                  <c:v>2014年</c:v>
                </c:pt>
                <c:pt idx="63">
                  <c:v>2015年</c:v>
                </c:pt>
                <c:pt idx="64">
                  <c:v>2016年</c:v>
                </c:pt>
                <c:pt idx="65">
                  <c:v>2017年</c:v>
                </c:pt>
              </c:strCache>
            </c:strRef>
          </c:cat>
          <c:val>
            <c:numRef>
              <c:f>'1.美国经济基础数据'!$AC$56:$AC$121</c:f>
              <c:numCache>
                <c:formatCode>_ * #,##0_ ;_ * \-#,##0_ ;_ * "-"??_ ;_ @_ </c:formatCode>
                <c:ptCount val="66"/>
                <c:pt idx="0">
                  <c:v>95.594999999999999</c:v>
                </c:pt>
                <c:pt idx="1">
                  <c:v>108.158</c:v>
                </c:pt>
                <c:pt idx="2">
                  <c:v>120.453</c:v>
                </c:pt>
                <c:pt idx="3">
                  <c:v>141.56299999999999</c:v>
                </c:pt>
                <c:pt idx="4">
                  <c:v>156.40100000000001</c:v>
                </c:pt>
                <c:pt idx="5">
                  <c:v>168.57499999999999</c:v>
                </c:pt>
                <c:pt idx="6">
                  <c:v>180.37100000000001</c:v>
                </c:pt>
                <c:pt idx="7">
                  <c:v>202.315</c:v>
                </c:pt>
                <c:pt idx="8">
                  <c:v>219.86099999999999</c:v>
                </c:pt>
                <c:pt idx="9">
                  <c:v>237.90100000000001</c:v>
                </c:pt>
                <c:pt idx="10">
                  <c:v>259.75200000000001</c:v>
                </c:pt>
                <c:pt idx="11">
                  <c:v>288.21100000000001</c:v>
                </c:pt>
                <c:pt idx="12">
                  <c:v>317.13</c:v>
                </c:pt>
                <c:pt idx="13">
                  <c:v>345.863</c:v>
                </c:pt>
                <c:pt idx="14">
                  <c:v>368.39299999999997</c:v>
                </c:pt>
                <c:pt idx="15">
                  <c:v>402.322</c:v>
                </c:pt>
                <c:pt idx="16">
                  <c:v>426.69200000000001</c:v>
                </c:pt>
                <c:pt idx="17">
                  <c:v>453.27199999999999</c:v>
                </c:pt>
                <c:pt idx="18">
                  <c:v>467.16300000000001</c:v>
                </c:pt>
                <c:pt idx="19">
                  <c:v>511.31</c:v>
                </c:pt>
                <c:pt idx="20">
                  <c:v>571.26700000000005</c:v>
                </c:pt>
                <c:pt idx="21">
                  <c:v>636.67700000000002</c:v>
                </c:pt>
                <c:pt idx="22">
                  <c:v>690.67200000000003</c:v>
                </c:pt>
                <c:pt idx="23">
                  <c:v>745.47699999999998</c:v>
                </c:pt>
                <c:pt idx="24">
                  <c:v>833.92899999999997</c:v>
                </c:pt>
                <c:pt idx="25">
                  <c:v>963.923</c:v>
                </c:pt>
                <c:pt idx="26">
                  <c:v>1124.7439999999999</c:v>
                </c:pt>
                <c:pt idx="27">
                  <c:v>1290.2639999999999</c:v>
                </c:pt>
                <c:pt idx="28">
                  <c:v>1413.827</c:v>
                </c:pt>
                <c:pt idx="29">
                  <c:v>1521.194</c:v>
                </c:pt>
                <c:pt idx="30">
                  <c:v>1593.2470000000001</c:v>
                </c:pt>
                <c:pt idx="31">
                  <c:v>1754.0129999999999</c:v>
                </c:pt>
                <c:pt idx="32">
                  <c:v>1971.633</c:v>
                </c:pt>
                <c:pt idx="33">
                  <c:v>2322.6619999999998</c:v>
                </c:pt>
                <c:pt idx="34">
                  <c:v>2586.8919999999998</c:v>
                </c:pt>
                <c:pt idx="35">
                  <c:v>2793.0619999999999</c:v>
                </c:pt>
                <c:pt idx="36">
                  <c:v>3075.3760000000002</c:v>
                </c:pt>
                <c:pt idx="37">
                  <c:v>3343.2310000000002</c:v>
                </c:pt>
                <c:pt idx="38">
                  <c:v>3602.2559999999999</c:v>
                </c:pt>
                <c:pt idx="39">
                  <c:v>3805.9389999999999</c:v>
                </c:pt>
                <c:pt idx="40">
                  <c:v>4008.7710000000002</c:v>
                </c:pt>
                <c:pt idx="41">
                  <c:v>4273.5339999999997</c:v>
                </c:pt>
                <c:pt idx="42">
                  <c:v>4596.1840000000002</c:v>
                </c:pt>
                <c:pt idx="43">
                  <c:v>4919.6369999999997</c:v>
                </c:pt>
                <c:pt idx="44">
                  <c:v>5272.223</c:v>
                </c:pt>
                <c:pt idx="45">
                  <c:v>5616.3069999999998</c:v>
                </c:pt>
                <c:pt idx="46">
                  <c:v>6050.2849999999999</c:v>
                </c:pt>
                <c:pt idx="47">
                  <c:v>6599.9970000000003</c:v>
                </c:pt>
                <c:pt idx="48">
                  <c:v>7191.1180000000004</c:v>
                </c:pt>
                <c:pt idx="49">
                  <c:v>7819.8469999999998</c:v>
                </c:pt>
                <c:pt idx="50">
                  <c:v>8581.5740000000005</c:v>
                </c:pt>
                <c:pt idx="51">
                  <c:v>9653.2090000000007</c:v>
                </c:pt>
                <c:pt idx="52">
                  <c:v>10804.355</c:v>
                </c:pt>
                <c:pt idx="53">
                  <c:v>11975.839</c:v>
                </c:pt>
                <c:pt idx="54">
                  <c:v>13256.587</c:v>
                </c:pt>
                <c:pt idx="55">
                  <c:v>14174.739</c:v>
                </c:pt>
                <c:pt idx="56">
                  <c:v>14047.295</c:v>
                </c:pt>
                <c:pt idx="57">
                  <c:v>13811.98</c:v>
                </c:pt>
                <c:pt idx="58">
                  <c:v>13574.791999999999</c:v>
                </c:pt>
                <c:pt idx="59">
                  <c:v>13381.037</c:v>
                </c:pt>
                <c:pt idx="60">
                  <c:v>13443.683999999999</c:v>
                </c:pt>
                <c:pt idx="61">
                  <c:v>13595.95</c:v>
                </c:pt>
                <c:pt idx="62">
                  <c:v>13953.057000000001</c:v>
                </c:pt>
                <c:pt idx="63">
                  <c:v>14216.945</c:v>
                </c:pt>
                <c:pt idx="64">
                  <c:v>14671.326999999999</c:v>
                </c:pt>
                <c:pt idx="65">
                  <c:v>15251.401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7C-4223-8703-7719A2B32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1849088"/>
        <c:axId val="851849416"/>
      </c:areaChart>
      <c:catAx>
        <c:axId val="8518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851849416"/>
        <c:crosses val="autoZero"/>
        <c:auto val="1"/>
        <c:lblAlgn val="ctr"/>
        <c:lblOffset val="100"/>
        <c:noMultiLvlLbl val="0"/>
      </c:catAx>
      <c:valAx>
        <c:axId val="851849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,##0_ ;_ * \-#,##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8518490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zh-CN" altLang="en-US"/>
              <a:t>国家负债率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'1.美国经济基础数据'!$AE$3:$AE$55</c:f>
              <c:strCache>
                <c:ptCount val="53"/>
                <c:pt idx="0">
                  <c:v>政府负债率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'1.美国经济基础数据'!$A$56:$A$121</c:f>
              <c:strCache>
                <c:ptCount val="66"/>
                <c:pt idx="0">
                  <c:v>1952年</c:v>
                </c:pt>
                <c:pt idx="1">
                  <c:v>1953年</c:v>
                </c:pt>
                <c:pt idx="2">
                  <c:v>1954年</c:v>
                </c:pt>
                <c:pt idx="3">
                  <c:v>1955年</c:v>
                </c:pt>
                <c:pt idx="4">
                  <c:v>1956年</c:v>
                </c:pt>
                <c:pt idx="5">
                  <c:v>1957年</c:v>
                </c:pt>
                <c:pt idx="6">
                  <c:v>1958年</c:v>
                </c:pt>
                <c:pt idx="7">
                  <c:v>1959年</c:v>
                </c:pt>
                <c:pt idx="8">
                  <c:v>1960年</c:v>
                </c:pt>
                <c:pt idx="9">
                  <c:v>1961年</c:v>
                </c:pt>
                <c:pt idx="10">
                  <c:v>1962年</c:v>
                </c:pt>
                <c:pt idx="11">
                  <c:v>1963年</c:v>
                </c:pt>
                <c:pt idx="12">
                  <c:v>1964年</c:v>
                </c:pt>
                <c:pt idx="13">
                  <c:v>1965年</c:v>
                </c:pt>
                <c:pt idx="14">
                  <c:v>1966年</c:v>
                </c:pt>
                <c:pt idx="15">
                  <c:v>1967年</c:v>
                </c:pt>
                <c:pt idx="16">
                  <c:v>1968年</c:v>
                </c:pt>
                <c:pt idx="17">
                  <c:v>1969年</c:v>
                </c:pt>
                <c:pt idx="18">
                  <c:v>1970年</c:v>
                </c:pt>
                <c:pt idx="19">
                  <c:v>1971年</c:v>
                </c:pt>
                <c:pt idx="20">
                  <c:v>1972年</c:v>
                </c:pt>
                <c:pt idx="21">
                  <c:v>1973年</c:v>
                </c:pt>
                <c:pt idx="22">
                  <c:v>1974年</c:v>
                </c:pt>
                <c:pt idx="23">
                  <c:v>1975年</c:v>
                </c:pt>
                <c:pt idx="24">
                  <c:v>1976年</c:v>
                </c:pt>
                <c:pt idx="25">
                  <c:v>1977年</c:v>
                </c:pt>
                <c:pt idx="26">
                  <c:v>1978年</c:v>
                </c:pt>
                <c:pt idx="27">
                  <c:v>1979年</c:v>
                </c:pt>
                <c:pt idx="28">
                  <c:v>1980年</c:v>
                </c:pt>
                <c:pt idx="29">
                  <c:v>1981年</c:v>
                </c:pt>
                <c:pt idx="30">
                  <c:v>1982年</c:v>
                </c:pt>
                <c:pt idx="31">
                  <c:v>1983年</c:v>
                </c:pt>
                <c:pt idx="32">
                  <c:v>1984年</c:v>
                </c:pt>
                <c:pt idx="33">
                  <c:v>1985年</c:v>
                </c:pt>
                <c:pt idx="34">
                  <c:v>1986年</c:v>
                </c:pt>
                <c:pt idx="35">
                  <c:v>1987年</c:v>
                </c:pt>
                <c:pt idx="36">
                  <c:v>1988年</c:v>
                </c:pt>
                <c:pt idx="37">
                  <c:v>1989年</c:v>
                </c:pt>
                <c:pt idx="38">
                  <c:v>1990年</c:v>
                </c:pt>
                <c:pt idx="39">
                  <c:v>1991年</c:v>
                </c:pt>
                <c:pt idx="40">
                  <c:v>1992年</c:v>
                </c:pt>
                <c:pt idx="41">
                  <c:v>1993年</c:v>
                </c:pt>
                <c:pt idx="42">
                  <c:v>1994年</c:v>
                </c:pt>
                <c:pt idx="43">
                  <c:v>1995年</c:v>
                </c:pt>
                <c:pt idx="44">
                  <c:v>1996年</c:v>
                </c:pt>
                <c:pt idx="45">
                  <c:v>1997年</c:v>
                </c:pt>
                <c:pt idx="46">
                  <c:v>1998年</c:v>
                </c:pt>
                <c:pt idx="47">
                  <c:v>1999年</c:v>
                </c:pt>
                <c:pt idx="48">
                  <c:v>2000年</c:v>
                </c:pt>
                <c:pt idx="49">
                  <c:v>2001年</c:v>
                </c:pt>
                <c:pt idx="50">
                  <c:v>2002年</c:v>
                </c:pt>
                <c:pt idx="51">
                  <c:v>2003年</c:v>
                </c:pt>
                <c:pt idx="52">
                  <c:v>2004年</c:v>
                </c:pt>
                <c:pt idx="53">
                  <c:v>2005年</c:v>
                </c:pt>
                <c:pt idx="54">
                  <c:v>2006年</c:v>
                </c:pt>
                <c:pt idx="55">
                  <c:v>2007年</c:v>
                </c:pt>
                <c:pt idx="56">
                  <c:v>2008年</c:v>
                </c:pt>
                <c:pt idx="57">
                  <c:v>2009年</c:v>
                </c:pt>
                <c:pt idx="58">
                  <c:v>2010年</c:v>
                </c:pt>
                <c:pt idx="59">
                  <c:v>2011年</c:v>
                </c:pt>
                <c:pt idx="60">
                  <c:v>2012年</c:v>
                </c:pt>
                <c:pt idx="61">
                  <c:v>2013年</c:v>
                </c:pt>
                <c:pt idx="62">
                  <c:v>2014年</c:v>
                </c:pt>
                <c:pt idx="63">
                  <c:v>2015年</c:v>
                </c:pt>
                <c:pt idx="64">
                  <c:v>2016年</c:v>
                </c:pt>
                <c:pt idx="65">
                  <c:v>2017年</c:v>
                </c:pt>
              </c:strCache>
            </c:strRef>
          </c:cat>
          <c:val>
            <c:numRef>
              <c:f>'1.美国经济基础数据'!$AE$56:$AE$121</c:f>
              <c:numCache>
                <c:formatCode>0%</c:formatCode>
                <c:ptCount val="66"/>
                <c:pt idx="0">
                  <c:v>0.68336143595322274</c:v>
                </c:pt>
                <c:pt idx="1">
                  <c:v>0.6754554785732616</c:v>
                </c:pt>
                <c:pt idx="2">
                  <c:v>0.69319099974431098</c:v>
                </c:pt>
                <c:pt idx="3">
                  <c:v>0.64492257156264665</c:v>
                </c:pt>
                <c:pt idx="4">
                  <c:v>0.60644079093534764</c:v>
                </c:pt>
                <c:pt idx="5">
                  <c:v>0.58100863339650455</c:v>
                </c:pt>
                <c:pt idx="6">
                  <c:v>0.60462448132780078</c:v>
                </c:pt>
                <c:pt idx="7">
                  <c:v>0.58167272727272723</c:v>
                </c:pt>
                <c:pt idx="8">
                  <c:v>0.56551260813546844</c:v>
                </c:pt>
                <c:pt idx="9">
                  <c:v>0.56896857802236822</c:v>
                </c:pt>
                <c:pt idx="10">
                  <c:v>0.55011403073872089</c:v>
                </c:pt>
                <c:pt idx="11">
                  <c:v>0.53586908863138116</c:v>
                </c:pt>
                <c:pt idx="12">
                  <c:v>0.51726888305628471</c:v>
                </c:pt>
                <c:pt idx="13">
                  <c:v>0.48812962215947286</c:v>
                </c:pt>
                <c:pt idx="14">
                  <c:v>0.45947852760736196</c:v>
                </c:pt>
                <c:pt idx="15">
                  <c:v>0.46064059417430658</c:v>
                </c:pt>
                <c:pt idx="16">
                  <c:v>0.44489761273209544</c:v>
                </c:pt>
                <c:pt idx="17">
                  <c:v>0.4178762623786646</c:v>
                </c:pt>
                <c:pt idx="18">
                  <c:v>0.42081977878985033</c:v>
                </c:pt>
                <c:pt idx="19">
                  <c:v>0.42613289946908717</c:v>
                </c:pt>
                <c:pt idx="20">
                  <c:v>0.4115595757953836</c:v>
                </c:pt>
                <c:pt idx="21">
                  <c:v>0.38541547077353872</c:v>
                </c:pt>
                <c:pt idx="22">
                  <c:v>0.37274147727272727</c:v>
                </c:pt>
                <c:pt idx="23">
                  <c:v>0.39962223932737284</c:v>
                </c:pt>
                <c:pt idx="24">
                  <c:v>0.39987324243715383</c:v>
                </c:pt>
                <c:pt idx="25">
                  <c:v>0.38848274209012462</c:v>
                </c:pt>
                <c:pt idx="26">
                  <c:v>0.37754307052533309</c:v>
                </c:pt>
                <c:pt idx="27">
                  <c:v>0.36461684586451881</c:v>
                </c:pt>
                <c:pt idx="28">
                  <c:v>0.37022148471615723</c:v>
                </c:pt>
                <c:pt idx="29">
                  <c:v>0.36341824976642789</c:v>
                </c:pt>
                <c:pt idx="30">
                  <c:v>0.40753841554559039</c:v>
                </c:pt>
                <c:pt idx="31">
                  <c:v>0.43597976965998736</c:v>
                </c:pt>
                <c:pt idx="32">
                  <c:v>0.45272378548271341</c:v>
                </c:pt>
                <c:pt idx="33">
                  <c:v>0.49649550233510487</c:v>
                </c:pt>
                <c:pt idx="34">
                  <c:v>0.52721755043353236</c:v>
                </c:pt>
                <c:pt idx="35">
                  <c:v>0.54326023571927229</c:v>
                </c:pt>
                <c:pt idx="36">
                  <c:v>0.55092639835510027</c:v>
                </c:pt>
                <c:pt idx="37">
                  <c:v>0.55102161655796522</c:v>
                </c:pt>
                <c:pt idx="38">
                  <c:v>0.56904475215733485</c:v>
                </c:pt>
                <c:pt idx="39">
                  <c:v>0.6130673793326854</c:v>
                </c:pt>
                <c:pt idx="40">
                  <c:v>0.63679522273026157</c:v>
                </c:pt>
                <c:pt idx="41">
                  <c:v>0.65243708840333203</c:v>
                </c:pt>
                <c:pt idx="42">
                  <c:v>0.64508496606830112</c:v>
                </c:pt>
                <c:pt idx="43">
                  <c:v>0.63980623948017379</c:v>
                </c:pt>
                <c:pt idx="44">
                  <c:v>0.63228759783709043</c:v>
                </c:pt>
                <c:pt idx="45">
                  <c:v>0.60981076842655513</c:v>
                </c:pt>
                <c:pt idx="46">
                  <c:v>0.57922105355806885</c:v>
                </c:pt>
                <c:pt idx="47">
                  <c:v>0.54348404860981714</c:v>
                </c:pt>
                <c:pt idx="48">
                  <c:v>0.4850379200373367</c:v>
                </c:pt>
                <c:pt idx="49">
                  <c:v>0.48312677700578066</c:v>
                </c:pt>
                <c:pt idx="50">
                  <c:v>0.50396793441129584</c:v>
                </c:pt>
                <c:pt idx="51">
                  <c:v>0.52586880033360262</c:v>
                </c:pt>
                <c:pt idx="52">
                  <c:v>0.59822035210062818</c:v>
                </c:pt>
                <c:pt idx="53">
                  <c:v>0.58943247515980968</c:v>
                </c:pt>
                <c:pt idx="54">
                  <c:v>0.576900886986771</c:v>
                </c:pt>
                <c:pt idx="55">
                  <c:v>0.5772583162955186</c:v>
                </c:pt>
                <c:pt idx="56">
                  <c:v>0.66343361461008521</c:v>
                </c:pt>
                <c:pt idx="57">
                  <c:v>0.79074909665919946</c:v>
                </c:pt>
                <c:pt idx="58">
                  <c:v>0.87595707144957369</c:v>
                </c:pt>
                <c:pt idx="59">
                  <c:v>0.91754277318451594</c:v>
                </c:pt>
                <c:pt idx="60">
                  <c:v>0.95247825790916918</c:v>
                </c:pt>
                <c:pt idx="61">
                  <c:v>0.96969433544019412</c:v>
                </c:pt>
                <c:pt idx="62">
                  <c:v>0.96738655925084349</c:v>
                </c:pt>
                <c:pt idx="63">
                  <c:v>0.9694077491487636</c:v>
                </c:pt>
                <c:pt idx="64">
                  <c:v>0.98672495905930346</c:v>
                </c:pt>
                <c:pt idx="65">
                  <c:v>0.97030421957030732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2E-4313-B36D-AF1EF96BD7B7}"/>
            </c:ext>
          </c:extLst>
        </c:ser>
        <c:ser>
          <c:idx val="1"/>
          <c:order val="1"/>
          <c:tx>
            <c:strRef>
              <c:f>'1.美国经济基础数据'!$AF$3:$AF$55</c:f>
              <c:strCache>
                <c:ptCount val="53"/>
                <c:pt idx="0">
                  <c:v>非金融企业负债率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'1.美国经济基础数据'!$A$56:$A$121</c:f>
              <c:strCache>
                <c:ptCount val="66"/>
                <c:pt idx="0">
                  <c:v>1952年</c:v>
                </c:pt>
                <c:pt idx="1">
                  <c:v>1953年</c:v>
                </c:pt>
                <c:pt idx="2">
                  <c:v>1954年</c:v>
                </c:pt>
                <c:pt idx="3">
                  <c:v>1955年</c:v>
                </c:pt>
                <c:pt idx="4">
                  <c:v>1956年</c:v>
                </c:pt>
                <c:pt idx="5">
                  <c:v>1957年</c:v>
                </c:pt>
                <c:pt idx="6">
                  <c:v>1958年</c:v>
                </c:pt>
                <c:pt idx="7">
                  <c:v>1959年</c:v>
                </c:pt>
                <c:pt idx="8">
                  <c:v>1960年</c:v>
                </c:pt>
                <c:pt idx="9">
                  <c:v>1961年</c:v>
                </c:pt>
                <c:pt idx="10">
                  <c:v>1962年</c:v>
                </c:pt>
                <c:pt idx="11">
                  <c:v>1963年</c:v>
                </c:pt>
                <c:pt idx="12">
                  <c:v>1964年</c:v>
                </c:pt>
                <c:pt idx="13">
                  <c:v>1965年</c:v>
                </c:pt>
                <c:pt idx="14">
                  <c:v>1966年</c:v>
                </c:pt>
                <c:pt idx="15">
                  <c:v>1967年</c:v>
                </c:pt>
                <c:pt idx="16">
                  <c:v>1968年</c:v>
                </c:pt>
                <c:pt idx="17">
                  <c:v>1969年</c:v>
                </c:pt>
                <c:pt idx="18">
                  <c:v>1970年</c:v>
                </c:pt>
                <c:pt idx="19">
                  <c:v>1971年</c:v>
                </c:pt>
                <c:pt idx="20">
                  <c:v>1972年</c:v>
                </c:pt>
                <c:pt idx="21">
                  <c:v>1973年</c:v>
                </c:pt>
                <c:pt idx="22">
                  <c:v>1974年</c:v>
                </c:pt>
                <c:pt idx="23">
                  <c:v>1975年</c:v>
                </c:pt>
                <c:pt idx="24">
                  <c:v>1976年</c:v>
                </c:pt>
                <c:pt idx="25">
                  <c:v>1977年</c:v>
                </c:pt>
                <c:pt idx="26">
                  <c:v>1978年</c:v>
                </c:pt>
                <c:pt idx="27">
                  <c:v>1979年</c:v>
                </c:pt>
                <c:pt idx="28">
                  <c:v>1980年</c:v>
                </c:pt>
                <c:pt idx="29">
                  <c:v>1981年</c:v>
                </c:pt>
                <c:pt idx="30">
                  <c:v>1982年</c:v>
                </c:pt>
                <c:pt idx="31">
                  <c:v>1983年</c:v>
                </c:pt>
                <c:pt idx="32">
                  <c:v>1984年</c:v>
                </c:pt>
                <c:pt idx="33">
                  <c:v>1985年</c:v>
                </c:pt>
                <c:pt idx="34">
                  <c:v>1986年</c:v>
                </c:pt>
                <c:pt idx="35">
                  <c:v>1987年</c:v>
                </c:pt>
                <c:pt idx="36">
                  <c:v>1988年</c:v>
                </c:pt>
                <c:pt idx="37">
                  <c:v>1989年</c:v>
                </c:pt>
                <c:pt idx="38">
                  <c:v>1990年</c:v>
                </c:pt>
                <c:pt idx="39">
                  <c:v>1991年</c:v>
                </c:pt>
                <c:pt idx="40">
                  <c:v>1992年</c:v>
                </c:pt>
                <c:pt idx="41">
                  <c:v>1993年</c:v>
                </c:pt>
                <c:pt idx="42">
                  <c:v>1994年</c:v>
                </c:pt>
                <c:pt idx="43">
                  <c:v>1995年</c:v>
                </c:pt>
                <c:pt idx="44">
                  <c:v>1996年</c:v>
                </c:pt>
                <c:pt idx="45">
                  <c:v>1997年</c:v>
                </c:pt>
                <c:pt idx="46">
                  <c:v>1998年</c:v>
                </c:pt>
                <c:pt idx="47">
                  <c:v>1999年</c:v>
                </c:pt>
                <c:pt idx="48">
                  <c:v>2000年</c:v>
                </c:pt>
                <c:pt idx="49">
                  <c:v>2001年</c:v>
                </c:pt>
                <c:pt idx="50">
                  <c:v>2002年</c:v>
                </c:pt>
                <c:pt idx="51">
                  <c:v>2003年</c:v>
                </c:pt>
                <c:pt idx="52">
                  <c:v>2004年</c:v>
                </c:pt>
                <c:pt idx="53">
                  <c:v>2005年</c:v>
                </c:pt>
                <c:pt idx="54">
                  <c:v>2006年</c:v>
                </c:pt>
                <c:pt idx="55">
                  <c:v>2007年</c:v>
                </c:pt>
                <c:pt idx="56">
                  <c:v>2008年</c:v>
                </c:pt>
                <c:pt idx="57">
                  <c:v>2009年</c:v>
                </c:pt>
                <c:pt idx="58">
                  <c:v>2010年</c:v>
                </c:pt>
                <c:pt idx="59">
                  <c:v>2011年</c:v>
                </c:pt>
                <c:pt idx="60">
                  <c:v>2012年</c:v>
                </c:pt>
                <c:pt idx="61">
                  <c:v>2013年</c:v>
                </c:pt>
                <c:pt idx="62">
                  <c:v>2014年</c:v>
                </c:pt>
                <c:pt idx="63">
                  <c:v>2015年</c:v>
                </c:pt>
                <c:pt idx="64">
                  <c:v>2016年</c:v>
                </c:pt>
                <c:pt idx="65">
                  <c:v>2017年</c:v>
                </c:pt>
              </c:strCache>
            </c:strRef>
          </c:cat>
          <c:val>
            <c:numRef>
              <c:f>'1.美国经济基础数据'!$AF$56:$AF$121</c:f>
              <c:numCache>
                <c:formatCode>0%</c:formatCode>
                <c:ptCount val="66"/>
                <c:pt idx="0">
                  <c:v>0.30605656785422902</c:v>
                </c:pt>
                <c:pt idx="1">
                  <c:v>0.30179368745188606</c:v>
                </c:pt>
                <c:pt idx="2">
                  <c:v>0.31643569419585782</c:v>
                </c:pt>
                <c:pt idx="3">
                  <c:v>0.31922571562646646</c:v>
                </c:pt>
                <c:pt idx="4">
                  <c:v>0.33079315707620521</c:v>
                </c:pt>
                <c:pt idx="5">
                  <c:v>0.33903979785217941</c:v>
                </c:pt>
                <c:pt idx="6">
                  <c:v>0.35714730290456431</c:v>
                </c:pt>
                <c:pt idx="7">
                  <c:v>0.35769186602870817</c:v>
                </c:pt>
                <c:pt idx="8">
                  <c:v>0.36925455549420216</c:v>
                </c:pt>
                <c:pt idx="9">
                  <c:v>0.38115391443280672</c:v>
                </c:pt>
                <c:pt idx="10">
                  <c:v>0.38467691290695749</c:v>
                </c:pt>
                <c:pt idx="11">
                  <c:v>0.39485750078296272</c:v>
                </c:pt>
                <c:pt idx="12">
                  <c:v>0.3998133566637504</c:v>
                </c:pt>
                <c:pt idx="13">
                  <c:v>0.40848057012236111</c:v>
                </c:pt>
                <c:pt idx="14">
                  <c:v>0.41497177914110428</c:v>
                </c:pt>
                <c:pt idx="15">
                  <c:v>0.43037716142508992</c:v>
                </c:pt>
                <c:pt idx="16">
                  <c:v>0.43783129973474799</c:v>
                </c:pt>
                <c:pt idx="17">
                  <c:v>0.45179331306990883</c:v>
                </c:pt>
                <c:pt idx="18">
                  <c:v>0.47582582024351699</c:v>
                </c:pt>
                <c:pt idx="19">
                  <c:v>0.48244391162870359</c:v>
                </c:pt>
                <c:pt idx="20">
                  <c:v>0.49467014971927631</c:v>
                </c:pt>
                <c:pt idx="21">
                  <c:v>0.50933006650332513</c:v>
                </c:pt>
                <c:pt idx="22">
                  <c:v>0.52964553202479348</c:v>
                </c:pt>
                <c:pt idx="23">
                  <c:v>0.5093646752323997</c:v>
                </c:pt>
                <c:pt idx="24">
                  <c:v>0.49607371112057946</c:v>
                </c:pt>
                <c:pt idx="25">
                  <c:v>0.50341946308724839</c:v>
                </c:pt>
                <c:pt idx="26">
                  <c:v>0.50252991598065011</c:v>
                </c:pt>
                <c:pt idx="27">
                  <c:v>0.51053873333080046</c:v>
                </c:pt>
                <c:pt idx="28">
                  <c:v>0.51516960698689951</c:v>
                </c:pt>
                <c:pt idx="29">
                  <c:v>0.51649236997819992</c:v>
                </c:pt>
                <c:pt idx="30">
                  <c:v>0.54038505231689082</c:v>
                </c:pt>
                <c:pt idx="31">
                  <c:v>0.54869932107418706</c:v>
                </c:pt>
                <c:pt idx="32">
                  <c:v>0.57431039176380327</c:v>
                </c:pt>
                <c:pt idx="33">
                  <c:v>0.59171095313686239</c:v>
                </c:pt>
                <c:pt idx="34">
                  <c:v>0.6243727942137598</c:v>
                </c:pt>
                <c:pt idx="35">
                  <c:v>0.63874604739025087</c:v>
                </c:pt>
                <c:pt idx="36">
                  <c:v>0.64876346951985686</c:v>
                </c:pt>
                <c:pt idx="37">
                  <c:v>0.64437580642310477</c:v>
                </c:pt>
                <c:pt idx="38">
                  <c:v>0.63147652016857314</c:v>
                </c:pt>
                <c:pt idx="39">
                  <c:v>0.59743764172335601</c:v>
                </c:pt>
                <c:pt idx="40">
                  <c:v>0.56280978086339517</c:v>
                </c:pt>
                <c:pt idx="41">
                  <c:v>0.5532388387340631</c:v>
                </c:pt>
                <c:pt idx="42">
                  <c:v>0.54959624014886166</c:v>
                </c:pt>
                <c:pt idx="43">
                  <c:v>0.55703539880742681</c:v>
                </c:pt>
                <c:pt idx="44">
                  <c:v>0.55423779659761485</c:v>
                </c:pt>
                <c:pt idx="45">
                  <c:v>0.56552767613405364</c:v>
                </c:pt>
                <c:pt idx="46">
                  <c:v>0.59688234388064954</c:v>
                </c:pt>
                <c:pt idx="47">
                  <c:v>0.62370184046539545</c:v>
                </c:pt>
                <c:pt idx="48">
                  <c:v>0.63934349719975114</c:v>
                </c:pt>
                <c:pt idx="49">
                  <c:v>0.64671920013557027</c:v>
                </c:pt>
                <c:pt idx="50">
                  <c:v>0.64015877932133913</c:v>
                </c:pt>
                <c:pt idx="51">
                  <c:v>0.61796849887495975</c:v>
                </c:pt>
                <c:pt idx="52">
                  <c:v>0.61503279049116499</c:v>
                </c:pt>
                <c:pt idx="53">
                  <c:v>0.62277079817011227</c:v>
                </c:pt>
                <c:pt idx="54">
                  <c:v>0.64747688710224527</c:v>
                </c:pt>
                <c:pt idx="55">
                  <c:v>0.69744930098911417</c:v>
                </c:pt>
                <c:pt idx="56">
                  <c:v>0.72453779571426635</c:v>
                </c:pt>
                <c:pt idx="57">
                  <c:v>0.70344892396679304</c:v>
                </c:pt>
                <c:pt idx="58">
                  <c:v>0.66790081794124723</c:v>
                </c:pt>
                <c:pt idx="59">
                  <c:v>0.66099362671495498</c:v>
                </c:pt>
                <c:pt idx="60">
                  <c:v>0.666058569014503</c:v>
                </c:pt>
                <c:pt idx="61">
                  <c:v>0.67365790971452544</c:v>
                </c:pt>
                <c:pt idx="62">
                  <c:v>0.68519101884367339</c:v>
                </c:pt>
                <c:pt idx="63">
                  <c:v>0.70337188960691366</c:v>
                </c:pt>
                <c:pt idx="64">
                  <c:v>0.72215833982120325</c:v>
                </c:pt>
                <c:pt idx="65">
                  <c:v>0.73536930265180045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2E-4313-B36D-AF1EF96BD7B7}"/>
            </c:ext>
          </c:extLst>
        </c:ser>
        <c:ser>
          <c:idx val="2"/>
          <c:order val="2"/>
          <c:tx>
            <c:strRef>
              <c:f>'1.美国经济基础数据'!$AG$3:$AG$55</c:f>
              <c:strCache>
                <c:ptCount val="53"/>
                <c:pt idx="0">
                  <c:v>居民负债率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strRef>
              <c:f>'1.美国经济基础数据'!$A$56:$A$121</c:f>
              <c:strCache>
                <c:ptCount val="66"/>
                <c:pt idx="0">
                  <c:v>1952年</c:v>
                </c:pt>
                <c:pt idx="1">
                  <c:v>1953年</c:v>
                </c:pt>
                <c:pt idx="2">
                  <c:v>1954年</c:v>
                </c:pt>
                <c:pt idx="3">
                  <c:v>1955年</c:v>
                </c:pt>
                <c:pt idx="4">
                  <c:v>1956年</c:v>
                </c:pt>
                <c:pt idx="5">
                  <c:v>1957年</c:v>
                </c:pt>
                <c:pt idx="6">
                  <c:v>1958年</c:v>
                </c:pt>
                <c:pt idx="7">
                  <c:v>1959年</c:v>
                </c:pt>
                <c:pt idx="8">
                  <c:v>1960年</c:v>
                </c:pt>
                <c:pt idx="9">
                  <c:v>1961年</c:v>
                </c:pt>
                <c:pt idx="10">
                  <c:v>1962年</c:v>
                </c:pt>
                <c:pt idx="11">
                  <c:v>1963年</c:v>
                </c:pt>
                <c:pt idx="12">
                  <c:v>1964年</c:v>
                </c:pt>
                <c:pt idx="13">
                  <c:v>1965年</c:v>
                </c:pt>
                <c:pt idx="14">
                  <c:v>1966年</c:v>
                </c:pt>
                <c:pt idx="15">
                  <c:v>1967年</c:v>
                </c:pt>
                <c:pt idx="16">
                  <c:v>1968年</c:v>
                </c:pt>
                <c:pt idx="17">
                  <c:v>1969年</c:v>
                </c:pt>
                <c:pt idx="18">
                  <c:v>1970年</c:v>
                </c:pt>
                <c:pt idx="19">
                  <c:v>1971年</c:v>
                </c:pt>
                <c:pt idx="20">
                  <c:v>1972年</c:v>
                </c:pt>
                <c:pt idx="21">
                  <c:v>1973年</c:v>
                </c:pt>
                <c:pt idx="22">
                  <c:v>1974年</c:v>
                </c:pt>
                <c:pt idx="23">
                  <c:v>1975年</c:v>
                </c:pt>
                <c:pt idx="24">
                  <c:v>1976年</c:v>
                </c:pt>
                <c:pt idx="25">
                  <c:v>1977年</c:v>
                </c:pt>
                <c:pt idx="26">
                  <c:v>1978年</c:v>
                </c:pt>
                <c:pt idx="27">
                  <c:v>1979年</c:v>
                </c:pt>
                <c:pt idx="28">
                  <c:v>1980年</c:v>
                </c:pt>
                <c:pt idx="29">
                  <c:v>1981年</c:v>
                </c:pt>
                <c:pt idx="30">
                  <c:v>1982年</c:v>
                </c:pt>
                <c:pt idx="31">
                  <c:v>1983年</c:v>
                </c:pt>
                <c:pt idx="32">
                  <c:v>1984年</c:v>
                </c:pt>
                <c:pt idx="33">
                  <c:v>1985年</c:v>
                </c:pt>
                <c:pt idx="34">
                  <c:v>1986年</c:v>
                </c:pt>
                <c:pt idx="35">
                  <c:v>1987年</c:v>
                </c:pt>
                <c:pt idx="36">
                  <c:v>1988年</c:v>
                </c:pt>
                <c:pt idx="37">
                  <c:v>1989年</c:v>
                </c:pt>
                <c:pt idx="38">
                  <c:v>1990年</c:v>
                </c:pt>
                <c:pt idx="39">
                  <c:v>1991年</c:v>
                </c:pt>
                <c:pt idx="40">
                  <c:v>1992年</c:v>
                </c:pt>
                <c:pt idx="41">
                  <c:v>1993年</c:v>
                </c:pt>
                <c:pt idx="42">
                  <c:v>1994年</c:v>
                </c:pt>
                <c:pt idx="43">
                  <c:v>1995年</c:v>
                </c:pt>
                <c:pt idx="44">
                  <c:v>1996年</c:v>
                </c:pt>
                <c:pt idx="45">
                  <c:v>1997年</c:v>
                </c:pt>
                <c:pt idx="46">
                  <c:v>1998年</c:v>
                </c:pt>
                <c:pt idx="47">
                  <c:v>1999年</c:v>
                </c:pt>
                <c:pt idx="48">
                  <c:v>2000年</c:v>
                </c:pt>
                <c:pt idx="49">
                  <c:v>2001年</c:v>
                </c:pt>
                <c:pt idx="50">
                  <c:v>2002年</c:v>
                </c:pt>
                <c:pt idx="51">
                  <c:v>2003年</c:v>
                </c:pt>
                <c:pt idx="52">
                  <c:v>2004年</c:v>
                </c:pt>
                <c:pt idx="53">
                  <c:v>2005年</c:v>
                </c:pt>
                <c:pt idx="54">
                  <c:v>2006年</c:v>
                </c:pt>
                <c:pt idx="55">
                  <c:v>2007年</c:v>
                </c:pt>
                <c:pt idx="56">
                  <c:v>2008年</c:v>
                </c:pt>
                <c:pt idx="57">
                  <c:v>2009年</c:v>
                </c:pt>
                <c:pt idx="58">
                  <c:v>2010年</c:v>
                </c:pt>
                <c:pt idx="59">
                  <c:v>2011年</c:v>
                </c:pt>
                <c:pt idx="60">
                  <c:v>2012年</c:v>
                </c:pt>
                <c:pt idx="61">
                  <c:v>2013年</c:v>
                </c:pt>
                <c:pt idx="62">
                  <c:v>2014年</c:v>
                </c:pt>
                <c:pt idx="63">
                  <c:v>2015年</c:v>
                </c:pt>
                <c:pt idx="64">
                  <c:v>2016年</c:v>
                </c:pt>
                <c:pt idx="65">
                  <c:v>2017年</c:v>
                </c:pt>
              </c:strCache>
            </c:strRef>
          </c:cat>
          <c:val>
            <c:numRef>
              <c:f>'1.美国经济基础数据'!$AG$56:$AG$121</c:f>
              <c:numCache>
                <c:formatCode>0%</c:formatCode>
                <c:ptCount val="66"/>
                <c:pt idx="0">
                  <c:v>0.25998096274136523</c:v>
                </c:pt>
                <c:pt idx="1">
                  <c:v>0.27754169874262252</c:v>
                </c:pt>
                <c:pt idx="2">
                  <c:v>0.30798517003323955</c:v>
                </c:pt>
                <c:pt idx="3">
                  <c:v>0.33215157203190987</c:v>
                </c:pt>
                <c:pt idx="4">
                  <c:v>0.34748055987558318</c:v>
                </c:pt>
                <c:pt idx="5">
                  <c:v>0.35496946725626449</c:v>
                </c:pt>
                <c:pt idx="6">
                  <c:v>0.37421369294605811</c:v>
                </c:pt>
                <c:pt idx="7">
                  <c:v>0.38720574162679428</c:v>
                </c:pt>
                <c:pt idx="8">
                  <c:v>0.40467697404748759</c:v>
                </c:pt>
                <c:pt idx="9">
                  <c:v>0.42233445766021666</c:v>
                </c:pt>
                <c:pt idx="10">
                  <c:v>0.42927119484382747</c:v>
                </c:pt>
                <c:pt idx="11">
                  <c:v>0.45131694331349831</c:v>
                </c:pt>
                <c:pt idx="12">
                  <c:v>0.46242344706911637</c:v>
                </c:pt>
                <c:pt idx="13">
                  <c:v>0.46505714669893772</c:v>
                </c:pt>
                <c:pt idx="14">
                  <c:v>0.45201595092024538</c:v>
                </c:pt>
                <c:pt idx="15">
                  <c:v>0.46689335035395146</c:v>
                </c:pt>
                <c:pt idx="16">
                  <c:v>0.4527236074270557</c:v>
                </c:pt>
                <c:pt idx="17">
                  <c:v>0.44442788508677322</c:v>
                </c:pt>
                <c:pt idx="18">
                  <c:v>0.43420671066084204</c:v>
                </c:pt>
                <c:pt idx="19">
                  <c:v>0.43784038362733346</c:v>
                </c:pt>
                <c:pt idx="20">
                  <c:v>0.4454670929507174</c:v>
                </c:pt>
                <c:pt idx="21">
                  <c:v>0.4456961848092405</c:v>
                </c:pt>
                <c:pt idx="22">
                  <c:v>0.44594008264462814</c:v>
                </c:pt>
                <c:pt idx="23">
                  <c:v>0.44139795132926751</c:v>
                </c:pt>
                <c:pt idx="24">
                  <c:v>0.44414625053259482</c:v>
                </c:pt>
                <c:pt idx="25">
                  <c:v>0.4620915627996165</c:v>
                </c:pt>
                <c:pt idx="26">
                  <c:v>0.47727403886955783</c:v>
                </c:pt>
                <c:pt idx="27">
                  <c:v>0.49020325975456858</c:v>
                </c:pt>
                <c:pt idx="28">
                  <c:v>0.49391336244541484</c:v>
                </c:pt>
                <c:pt idx="29">
                  <c:v>0.47374462784179383</c:v>
                </c:pt>
                <c:pt idx="30">
                  <c:v>0.47630702541106129</c:v>
                </c:pt>
                <c:pt idx="31">
                  <c:v>0.48212336109507709</c:v>
                </c:pt>
                <c:pt idx="32">
                  <c:v>0.48794342564407162</c:v>
                </c:pt>
                <c:pt idx="33">
                  <c:v>0.5343506568201164</c:v>
                </c:pt>
                <c:pt idx="34">
                  <c:v>0.56356847196200599</c:v>
                </c:pt>
                <c:pt idx="35">
                  <c:v>0.57350047225986611</c:v>
                </c:pt>
                <c:pt idx="36">
                  <c:v>0.58549594486540002</c:v>
                </c:pt>
                <c:pt idx="37">
                  <c:v>0.59091698039839513</c:v>
                </c:pt>
                <c:pt idx="38">
                  <c:v>0.60242424242424242</c:v>
                </c:pt>
                <c:pt idx="39">
                  <c:v>0.6164462261094914</c:v>
                </c:pt>
                <c:pt idx="40">
                  <c:v>0.61302754117413183</c:v>
                </c:pt>
                <c:pt idx="41">
                  <c:v>0.62127058891941789</c:v>
                </c:pt>
                <c:pt idx="42">
                  <c:v>0.62885617338003508</c:v>
                </c:pt>
                <c:pt idx="43">
                  <c:v>0.64190668180216848</c:v>
                </c:pt>
                <c:pt idx="44">
                  <c:v>0.65087565739117559</c:v>
                </c:pt>
                <c:pt idx="45">
                  <c:v>0.65241412557356104</c:v>
                </c:pt>
                <c:pt idx="46">
                  <c:v>0.66565649342076305</c:v>
                </c:pt>
                <c:pt idx="47">
                  <c:v>0.68318706912614124</c:v>
                </c:pt>
                <c:pt idx="48">
                  <c:v>0.69919862321095216</c:v>
                </c:pt>
                <c:pt idx="49">
                  <c:v>0.7362073283247661</c:v>
                </c:pt>
                <c:pt idx="50">
                  <c:v>0.78174210885902984</c:v>
                </c:pt>
                <c:pt idx="51">
                  <c:v>0.83862918849418366</c:v>
                </c:pt>
                <c:pt idx="52">
                  <c:v>0.88019902402463568</c:v>
                </c:pt>
                <c:pt idx="53">
                  <c:v>0.91462604153142346</c:v>
                </c:pt>
                <c:pt idx="54">
                  <c:v>0.95674672883031775</c:v>
                </c:pt>
                <c:pt idx="55">
                  <c:v>0.97908071779853012</c:v>
                </c:pt>
                <c:pt idx="56">
                  <c:v>0.95439070292011463</c:v>
                </c:pt>
                <c:pt idx="57">
                  <c:v>0.95792131052036589</c:v>
                </c:pt>
                <c:pt idx="58">
                  <c:v>0.90713907674213468</c:v>
                </c:pt>
                <c:pt idx="59">
                  <c:v>0.8622968958428654</c:v>
                </c:pt>
                <c:pt idx="60">
                  <c:v>0.83215316335815492</c:v>
                </c:pt>
                <c:pt idx="61">
                  <c:v>0.81454333043764793</c:v>
                </c:pt>
                <c:pt idx="62">
                  <c:v>0.80062986297596928</c:v>
                </c:pt>
                <c:pt idx="63">
                  <c:v>0.78456930471780884</c:v>
                </c:pt>
                <c:pt idx="64">
                  <c:v>0.78774340250744979</c:v>
                </c:pt>
                <c:pt idx="65">
                  <c:v>0.78653579569482124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2E-4313-B36D-AF1EF96BD7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4327624"/>
        <c:axId val="1064342384"/>
      </c:areaChart>
      <c:catAx>
        <c:axId val="1064327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64342384"/>
        <c:crosses val="autoZero"/>
        <c:auto val="1"/>
        <c:lblAlgn val="ctr"/>
        <c:lblOffset val="100"/>
        <c:noMultiLvlLbl val="0"/>
      </c:catAx>
      <c:valAx>
        <c:axId val="1064342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64327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zh-CN" altLang="en-US" sz="1400"/>
              <a:t>美国主要贸易进口国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'1.2 贸易'!$C$5</c:f>
              <c:strCache>
                <c:ptCount val="1"/>
                <c:pt idx="0">
                  <c:v>中国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'1.2 贸易'!$B$6:$B$38</c:f>
              <c:numCache>
                <c:formatCode>General</c:formatCode>
                <c:ptCount val="33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</c:numCache>
            </c:numRef>
          </c:cat>
          <c:val>
            <c:numRef>
              <c:f>'1.2 贸易'!$C$6:$C$38</c:f>
              <c:numCache>
                <c:formatCode>_ * #,##0_ ;_ * \-#,##0_ ;_ * "-"??_ ;_ @_ </c:formatCode>
                <c:ptCount val="33"/>
                <c:pt idx="0">
                  <c:v>3861.7</c:v>
                </c:pt>
                <c:pt idx="1">
                  <c:v>4771</c:v>
                </c:pt>
                <c:pt idx="2">
                  <c:v>6293.6</c:v>
                </c:pt>
                <c:pt idx="3">
                  <c:v>8510.9</c:v>
                </c:pt>
                <c:pt idx="4">
                  <c:v>11989.7</c:v>
                </c:pt>
                <c:pt idx="5">
                  <c:v>15237.4</c:v>
                </c:pt>
                <c:pt idx="6">
                  <c:v>18969.2</c:v>
                </c:pt>
                <c:pt idx="7">
                  <c:v>25727.5</c:v>
                </c:pt>
                <c:pt idx="8">
                  <c:v>31539.9</c:v>
                </c:pt>
                <c:pt idx="9">
                  <c:v>38786.800000000003</c:v>
                </c:pt>
                <c:pt idx="10">
                  <c:v>45543.199999999997</c:v>
                </c:pt>
                <c:pt idx="11">
                  <c:v>51512.800000000003</c:v>
                </c:pt>
                <c:pt idx="12">
                  <c:v>62557.7</c:v>
                </c:pt>
                <c:pt idx="13">
                  <c:v>71168.600000000006</c:v>
                </c:pt>
                <c:pt idx="14">
                  <c:v>81788.2</c:v>
                </c:pt>
                <c:pt idx="15">
                  <c:v>100018.2</c:v>
                </c:pt>
                <c:pt idx="16">
                  <c:v>102278.39999999999</c:v>
                </c:pt>
                <c:pt idx="17">
                  <c:v>125192.6</c:v>
                </c:pt>
                <c:pt idx="18">
                  <c:v>152436.09689799999</c:v>
                </c:pt>
                <c:pt idx="19">
                  <c:v>196682.03393500001</c:v>
                </c:pt>
                <c:pt idx="20">
                  <c:v>243470.10479499999</c:v>
                </c:pt>
                <c:pt idx="21">
                  <c:v>287774.35261200002</c:v>
                </c:pt>
                <c:pt idx="22">
                  <c:v>321442.86693399999</c:v>
                </c:pt>
                <c:pt idx="23">
                  <c:v>337772.62782300002</c:v>
                </c:pt>
                <c:pt idx="24">
                  <c:v>296373.88348800002</c:v>
                </c:pt>
                <c:pt idx="25">
                  <c:v>364952.63359500002</c:v>
                </c:pt>
                <c:pt idx="26">
                  <c:v>399371.23263099999</c:v>
                </c:pt>
                <c:pt idx="27">
                  <c:v>425619.08263700001</c:v>
                </c:pt>
                <c:pt idx="28">
                  <c:v>440430.019592</c:v>
                </c:pt>
                <c:pt idx="29">
                  <c:v>468474.89485600003</c:v>
                </c:pt>
                <c:pt idx="30">
                  <c:v>483201.65536400001</c:v>
                </c:pt>
                <c:pt idx="31">
                  <c:v>462542.00455399998</c:v>
                </c:pt>
                <c:pt idx="32">
                  <c:v>505469.954379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0D2-4D22-93A8-3FAEF339B9CF}"/>
            </c:ext>
          </c:extLst>
        </c:ser>
        <c:ser>
          <c:idx val="1"/>
          <c:order val="1"/>
          <c:tx>
            <c:strRef>
              <c:f>'1.2 贸易'!$D$5</c:f>
              <c:strCache>
                <c:ptCount val="1"/>
                <c:pt idx="0">
                  <c:v>墨西哥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'1.2 贸易'!$B$6:$B$38</c:f>
              <c:numCache>
                <c:formatCode>General</c:formatCode>
                <c:ptCount val="33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</c:numCache>
            </c:numRef>
          </c:cat>
          <c:val>
            <c:numRef>
              <c:f>'1.2 贸易'!$D$6:$D$38</c:f>
              <c:numCache>
                <c:formatCode>_ * #,##0_ ;_ * \-#,##0_ ;_ * "-"??_ ;_ @_ </c:formatCode>
                <c:ptCount val="33"/>
                <c:pt idx="0">
                  <c:v>19131.7</c:v>
                </c:pt>
                <c:pt idx="1">
                  <c:v>17301.7</c:v>
                </c:pt>
                <c:pt idx="2">
                  <c:v>20270.8</c:v>
                </c:pt>
                <c:pt idx="3">
                  <c:v>23259.8</c:v>
                </c:pt>
                <c:pt idx="4">
                  <c:v>27162.1</c:v>
                </c:pt>
                <c:pt idx="5">
                  <c:v>30156.799999999999</c:v>
                </c:pt>
                <c:pt idx="6">
                  <c:v>31129.599999999999</c:v>
                </c:pt>
                <c:pt idx="7">
                  <c:v>35211.1</c:v>
                </c:pt>
                <c:pt idx="8">
                  <c:v>39917.5</c:v>
                </c:pt>
                <c:pt idx="9">
                  <c:v>49493.7</c:v>
                </c:pt>
                <c:pt idx="10">
                  <c:v>62100.4</c:v>
                </c:pt>
                <c:pt idx="11">
                  <c:v>74297.2</c:v>
                </c:pt>
                <c:pt idx="12">
                  <c:v>85937.600000000006</c:v>
                </c:pt>
                <c:pt idx="13">
                  <c:v>94629</c:v>
                </c:pt>
                <c:pt idx="14">
                  <c:v>109720.5</c:v>
                </c:pt>
                <c:pt idx="15">
                  <c:v>135926.29999999999</c:v>
                </c:pt>
                <c:pt idx="16">
                  <c:v>131337.9</c:v>
                </c:pt>
                <c:pt idx="17">
                  <c:v>134616</c:v>
                </c:pt>
                <c:pt idx="18">
                  <c:v>138059.99066800001</c:v>
                </c:pt>
                <c:pt idx="19">
                  <c:v>155901.52087899999</c:v>
                </c:pt>
                <c:pt idx="20">
                  <c:v>170108.614084</c:v>
                </c:pt>
                <c:pt idx="21">
                  <c:v>198253.159036</c:v>
                </c:pt>
                <c:pt idx="22">
                  <c:v>210713.96678799999</c:v>
                </c:pt>
                <c:pt idx="23">
                  <c:v>215941.618934</c:v>
                </c:pt>
                <c:pt idx="24">
                  <c:v>176654.372581</c:v>
                </c:pt>
                <c:pt idx="25">
                  <c:v>229985.62300600001</c:v>
                </c:pt>
                <c:pt idx="26">
                  <c:v>262873.59595799999</c:v>
                </c:pt>
                <c:pt idx="27">
                  <c:v>277593.63954599999</c:v>
                </c:pt>
                <c:pt idx="28">
                  <c:v>280556.04024200002</c:v>
                </c:pt>
                <c:pt idx="29">
                  <c:v>295729.96284599998</c:v>
                </c:pt>
                <c:pt idx="30">
                  <c:v>296433.32502400002</c:v>
                </c:pt>
                <c:pt idx="31">
                  <c:v>293923.94766000001</c:v>
                </c:pt>
                <c:pt idx="32">
                  <c:v>314267.29923499998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0D2-4D22-93A8-3FAEF339B9CF}"/>
            </c:ext>
          </c:extLst>
        </c:ser>
        <c:ser>
          <c:idx val="2"/>
          <c:order val="2"/>
          <c:tx>
            <c:strRef>
              <c:f>'1.2 贸易'!$E$5</c:f>
              <c:strCache>
                <c:ptCount val="1"/>
                <c:pt idx="0">
                  <c:v>加拿大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'1.2 贸易'!$B$6:$B$38</c:f>
              <c:numCache>
                <c:formatCode>General</c:formatCode>
                <c:ptCount val="33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</c:numCache>
            </c:numRef>
          </c:cat>
          <c:val>
            <c:numRef>
              <c:f>'1.2 贸易'!$E$6:$E$38</c:f>
              <c:numCache>
                <c:formatCode>_ * #,##0_ ;_ * \-#,##0_ ;_ * "-"??_ ;_ @_ </c:formatCode>
                <c:ptCount val="33"/>
                <c:pt idx="0">
                  <c:v>69006.399999999994</c:v>
                </c:pt>
                <c:pt idx="1">
                  <c:v>68252.7</c:v>
                </c:pt>
                <c:pt idx="2">
                  <c:v>71084.899999999994</c:v>
                </c:pt>
                <c:pt idx="3">
                  <c:v>81398</c:v>
                </c:pt>
                <c:pt idx="4">
                  <c:v>87953</c:v>
                </c:pt>
                <c:pt idx="5">
                  <c:v>91380.1</c:v>
                </c:pt>
                <c:pt idx="6">
                  <c:v>91063.9</c:v>
                </c:pt>
                <c:pt idx="7">
                  <c:v>98629.8</c:v>
                </c:pt>
                <c:pt idx="8">
                  <c:v>111216.4</c:v>
                </c:pt>
                <c:pt idx="9">
                  <c:v>128405.9</c:v>
                </c:pt>
                <c:pt idx="10">
                  <c:v>144369.9</c:v>
                </c:pt>
                <c:pt idx="11">
                  <c:v>155892.6</c:v>
                </c:pt>
                <c:pt idx="12">
                  <c:v>167234.1</c:v>
                </c:pt>
                <c:pt idx="13">
                  <c:v>173256</c:v>
                </c:pt>
                <c:pt idx="14">
                  <c:v>198711.1</c:v>
                </c:pt>
                <c:pt idx="15">
                  <c:v>230838.3</c:v>
                </c:pt>
                <c:pt idx="16">
                  <c:v>216267.9</c:v>
                </c:pt>
                <c:pt idx="17">
                  <c:v>209087.7</c:v>
                </c:pt>
                <c:pt idx="18">
                  <c:v>221594.650307</c:v>
                </c:pt>
                <c:pt idx="19">
                  <c:v>256359.83592400001</c:v>
                </c:pt>
                <c:pt idx="20">
                  <c:v>290384.29315500002</c:v>
                </c:pt>
                <c:pt idx="21">
                  <c:v>302437.85925699997</c:v>
                </c:pt>
                <c:pt idx="22">
                  <c:v>317056.76261799998</c:v>
                </c:pt>
                <c:pt idx="23">
                  <c:v>339491.42536300002</c:v>
                </c:pt>
                <c:pt idx="24">
                  <c:v>226248.448986</c:v>
                </c:pt>
                <c:pt idx="25">
                  <c:v>277636.73298700002</c:v>
                </c:pt>
                <c:pt idx="26">
                  <c:v>315324.75329099997</c:v>
                </c:pt>
                <c:pt idx="27">
                  <c:v>324263.012583</c:v>
                </c:pt>
                <c:pt idx="28">
                  <c:v>332503.64532399998</c:v>
                </c:pt>
                <c:pt idx="29">
                  <c:v>349286.12282599998</c:v>
                </c:pt>
                <c:pt idx="30">
                  <c:v>296305.08086300001</c:v>
                </c:pt>
                <c:pt idx="31">
                  <c:v>277782.25465000002</c:v>
                </c:pt>
                <c:pt idx="32">
                  <c:v>299319.38587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0D2-4D22-93A8-3FAEF339B9CF}"/>
            </c:ext>
          </c:extLst>
        </c:ser>
        <c:ser>
          <c:idx val="3"/>
          <c:order val="3"/>
          <c:tx>
            <c:strRef>
              <c:f>'1.2 贸易'!$F$5</c:f>
              <c:strCache>
                <c:ptCount val="1"/>
                <c:pt idx="0">
                  <c:v>日本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'1.2 贸易'!$B$6:$B$38</c:f>
              <c:numCache>
                <c:formatCode>General</c:formatCode>
                <c:ptCount val="33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</c:numCache>
            </c:numRef>
          </c:cat>
          <c:val>
            <c:numRef>
              <c:f>'1.2 贸易'!$F$6:$F$38</c:f>
              <c:numCache>
                <c:formatCode>_ * #,##0_ ;_ * \-#,##0_ ;_ * "-"??_ ;_ @_ </c:formatCode>
                <c:ptCount val="33"/>
                <c:pt idx="0">
                  <c:v>68782.899999999994</c:v>
                </c:pt>
                <c:pt idx="1">
                  <c:v>81911</c:v>
                </c:pt>
                <c:pt idx="2">
                  <c:v>84574.9</c:v>
                </c:pt>
                <c:pt idx="3">
                  <c:v>89518.9</c:v>
                </c:pt>
                <c:pt idx="4">
                  <c:v>93552.5</c:v>
                </c:pt>
                <c:pt idx="5">
                  <c:v>89684</c:v>
                </c:pt>
                <c:pt idx="6">
                  <c:v>91510.6</c:v>
                </c:pt>
                <c:pt idx="7">
                  <c:v>97413.7</c:v>
                </c:pt>
                <c:pt idx="8">
                  <c:v>107246.39999999999</c:v>
                </c:pt>
                <c:pt idx="9">
                  <c:v>119155.8</c:v>
                </c:pt>
                <c:pt idx="10">
                  <c:v>123479.3</c:v>
                </c:pt>
                <c:pt idx="11">
                  <c:v>115187.1</c:v>
                </c:pt>
                <c:pt idx="12">
                  <c:v>121663.3</c:v>
                </c:pt>
                <c:pt idx="13">
                  <c:v>121845.1</c:v>
                </c:pt>
                <c:pt idx="14">
                  <c:v>130863.8</c:v>
                </c:pt>
                <c:pt idx="15">
                  <c:v>146479.4</c:v>
                </c:pt>
                <c:pt idx="16">
                  <c:v>126473.1</c:v>
                </c:pt>
                <c:pt idx="17">
                  <c:v>121428.6</c:v>
                </c:pt>
                <c:pt idx="18">
                  <c:v>118036.64552799999</c:v>
                </c:pt>
                <c:pt idx="19">
                  <c:v>129805.19865799999</c:v>
                </c:pt>
                <c:pt idx="20">
                  <c:v>138003.69615500001</c:v>
                </c:pt>
                <c:pt idx="21">
                  <c:v>148180.77557900001</c:v>
                </c:pt>
                <c:pt idx="22">
                  <c:v>145463.34255599999</c:v>
                </c:pt>
                <c:pt idx="23">
                  <c:v>139262.197032</c:v>
                </c:pt>
                <c:pt idx="24">
                  <c:v>95803.683367999998</c:v>
                </c:pt>
                <c:pt idx="25">
                  <c:v>120552.14517800001</c:v>
                </c:pt>
                <c:pt idx="26">
                  <c:v>128927.889476</c:v>
                </c:pt>
                <c:pt idx="27">
                  <c:v>146431.693012</c:v>
                </c:pt>
                <c:pt idx="28">
                  <c:v>138575.34186799999</c:v>
                </c:pt>
                <c:pt idx="29">
                  <c:v>134504.54281899999</c:v>
                </c:pt>
                <c:pt idx="30">
                  <c:v>131445.490188</c:v>
                </c:pt>
                <c:pt idx="31">
                  <c:v>132030.346544</c:v>
                </c:pt>
                <c:pt idx="32">
                  <c:v>136480.82586800001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0D2-4D22-93A8-3FAEF339B9CF}"/>
            </c:ext>
          </c:extLst>
        </c:ser>
        <c:ser>
          <c:idx val="4"/>
          <c:order val="4"/>
          <c:tx>
            <c:strRef>
              <c:f>'1.2 贸易'!$G$5</c:f>
              <c:strCache>
                <c:ptCount val="1"/>
                <c:pt idx="0">
                  <c:v>德国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'1.2 贸易'!$B$6:$B$38</c:f>
              <c:numCache>
                <c:formatCode>General</c:formatCode>
                <c:ptCount val="33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</c:numCache>
            </c:numRef>
          </c:cat>
          <c:val>
            <c:numRef>
              <c:f>'1.2 贸易'!$G$6:$G$38</c:f>
              <c:numCache>
                <c:formatCode>_ * #,##0_ ;_ * \-#,##0_ ;_ * "-"??_ ;_ @_ </c:formatCode>
                <c:ptCount val="33"/>
                <c:pt idx="0">
                  <c:v>20239.2</c:v>
                </c:pt>
                <c:pt idx="1">
                  <c:v>25123.8</c:v>
                </c:pt>
                <c:pt idx="2">
                  <c:v>27069.4</c:v>
                </c:pt>
                <c:pt idx="3">
                  <c:v>26362</c:v>
                </c:pt>
                <c:pt idx="4">
                  <c:v>24832.3</c:v>
                </c:pt>
                <c:pt idx="5">
                  <c:v>28162</c:v>
                </c:pt>
                <c:pt idx="6">
                  <c:v>26136.400000000001</c:v>
                </c:pt>
                <c:pt idx="7">
                  <c:v>28820.400000000001</c:v>
                </c:pt>
                <c:pt idx="8">
                  <c:v>28562</c:v>
                </c:pt>
                <c:pt idx="9">
                  <c:v>31744.3</c:v>
                </c:pt>
                <c:pt idx="10">
                  <c:v>36843.9</c:v>
                </c:pt>
                <c:pt idx="11">
                  <c:v>38944.9</c:v>
                </c:pt>
                <c:pt idx="12">
                  <c:v>43121.4</c:v>
                </c:pt>
                <c:pt idx="13">
                  <c:v>49841.9</c:v>
                </c:pt>
                <c:pt idx="14">
                  <c:v>55228.3</c:v>
                </c:pt>
                <c:pt idx="15">
                  <c:v>58512.9</c:v>
                </c:pt>
                <c:pt idx="16">
                  <c:v>59076.6</c:v>
                </c:pt>
                <c:pt idx="17">
                  <c:v>62505.7</c:v>
                </c:pt>
                <c:pt idx="18">
                  <c:v>68112.691842</c:v>
                </c:pt>
                <c:pt idx="19">
                  <c:v>77265.574324000001</c:v>
                </c:pt>
                <c:pt idx="20">
                  <c:v>84750.871375000002</c:v>
                </c:pt>
                <c:pt idx="21">
                  <c:v>89082.049314999997</c:v>
                </c:pt>
                <c:pt idx="22">
                  <c:v>94164.095641000007</c:v>
                </c:pt>
                <c:pt idx="23">
                  <c:v>97496.573724000002</c:v>
                </c:pt>
                <c:pt idx="24">
                  <c:v>71498.154313999999</c:v>
                </c:pt>
                <c:pt idx="25">
                  <c:v>82450.411861999994</c:v>
                </c:pt>
                <c:pt idx="26">
                  <c:v>98684.337899000006</c:v>
                </c:pt>
                <c:pt idx="27">
                  <c:v>109225.772833</c:v>
                </c:pt>
                <c:pt idx="28">
                  <c:v>114341.899964</c:v>
                </c:pt>
                <c:pt idx="29">
                  <c:v>124181.98400900001</c:v>
                </c:pt>
                <c:pt idx="30">
                  <c:v>124887.80452400001</c:v>
                </c:pt>
                <c:pt idx="31">
                  <c:v>114107.089169</c:v>
                </c:pt>
                <c:pt idx="32">
                  <c:v>117575.22737399999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80D2-4D22-93A8-3FAEF339B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855360"/>
        <c:axId val="526475648"/>
      </c:lineChart>
      <c:catAx>
        <c:axId val="52585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526475648"/>
        <c:crosses val="autoZero"/>
        <c:auto val="1"/>
        <c:lblAlgn val="ctr"/>
        <c:lblOffset val="100"/>
        <c:noMultiLvlLbl val="0"/>
      </c:catAx>
      <c:valAx>
        <c:axId val="526475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,##0_ ;_ * \-#,##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525855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zh-CN" altLang="en-US"/>
              <a:t>美国外债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'1.美国经济基础数据'!$AI$3:$AI$106</c:f>
              <c:strCache>
                <c:ptCount val="104"/>
                <c:pt idx="0">
                  <c:v>外债总额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'1.美国经济基础数据'!$A$107:$A$121</c:f>
              <c:strCache>
                <c:ptCount val="15"/>
                <c:pt idx="0">
                  <c:v>2003年</c:v>
                </c:pt>
                <c:pt idx="1">
                  <c:v>2004年</c:v>
                </c:pt>
                <c:pt idx="2">
                  <c:v>2005年</c:v>
                </c:pt>
                <c:pt idx="3">
                  <c:v>2006年</c:v>
                </c:pt>
                <c:pt idx="4">
                  <c:v>2007年</c:v>
                </c:pt>
                <c:pt idx="5">
                  <c:v>2008年</c:v>
                </c:pt>
                <c:pt idx="6">
                  <c:v>2009年</c:v>
                </c:pt>
                <c:pt idx="7">
                  <c:v>2010年</c:v>
                </c:pt>
                <c:pt idx="8">
                  <c:v>2011年</c:v>
                </c:pt>
                <c:pt idx="9">
                  <c:v>2012年</c:v>
                </c:pt>
                <c:pt idx="10">
                  <c:v>2013年</c:v>
                </c:pt>
                <c:pt idx="11">
                  <c:v>2014年</c:v>
                </c:pt>
                <c:pt idx="12">
                  <c:v>2015年</c:v>
                </c:pt>
                <c:pt idx="13">
                  <c:v>2016年</c:v>
                </c:pt>
                <c:pt idx="14">
                  <c:v>2017年</c:v>
                </c:pt>
              </c:strCache>
            </c:strRef>
          </c:cat>
          <c:val>
            <c:numRef>
              <c:f>'1.美国经济基础数据'!$AI$107:$AI$121</c:f>
              <c:numCache>
                <c:formatCode>#,##0_ </c:formatCode>
                <c:ptCount val="15"/>
                <c:pt idx="0">
                  <c:v>6946289</c:v>
                </c:pt>
                <c:pt idx="1">
                  <c:v>8353479</c:v>
                </c:pt>
                <c:pt idx="2">
                  <c:v>9476403</c:v>
                </c:pt>
                <c:pt idx="3">
                  <c:v>11204108</c:v>
                </c:pt>
                <c:pt idx="4">
                  <c:v>13427103</c:v>
                </c:pt>
                <c:pt idx="5">
                  <c:v>13749570</c:v>
                </c:pt>
                <c:pt idx="6">
                  <c:v>13661791</c:v>
                </c:pt>
                <c:pt idx="7">
                  <c:v>14516454</c:v>
                </c:pt>
                <c:pt idx="8">
                  <c:v>15508155</c:v>
                </c:pt>
                <c:pt idx="9">
                  <c:v>15680472</c:v>
                </c:pt>
                <c:pt idx="10">
                  <c:v>16487771</c:v>
                </c:pt>
                <c:pt idx="11">
                  <c:v>17258054</c:v>
                </c:pt>
                <c:pt idx="12">
                  <c:v>17710435</c:v>
                </c:pt>
                <c:pt idx="13">
                  <c:v>18325489</c:v>
                </c:pt>
                <c:pt idx="14">
                  <c:v>19019303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07-45EA-BDDF-F5ECE5BC0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92357032"/>
        <c:axId val="692357360"/>
      </c:barChart>
      <c:lineChart>
        <c:grouping val="standard"/>
        <c:varyColors val="0"/>
        <c:ser>
          <c:idx val="1"/>
          <c:order val="1"/>
          <c:tx>
            <c:strRef>
              <c:f>'1.美国经济基础数据'!$AJ$3:$AJ$106</c:f>
              <c:strCache>
                <c:ptCount val="104"/>
                <c:pt idx="0">
                  <c:v>外债总额/GDP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'1.美国经济基础数据'!$A$107:$A$121</c:f>
              <c:strCache>
                <c:ptCount val="15"/>
                <c:pt idx="0">
                  <c:v>2003年</c:v>
                </c:pt>
                <c:pt idx="1">
                  <c:v>2004年</c:v>
                </c:pt>
                <c:pt idx="2">
                  <c:v>2005年</c:v>
                </c:pt>
                <c:pt idx="3">
                  <c:v>2006年</c:v>
                </c:pt>
                <c:pt idx="4">
                  <c:v>2007年</c:v>
                </c:pt>
                <c:pt idx="5">
                  <c:v>2008年</c:v>
                </c:pt>
                <c:pt idx="6">
                  <c:v>2009年</c:v>
                </c:pt>
                <c:pt idx="7">
                  <c:v>2010年</c:v>
                </c:pt>
                <c:pt idx="8">
                  <c:v>2011年</c:v>
                </c:pt>
                <c:pt idx="9">
                  <c:v>2012年</c:v>
                </c:pt>
                <c:pt idx="10">
                  <c:v>2013年</c:v>
                </c:pt>
                <c:pt idx="11">
                  <c:v>2014年</c:v>
                </c:pt>
                <c:pt idx="12">
                  <c:v>2015年</c:v>
                </c:pt>
                <c:pt idx="13">
                  <c:v>2016年</c:v>
                </c:pt>
                <c:pt idx="14">
                  <c:v>2017年</c:v>
                </c:pt>
              </c:strCache>
            </c:strRef>
          </c:cat>
          <c:val>
            <c:numRef>
              <c:f>'1.美国经济基础数据'!$AJ$107:$AJ$121</c:f>
              <c:numCache>
                <c:formatCode>0.00%</c:formatCode>
                <c:ptCount val="15"/>
                <c:pt idx="0">
                  <c:v>0.58779999999999999</c:v>
                </c:pt>
                <c:pt idx="1">
                  <c:v>0.66500000000000004</c:v>
                </c:pt>
                <c:pt idx="2">
                  <c:v>0.70819999999999994</c:v>
                </c:pt>
                <c:pt idx="3">
                  <c:v>0.7965000000000001</c:v>
                </c:pt>
                <c:pt idx="4">
                  <c:v>0.91430000000000011</c:v>
                </c:pt>
                <c:pt idx="5">
                  <c:v>0.94499999999999995</c:v>
                </c:pt>
                <c:pt idx="6">
                  <c:v>0.93790000000000007</c:v>
                </c:pt>
                <c:pt idx="7">
                  <c:v>0.95310000000000006</c:v>
                </c:pt>
                <c:pt idx="8">
                  <c:v>0.98239999999999994</c:v>
                </c:pt>
                <c:pt idx="9">
                  <c:v>0.96219999999999994</c:v>
                </c:pt>
                <c:pt idx="10">
                  <c:v>0.96989999999999998</c:v>
                </c:pt>
                <c:pt idx="11">
                  <c:v>0.97310000000000008</c:v>
                </c:pt>
                <c:pt idx="12">
                  <c:v>0.96849999999999992</c:v>
                </c:pt>
                <c:pt idx="13">
                  <c:v>0.96930000000000005</c:v>
                </c:pt>
                <c:pt idx="14">
                  <c:v>0.96279999999999999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07-45EA-BDDF-F5ECE5BC0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0035336"/>
        <c:axId val="770035008"/>
      </c:lineChart>
      <c:catAx>
        <c:axId val="69235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692357360"/>
        <c:crosses val="autoZero"/>
        <c:auto val="1"/>
        <c:lblAlgn val="ctr"/>
        <c:lblOffset val="100"/>
        <c:noMultiLvlLbl val="0"/>
      </c:catAx>
      <c:valAx>
        <c:axId val="692357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692357032"/>
        <c:crosses val="autoZero"/>
        <c:crossBetween val="between"/>
      </c:valAx>
      <c:valAx>
        <c:axId val="770035008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70035336"/>
        <c:crosses val="max"/>
        <c:crossBetween val="between"/>
      </c:valAx>
      <c:catAx>
        <c:axId val="7700353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7700350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zh-CN" altLang="en-US"/>
              <a:t>美国财政收支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'1.美国经济基础数据'!$AK$3:$AK$32</c:f>
              <c:strCache>
                <c:ptCount val="30"/>
                <c:pt idx="0">
                  <c:v>财政收入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'1.美国经济基础数据'!$A$33:$A$121</c:f>
              <c:strCache>
                <c:ptCount val="89"/>
                <c:pt idx="0">
                  <c:v>1929年</c:v>
                </c:pt>
                <c:pt idx="1">
                  <c:v>1930年</c:v>
                </c:pt>
                <c:pt idx="2">
                  <c:v>1931年</c:v>
                </c:pt>
                <c:pt idx="3">
                  <c:v>1932年</c:v>
                </c:pt>
                <c:pt idx="4">
                  <c:v>1933年</c:v>
                </c:pt>
                <c:pt idx="5">
                  <c:v>1934年</c:v>
                </c:pt>
                <c:pt idx="6">
                  <c:v>1935年</c:v>
                </c:pt>
                <c:pt idx="7">
                  <c:v>1936年</c:v>
                </c:pt>
                <c:pt idx="8">
                  <c:v>1937年</c:v>
                </c:pt>
                <c:pt idx="9">
                  <c:v>1938年</c:v>
                </c:pt>
                <c:pt idx="10">
                  <c:v>1939年</c:v>
                </c:pt>
                <c:pt idx="11">
                  <c:v>1940年</c:v>
                </c:pt>
                <c:pt idx="12">
                  <c:v>1941年</c:v>
                </c:pt>
                <c:pt idx="13">
                  <c:v>1942年</c:v>
                </c:pt>
                <c:pt idx="14">
                  <c:v>1943年</c:v>
                </c:pt>
                <c:pt idx="15">
                  <c:v>1944年</c:v>
                </c:pt>
                <c:pt idx="16">
                  <c:v>1945年</c:v>
                </c:pt>
                <c:pt idx="17">
                  <c:v>1946年</c:v>
                </c:pt>
                <c:pt idx="18">
                  <c:v>1947年</c:v>
                </c:pt>
                <c:pt idx="19">
                  <c:v>1948年</c:v>
                </c:pt>
                <c:pt idx="20">
                  <c:v>1949年</c:v>
                </c:pt>
                <c:pt idx="21">
                  <c:v>1950年</c:v>
                </c:pt>
                <c:pt idx="22">
                  <c:v>1951年</c:v>
                </c:pt>
                <c:pt idx="23">
                  <c:v>1952年</c:v>
                </c:pt>
                <c:pt idx="24">
                  <c:v>1953年</c:v>
                </c:pt>
                <c:pt idx="25">
                  <c:v>1954年</c:v>
                </c:pt>
                <c:pt idx="26">
                  <c:v>1955年</c:v>
                </c:pt>
                <c:pt idx="27">
                  <c:v>1956年</c:v>
                </c:pt>
                <c:pt idx="28">
                  <c:v>1957年</c:v>
                </c:pt>
                <c:pt idx="29">
                  <c:v>1958年</c:v>
                </c:pt>
                <c:pt idx="30">
                  <c:v>1959年</c:v>
                </c:pt>
                <c:pt idx="31">
                  <c:v>1960年</c:v>
                </c:pt>
                <c:pt idx="32">
                  <c:v>1961年</c:v>
                </c:pt>
                <c:pt idx="33">
                  <c:v>1962年</c:v>
                </c:pt>
                <c:pt idx="34">
                  <c:v>1963年</c:v>
                </c:pt>
                <c:pt idx="35">
                  <c:v>1964年</c:v>
                </c:pt>
                <c:pt idx="36">
                  <c:v>1965年</c:v>
                </c:pt>
                <c:pt idx="37">
                  <c:v>1966年</c:v>
                </c:pt>
                <c:pt idx="38">
                  <c:v>1967年</c:v>
                </c:pt>
                <c:pt idx="39">
                  <c:v>1968年</c:v>
                </c:pt>
                <c:pt idx="40">
                  <c:v>1969年</c:v>
                </c:pt>
                <c:pt idx="41">
                  <c:v>1970年</c:v>
                </c:pt>
                <c:pt idx="42">
                  <c:v>1971年</c:v>
                </c:pt>
                <c:pt idx="43">
                  <c:v>1972年</c:v>
                </c:pt>
                <c:pt idx="44">
                  <c:v>1973年</c:v>
                </c:pt>
                <c:pt idx="45">
                  <c:v>1974年</c:v>
                </c:pt>
                <c:pt idx="46">
                  <c:v>1975年</c:v>
                </c:pt>
                <c:pt idx="47">
                  <c:v>1976年</c:v>
                </c:pt>
                <c:pt idx="48">
                  <c:v>1977年</c:v>
                </c:pt>
                <c:pt idx="49">
                  <c:v>1978年</c:v>
                </c:pt>
                <c:pt idx="50">
                  <c:v>1979年</c:v>
                </c:pt>
                <c:pt idx="51">
                  <c:v>1980年</c:v>
                </c:pt>
                <c:pt idx="52">
                  <c:v>1981年</c:v>
                </c:pt>
                <c:pt idx="53">
                  <c:v>1982年</c:v>
                </c:pt>
                <c:pt idx="54">
                  <c:v>1983年</c:v>
                </c:pt>
                <c:pt idx="55">
                  <c:v>1984年</c:v>
                </c:pt>
                <c:pt idx="56">
                  <c:v>1985年</c:v>
                </c:pt>
                <c:pt idx="57">
                  <c:v>1986年</c:v>
                </c:pt>
                <c:pt idx="58">
                  <c:v>1987年</c:v>
                </c:pt>
                <c:pt idx="59">
                  <c:v>1988年</c:v>
                </c:pt>
                <c:pt idx="60">
                  <c:v>1989年</c:v>
                </c:pt>
                <c:pt idx="61">
                  <c:v>1990年</c:v>
                </c:pt>
                <c:pt idx="62">
                  <c:v>1991年</c:v>
                </c:pt>
                <c:pt idx="63">
                  <c:v>1992年</c:v>
                </c:pt>
                <c:pt idx="64">
                  <c:v>1993年</c:v>
                </c:pt>
                <c:pt idx="65">
                  <c:v>1994年</c:v>
                </c:pt>
                <c:pt idx="66">
                  <c:v>1995年</c:v>
                </c:pt>
                <c:pt idx="67">
                  <c:v>1996年</c:v>
                </c:pt>
                <c:pt idx="68">
                  <c:v>1997年</c:v>
                </c:pt>
                <c:pt idx="69">
                  <c:v>1998年</c:v>
                </c:pt>
                <c:pt idx="70">
                  <c:v>1999年</c:v>
                </c:pt>
                <c:pt idx="71">
                  <c:v>2000年</c:v>
                </c:pt>
                <c:pt idx="72">
                  <c:v>2001年</c:v>
                </c:pt>
                <c:pt idx="73">
                  <c:v>2002年</c:v>
                </c:pt>
                <c:pt idx="74">
                  <c:v>2003年</c:v>
                </c:pt>
                <c:pt idx="75">
                  <c:v>2004年</c:v>
                </c:pt>
                <c:pt idx="76">
                  <c:v>2005年</c:v>
                </c:pt>
                <c:pt idx="77">
                  <c:v>2006年</c:v>
                </c:pt>
                <c:pt idx="78">
                  <c:v>2007年</c:v>
                </c:pt>
                <c:pt idx="79">
                  <c:v>2008年</c:v>
                </c:pt>
                <c:pt idx="80">
                  <c:v>2009年</c:v>
                </c:pt>
                <c:pt idx="81">
                  <c:v>2010年</c:v>
                </c:pt>
                <c:pt idx="82">
                  <c:v>2011年</c:v>
                </c:pt>
                <c:pt idx="83">
                  <c:v>2012年</c:v>
                </c:pt>
                <c:pt idx="84">
                  <c:v>2013年</c:v>
                </c:pt>
                <c:pt idx="85">
                  <c:v>2014年</c:v>
                </c:pt>
                <c:pt idx="86">
                  <c:v>2015年</c:v>
                </c:pt>
                <c:pt idx="87">
                  <c:v>2016年</c:v>
                </c:pt>
                <c:pt idx="88">
                  <c:v>2017年</c:v>
                </c:pt>
              </c:strCache>
            </c:strRef>
          </c:cat>
          <c:val>
            <c:numRef>
              <c:f>'1.美国经济基础数据'!$AK$33:$AK$121</c:f>
              <c:numCache>
                <c:formatCode>_ * #,##0_ ;_ * \-#,##0_ ;_ * "-"??_ ;_ @_ </c:formatCode>
                <c:ptCount val="89"/>
                <c:pt idx="0">
                  <c:v>10.5</c:v>
                </c:pt>
                <c:pt idx="1">
                  <c:v>10</c:v>
                </c:pt>
                <c:pt idx="2">
                  <c:v>8.6999999999999993</c:v>
                </c:pt>
                <c:pt idx="3">
                  <c:v>8.1999999999999993</c:v>
                </c:pt>
                <c:pt idx="4">
                  <c:v>8.6</c:v>
                </c:pt>
                <c:pt idx="5">
                  <c:v>9.6999999999999993</c:v>
                </c:pt>
                <c:pt idx="6">
                  <c:v>10.5</c:v>
                </c:pt>
                <c:pt idx="7">
                  <c:v>11.9</c:v>
                </c:pt>
                <c:pt idx="8">
                  <c:v>14.3</c:v>
                </c:pt>
                <c:pt idx="9">
                  <c:v>13.9</c:v>
                </c:pt>
                <c:pt idx="10">
                  <c:v>14.2</c:v>
                </c:pt>
                <c:pt idx="11">
                  <c:v>16.600000000000001</c:v>
                </c:pt>
                <c:pt idx="12">
                  <c:v>23.8</c:v>
                </c:pt>
                <c:pt idx="13">
                  <c:v>31.2</c:v>
                </c:pt>
                <c:pt idx="14">
                  <c:v>47.6</c:v>
                </c:pt>
                <c:pt idx="15">
                  <c:v>49.4</c:v>
                </c:pt>
                <c:pt idx="16">
                  <c:v>51.4</c:v>
                </c:pt>
                <c:pt idx="17">
                  <c:v>50.4</c:v>
                </c:pt>
                <c:pt idx="18">
                  <c:v>55.4</c:v>
                </c:pt>
                <c:pt idx="19">
                  <c:v>56.8</c:v>
                </c:pt>
                <c:pt idx="20">
                  <c:v>53.6</c:v>
                </c:pt>
                <c:pt idx="21">
                  <c:v>66.099999999999994</c:v>
                </c:pt>
                <c:pt idx="22">
                  <c:v>81.900000000000006</c:v>
                </c:pt>
                <c:pt idx="23">
                  <c:v>86.4</c:v>
                </c:pt>
                <c:pt idx="24">
                  <c:v>90.8</c:v>
                </c:pt>
                <c:pt idx="25">
                  <c:v>85.9</c:v>
                </c:pt>
                <c:pt idx="26">
                  <c:v>96.7</c:v>
                </c:pt>
                <c:pt idx="27">
                  <c:v>104.1</c:v>
                </c:pt>
                <c:pt idx="28">
                  <c:v>109.8</c:v>
                </c:pt>
                <c:pt idx="29">
                  <c:v>108.2</c:v>
                </c:pt>
                <c:pt idx="30">
                  <c:v>122.5</c:v>
                </c:pt>
                <c:pt idx="31">
                  <c:v>133.9</c:v>
                </c:pt>
                <c:pt idx="32">
                  <c:v>138.5</c:v>
                </c:pt>
                <c:pt idx="33">
                  <c:v>150</c:v>
                </c:pt>
                <c:pt idx="34">
                  <c:v>161.6</c:v>
                </c:pt>
                <c:pt idx="35">
                  <c:v>166</c:v>
                </c:pt>
                <c:pt idx="36">
                  <c:v>179.7</c:v>
                </c:pt>
                <c:pt idx="37">
                  <c:v>202.1</c:v>
                </c:pt>
                <c:pt idx="38">
                  <c:v>216.9</c:v>
                </c:pt>
                <c:pt idx="39">
                  <c:v>251.2</c:v>
                </c:pt>
                <c:pt idx="40">
                  <c:v>282.5</c:v>
                </c:pt>
                <c:pt idx="41">
                  <c:v>285.7</c:v>
                </c:pt>
                <c:pt idx="42">
                  <c:v>302.10000000000002</c:v>
                </c:pt>
                <c:pt idx="43">
                  <c:v>345.4</c:v>
                </c:pt>
                <c:pt idx="44">
                  <c:v>388.5</c:v>
                </c:pt>
                <c:pt idx="45">
                  <c:v>430</c:v>
                </c:pt>
                <c:pt idx="46">
                  <c:v>440.9</c:v>
                </c:pt>
                <c:pt idx="47">
                  <c:v>505.4</c:v>
                </c:pt>
                <c:pt idx="48">
                  <c:v>567</c:v>
                </c:pt>
                <c:pt idx="49">
                  <c:v>645.70000000000005</c:v>
                </c:pt>
                <c:pt idx="50">
                  <c:v>728.8</c:v>
                </c:pt>
                <c:pt idx="51">
                  <c:v>799.3</c:v>
                </c:pt>
                <c:pt idx="52">
                  <c:v>918.7</c:v>
                </c:pt>
                <c:pt idx="53">
                  <c:v>940.5</c:v>
                </c:pt>
                <c:pt idx="54">
                  <c:v>1001.7</c:v>
                </c:pt>
                <c:pt idx="55">
                  <c:v>1114.4000000000001</c:v>
                </c:pt>
                <c:pt idx="56">
                  <c:v>1216.5</c:v>
                </c:pt>
                <c:pt idx="57">
                  <c:v>1292.3</c:v>
                </c:pt>
                <c:pt idx="58">
                  <c:v>1406.1</c:v>
                </c:pt>
                <c:pt idx="59">
                  <c:v>1506.5</c:v>
                </c:pt>
                <c:pt idx="60">
                  <c:v>1631.4</c:v>
                </c:pt>
                <c:pt idx="61">
                  <c:v>1712.9</c:v>
                </c:pt>
                <c:pt idx="62">
                  <c:v>1763.3</c:v>
                </c:pt>
                <c:pt idx="63">
                  <c:v>1848.2</c:v>
                </c:pt>
                <c:pt idx="64">
                  <c:v>1952.3</c:v>
                </c:pt>
                <c:pt idx="65">
                  <c:v>2096.5</c:v>
                </c:pt>
                <c:pt idx="66">
                  <c:v>2222.8000000000002</c:v>
                </c:pt>
                <c:pt idx="67">
                  <c:v>2387.4</c:v>
                </c:pt>
                <c:pt idx="68">
                  <c:v>2565</c:v>
                </c:pt>
                <c:pt idx="69">
                  <c:v>2737.7</c:v>
                </c:pt>
                <c:pt idx="70">
                  <c:v>2908.1</c:v>
                </c:pt>
                <c:pt idx="71">
                  <c:v>3138.2</c:v>
                </c:pt>
                <c:pt idx="72">
                  <c:v>3123.2</c:v>
                </c:pt>
                <c:pt idx="73">
                  <c:v>2971.9</c:v>
                </c:pt>
                <c:pt idx="74">
                  <c:v>3048</c:v>
                </c:pt>
                <c:pt idx="75">
                  <c:v>3270.3</c:v>
                </c:pt>
                <c:pt idx="76">
                  <c:v>3669</c:v>
                </c:pt>
                <c:pt idx="77">
                  <c:v>4007.9</c:v>
                </c:pt>
                <c:pt idx="78">
                  <c:v>4208.8</c:v>
                </c:pt>
                <c:pt idx="79">
                  <c:v>4117.5</c:v>
                </c:pt>
                <c:pt idx="80">
                  <c:v>3699.5</c:v>
                </c:pt>
                <c:pt idx="81">
                  <c:v>3936.5</c:v>
                </c:pt>
                <c:pt idx="82">
                  <c:v>4132.2</c:v>
                </c:pt>
                <c:pt idx="83">
                  <c:v>4312.3</c:v>
                </c:pt>
                <c:pt idx="84">
                  <c:v>4825.2</c:v>
                </c:pt>
                <c:pt idx="85">
                  <c:v>5033.1000000000004</c:v>
                </c:pt>
                <c:pt idx="86">
                  <c:v>5260</c:v>
                </c:pt>
                <c:pt idx="87">
                  <c:v>5312.8</c:v>
                </c:pt>
                <c:pt idx="88">
                  <c:v>5518.2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CAD-4A1B-8A05-7C73CF4BE4DF}"/>
            </c:ext>
          </c:extLst>
        </c:ser>
        <c:ser>
          <c:idx val="1"/>
          <c:order val="1"/>
          <c:tx>
            <c:strRef>
              <c:f>'1.美国经济基础数据'!$AL$3:$AL$32</c:f>
              <c:strCache>
                <c:ptCount val="30"/>
                <c:pt idx="0">
                  <c:v>财政支出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'1.美国经济基础数据'!$A$33:$A$121</c:f>
              <c:strCache>
                <c:ptCount val="89"/>
                <c:pt idx="0">
                  <c:v>1929年</c:v>
                </c:pt>
                <c:pt idx="1">
                  <c:v>1930年</c:v>
                </c:pt>
                <c:pt idx="2">
                  <c:v>1931年</c:v>
                </c:pt>
                <c:pt idx="3">
                  <c:v>1932年</c:v>
                </c:pt>
                <c:pt idx="4">
                  <c:v>1933年</c:v>
                </c:pt>
                <c:pt idx="5">
                  <c:v>1934年</c:v>
                </c:pt>
                <c:pt idx="6">
                  <c:v>1935年</c:v>
                </c:pt>
                <c:pt idx="7">
                  <c:v>1936年</c:v>
                </c:pt>
                <c:pt idx="8">
                  <c:v>1937年</c:v>
                </c:pt>
                <c:pt idx="9">
                  <c:v>1938年</c:v>
                </c:pt>
                <c:pt idx="10">
                  <c:v>1939年</c:v>
                </c:pt>
                <c:pt idx="11">
                  <c:v>1940年</c:v>
                </c:pt>
                <c:pt idx="12">
                  <c:v>1941年</c:v>
                </c:pt>
                <c:pt idx="13">
                  <c:v>1942年</c:v>
                </c:pt>
                <c:pt idx="14">
                  <c:v>1943年</c:v>
                </c:pt>
                <c:pt idx="15">
                  <c:v>1944年</c:v>
                </c:pt>
                <c:pt idx="16">
                  <c:v>1945年</c:v>
                </c:pt>
                <c:pt idx="17">
                  <c:v>1946年</c:v>
                </c:pt>
                <c:pt idx="18">
                  <c:v>1947年</c:v>
                </c:pt>
                <c:pt idx="19">
                  <c:v>1948年</c:v>
                </c:pt>
                <c:pt idx="20">
                  <c:v>1949年</c:v>
                </c:pt>
                <c:pt idx="21">
                  <c:v>1950年</c:v>
                </c:pt>
                <c:pt idx="22">
                  <c:v>1951年</c:v>
                </c:pt>
                <c:pt idx="23">
                  <c:v>1952年</c:v>
                </c:pt>
                <c:pt idx="24">
                  <c:v>1953年</c:v>
                </c:pt>
                <c:pt idx="25">
                  <c:v>1954年</c:v>
                </c:pt>
                <c:pt idx="26">
                  <c:v>1955年</c:v>
                </c:pt>
                <c:pt idx="27">
                  <c:v>1956年</c:v>
                </c:pt>
                <c:pt idx="28">
                  <c:v>1957年</c:v>
                </c:pt>
                <c:pt idx="29">
                  <c:v>1958年</c:v>
                </c:pt>
                <c:pt idx="30">
                  <c:v>1959年</c:v>
                </c:pt>
                <c:pt idx="31">
                  <c:v>1960年</c:v>
                </c:pt>
                <c:pt idx="32">
                  <c:v>1961年</c:v>
                </c:pt>
                <c:pt idx="33">
                  <c:v>1962年</c:v>
                </c:pt>
                <c:pt idx="34">
                  <c:v>1963年</c:v>
                </c:pt>
                <c:pt idx="35">
                  <c:v>1964年</c:v>
                </c:pt>
                <c:pt idx="36">
                  <c:v>1965年</c:v>
                </c:pt>
                <c:pt idx="37">
                  <c:v>1966年</c:v>
                </c:pt>
                <c:pt idx="38">
                  <c:v>1967年</c:v>
                </c:pt>
                <c:pt idx="39">
                  <c:v>1968年</c:v>
                </c:pt>
                <c:pt idx="40">
                  <c:v>1969年</c:v>
                </c:pt>
                <c:pt idx="41">
                  <c:v>1970年</c:v>
                </c:pt>
                <c:pt idx="42">
                  <c:v>1971年</c:v>
                </c:pt>
                <c:pt idx="43">
                  <c:v>1972年</c:v>
                </c:pt>
                <c:pt idx="44">
                  <c:v>1973年</c:v>
                </c:pt>
                <c:pt idx="45">
                  <c:v>1974年</c:v>
                </c:pt>
                <c:pt idx="46">
                  <c:v>1975年</c:v>
                </c:pt>
                <c:pt idx="47">
                  <c:v>1976年</c:v>
                </c:pt>
                <c:pt idx="48">
                  <c:v>1977年</c:v>
                </c:pt>
                <c:pt idx="49">
                  <c:v>1978年</c:v>
                </c:pt>
                <c:pt idx="50">
                  <c:v>1979年</c:v>
                </c:pt>
                <c:pt idx="51">
                  <c:v>1980年</c:v>
                </c:pt>
                <c:pt idx="52">
                  <c:v>1981年</c:v>
                </c:pt>
                <c:pt idx="53">
                  <c:v>1982年</c:v>
                </c:pt>
                <c:pt idx="54">
                  <c:v>1983年</c:v>
                </c:pt>
                <c:pt idx="55">
                  <c:v>1984年</c:v>
                </c:pt>
                <c:pt idx="56">
                  <c:v>1985年</c:v>
                </c:pt>
                <c:pt idx="57">
                  <c:v>1986年</c:v>
                </c:pt>
                <c:pt idx="58">
                  <c:v>1987年</c:v>
                </c:pt>
                <c:pt idx="59">
                  <c:v>1988年</c:v>
                </c:pt>
                <c:pt idx="60">
                  <c:v>1989年</c:v>
                </c:pt>
                <c:pt idx="61">
                  <c:v>1990年</c:v>
                </c:pt>
                <c:pt idx="62">
                  <c:v>1991年</c:v>
                </c:pt>
                <c:pt idx="63">
                  <c:v>1992年</c:v>
                </c:pt>
                <c:pt idx="64">
                  <c:v>1993年</c:v>
                </c:pt>
                <c:pt idx="65">
                  <c:v>1994年</c:v>
                </c:pt>
                <c:pt idx="66">
                  <c:v>1995年</c:v>
                </c:pt>
                <c:pt idx="67">
                  <c:v>1996年</c:v>
                </c:pt>
                <c:pt idx="68">
                  <c:v>1997年</c:v>
                </c:pt>
                <c:pt idx="69">
                  <c:v>1998年</c:v>
                </c:pt>
                <c:pt idx="70">
                  <c:v>1999年</c:v>
                </c:pt>
                <c:pt idx="71">
                  <c:v>2000年</c:v>
                </c:pt>
                <c:pt idx="72">
                  <c:v>2001年</c:v>
                </c:pt>
                <c:pt idx="73">
                  <c:v>2002年</c:v>
                </c:pt>
                <c:pt idx="74">
                  <c:v>2003年</c:v>
                </c:pt>
                <c:pt idx="75">
                  <c:v>2004年</c:v>
                </c:pt>
                <c:pt idx="76">
                  <c:v>2005年</c:v>
                </c:pt>
                <c:pt idx="77">
                  <c:v>2006年</c:v>
                </c:pt>
                <c:pt idx="78">
                  <c:v>2007年</c:v>
                </c:pt>
                <c:pt idx="79">
                  <c:v>2008年</c:v>
                </c:pt>
                <c:pt idx="80">
                  <c:v>2009年</c:v>
                </c:pt>
                <c:pt idx="81">
                  <c:v>2010年</c:v>
                </c:pt>
                <c:pt idx="82">
                  <c:v>2011年</c:v>
                </c:pt>
                <c:pt idx="83">
                  <c:v>2012年</c:v>
                </c:pt>
                <c:pt idx="84">
                  <c:v>2013年</c:v>
                </c:pt>
                <c:pt idx="85">
                  <c:v>2014年</c:v>
                </c:pt>
                <c:pt idx="86">
                  <c:v>2015年</c:v>
                </c:pt>
                <c:pt idx="87">
                  <c:v>2016年</c:v>
                </c:pt>
                <c:pt idx="88">
                  <c:v>2017年</c:v>
                </c:pt>
              </c:strCache>
            </c:strRef>
          </c:cat>
          <c:val>
            <c:numRef>
              <c:f>'1.美国经济基础数据'!$AL$33:$AL$121</c:f>
              <c:numCache>
                <c:formatCode>_ * #,##0_ ;_ * \-#,##0_ ;_ * "-"??_ ;_ @_ </c:formatCode>
                <c:ptCount val="89"/>
                <c:pt idx="0">
                  <c:v>8.4</c:v>
                </c:pt>
                <c:pt idx="1">
                  <c:v>8.8000000000000007</c:v>
                </c:pt>
                <c:pt idx="2">
                  <c:v>10.3</c:v>
                </c:pt>
                <c:pt idx="3">
                  <c:v>9.3000000000000007</c:v>
                </c:pt>
                <c:pt idx="4">
                  <c:v>9.6</c:v>
                </c:pt>
                <c:pt idx="5">
                  <c:v>11.2</c:v>
                </c:pt>
                <c:pt idx="6">
                  <c:v>11.8</c:v>
                </c:pt>
                <c:pt idx="7">
                  <c:v>13.4</c:v>
                </c:pt>
                <c:pt idx="8">
                  <c:v>12.7</c:v>
                </c:pt>
                <c:pt idx="9">
                  <c:v>14</c:v>
                </c:pt>
                <c:pt idx="10">
                  <c:v>15.1</c:v>
                </c:pt>
                <c:pt idx="11">
                  <c:v>16</c:v>
                </c:pt>
                <c:pt idx="12">
                  <c:v>21.6</c:v>
                </c:pt>
                <c:pt idx="13">
                  <c:v>41.5</c:v>
                </c:pt>
                <c:pt idx="14">
                  <c:v>63.6</c:v>
                </c:pt>
                <c:pt idx="15">
                  <c:v>77.8</c:v>
                </c:pt>
                <c:pt idx="16">
                  <c:v>82.3</c:v>
                </c:pt>
                <c:pt idx="17">
                  <c:v>57.8</c:v>
                </c:pt>
                <c:pt idx="18">
                  <c:v>52.9</c:v>
                </c:pt>
                <c:pt idx="19">
                  <c:v>55.8</c:v>
                </c:pt>
                <c:pt idx="20">
                  <c:v>61.6</c:v>
                </c:pt>
                <c:pt idx="21">
                  <c:v>63.9</c:v>
                </c:pt>
                <c:pt idx="22">
                  <c:v>75.900000000000006</c:v>
                </c:pt>
                <c:pt idx="23">
                  <c:v>86.7</c:v>
                </c:pt>
                <c:pt idx="24">
                  <c:v>92.7</c:v>
                </c:pt>
                <c:pt idx="25">
                  <c:v>91.9</c:v>
                </c:pt>
                <c:pt idx="26">
                  <c:v>95</c:v>
                </c:pt>
                <c:pt idx="27">
                  <c:v>99.8</c:v>
                </c:pt>
                <c:pt idx="28">
                  <c:v>109.8</c:v>
                </c:pt>
                <c:pt idx="29">
                  <c:v>119.1</c:v>
                </c:pt>
                <c:pt idx="30">
                  <c:v>124.2</c:v>
                </c:pt>
                <c:pt idx="31">
                  <c:v>131.19999999999999</c:v>
                </c:pt>
                <c:pt idx="32">
                  <c:v>141</c:v>
                </c:pt>
                <c:pt idx="33">
                  <c:v>152</c:v>
                </c:pt>
                <c:pt idx="34">
                  <c:v>160</c:v>
                </c:pt>
                <c:pt idx="35">
                  <c:v>168.6</c:v>
                </c:pt>
                <c:pt idx="36">
                  <c:v>181</c:v>
                </c:pt>
                <c:pt idx="37">
                  <c:v>203.9</c:v>
                </c:pt>
                <c:pt idx="38">
                  <c:v>231.7</c:v>
                </c:pt>
                <c:pt idx="39">
                  <c:v>260.7</c:v>
                </c:pt>
                <c:pt idx="40">
                  <c:v>283.5</c:v>
                </c:pt>
                <c:pt idx="41">
                  <c:v>317.5</c:v>
                </c:pt>
                <c:pt idx="42">
                  <c:v>352.4</c:v>
                </c:pt>
                <c:pt idx="43">
                  <c:v>385.9</c:v>
                </c:pt>
                <c:pt idx="44">
                  <c:v>416.6</c:v>
                </c:pt>
                <c:pt idx="45">
                  <c:v>468.3</c:v>
                </c:pt>
                <c:pt idx="46">
                  <c:v>543.5</c:v>
                </c:pt>
                <c:pt idx="47">
                  <c:v>582.4</c:v>
                </c:pt>
                <c:pt idx="48">
                  <c:v>630.5</c:v>
                </c:pt>
                <c:pt idx="49">
                  <c:v>692</c:v>
                </c:pt>
                <c:pt idx="50">
                  <c:v>765.1</c:v>
                </c:pt>
                <c:pt idx="51">
                  <c:v>880.2</c:v>
                </c:pt>
                <c:pt idx="52">
                  <c:v>1000.3</c:v>
                </c:pt>
                <c:pt idx="53">
                  <c:v>1110.3</c:v>
                </c:pt>
                <c:pt idx="54">
                  <c:v>1205.4000000000001</c:v>
                </c:pt>
                <c:pt idx="55">
                  <c:v>1285.9000000000001</c:v>
                </c:pt>
                <c:pt idx="56">
                  <c:v>1391.8</c:v>
                </c:pt>
                <c:pt idx="57">
                  <c:v>1484.5</c:v>
                </c:pt>
                <c:pt idx="58">
                  <c:v>1557.2</c:v>
                </c:pt>
                <c:pt idx="59">
                  <c:v>1646.9</c:v>
                </c:pt>
                <c:pt idx="60">
                  <c:v>1780.6</c:v>
                </c:pt>
                <c:pt idx="61">
                  <c:v>1920.2</c:v>
                </c:pt>
                <c:pt idx="62">
                  <c:v>2034.6</c:v>
                </c:pt>
                <c:pt idx="63">
                  <c:v>2218.4</c:v>
                </c:pt>
                <c:pt idx="64">
                  <c:v>2301.4</c:v>
                </c:pt>
                <c:pt idx="65">
                  <c:v>2377.1999999999998</c:v>
                </c:pt>
                <c:pt idx="66">
                  <c:v>2495.1</c:v>
                </c:pt>
                <c:pt idx="67">
                  <c:v>2578.3000000000002</c:v>
                </c:pt>
                <c:pt idx="68">
                  <c:v>2654.5</c:v>
                </c:pt>
                <c:pt idx="69">
                  <c:v>2719.6</c:v>
                </c:pt>
                <c:pt idx="70">
                  <c:v>2832.2</c:v>
                </c:pt>
                <c:pt idx="71">
                  <c:v>2971.8</c:v>
                </c:pt>
                <c:pt idx="72">
                  <c:v>3174</c:v>
                </c:pt>
                <c:pt idx="73">
                  <c:v>3363.3</c:v>
                </c:pt>
                <c:pt idx="74">
                  <c:v>3572.2</c:v>
                </c:pt>
                <c:pt idx="75">
                  <c:v>3777.9</c:v>
                </c:pt>
                <c:pt idx="76">
                  <c:v>4040.3</c:v>
                </c:pt>
                <c:pt idx="77">
                  <c:v>4274.3</c:v>
                </c:pt>
                <c:pt idx="78">
                  <c:v>4547.2</c:v>
                </c:pt>
                <c:pt idx="79">
                  <c:v>4916.6000000000004</c:v>
                </c:pt>
                <c:pt idx="80">
                  <c:v>5220.3</c:v>
                </c:pt>
                <c:pt idx="81">
                  <c:v>5502.5</c:v>
                </c:pt>
                <c:pt idx="82">
                  <c:v>5592.2</c:v>
                </c:pt>
                <c:pt idx="83">
                  <c:v>5623.1</c:v>
                </c:pt>
                <c:pt idx="84">
                  <c:v>5659.5</c:v>
                </c:pt>
                <c:pt idx="85">
                  <c:v>5812.2</c:v>
                </c:pt>
                <c:pt idx="86">
                  <c:v>5993</c:v>
                </c:pt>
                <c:pt idx="87">
                  <c:v>6177.5</c:v>
                </c:pt>
                <c:pt idx="88">
                  <c:v>6362.1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CAD-4A1B-8A05-7C73CF4BE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9503680"/>
        <c:axId val="1119504008"/>
      </c:lineChart>
      <c:catAx>
        <c:axId val="111950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119504008"/>
        <c:crosses val="autoZero"/>
        <c:auto val="1"/>
        <c:lblAlgn val="ctr"/>
        <c:lblOffset val="100"/>
        <c:noMultiLvlLbl val="0"/>
      </c:catAx>
      <c:valAx>
        <c:axId val="1119504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,##0_ ;_ * \-#,##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119503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zh-CN" altLang="en-US"/>
              <a:t>美国财政净盈余 </a:t>
            </a:r>
            <a:r>
              <a:rPr lang="en-US" altLang="zh-CN"/>
              <a:t>vs</a:t>
            </a:r>
            <a:r>
              <a:rPr lang="zh-CN" altLang="en-US"/>
              <a:t>赤字率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'1.美国经济基础数据'!$AM$3:$AM$32</c:f>
              <c:strCache>
                <c:ptCount val="30"/>
                <c:pt idx="0">
                  <c:v>政府净盈余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'1.美国经济基础数据'!$A$33:$A$121</c:f>
              <c:strCache>
                <c:ptCount val="89"/>
                <c:pt idx="0">
                  <c:v>1929年</c:v>
                </c:pt>
                <c:pt idx="1">
                  <c:v>1930年</c:v>
                </c:pt>
                <c:pt idx="2">
                  <c:v>1931年</c:v>
                </c:pt>
                <c:pt idx="3">
                  <c:v>1932年</c:v>
                </c:pt>
                <c:pt idx="4">
                  <c:v>1933年</c:v>
                </c:pt>
                <c:pt idx="5">
                  <c:v>1934年</c:v>
                </c:pt>
                <c:pt idx="6">
                  <c:v>1935年</c:v>
                </c:pt>
                <c:pt idx="7">
                  <c:v>1936年</c:v>
                </c:pt>
                <c:pt idx="8">
                  <c:v>1937年</c:v>
                </c:pt>
                <c:pt idx="9">
                  <c:v>1938年</c:v>
                </c:pt>
                <c:pt idx="10">
                  <c:v>1939年</c:v>
                </c:pt>
                <c:pt idx="11">
                  <c:v>1940年</c:v>
                </c:pt>
                <c:pt idx="12">
                  <c:v>1941年</c:v>
                </c:pt>
                <c:pt idx="13">
                  <c:v>1942年</c:v>
                </c:pt>
                <c:pt idx="14">
                  <c:v>1943年</c:v>
                </c:pt>
                <c:pt idx="15">
                  <c:v>1944年</c:v>
                </c:pt>
                <c:pt idx="16">
                  <c:v>1945年</c:v>
                </c:pt>
                <c:pt idx="17">
                  <c:v>1946年</c:v>
                </c:pt>
                <c:pt idx="18">
                  <c:v>1947年</c:v>
                </c:pt>
                <c:pt idx="19">
                  <c:v>1948年</c:v>
                </c:pt>
                <c:pt idx="20">
                  <c:v>1949年</c:v>
                </c:pt>
                <c:pt idx="21">
                  <c:v>1950年</c:v>
                </c:pt>
                <c:pt idx="22">
                  <c:v>1951年</c:v>
                </c:pt>
                <c:pt idx="23">
                  <c:v>1952年</c:v>
                </c:pt>
                <c:pt idx="24">
                  <c:v>1953年</c:v>
                </c:pt>
                <c:pt idx="25">
                  <c:v>1954年</c:v>
                </c:pt>
                <c:pt idx="26">
                  <c:v>1955年</c:v>
                </c:pt>
                <c:pt idx="27">
                  <c:v>1956年</c:v>
                </c:pt>
                <c:pt idx="28">
                  <c:v>1957年</c:v>
                </c:pt>
                <c:pt idx="29">
                  <c:v>1958年</c:v>
                </c:pt>
                <c:pt idx="30">
                  <c:v>1959年</c:v>
                </c:pt>
                <c:pt idx="31">
                  <c:v>1960年</c:v>
                </c:pt>
                <c:pt idx="32">
                  <c:v>1961年</c:v>
                </c:pt>
                <c:pt idx="33">
                  <c:v>1962年</c:v>
                </c:pt>
                <c:pt idx="34">
                  <c:v>1963年</c:v>
                </c:pt>
                <c:pt idx="35">
                  <c:v>1964年</c:v>
                </c:pt>
                <c:pt idx="36">
                  <c:v>1965年</c:v>
                </c:pt>
                <c:pt idx="37">
                  <c:v>1966年</c:v>
                </c:pt>
                <c:pt idx="38">
                  <c:v>1967年</c:v>
                </c:pt>
                <c:pt idx="39">
                  <c:v>1968年</c:v>
                </c:pt>
                <c:pt idx="40">
                  <c:v>1969年</c:v>
                </c:pt>
                <c:pt idx="41">
                  <c:v>1970年</c:v>
                </c:pt>
                <c:pt idx="42">
                  <c:v>1971年</c:v>
                </c:pt>
                <c:pt idx="43">
                  <c:v>1972年</c:v>
                </c:pt>
                <c:pt idx="44">
                  <c:v>1973年</c:v>
                </c:pt>
                <c:pt idx="45">
                  <c:v>1974年</c:v>
                </c:pt>
                <c:pt idx="46">
                  <c:v>1975年</c:v>
                </c:pt>
                <c:pt idx="47">
                  <c:v>1976年</c:v>
                </c:pt>
                <c:pt idx="48">
                  <c:v>1977年</c:v>
                </c:pt>
                <c:pt idx="49">
                  <c:v>1978年</c:v>
                </c:pt>
                <c:pt idx="50">
                  <c:v>1979年</c:v>
                </c:pt>
                <c:pt idx="51">
                  <c:v>1980年</c:v>
                </c:pt>
                <c:pt idx="52">
                  <c:v>1981年</c:v>
                </c:pt>
                <c:pt idx="53">
                  <c:v>1982年</c:v>
                </c:pt>
                <c:pt idx="54">
                  <c:v>1983年</c:v>
                </c:pt>
                <c:pt idx="55">
                  <c:v>1984年</c:v>
                </c:pt>
                <c:pt idx="56">
                  <c:v>1985年</c:v>
                </c:pt>
                <c:pt idx="57">
                  <c:v>1986年</c:v>
                </c:pt>
                <c:pt idx="58">
                  <c:v>1987年</c:v>
                </c:pt>
                <c:pt idx="59">
                  <c:v>1988年</c:v>
                </c:pt>
                <c:pt idx="60">
                  <c:v>1989年</c:v>
                </c:pt>
                <c:pt idx="61">
                  <c:v>1990年</c:v>
                </c:pt>
                <c:pt idx="62">
                  <c:v>1991年</c:v>
                </c:pt>
                <c:pt idx="63">
                  <c:v>1992年</c:v>
                </c:pt>
                <c:pt idx="64">
                  <c:v>1993年</c:v>
                </c:pt>
                <c:pt idx="65">
                  <c:v>1994年</c:v>
                </c:pt>
                <c:pt idx="66">
                  <c:v>1995年</c:v>
                </c:pt>
                <c:pt idx="67">
                  <c:v>1996年</c:v>
                </c:pt>
                <c:pt idx="68">
                  <c:v>1997年</c:v>
                </c:pt>
                <c:pt idx="69">
                  <c:v>1998年</c:v>
                </c:pt>
                <c:pt idx="70">
                  <c:v>1999年</c:v>
                </c:pt>
                <c:pt idx="71">
                  <c:v>2000年</c:v>
                </c:pt>
                <c:pt idx="72">
                  <c:v>2001年</c:v>
                </c:pt>
                <c:pt idx="73">
                  <c:v>2002年</c:v>
                </c:pt>
                <c:pt idx="74">
                  <c:v>2003年</c:v>
                </c:pt>
                <c:pt idx="75">
                  <c:v>2004年</c:v>
                </c:pt>
                <c:pt idx="76">
                  <c:v>2005年</c:v>
                </c:pt>
                <c:pt idx="77">
                  <c:v>2006年</c:v>
                </c:pt>
                <c:pt idx="78">
                  <c:v>2007年</c:v>
                </c:pt>
                <c:pt idx="79">
                  <c:v>2008年</c:v>
                </c:pt>
                <c:pt idx="80">
                  <c:v>2009年</c:v>
                </c:pt>
                <c:pt idx="81">
                  <c:v>2010年</c:v>
                </c:pt>
                <c:pt idx="82">
                  <c:v>2011年</c:v>
                </c:pt>
                <c:pt idx="83">
                  <c:v>2012年</c:v>
                </c:pt>
                <c:pt idx="84">
                  <c:v>2013年</c:v>
                </c:pt>
                <c:pt idx="85">
                  <c:v>2014年</c:v>
                </c:pt>
                <c:pt idx="86">
                  <c:v>2015年</c:v>
                </c:pt>
                <c:pt idx="87">
                  <c:v>2016年</c:v>
                </c:pt>
                <c:pt idx="88">
                  <c:v>2017年</c:v>
                </c:pt>
              </c:strCache>
            </c:strRef>
          </c:cat>
          <c:val>
            <c:numRef>
              <c:f>'1.美国经济基础数据'!$AM$33:$AM$121</c:f>
              <c:numCache>
                <c:formatCode>_ * #,##0_ ;_ * \-#,##0_ ;_ * "-"??_ ;_ @_ </c:formatCode>
                <c:ptCount val="89"/>
                <c:pt idx="0">
                  <c:v>2.1</c:v>
                </c:pt>
                <c:pt idx="1">
                  <c:v>1.1000000000000001</c:v>
                </c:pt>
                <c:pt idx="2">
                  <c:v>-1.6</c:v>
                </c:pt>
                <c:pt idx="3">
                  <c:v>-1.1000000000000001</c:v>
                </c:pt>
                <c:pt idx="4">
                  <c:v>-0.9</c:v>
                </c:pt>
                <c:pt idx="5">
                  <c:v>-1.5</c:v>
                </c:pt>
                <c:pt idx="6">
                  <c:v>-1.3</c:v>
                </c:pt>
                <c:pt idx="7">
                  <c:v>-1.5</c:v>
                </c:pt>
                <c:pt idx="8">
                  <c:v>1.6</c:v>
                </c:pt>
                <c:pt idx="9">
                  <c:v>-0.1</c:v>
                </c:pt>
                <c:pt idx="10">
                  <c:v>-0.8</c:v>
                </c:pt>
                <c:pt idx="11">
                  <c:v>0.6</c:v>
                </c:pt>
                <c:pt idx="12">
                  <c:v>2.2000000000000002</c:v>
                </c:pt>
                <c:pt idx="13">
                  <c:v>-10.3</c:v>
                </c:pt>
                <c:pt idx="14">
                  <c:v>-16</c:v>
                </c:pt>
                <c:pt idx="15">
                  <c:v>-28.3</c:v>
                </c:pt>
                <c:pt idx="16">
                  <c:v>-31</c:v>
                </c:pt>
                <c:pt idx="17">
                  <c:v>-7.4</c:v>
                </c:pt>
                <c:pt idx="18">
                  <c:v>2.5</c:v>
                </c:pt>
                <c:pt idx="19">
                  <c:v>1</c:v>
                </c:pt>
                <c:pt idx="20">
                  <c:v>-8</c:v>
                </c:pt>
                <c:pt idx="21">
                  <c:v>2.2000000000000002</c:v>
                </c:pt>
                <c:pt idx="22">
                  <c:v>6</c:v>
                </c:pt>
                <c:pt idx="23">
                  <c:v>-0.3</c:v>
                </c:pt>
                <c:pt idx="24">
                  <c:v>-1.9</c:v>
                </c:pt>
                <c:pt idx="25">
                  <c:v>-6</c:v>
                </c:pt>
                <c:pt idx="26">
                  <c:v>1.6</c:v>
                </c:pt>
                <c:pt idx="27">
                  <c:v>4.4000000000000004</c:v>
                </c:pt>
                <c:pt idx="28">
                  <c:v>0</c:v>
                </c:pt>
                <c:pt idx="29">
                  <c:v>-10.9</c:v>
                </c:pt>
                <c:pt idx="30">
                  <c:v>-1.7</c:v>
                </c:pt>
                <c:pt idx="31">
                  <c:v>2.8</c:v>
                </c:pt>
                <c:pt idx="32">
                  <c:v>-2.5</c:v>
                </c:pt>
                <c:pt idx="33">
                  <c:v>-1.9</c:v>
                </c:pt>
                <c:pt idx="34">
                  <c:v>1.6</c:v>
                </c:pt>
                <c:pt idx="35">
                  <c:v>-2.6</c:v>
                </c:pt>
                <c:pt idx="36">
                  <c:v>-1.4</c:v>
                </c:pt>
                <c:pt idx="37">
                  <c:v>-1.8</c:v>
                </c:pt>
                <c:pt idx="38">
                  <c:v>-14.8</c:v>
                </c:pt>
                <c:pt idx="39">
                  <c:v>-9.5</c:v>
                </c:pt>
                <c:pt idx="40">
                  <c:v>-1</c:v>
                </c:pt>
                <c:pt idx="41">
                  <c:v>-31.8</c:v>
                </c:pt>
                <c:pt idx="42">
                  <c:v>-50.2</c:v>
                </c:pt>
                <c:pt idx="43">
                  <c:v>-40.5</c:v>
                </c:pt>
                <c:pt idx="44">
                  <c:v>-28</c:v>
                </c:pt>
                <c:pt idx="45">
                  <c:v>-38.299999999999997</c:v>
                </c:pt>
                <c:pt idx="46">
                  <c:v>-102.5</c:v>
                </c:pt>
                <c:pt idx="47">
                  <c:v>-77.099999999999994</c:v>
                </c:pt>
                <c:pt idx="48">
                  <c:v>-63.5</c:v>
                </c:pt>
                <c:pt idx="49">
                  <c:v>-46.4</c:v>
                </c:pt>
                <c:pt idx="50">
                  <c:v>-36.299999999999997</c:v>
                </c:pt>
                <c:pt idx="51">
                  <c:v>-80.900000000000006</c:v>
                </c:pt>
                <c:pt idx="52">
                  <c:v>-81.7</c:v>
                </c:pt>
                <c:pt idx="53">
                  <c:v>-169.7</c:v>
                </c:pt>
                <c:pt idx="54">
                  <c:v>-203.7</c:v>
                </c:pt>
                <c:pt idx="55">
                  <c:v>-171.4</c:v>
                </c:pt>
                <c:pt idx="56">
                  <c:v>-175.4</c:v>
                </c:pt>
                <c:pt idx="57">
                  <c:v>-192.2</c:v>
                </c:pt>
                <c:pt idx="58">
                  <c:v>-151.1</c:v>
                </c:pt>
                <c:pt idx="59">
                  <c:v>-140.4</c:v>
                </c:pt>
                <c:pt idx="60">
                  <c:v>-149.19999999999999</c:v>
                </c:pt>
                <c:pt idx="61">
                  <c:v>-207.4</c:v>
                </c:pt>
                <c:pt idx="62">
                  <c:v>-271.3</c:v>
                </c:pt>
                <c:pt idx="63">
                  <c:v>-370.2</c:v>
                </c:pt>
                <c:pt idx="64">
                  <c:v>-349</c:v>
                </c:pt>
                <c:pt idx="65">
                  <c:v>-280.7</c:v>
                </c:pt>
                <c:pt idx="66">
                  <c:v>-272.39999999999998</c:v>
                </c:pt>
                <c:pt idx="67">
                  <c:v>-191</c:v>
                </c:pt>
                <c:pt idx="68">
                  <c:v>-89.5</c:v>
                </c:pt>
                <c:pt idx="69">
                  <c:v>18.100000000000001</c:v>
                </c:pt>
                <c:pt idx="70">
                  <c:v>75.900000000000006</c:v>
                </c:pt>
                <c:pt idx="71">
                  <c:v>166.4</c:v>
                </c:pt>
                <c:pt idx="72">
                  <c:v>-50.8</c:v>
                </c:pt>
                <c:pt idx="73">
                  <c:v>-391.4</c:v>
                </c:pt>
                <c:pt idx="74">
                  <c:v>-524.29999999999995</c:v>
                </c:pt>
                <c:pt idx="75">
                  <c:v>-507.6</c:v>
                </c:pt>
                <c:pt idx="76">
                  <c:v>-371.3</c:v>
                </c:pt>
                <c:pt idx="77">
                  <c:v>-266.39999999999998</c:v>
                </c:pt>
                <c:pt idx="78">
                  <c:v>-338.4</c:v>
                </c:pt>
                <c:pt idx="79">
                  <c:v>-799</c:v>
                </c:pt>
                <c:pt idx="80">
                  <c:v>-1520.8</c:v>
                </c:pt>
                <c:pt idx="81">
                  <c:v>-1566</c:v>
                </c:pt>
                <c:pt idx="82">
                  <c:v>-1460.1</c:v>
                </c:pt>
                <c:pt idx="83">
                  <c:v>-1310.8</c:v>
                </c:pt>
                <c:pt idx="84">
                  <c:v>-834.4</c:v>
                </c:pt>
                <c:pt idx="85">
                  <c:v>-779.1</c:v>
                </c:pt>
                <c:pt idx="86">
                  <c:v>-733</c:v>
                </c:pt>
                <c:pt idx="87">
                  <c:v>-864.7</c:v>
                </c:pt>
                <c:pt idx="88">
                  <c:v>-843.9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58-43FA-AACF-5AE4F87E1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8320472"/>
        <c:axId val="778321784"/>
      </c:barChart>
      <c:lineChart>
        <c:grouping val="standard"/>
        <c:varyColors val="0"/>
        <c:ser>
          <c:idx val="1"/>
          <c:order val="1"/>
          <c:tx>
            <c:strRef>
              <c:f>'1.美国经济基础数据'!$AN$3:$AN$32</c:f>
              <c:strCache>
                <c:ptCount val="30"/>
                <c:pt idx="0">
                  <c:v>赤字率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'1.美国经济基础数据'!$A$33:$A$121</c:f>
              <c:strCache>
                <c:ptCount val="89"/>
                <c:pt idx="0">
                  <c:v>1929年</c:v>
                </c:pt>
                <c:pt idx="1">
                  <c:v>1930年</c:v>
                </c:pt>
                <c:pt idx="2">
                  <c:v>1931年</c:v>
                </c:pt>
                <c:pt idx="3">
                  <c:v>1932年</c:v>
                </c:pt>
                <c:pt idx="4">
                  <c:v>1933年</c:v>
                </c:pt>
                <c:pt idx="5">
                  <c:v>1934年</c:v>
                </c:pt>
                <c:pt idx="6">
                  <c:v>1935年</c:v>
                </c:pt>
                <c:pt idx="7">
                  <c:v>1936年</c:v>
                </c:pt>
                <c:pt idx="8">
                  <c:v>1937年</c:v>
                </c:pt>
                <c:pt idx="9">
                  <c:v>1938年</c:v>
                </c:pt>
                <c:pt idx="10">
                  <c:v>1939年</c:v>
                </c:pt>
                <c:pt idx="11">
                  <c:v>1940年</c:v>
                </c:pt>
                <c:pt idx="12">
                  <c:v>1941年</c:v>
                </c:pt>
                <c:pt idx="13">
                  <c:v>1942年</c:v>
                </c:pt>
                <c:pt idx="14">
                  <c:v>1943年</c:v>
                </c:pt>
                <c:pt idx="15">
                  <c:v>1944年</c:v>
                </c:pt>
                <c:pt idx="16">
                  <c:v>1945年</c:v>
                </c:pt>
                <c:pt idx="17">
                  <c:v>1946年</c:v>
                </c:pt>
                <c:pt idx="18">
                  <c:v>1947年</c:v>
                </c:pt>
                <c:pt idx="19">
                  <c:v>1948年</c:v>
                </c:pt>
                <c:pt idx="20">
                  <c:v>1949年</c:v>
                </c:pt>
                <c:pt idx="21">
                  <c:v>1950年</c:v>
                </c:pt>
                <c:pt idx="22">
                  <c:v>1951年</c:v>
                </c:pt>
                <c:pt idx="23">
                  <c:v>1952年</c:v>
                </c:pt>
                <c:pt idx="24">
                  <c:v>1953年</c:v>
                </c:pt>
                <c:pt idx="25">
                  <c:v>1954年</c:v>
                </c:pt>
                <c:pt idx="26">
                  <c:v>1955年</c:v>
                </c:pt>
                <c:pt idx="27">
                  <c:v>1956年</c:v>
                </c:pt>
                <c:pt idx="28">
                  <c:v>1957年</c:v>
                </c:pt>
                <c:pt idx="29">
                  <c:v>1958年</c:v>
                </c:pt>
                <c:pt idx="30">
                  <c:v>1959年</c:v>
                </c:pt>
                <c:pt idx="31">
                  <c:v>1960年</c:v>
                </c:pt>
                <c:pt idx="32">
                  <c:v>1961年</c:v>
                </c:pt>
                <c:pt idx="33">
                  <c:v>1962年</c:v>
                </c:pt>
                <c:pt idx="34">
                  <c:v>1963年</c:v>
                </c:pt>
                <c:pt idx="35">
                  <c:v>1964年</c:v>
                </c:pt>
                <c:pt idx="36">
                  <c:v>1965年</c:v>
                </c:pt>
                <c:pt idx="37">
                  <c:v>1966年</c:v>
                </c:pt>
                <c:pt idx="38">
                  <c:v>1967年</c:v>
                </c:pt>
                <c:pt idx="39">
                  <c:v>1968年</c:v>
                </c:pt>
                <c:pt idx="40">
                  <c:v>1969年</c:v>
                </c:pt>
                <c:pt idx="41">
                  <c:v>1970年</c:v>
                </c:pt>
                <c:pt idx="42">
                  <c:v>1971年</c:v>
                </c:pt>
                <c:pt idx="43">
                  <c:v>1972年</c:v>
                </c:pt>
                <c:pt idx="44">
                  <c:v>1973年</c:v>
                </c:pt>
                <c:pt idx="45">
                  <c:v>1974年</c:v>
                </c:pt>
                <c:pt idx="46">
                  <c:v>1975年</c:v>
                </c:pt>
                <c:pt idx="47">
                  <c:v>1976年</c:v>
                </c:pt>
                <c:pt idx="48">
                  <c:v>1977年</c:v>
                </c:pt>
                <c:pt idx="49">
                  <c:v>1978年</c:v>
                </c:pt>
                <c:pt idx="50">
                  <c:v>1979年</c:v>
                </c:pt>
                <c:pt idx="51">
                  <c:v>1980年</c:v>
                </c:pt>
                <c:pt idx="52">
                  <c:v>1981年</c:v>
                </c:pt>
                <c:pt idx="53">
                  <c:v>1982年</c:v>
                </c:pt>
                <c:pt idx="54">
                  <c:v>1983年</c:v>
                </c:pt>
                <c:pt idx="55">
                  <c:v>1984年</c:v>
                </c:pt>
                <c:pt idx="56">
                  <c:v>1985年</c:v>
                </c:pt>
                <c:pt idx="57">
                  <c:v>1986年</c:v>
                </c:pt>
                <c:pt idx="58">
                  <c:v>1987年</c:v>
                </c:pt>
                <c:pt idx="59">
                  <c:v>1988年</c:v>
                </c:pt>
                <c:pt idx="60">
                  <c:v>1989年</c:v>
                </c:pt>
                <c:pt idx="61">
                  <c:v>1990年</c:v>
                </c:pt>
                <c:pt idx="62">
                  <c:v>1991年</c:v>
                </c:pt>
                <c:pt idx="63">
                  <c:v>1992年</c:v>
                </c:pt>
                <c:pt idx="64">
                  <c:v>1993年</c:v>
                </c:pt>
                <c:pt idx="65">
                  <c:v>1994年</c:v>
                </c:pt>
                <c:pt idx="66">
                  <c:v>1995年</c:v>
                </c:pt>
                <c:pt idx="67">
                  <c:v>1996年</c:v>
                </c:pt>
                <c:pt idx="68">
                  <c:v>1997年</c:v>
                </c:pt>
                <c:pt idx="69">
                  <c:v>1998年</c:v>
                </c:pt>
                <c:pt idx="70">
                  <c:v>1999年</c:v>
                </c:pt>
                <c:pt idx="71">
                  <c:v>2000年</c:v>
                </c:pt>
                <c:pt idx="72">
                  <c:v>2001年</c:v>
                </c:pt>
                <c:pt idx="73">
                  <c:v>2002年</c:v>
                </c:pt>
                <c:pt idx="74">
                  <c:v>2003年</c:v>
                </c:pt>
                <c:pt idx="75">
                  <c:v>2004年</c:v>
                </c:pt>
                <c:pt idx="76">
                  <c:v>2005年</c:v>
                </c:pt>
                <c:pt idx="77">
                  <c:v>2006年</c:v>
                </c:pt>
                <c:pt idx="78">
                  <c:v>2007年</c:v>
                </c:pt>
                <c:pt idx="79">
                  <c:v>2008年</c:v>
                </c:pt>
                <c:pt idx="80">
                  <c:v>2009年</c:v>
                </c:pt>
                <c:pt idx="81">
                  <c:v>2010年</c:v>
                </c:pt>
                <c:pt idx="82">
                  <c:v>2011年</c:v>
                </c:pt>
                <c:pt idx="83">
                  <c:v>2012年</c:v>
                </c:pt>
                <c:pt idx="84">
                  <c:v>2013年</c:v>
                </c:pt>
                <c:pt idx="85">
                  <c:v>2014年</c:v>
                </c:pt>
                <c:pt idx="86">
                  <c:v>2015年</c:v>
                </c:pt>
                <c:pt idx="87">
                  <c:v>2016年</c:v>
                </c:pt>
                <c:pt idx="88">
                  <c:v>2017年</c:v>
                </c:pt>
              </c:strCache>
            </c:strRef>
          </c:cat>
          <c:val>
            <c:numRef>
              <c:f>'1.美国经济基础数据'!$AN$33:$AN$121</c:f>
              <c:numCache>
                <c:formatCode>0.0%</c:formatCode>
                <c:ptCount val="89"/>
                <c:pt idx="0">
                  <c:v>0.2</c:v>
                </c:pt>
                <c:pt idx="1">
                  <c:v>0.11000000000000001</c:v>
                </c:pt>
                <c:pt idx="2">
                  <c:v>-0.18390804597701152</c:v>
                </c:pt>
                <c:pt idx="3">
                  <c:v>-0.13414634146341467</c:v>
                </c:pt>
                <c:pt idx="4">
                  <c:v>-0.10465116279069768</c:v>
                </c:pt>
                <c:pt idx="5">
                  <c:v>-0.15463917525773196</c:v>
                </c:pt>
                <c:pt idx="6">
                  <c:v>-0.12380952380952381</c:v>
                </c:pt>
                <c:pt idx="7">
                  <c:v>-0.12605042016806722</c:v>
                </c:pt>
                <c:pt idx="8">
                  <c:v>0.11188811188811189</c:v>
                </c:pt>
                <c:pt idx="9">
                  <c:v>-7.1942446043165471E-3</c:v>
                </c:pt>
                <c:pt idx="10">
                  <c:v>-5.6338028169014093E-2</c:v>
                </c:pt>
                <c:pt idx="11">
                  <c:v>3.614457831325301E-2</c:v>
                </c:pt>
                <c:pt idx="12">
                  <c:v>9.2436974789915971E-2</c:v>
                </c:pt>
                <c:pt idx="13">
                  <c:v>-0.33012820512820518</c:v>
                </c:pt>
                <c:pt idx="14">
                  <c:v>-0.33613445378151258</c:v>
                </c:pt>
                <c:pt idx="15">
                  <c:v>-0.57287449392712553</c:v>
                </c:pt>
                <c:pt idx="16">
                  <c:v>-0.60311284046692604</c:v>
                </c:pt>
                <c:pt idx="17">
                  <c:v>-0.14682539682539683</c:v>
                </c:pt>
                <c:pt idx="18">
                  <c:v>4.5126353790613721E-2</c:v>
                </c:pt>
                <c:pt idx="19">
                  <c:v>1.7605633802816902E-2</c:v>
                </c:pt>
                <c:pt idx="20">
                  <c:v>-0.14925373134328357</c:v>
                </c:pt>
                <c:pt idx="21">
                  <c:v>3.3282904689863849E-2</c:v>
                </c:pt>
                <c:pt idx="22">
                  <c:v>7.326007326007325E-2</c:v>
                </c:pt>
                <c:pt idx="23">
                  <c:v>-3.472222222222222E-3</c:v>
                </c:pt>
                <c:pt idx="24">
                  <c:v>-2.092511013215859E-2</c:v>
                </c:pt>
                <c:pt idx="25">
                  <c:v>-6.9848661233993012E-2</c:v>
                </c:pt>
                <c:pt idx="26">
                  <c:v>1.6546018614270942E-2</c:v>
                </c:pt>
                <c:pt idx="27">
                  <c:v>4.2267050912584057E-2</c:v>
                </c:pt>
                <c:pt idx="28">
                  <c:v>0</c:v>
                </c:pt>
                <c:pt idx="29">
                  <c:v>-0.10073937153419593</c:v>
                </c:pt>
                <c:pt idx="30">
                  <c:v>-1.3877551020408163E-2</c:v>
                </c:pt>
                <c:pt idx="31">
                  <c:v>2.0911127707244209E-2</c:v>
                </c:pt>
                <c:pt idx="32">
                  <c:v>-1.8050541516245487E-2</c:v>
                </c:pt>
                <c:pt idx="33">
                  <c:v>-1.2666666666666666E-2</c:v>
                </c:pt>
                <c:pt idx="34">
                  <c:v>9.9009900990099011E-3</c:v>
                </c:pt>
                <c:pt idx="35">
                  <c:v>-1.566265060240964E-2</c:v>
                </c:pt>
                <c:pt idx="36">
                  <c:v>-7.7907623817473565E-3</c:v>
                </c:pt>
                <c:pt idx="37">
                  <c:v>-8.9064819396338455E-3</c:v>
                </c:pt>
                <c:pt idx="38">
                  <c:v>-6.8234209313047495E-2</c:v>
                </c:pt>
                <c:pt idx="39">
                  <c:v>-3.7818471337579616E-2</c:v>
                </c:pt>
                <c:pt idx="40">
                  <c:v>-3.5398230088495575E-3</c:v>
                </c:pt>
                <c:pt idx="41">
                  <c:v>-0.11130556527826392</c:v>
                </c:pt>
                <c:pt idx="42">
                  <c:v>-0.1661701423369745</c:v>
                </c:pt>
                <c:pt idx="43">
                  <c:v>-0.1172553561088593</c:v>
                </c:pt>
                <c:pt idx="44">
                  <c:v>-7.2072072072072071E-2</c:v>
                </c:pt>
                <c:pt idx="45">
                  <c:v>-8.9069767441860459E-2</c:v>
                </c:pt>
                <c:pt idx="46">
                  <c:v>-0.23247902018598324</c:v>
                </c:pt>
                <c:pt idx="47">
                  <c:v>-0.1525524337158686</c:v>
                </c:pt>
                <c:pt idx="48">
                  <c:v>-0.11199294532627865</c:v>
                </c:pt>
                <c:pt idx="49">
                  <c:v>-7.1859996902586334E-2</c:v>
                </c:pt>
                <c:pt idx="50">
                  <c:v>-4.9807903402854008E-2</c:v>
                </c:pt>
                <c:pt idx="51">
                  <c:v>-0.10121356186663331</c:v>
                </c:pt>
                <c:pt idx="52">
                  <c:v>-8.8930009796451506E-2</c:v>
                </c:pt>
                <c:pt idx="53">
                  <c:v>-0.18043593833067517</c:v>
                </c:pt>
                <c:pt idx="54">
                  <c:v>-0.20335429769392033</c:v>
                </c:pt>
                <c:pt idx="55">
                  <c:v>-0.15380473797559224</c:v>
                </c:pt>
                <c:pt idx="56">
                  <c:v>-0.14418413481298809</c:v>
                </c:pt>
                <c:pt idx="57">
                  <c:v>-0.14872707575640332</c:v>
                </c:pt>
                <c:pt idx="58">
                  <c:v>-0.10746035132636371</c:v>
                </c:pt>
                <c:pt idx="59">
                  <c:v>-9.3196150016594759E-2</c:v>
                </c:pt>
                <c:pt idx="60">
                  <c:v>-9.1455191859752344E-2</c:v>
                </c:pt>
                <c:pt idx="61">
                  <c:v>-0.12108120730924163</c:v>
                </c:pt>
                <c:pt idx="62">
                  <c:v>-0.15385924119548575</c:v>
                </c:pt>
                <c:pt idx="63">
                  <c:v>-0.20030299751109187</c:v>
                </c:pt>
                <c:pt idx="64">
                  <c:v>-0.17876350970650004</c:v>
                </c:pt>
                <c:pt idx="65">
                  <c:v>-0.13388981636060099</c:v>
                </c:pt>
                <c:pt idx="66">
                  <c:v>-0.12254813748425407</c:v>
                </c:pt>
                <c:pt idx="67">
                  <c:v>-8.0003350925693217E-2</c:v>
                </c:pt>
                <c:pt idx="68">
                  <c:v>-3.4892787524366468E-2</c:v>
                </c:pt>
                <c:pt idx="69">
                  <c:v>6.611389122255909E-3</c:v>
                </c:pt>
                <c:pt idx="70">
                  <c:v>2.6099515147347069E-2</c:v>
                </c:pt>
                <c:pt idx="71">
                  <c:v>5.302402651201326E-2</c:v>
                </c:pt>
                <c:pt idx="72">
                  <c:v>-1.6265368852459015E-2</c:v>
                </c:pt>
                <c:pt idx="73">
                  <c:v>-0.13170025909350919</c:v>
                </c:pt>
                <c:pt idx="74">
                  <c:v>-0.17201443569553804</c:v>
                </c:pt>
                <c:pt idx="75">
                  <c:v>-0.15521511787909367</c:v>
                </c:pt>
                <c:pt idx="76">
                  <c:v>-0.10119923684927773</c:v>
                </c:pt>
                <c:pt idx="77">
                  <c:v>-6.6468724269567597E-2</c:v>
                </c:pt>
                <c:pt idx="78">
                  <c:v>-8.0402965215738448E-2</c:v>
                </c:pt>
                <c:pt idx="79">
                  <c:v>-0.19404978749241045</c:v>
                </c:pt>
                <c:pt idx="80">
                  <c:v>-0.41108257872685494</c:v>
                </c:pt>
                <c:pt idx="81">
                  <c:v>-0.39781531817604471</c:v>
                </c:pt>
                <c:pt idx="82">
                  <c:v>-0.35334688543632931</c:v>
                </c:pt>
                <c:pt idx="83">
                  <c:v>-0.30396772024209817</c:v>
                </c:pt>
                <c:pt idx="84">
                  <c:v>-0.17292547459172677</c:v>
                </c:pt>
                <c:pt idx="85">
                  <c:v>-0.15479525540919115</c:v>
                </c:pt>
                <c:pt idx="86">
                  <c:v>-0.13935361216730038</c:v>
                </c:pt>
                <c:pt idx="87">
                  <c:v>-0.16275786779099533</c:v>
                </c:pt>
                <c:pt idx="88">
                  <c:v>-0.15293030335979124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D58-43FA-AACF-5AE4F87E1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8557592"/>
        <c:axId val="678558248"/>
      </c:lineChart>
      <c:catAx>
        <c:axId val="778320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78321784"/>
        <c:crosses val="autoZero"/>
        <c:auto val="1"/>
        <c:lblAlgn val="ctr"/>
        <c:lblOffset val="100"/>
        <c:noMultiLvlLbl val="0"/>
      </c:catAx>
      <c:valAx>
        <c:axId val="778321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,##0_ ;_ * \-#,##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78320472"/>
        <c:crosses val="autoZero"/>
        <c:crossBetween val="between"/>
      </c:valAx>
      <c:valAx>
        <c:axId val="6785582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678557592"/>
        <c:crosses val="max"/>
        <c:crossBetween val="between"/>
      </c:valAx>
      <c:catAx>
        <c:axId val="6785575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6785582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zh-CN" altLang="en-US"/>
              <a:t>美国社会消费品零售总额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'1.美国经济基础数据'!$AY$3:$AY$95</c:f>
              <c:strCache>
                <c:ptCount val="93"/>
                <c:pt idx="0">
                  <c:v>社会消费品零售总额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'1.美国经济基础数据'!$A$96:$A$121</c:f>
              <c:strCache>
                <c:ptCount val="26"/>
                <c:pt idx="0">
                  <c:v>1992年</c:v>
                </c:pt>
                <c:pt idx="1">
                  <c:v>1993年</c:v>
                </c:pt>
                <c:pt idx="2">
                  <c:v>1994年</c:v>
                </c:pt>
                <c:pt idx="3">
                  <c:v>1995年</c:v>
                </c:pt>
                <c:pt idx="4">
                  <c:v>1996年</c:v>
                </c:pt>
                <c:pt idx="5">
                  <c:v>1997年</c:v>
                </c:pt>
                <c:pt idx="6">
                  <c:v>1998年</c:v>
                </c:pt>
                <c:pt idx="7">
                  <c:v>1999年</c:v>
                </c:pt>
                <c:pt idx="8">
                  <c:v>2000年</c:v>
                </c:pt>
                <c:pt idx="9">
                  <c:v>2001年</c:v>
                </c:pt>
                <c:pt idx="10">
                  <c:v>2002年</c:v>
                </c:pt>
                <c:pt idx="11">
                  <c:v>2003年</c:v>
                </c:pt>
                <c:pt idx="12">
                  <c:v>2004年</c:v>
                </c:pt>
                <c:pt idx="13">
                  <c:v>2005年</c:v>
                </c:pt>
                <c:pt idx="14">
                  <c:v>2006年</c:v>
                </c:pt>
                <c:pt idx="15">
                  <c:v>2007年</c:v>
                </c:pt>
                <c:pt idx="16">
                  <c:v>2008年</c:v>
                </c:pt>
                <c:pt idx="17">
                  <c:v>2009年</c:v>
                </c:pt>
                <c:pt idx="18">
                  <c:v>2010年</c:v>
                </c:pt>
                <c:pt idx="19">
                  <c:v>2011年</c:v>
                </c:pt>
                <c:pt idx="20">
                  <c:v>2012年</c:v>
                </c:pt>
                <c:pt idx="21">
                  <c:v>2013年</c:v>
                </c:pt>
                <c:pt idx="22">
                  <c:v>2014年</c:v>
                </c:pt>
                <c:pt idx="23">
                  <c:v>2015年</c:v>
                </c:pt>
                <c:pt idx="24">
                  <c:v>2016年</c:v>
                </c:pt>
                <c:pt idx="25">
                  <c:v>2017年</c:v>
                </c:pt>
              </c:strCache>
            </c:strRef>
          </c:cat>
          <c:val>
            <c:numRef>
              <c:f>'1.美国经济基础数据'!$AY$96:$AY$121</c:f>
              <c:numCache>
                <c:formatCode>_ * #,##0_ ;_ * \-#,##0_ ;_ * "-"??_ ;_ @_ </c:formatCode>
                <c:ptCount val="26"/>
                <c:pt idx="0">
                  <c:v>2092.7939999999999</c:v>
                </c:pt>
                <c:pt idx="1">
                  <c:v>2242.4699999999998</c:v>
                </c:pt>
                <c:pt idx="2">
                  <c:v>2424.6950000000002</c:v>
                </c:pt>
                <c:pt idx="3">
                  <c:v>2553.9760000000001</c:v>
                </c:pt>
                <c:pt idx="4">
                  <c:v>2703.0479999999998</c:v>
                </c:pt>
                <c:pt idx="5">
                  <c:v>2839.43</c:v>
                </c:pt>
                <c:pt idx="6">
                  <c:v>2970.172</c:v>
                </c:pt>
                <c:pt idx="7">
                  <c:v>3210.152</c:v>
                </c:pt>
                <c:pt idx="8">
                  <c:v>3415.8530000000001</c:v>
                </c:pt>
                <c:pt idx="9">
                  <c:v>3516.0239999999999</c:v>
                </c:pt>
                <c:pt idx="10">
                  <c:v>3597.913</c:v>
                </c:pt>
                <c:pt idx="11">
                  <c:v>3758.0569999999998</c:v>
                </c:pt>
                <c:pt idx="12">
                  <c:v>3993.3310000000001</c:v>
                </c:pt>
                <c:pt idx="13">
                  <c:v>4256.2910000000002</c:v>
                </c:pt>
                <c:pt idx="14">
                  <c:v>4486.0609999999997</c:v>
                </c:pt>
                <c:pt idx="15">
                  <c:v>4631.7520000000004</c:v>
                </c:pt>
                <c:pt idx="16">
                  <c:v>4577.4489999999996</c:v>
                </c:pt>
                <c:pt idx="17">
                  <c:v>4252.1610000000001</c:v>
                </c:pt>
                <c:pt idx="18">
                  <c:v>4488.78</c:v>
                </c:pt>
                <c:pt idx="19">
                  <c:v>4811.43</c:v>
                </c:pt>
                <c:pt idx="20">
                  <c:v>5041.1490000000003</c:v>
                </c:pt>
                <c:pt idx="21">
                  <c:v>5238.7790000000005</c:v>
                </c:pt>
                <c:pt idx="22">
                  <c:v>5454.665</c:v>
                </c:pt>
                <c:pt idx="23">
                  <c:v>5597.1369999999997</c:v>
                </c:pt>
                <c:pt idx="24">
                  <c:v>5761.3180000000002</c:v>
                </c:pt>
                <c:pt idx="25">
                  <c:v>6016.3879999999999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02-47BA-814C-3A675607E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7582152"/>
        <c:axId val="647580840"/>
      </c:barChart>
      <c:lineChart>
        <c:grouping val="standard"/>
        <c:varyColors val="0"/>
        <c:ser>
          <c:idx val="1"/>
          <c:order val="1"/>
          <c:tx>
            <c:strRef>
              <c:f>'1.美国经济基础数据'!$AZ$3:$AZ$95</c:f>
              <c:strCache>
                <c:ptCount val="93"/>
                <c:pt idx="0">
                  <c:v>增长率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'1.美国经济基础数据'!$A$96:$A$121</c:f>
              <c:strCache>
                <c:ptCount val="26"/>
                <c:pt idx="0">
                  <c:v>1992年</c:v>
                </c:pt>
                <c:pt idx="1">
                  <c:v>1993年</c:v>
                </c:pt>
                <c:pt idx="2">
                  <c:v>1994年</c:v>
                </c:pt>
                <c:pt idx="3">
                  <c:v>1995年</c:v>
                </c:pt>
                <c:pt idx="4">
                  <c:v>1996年</c:v>
                </c:pt>
                <c:pt idx="5">
                  <c:v>1997年</c:v>
                </c:pt>
                <c:pt idx="6">
                  <c:v>1998年</c:v>
                </c:pt>
                <c:pt idx="7">
                  <c:v>1999年</c:v>
                </c:pt>
                <c:pt idx="8">
                  <c:v>2000年</c:v>
                </c:pt>
                <c:pt idx="9">
                  <c:v>2001年</c:v>
                </c:pt>
                <c:pt idx="10">
                  <c:v>2002年</c:v>
                </c:pt>
                <c:pt idx="11">
                  <c:v>2003年</c:v>
                </c:pt>
                <c:pt idx="12">
                  <c:v>2004年</c:v>
                </c:pt>
                <c:pt idx="13">
                  <c:v>2005年</c:v>
                </c:pt>
                <c:pt idx="14">
                  <c:v>2006年</c:v>
                </c:pt>
                <c:pt idx="15">
                  <c:v>2007年</c:v>
                </c:pt>
                <c:pt idx="16">
                  <c:v>2008年</c:v>
                </c:pt>
                <c:pt idx="17">
                  <c:v>2009年</c:v>
                </c:pt>
                <c:pt idx="18">
                  <c:v>2010年</c:v>
                </c:pt>
                <c:pt idx="19">
                  <c:v>2011年</c:v>
                </c:pt>
                <c:pt idx="20">
                  <c:v>2012年</c:v>
                </c:pt>
                <c:pt idx="21">
                  <c:v>2013年</c:v>
                </c:pt>
                <c:pt idx="22">
                  <c:v>2014年</c:v>
                </c:pt>
                <c:pt idx="23">
                  <c:v>2015年</c:v>
                </c:pt>
                <c:pt idx="24">
                  <c:v>2016年</c:v>
                </c:pt>
                <c:pt idx="25">
                  <c:v>2017年</c:v>
                </c:pt>
              </c:strCache>
            </c:strRef>
          </c:cat>
          <c:val>
            <c:numRef>
              <c:f>'1.美国经济基础数据'!$AZ$96:$AZ$121</c:f>
              <c:numCache>
                <c:formatCode>0.00%</c:formatCode>
                <c:ptCount val="26"/>
                <c:pt idx="1">
                  <c:v>7.1519700457856786E-2</c:v>
                </c:pt>
                <c:pt idx="2">
                  <c:v>8.1260841839578837E-2</c:v>
                </c:pt>
                <c:pt idx="3">
                  <c:v>5.331845861025817E-2</c:v>
                </c:pt>
                <c:pt idx="4">
                  <c:v>5.8368598608600726E-2</c:v>
                </c:pt>
                <c:pt idx="5">
                  <c:v>5.0454893882757562E-2</c:v>
                </c:pt>
                <c:pt idx="6">
                  <c:v>4.6045156950514789E-2</c:v>
                </c:pt>
                <c:pt idx="7">
                  <c:v>8.0796667667731026E-2</c:v>
                </c:pt>
                <c:pt idx="8">
                  <c:v>6.4078274175179251E-2</c:v>
                </c:pt>
                <c:pt idx="9">
                  <c:v>2.9325325182318975E-2</c:v>
                </c:pt>
                <c:pt idx="10">
                  <c:v>2.3290227825521134E-2</c:v>
                </c:pt>
                <c:pt idx="11">
                  <c:v>4.4510248024340712E-2</c:v>
                </c:pt>
                <c:pt idx="12">
                  <c:v>6.260522392289429E-2</c:v>
                </c:pt>
                <c:pt idx="13">
                  <c:v>6.5849788059141601E-2</c:v>
                </c:pt>
                <c:pt idx="14">
                  <c:v>5.3983620950729054E-2</c:v>
                </c:pt>
                <c:pt idx="15">
                  <c:v>3.2476375154060703E-2</c:v>
                </c:pt>
                <c:pt idx="16">
                  <c:v>-1.1724073309624692E-2</c:v>
                </c:pt>
                <c:pt idx="17">
                  <c:v>-7.1063162036321889E-2</c:v>
                </c:pt>
                <c:pt idx="18">
                  <c:v>5.5646764080663852E-2</c:v>
                </c:pt>
                <c:pt idx="19">
                  <c:v>7.1879218852338625E-2</c:v>
                </c:pt>
                <c:pt idx="20">
                  <c:v>4.7744433567567232E-2</c:v>
                </c:pt>
                <c:pt idx="21">
                  <c:v>3.9203364153687997E-2</c:v>
                </c:pt>
                <c:pt idx="22">
                  <c:v>4.1209220698181677E-2</c:v>
                </c:pt>
                <c:pt idx="23">
                  <c:v>2.6119294218801659E-2</c:v>
                </c:pt>
                <c:pt idx="24">
                  <c:v>2.9333032227011863E-2</c:v>
                </c:pt>
                <c:pt idx="25">
                  <c:v>4.4272855620883921E-2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502-47BA-814C-3A675607E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9853624"/>
        <c:axId val="669852312"/>
      </c:lineChart>
      <c:catAx>
        <c:axId val="647582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647580840"/>
        <c:crosses val="autoZero"/>
        <c:auto val="1"/>
        <c:lblAlgn val="ctr"/>
        <c:lblOffset val="100"/>
        <c:noMultiLvlLbl val="0"/>
      </c:catAx>
      <c:valAx>
        <c:axId val="647580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,##0_ ;_ * \-#,##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647582152"/>
        <c:crosses val="autoZero"/>
        <c:crossBetween val="between"/>
      </c:valAx>
      <c:valAx>
        <c:axId val="669852312"/>
        <c:scaling>
          <c:orientation val="minMax"/>
        </c:scaling>
        <c:delete val="0"/>
        <c:axPos val="r"/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669853624"/>
        <c:crosses val="max"/>
        <c:crossBetween val="between"/>
      </c:valAx>
      <c:catAx>
        <c:axId val="6698536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6698523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'1.美国经济基础数据'!$CV$3</c:f>
              <c:strCache>
                <c:ptCount val="1"/>
                <c:pt idx="0">
                  <c:v>上市公司总市值十亿美元</c:v>
                </c:pt>
              </c:strCache>
            </c:strRef>
          </c:tx>
          <c:invertIfNegative val="0"/>
          <c:cat>
            <c:strRef>
              <c:f>'1.美国经济基础数据'!$A$79:$A$121</c:f>
              <c:strCache>
                <c:ptCount val="43"/>
                <c:pt idx="0">
                  <c:v>1975年</c:v>
                </c:pt>
                <c:pt idx="1">
                  <c:v>1976年</c:v>
                </c:pt>
                <c:pt idx="2">
                  <c:v>1977年</c:v>
                </c:pt>
                <c:pt idx="3">
                  <c:v>1978年</c:v>
                </c:pt>
                <c:pt idx="4">
                  <c:v>1979年</c:v>
                </c:pt>
                <c:pt idx="5">
                  <c:v>1980年</c:v>
                </c:pt>
                <c:pt idx="6">
                  <c:v>1981年</c:v>
                </c:pt>
                <c:pt idx="7">
                  <c:v>1982年</c:v>
                </c:pt>
                <c:pt idx="8">
                  <c:v>1983年</c:v>
                </c:pt>
                <c:pt idx="9">
                  <c:v>1984年</c:v>
                </c:pt>
                <c:pt idx="10">
                  <c:v>1985年</c:v>
                </c:pt>
                <c:pt idx="11">
                  <c:v>1986年</c:v>
                </c:pt>
                <c:pt idx="12">
                  <c:v>1987年</c:v>
                </c:pt>
                <c:pt idx="13">
                  <c:v>1988年</c:v>
                </c:pt>
                <c:pt idx="14">
                  <c:v>1989年</c:v>
                </c:pt>
                <c:pt idx="15">
                  <c:v>1990年</c:v>
                </c:pt>
                <c:pt idx="16">
                  <c:v>1991年</c:v>
                </c:pt>
                <c:pt idx="17">
                  <c:v>1992年</c:v>
                </c:pt>
                <c:pt idx="18">
                  <c:v>1993年</c:v>
                </c:pt>
                <c:pt idx="19">
                  <c:v>1994年</c:v>
                </c:pt>
                <c:pt idx="20">
                  <c:v>1995年</c:v>
                </c:pt>
                <c:pt idx="21">
                  <c:v>1996年</c:v>
                </c:pt>
                <c:pt idx="22">
                  <c:v>1997年</c:v>
                </c:pt>
                <c:pt idx="23">
                  <c:v>1998年</c:v>
                </c:pt>
                <c:pt idx="24">
                  <c:v>1999年</c:v>
                </c:pt>
                <c:pt idx="25">
                  <c:v>2000年</c:v>
                </c:pt>
                <c:pt idx="26">
                  <c:v>2001年</c:v>
                </c:pt>
                <c:pt idx="27">
                  <c:v>2002年</c:v>
                </c:pt>
                <c:pt idx="28">
                  <c:v>2003年</c:v>
                </c:pt>
                <c:pt idx="29">
                  <c:v>2004年</c:v>
                </c:pt>
                <c:pt idx="30">
                  <c:v>2005年</c:v>
                </c:pt>
                <c:pt idx="31">
                  <c:v>2006年</c:v>
                </c:pt>
                <c:pt idx="32">
                  <c:v>2007年</c:v>
                </c:pt>
                <c:pt idx="33">
                  <c:v>2008年</c:v>
                </c:pt>
                <c:pt idx="34">
                  <c:v>2009年</c:v>
                </c:pt>
                <c:pt idx="35">
                  <c:v>2010年</c:v>
                </c:pt>
                <c:pt idx="36">
                  <c:v>2011年</c:v>
                </c:pt>
                <c:pt idx="37">
                  <c:v>2012年</c:v>
                </c:pt>
                <c:pt idx="38">
                  <c:v>2013年</c:v>
                </c:pt>
                <c:pt idx="39">
                  <c:v>2014年</c:v>
                </c:pt>
                <c:pt idx="40">
                  <c:v>2015年</c:v>
                </c:pt>
                <c:pt idx="41">
                  <c:v>2016年</c:v>
                </c:pt>
                <c:pt idx="42">
                  <c:v>2017年</c:v>
                </c:pt>
              </c:strCache>
            </c:strRef>
          </c:cat>
          <c:val>
            <c:numRef>
              <c:f>'1.美国经济基础数据'!$CV$79:$CV$121</c:f>
              <c:numCache>
                <c:formatCode>_ * #,##0_ ;_ * \-#,##0_ ;_ * "-"??_ ;_ @_ </c:formatCode>
                <c:ptCount val="43"/>
                <c:pt idx="0">
                  <c:v>703.8</c:v>
                </c:pt>
                <c:pt idx="1">
                  <c:v>883.1</c:v>
                </c:pt>
                <c:pt idx="2">
                  <c:v>834.23800000000006</c:v>
                </c:pt>
                <c:pt idx="3">
                  <c:v>861.96100000000001</c:v>
                </c:pt>
                <c:pt idx="4">
                  <c:v>993.59090000000003</c:v>
                </c:pt>
                <c:pt idx="5">
                  <c:v>1237.3978</c:v>
                </c:pt>
                <c:pt idx="6">
                  <c:v>1138.7607</c:v>
                </c:pt>
                <c:pt idx="7">
                  <c:v>1303.7652</c:v>
                </c:pt>
                <c:pt idx="8">
                  <c:v>1579.7344000000001</c:v>
                </c:pt>
                <c:pt idx="9">
                  <c:v>2049.4695999999999</c:v>
                </c:pt>
                <c:pt idx="10">
                  <c:v>2013.5579</c:v>
                </c:pt>
                <c:pt idx="11">
                  <c:v>2197.0421999999999</c:v>
                </c:pt>
                <c:pt idx="12">
                  <c:v>2206.2676999999999</c:v>
                </c:pt>
                <c:pt idx="13">
                  <c:v>2441.2406999999998</c:v>
                </c:pt>
                <c:pt idx="14">
                  <c:v>2995.9335999999998</c:v>
                </c:pt>
                <c:pt idx="15">
                  <c:v>2794.4245000000001</c:v>
                </c:pt>
                <c:pt idx="16">
                  <c:v>4159.5951999999997</c:v>
                </c:pt>
                <c:pt idx="17">
                  <c:v>4517.9116999999997</c:v>
                </c:pt>
                <c:pt idx="18">
                  <c:v>5251.0796300000002</c:v>
                </c:pt>
                <c:pt idx="19">
                  <c:v>5137.7398599999997</c:v>
                </c:pt>
                <c:pt idx="20">
                  <c:v>6952.0259999999998</c:v>
                </c:pt>
                <c:pt idx="21">
                  <c:v>8480.4969999999994</c:v>
                </c:pt>
                <c:pt idx="22">
                  <c:v>10770.143</c:v>
                </c:pt>
                <c:pt idx="23">
                  <c:v>12922.58</c:v>
                </c:pt>
                <c:pt idx="24">
                  <c:v>16777.386999999999</c:v>
                </c:pt>
                <c:pt idx="25">
                  <c:v>15107.751</c:v>
                </c:pt>
                <c:pt idx="26">
                  <c:v>13983.665999999999</c:v>
                </c:pt>
                <c:pt idx="27">
                  <c:v>11054.43</c:v>
                </c:pt>
                <c:pt idx="28">
                  <c:v>14266.265649999998</c:v>
                </c:pt>
                <c:pt idx="29">
                  <c:v>16323.726329999998</c:v>
                </c:pt>
                <c:pt idx="30">
                  <c:v>17000.86447</c:v>
                </c:pt>
                <c:pt idx="31">
                  <c:v>19568.972499999996</c:v>
                </c:pt>
                <c:pt idx="32">
                  <c:v>19922.279820000003</c:v>
                </c:pt>
                <c:pt idx="33">
                  <c:v>11590.27778</c:v>
                </c:pt>
                <c:pt idx="34">
                  <c:v>15077.285739999999</c:v>
                </c:pt>
                <c:pt idx="35">
                  <c:v>17283.451679999998</c:v>
                </c:pt>
                <c:pt idx="36">
                  <c:v>15640.707039999999</c:v>
                </c:pt>
                <c:pt idx="37">
                  <c:v>18668.333210000001</c:v>
                </c:pt>
                <c:pt idx="38">
                  <c:v>24034.853520000001</c:v>
                </c:pt>
                <c:pt idx="39">
                  <c:v>26330.589189999999</c:v>
                </c:pt>
                <c:pt idx="40">
                  <c:v>25067.5396</c:v>
                </c:pt>
                <c:pt idx="41">
                  <c:v>27352.200720000001</c:v>
                </c:pt>
                <c:pt idx="42">
                  <c:v>32120.702649999999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FD-4E3A-8C36-E0E6C7416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9365760"/>
        <c:axId val="449384448"/>
      </c:barChart>
      <c:lineChart>
        <c:grouping val="standard"/>
        <c:varyColors val="0"/>
        <c:ser>
          <c:idx val="1"/>
          <c:order val="1"/>
          <c:tx>
            <c:strRef>
              <c:f>'1.美国经济基础数据'!$CW$3</c:f>
              <c:strCache>
                <c:ptCount val="1"/>
                <c:pt idx="0">
                  <c:v>上市公司总市值/GDP</c:v>
                </c:pt>
              </c:strCache>
            </c:strRef>
          </c:tx>
          <c:marker>
            <c:symbol val="none"/>
          </c:marker>
          <c:cat>
            <c:strRef>
              <c:f>'1.美国经济基础数据'!$A$79:$A$121</c:f>
              <c:strCache>
                <c:ptCount val="43"/>
                <c:pt idx="0">
                  <c:v>1975年</c:v>
                </c:pt>
                <c:pt idx="1">
                  <c:v>1976年</c:v>
                </c:pt>
                <c:pt idx="2">
                  <c:v>1977年</c:v>
                </c:pt>
                <c:pt idx="3">
                  <c:v>1978年</c:v>
                </c:pt>
                <c:pt idx="4">
                  <c:v>1979年</c:v>
                </c:pt>
                <c:pt idx="5">
                  <c:v>1980年</c:v>
                </c:pt>
                <c:pt idx="6">
                  <c:v>1981年</c:v>
                </c:pt>
                <c:pt idx="7">
                  <c:v>1982年</c:v>
                </c:pt>
                <c:pt idx="8">
                  <c:v>1983年</c:v>
                </c:pt>
                <c:pt idx="9">
                  <c:v>1984年</c:v>
                </c:pt>
                <c:pt idx="10">
                  <c:v>1985年</c:v>
                </c:pt>
                <c:pt idx="11">
                  <c:v>1986年</c:v>
                </c:pt>
                <c:pt idx="12">
                  <c:v>1987年</c:v>
                </c:pt>
                <c:pt idx="13">
                  <c:v>1988年</c:v>
                </c:pt>
                <c:pt idx="14">
                  <c:v>1989年</c:v>
                </c:pt>
                <c:pt idx="15">
                  <c:v>1990年</c:v>
                </c:pt>
                <c:pt idx="16">
                  <c:v>1991年</c:v>
                </c:pt>
                <c:pt idx="17">
                  <c:v>1992年</c:v>
                </c:pt>
                <c:pt idx="18">
                  <c:v>1993年</c:v>
                </c:pt>
                <c:pt idx="19">
                  <c:v>1994年</c:v>
                </c:pt>
                <c:pt idx="20">
                  <c:v>1995年</c:v>
                </c:pt>
                <c:pt idx="21">
                  <c:v>1996年</c:v>
                </c:pt>
                <c:pt idx="22">
                  <c:v>1997年</c:v>
                </c:pt>
                <c:pt idx="23">
                  <c:v>1998年</c:v>
                </c:pt>
                <c:pt idx="24">
                  <c:v>1999年</c:v>
                </c:pt>
                <c:pt idx="25">
                  <c:v>2000年</c:v>
                </c:pt>
                <c:pt idx="26">
                  <c:v>2001年</c:v>
                </c:pt>
                <c:pt idx="27">
                  <c:v>2002年</c:v>
                </c:pt>
                <c:pt idx="28">
                  <c:v>2003年</c:v>
                </c:pt>
                <c:pt idx="29">
                  <c:v>2004年</c:v>
                </c:pt>
                <c:pt idx="30">
                  <c:v>2005年</c:v>
                </c:pt>
                <c:pt idx="31">
                  <c:v>2006年</c:v>
                </c:pt>
                <c:pt idx="32">
                  <c:v>2007年</c:v>
                </c:pt>
                <c:pt idx="33">
                  <c:v>2008年</c:v>
                </c:pt>
                <c:pt idx="34">
                  <c:v>2009年</c:v>
                </c:pt>
                <c:pt idx="35">
                  <c:v>2010年</c:v>
                </c:pt>
                <c:pt idx="36">
                  <c:v>2011年</c:v>
                </c:pt>
                <c:pt idx="37">
                  <c:v>2012年</c:v>
                </c:pt>
                <c:pt idx="38">
                  <c:v>2013年</c:v>
                </c:pt>
                <c:pt idx="39">
                  <c:v>2014年</c:v>
                </c:pt>
                <c:pt idx="40">
                  <c:v>2015年</c:v>
                </c:pt>
                <c:pt idx="41">
                  <c:v>2016年</c:v>
                </c:pt>
                <c:pt idx="42">
                  <c:v>2017年</c:v>
                </c:pt>
              </c:strCache>
            </c:strRef>
          </c:cat>
          <c:val>
            <c:numRef>
              <c:f>'1.美国经济基础数据'!$CW$79:$CW$121</c:f>
              <c:numCache>
                <c:formatCode>0.00%</c:formatCode>
                <c:ptCount val="43"/>
                <c:pt idx="0">
                  <c:v>0.41671526999999997</c:v>
                </c:pt>
                <c:pt idx="1">
                  <c:v>0.47033772999999995</c:v>
                </c:pt>
                <c:pt idx="2">
                  <c:v>0.39993172999999999</c:v>
                </c:pt>
                <c:pt idx="3">
                  <c:v>0.36576915999999998</c:v>
                </c:pt>
                <c:pt idx="4">
                  <c:v>0.37748362999999996</c:v>
                </c:pt>
                <c:pt idx="5">
                  <c:v>0.43227795000000002</c:v>
                </c:pt>
                <c:pt idx="6">
                  <c:v>0.35464848999999998</c:v>
                </c:pt>
                <c:pt idx="7">
                  <c:v>0.38976643000000005</c:v>
                </c:pt>
                <c:pt idx="8">
                  <c:v>0.43421520000000002</c:v>
                </c:pt>
                <c:pt idx="9">
                  <c:v>0.50720745</c:v>
                </c:pt>
                <c:pt idx="10">
                  <c:v>0.46323467000000002</c:v>
                </c:pt>
                <c:pt idx="11">
                  <c:v>0.47864226999999998</c:v>
                </c:pt>
                <c:pt idx="12">
                  <c:v>0.45301220000000003</c:v>
                </c:pt>
                <c:pt idx="13">
                  <c:v>0.46476549</c:v>
                </c:pt>
                <c:pt idx="14">
                  <c:v>0.52953273000000001</c:v>
                </c:pt>
                <c:pt idx="15">
                  <c:v>0.46732719</c:v>
                </c:pt>
                <c:pt idx="16">
                  <c:v>0.67372307000000009</c:v>
                </c:pt>
                <c:pt idx="17">
                  <c:v>0.69088623999999998</c:v>
                </c:pt>
                <c:pt idx="18">
                  <c:v>0.76338055999999999</c:v>
                </c:pt>
                <c:pt idx="19">
                  <c:v>0.70295691000000005</c:v>
                </c:pt>
                <c:pt idx="20">
                  <c:v>0.90709441000000002</c:v>
                </c:pt>
                <c:pt idx="21">
                  <c:v>1.0469489599999999</c:v>
                </c:pt>
                <c:pt idx="22">
                  <c:v>1.2511034700000001</c:v>
                </c:pt>
                <c:pt idx="23">
                  <c:v>1.4217560900000001</c:v>
                </c:pt>
                <c:pt idx="24">
                  <c:v>1.7366773599999998</c:v>
                </c:pt>
                <c:pt idx="25">
                  <c:v>1.4689427000000002</c:v>
                </c:pt>
                <c:pt idx="26">
                  <c:v>1.3165032700000001</c:v>
                </c:pt>
                <c:pt idx="27">
                  <c:v>1.0070066900000001</c:v>
                </c:pt>
                <c:pt idx="28">
                  <c:v>1.2393949</c:v>
                </c:pt>
                <c:pt idx="29">
                  <c:v>1.32984294</c:v>
                </c:pt>
                <c:pt idx="30">
                  <c:v>1.2983977600000001</c:v>
                </c:pt>
                <c:pt idx="31">
                  <c:v>1.41232179</c:v>
                </c:pt>
                <c:pt idx="32">
                  <c:v>1.3760728099999999</c:v>
                </c:pt>
                <c:pt idx="33">
                  <c:v>0.78745885999999998</c:v>
                </c:pt>
                <c:pt idx="34">
                  <c:v>1.04567298</c:v>
                </c:pt>
                <c:pt idx="35">
                  <c:v>1.1549734</c:v>
                </c:pt>
                <c:pt idx="36">
                  <c:v>1.00791221</c:v>
                </c:pt>
                <c:pt idx="37">
                  <c:v>1.15555794</c:v>
                </c:pt>
                <c:pt idx="38">
                  <c:v>1.43994423</c:v>
                </c:pt>
                <c:pt idx="39">
                  <c:v>1.5108549400000002</c:v>
                </c:pt>
                <c:pt idx="40">
                  <c:v>1.38336379</c:v>
                </c:pt>
                <c:pt idx="41">
                  <c:v>1.4686159299999999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FD-4E3A-8C36-E0E6C7416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387520"/>
        <c:axId val="449385984"/>
      </c:lineChart>
      <c:catAx>
        <c:axId val="3293657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449384448"/>
        <c:crosses val="autoZero"/>
        <c:auto val="1"/>
        <c:lblAlgn val="ctr"/>
        <c:lblOffset val="100"/>
        <c:noMultiLvlLbl val="0"/>
      </c:catAx>
      <c:valAx>
        <c:axId val="449384448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crossAx val="329365760"/>
        <c:crosses val="autoZero"/>
        <c:crossBetween val="between"/>
      </c:valAx>
      <c:valAx>
        <c:axId val="449385984"/>
        <c:scaling>
          <c:orientation val="minMax"/>
        </c:scaling>
        <c:delete val="0"/>
        <c:axPos val="r"/>
        <c:numFmt formatCode="0.00%" sourceLinked="1"/>
        <c:majorTickMark val="out"/>
        <c:minorTickMark val="none"/>
        <c:tickLblPos val="nextTo"/>
        <c:crossAx val="449387520"/>
        <c:crosses val="max"/>
        <c:crossBetween val="between"/>
      </c:valAx>
      <c:catAx>
        <c:axId val="449387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49385984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'1.美国经济基础数据'!$BX$3:$BX$87</c:f>
              <c:strCache>
                <c:ptCount val="85"/>
                <c:pt idx="0">
                  <c:v>实际家庭年收入（中位数）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'1.美国经济基础数据'!$A$88:$A$120</c:f>
              <c:strCache>
                <c:ptCount val="33"/>
                <c:pt idx="0">
                  <c:v>1984年</c:v>
                </c:pt>
                <c:pt idx="1">
                  <c:v>1985年</c:v>
                </c:pt>
                <c:pt idx="2">
                  <c:v>1986年</c:v>
                </c:pt>
                <c:pt idx="3">
                  <c:v>1987年</c:v>
                </c:pt>
                <c:pt idx="4">
                  <c:v>1988年</c:v>
                </c:pt>
                <c:pt idx="5">
                  <c:v>1989年</c:v>
                </c:pt>
                <c:pt idx="6">
                  <c:v>1990年</c:v>
                </c:pt>
                <c:pt idx="7">
                  <c:v>1991年</c:v>
                </c:pt>
                <c:pt idx="8">
                  <c:v>1992年</c:v>
                </c:pt>
                <c:pt idx="9">
                  <c:v>1993年</c:v>
                </c:pt>
                <c:pt idx="10">
                  <c:v>1994年</c:v>
                </c:pt>
                <c:pt idx="11">
                  <c:v>1995年</c:v>
                </c:pt>
                <c:pt idx="12">
                  <c:v>1996年</c:v>
                </c:pt>
                <c:pt idx="13">
                  <c:v>1997年</c:v>
                </c:pt>
                <c:pt idx="14">
                  <c:v>1998年</c:v>
                </c:pt>
                <c:pt idx="15">
                  <c:v>1999年</c:v>
                </c:pt>
                <c:pt idx="16">
                  <c:v>2000年</c:v>
                </c:pt>
                <c:pt idx="17">
                  <c:v>2001年</c:v>
                </c:pt>
                <c:pt idx="18">
                  <c:v>2002年</c:v>
                </c:pt>
                <c:pt idx="19">
                  <c:v>2003年</c:v>
                </c:pt>
                <c:pt idx="20">
                  <c:v>2004年</c:v>
                </c:pt>
                <c:pt idx="21">
                  <c:v>2005年</c:v>
                </c:pt>
                <c:pt idx="22">
                  <c:v>2006年</c:v>
                </c:pt>
                <c:pt idx="23">
                  <c:v>2007年</c:v>
                </c:pt>
                <c:pt idx="24">
                  <c:v>2008年</c:v>
                </c:pt>
                <c:pt idx="25">
                  <c:v>2009年</c:v>
                </c:pt>
                <c:pt idx="26">
                  <c:v>2010年</c:v>
                </c:pt>
                <c:pt idx="27">
                  <c:v>2011年</c:v>
                </c:pt>
                <c:pt idx="28">
                  <c:v>2012年</c:v>
                </c:pt>
                <c:pt idx="29">
                  <c:v>2013年</c:v>
                </c:pt>
                <c:pt idx="30">
                  <c:v>2014年</c:v>
                </c:pt>
                <c:pt idx="31">
                  <c:v>2015年</c:v>
                </c:pt>
                <c:pt idx="32">
                  <c:v>2016年</c:v>
                </c:pt>
              </c:strCache>
            </c:strRef>
          </c:cat>
          <c:val>
            <c:numRef>
              <c:f>'1.美国经济基础数据'!$BX$88:$BX$120</c:f>
              <c:numCache>
                <c:formatCode>_ * #,##0_ ;_ * \-#,##0_ ;_ * "-"??_ ;_ @_ </c:formatCode>
                <c:ptCount val="33"/>
                <c:pt idx="0">
                  <c:v>49335</c:v>
                </c:pt>
                <c:pt idx="1">
                  <c:v>50258</c:v>
                </c:pt>
                <c:pt idx="2">
                  <c:v>52068</c:v>
                </c:pt>
                <c:pt idx="3">
                  <c:v>52690</c:v>
                </c:pt>
                <c:pt idx="4">
                  <c:v>53124</c:v>
                </c:pt>
                <c:pt idx="5">
                  <c:v>54042</c:v>
                </c:pt>
                <c:pt idx="6">
                  <c:v>53350</c:v>
                </c:pt>
                <c:pt idx="7">
                  <c:v>51791</c:v>
                </c:pt>
                <c:pt idx="8">
                  <c:v>51390</c:v>
                </c:pt>
                <c:pt idx="9">
                  <c:v>51116</c:v>
                </c:pt>
                <c:pt idx="10">
                  <c:v>51710</c:v>
                </c:pt>
                <c:pt idx="11">
                  <c:v>53330</c:v>
                </c:pt>
                <c:pt idx="12">
                  <c:v>54105</c:v>
                </c:pt>
                <c:pt idx="13">
                  <c:v>55218</c:v>
                </c:pt>
                <c:pt idx="14">
                  <c:v>57248</c:v>
                </c:pt>
                <c:pt idx="15">
                  <c:v>58665</c:v>
                </c:pt>
                <c:pt idx="16">
                  <c:v>58544</c:v>
                </c:pt>
                <c:pt idx="17">
                  <c:v>57246</c:v>
                </c:pt>
                <c:pt idx="18">
                  <c:v>56599</c:v>
                </c:pt>
                <c:pt idx="19">
                  <c:v>56528</c:v>
                </c:pt>
                <c:pt idx="20">
                  <c:v>56332</c:v>
                </c:pt>
                <c:pt idx="21">
                  <c:v>56935</c:v>
                </c:pt>
                <c:pt idx="22">
                  <c:v>57379</c:v>
                </c:pt>
                <c:pt idx="23">
                  <c:v>58149</c:v>
                </c:pt>
                <c:pt idx="24">
                  <c:v>56076</c:v>
                </c:pt>
                <c:pt idx="25">
                  <c:v>55683</c:v>
                </c:pt>
                <c:pt idx="26">
                  <c:v>54245</c:v>
                </c:pt>
                <c:pt idx="27">
                  <c:v>53401</c:v>
                </c:pt>
                <c:pt idx="28">
                  <c:v>53331</c:v>
                </c:pt>
                <c:pt idx="29">
                  <c:v>55214</c:v>
                </c:pt>
                <c:pt idx="30">
                  <c:v>54398</c:v>
                </c:pt>
                <c:pt idx="31">
                  <c:v>57230</c:v>
                </c:pt>
                <c:pt idx="32">
                  <c:v>59039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8CA-47D9-9FDD-9CB877E1A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810944"/>
        <c:axId val="711811272"/>
      </c:lineChart>
      <c:catAx>
        <c:axId val="71181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11811272"/>
        <c:crosses val="autoZero"/>
        <c:auto val="1"/>
        <c:lblAlgn val="ctr"/>
        <c:lblOffset val="100"/>
        <c:noMultiLvlLbl val="0"/>
      </c:catAx>
      <c:valAx>
        <c:axId val="711811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,##0_ ;_ * \-#,##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11810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'1.美国经济基础数据'!$BZ$3:$BZ$87</c:f>
              <c:strCache>
                <c:ptCount val="85"/>
                <c:pt idx="0">
                  <c:v>名义家庭年收入（中位数）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'1.美国经济基础数据'!$A$88:$A$120</c:f>
              <c:strCache>
                <c:ptCount val="33"/>
                <c:pt idx="0">
                  <c:v>1984年</c:v>
                </c:pt>
                <c:pt idx="1">
                  <c:v>1985年</c:v>
                </c:pt>
                <c:pt idx="2">
                  <c:v>1986年</c:v>
                </c:pt>
                <c:pt idx="3">
                  <c:v>1987年</c:v>
                </c:pt>
                <c:pt idx="4">
                  <c:v>1988年</c:v>
                </c:pt>
                <c:pt idx="5">
                  <c:v>1989年</c:v>
                </c:pt>
                <c:pt idx="6">
                  <c:v>1990年</c:v>
                </c:pt>
                <c:pt idx="7">
                  <c:v>1991年</c:v>
                </c:pt>
                <c:pt idx="8">
                  <c:v>1992年</c:v>
                </c:pt>
                <c:pt idx="9">
                  <c:v>1993年</c:v>
                </c:pt>
                <c:pt idx="10">
                  <c:v>1994年</c:v>
                </c:pt>
                <c:pt idx="11">
                  <c:v>1995年</c:v>
                </c:pt>
                <c:pt idx="12">
                  <c:v>1996年</c:v>
                </c:pt>
                <c:pt idx="13">
                  <c:v>1997年</c:v>
                </c:pt>
                <c:pt idx="14">
                  <c:v>1998年</c:v>
                </c:pt>
                <c:pt idx="15">
                  <c:v>1999年</c:v>
                </c:pt>
                <c:pt idx="16">
                  <c:v>2000年</c:v>
                </c:pt>
                <c:pt idx="17">
                  <c:v>2001年</c:v>
                </c:pt>
                <c:pt idx="18">
                  <c:v>2002年</c:v>
                </c:pt>
                <c:pt idx="19">
                  <c:v>2003年</c:v>
                </c:pt>
                <c:pt idx="20">
                  <c:v>2004年</c:v>
                </c:pt>
                <c:pt idx="21">
                  <c:v>2005年</c:v>
                </c:pt>
                <c:pt idx="22">
                  <c:v>2006年</c:v>
                </c:pt>
                <c:pt idx="23">
                  <c:v>2007年</c:v>
                </c:pt>
                <c:pt idx="24">
                  <c:v>2008年</c:v>
                </c:pt>
                <c:pt idx="25">
                  <c:v>2009年</c:v>
                </c:pt>
                <c:pt idx="26">
                  <c:v>2010年</c:v>
                </c:pt>
                <c:pt idx="27">
                  <c:v>2011年</c:v>
                </c:pt>
                <c:pt idx="28">
                  <c:v>2012年</c:v>
                </c:pt>
                <c:pt idx="29">
                  <c:v>2013年</c:v>
                </c:pt>
                <c:pt idx="30">
                  <c:v>2014年</c:v>
                </c:pt>
                <c:pt idx="31">
                  <c:v>2015年</c:v>
                </c:pt>
                <c:pt idx="32">
                  <c:v>2016年</c:v>
                </c:pt>
              </c:strCache>
            </c:strRef>
          </c:cat>
          <c:val>
            <c:numRef>
              <c:f>'1.美国经济基础数据'!$BZ$88:$BZ$120</c:f>
              <c:numCache>
                <c:formatCode>_ * #,##0_ ;_ * \-#,##0_ ;_ * "-"??_ ;_ @_ </c:formatCode>
                <c:ptCount val="33"/>
                <c:pt idx="0">
                  <c:v>22415</c:v>
                </c:pt>
                <c:pt idx="1">
                  <c:v>23618</c:v>
                </c:pt>
                <c:pt idx="2">
                  <c:v>24897</c:v>
                </c:pt>
                <c:pt idx="3">
                  <c:v>26061</c:v>
                </c:pt>
                <c:pt idx="4">
                  <c:v>27225</c:v>
                </c:pt>
                <c:pt idx="5">
                  <c:v>28906</c:v>
                </c:pt>
                <c:pt idx="6">
                  <c:v>29943</c:v>
                </c:pt>
                <c:pt idx="7">
                  <c:v>30126</c:v>
                </c:pt>
                <c:pt idx="8">
                  <c:v>30636</c:v>
                </c:pt>
                <c:pt idx="9">
                  <c:v>31241</c:v>
                </c:pt>
                <c:pt idx="10">
                  <c:v>32264</c:v>
                </c:pt>
                <c:pt idx="11">
                  <c:v>34076</c:v>
                </c:pt>
                <c:pt idx="12">
                  <c:v>35492</c:v>
                </c:pt>
                <c:pt idx="13">
                  <c:v>37005</c:v>
                </c:pt>
                <c:pt idx="14">
                  <c:v>38885</c:v>
                </c:pt>
                <c:pt idx="15">
                  <c:v>40696</c:v>
                </c:pt>
                <c:pt idx="16">
                  <c:v>41990</c:v>
                </c:pt>
                <c:pt idx="17">
                  <c:v>42228</c:v>
                </c:pt>
                <c:pt idx="18">
                  <c:v>42409</c:v>
                </c:pt>
                <c:pt idx="19">
                  <c:v>43318</c:v>
                </c:pt>
                <c:pt idx="20">
                  <c:v>44334</c:v>
                </c:pt>
                <c:pt idx="21">
                  <c:v>46326</c:v>
                </c:pt>
                <c:pt idx="22">
                  <c:v>48201</c:v>
                </c:pt>
                <c:pt idx="23">
                  <c:v>50233</c:v>
                </c:pt>
                <c:pt idx="24">
                  <c:v>50303</c:v>
                </c:pt>
                <c:pt idx="25">
                  <c:v>49777</c:v>
                </c:pt>
                <c:pt idx="26">
                  <c:v>49276</c:v>
                </c:pt>
                <c:pt idx="27">
                  <c:v>50054</c:v>
                </c:pt>
                <c:pt idx="28">
                  <c:v>51017</c:v>
                </c:pt>
                <c:pt idx="29">
                  <c:v>53585</c:v>
                </c:pt>
                <c:pt idx="30">
                  <c:v>53657</c:v>
                </c:pt>
                <c:pt idx="31">
                  <c:v>56516</c:v>
                </c:pt>
                <c:pt idx="32">
                  <c:v>59039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C89-4D01-BC8F-E672CB815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197632"/>
        <c:axId val="765197960"/>
      </c:lineChart>
      <c:catAx>
        <c:axId val="765197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65197960"/>
        <c:crosses val="autoZero"/>
        <c:auto val="1"/>
        <c:lblAlgn val="ctr"/>
        <c:lblOffset val="100"/>
        <c:noMultiLvlLbl val="0"/>
      </c:catAx>
      <c:valAx>
        <c:axId val="765197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,##0_ ;_ * \-#,##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65197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zh-CN" altLang="en-US"/>
              <a:t>美国国债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'1.美国经济基础数据'!$X$3:$X$103</c:f>
              <c:strCache>
                <c:ptCount val="101"/>
                <c:pt idx="0">
                  <c:v>美国国债总额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'1.美国经济基础数据'!$A$104:$A$121</c:f>
              <c:strCache>
                <c:ptCount val="18"/>
                <c:pt idx="0">
                  <c:v>2000年</c:v>
                </c:pt>
                <c:pt idx="1">
                  <c:v>2001年</c:v>
                </c:pt>
                <c:pt idx="2">
                  <c:v>2002年</c:v>
                </c:pt>
                <c:pt idx="3">
                  <c:v>2003年</c:v>
                </c:pt>
                <c:pt idx="4">
                  <c:v>2004年</c:v>
                </c:pt>
                <c:pt idx="5">
                  <c:v>2005年</c:v>
                </c:pt>
                <c:pt idx="6">
                  <c:v>2006年</c:v>
                </c:pt>
                <c:pt idx="7">
                  <c:v>2007年</c:v>
                </c:pt>
                <c:pt idx="8">
                  <c:v>2008年</c:v>
                </c:pt>
                <c:pt idx="9">
                  <c:v>2009年</c:v>
                </c:pt>
                <c:pt idx="10">
                  <c:v>2010年</c:v>
                </c:pt>
                <c:pt idx="11">
                  <c:v>2011年</c:v>
                </c:pt>
                <c:pt idx="12">
                  <c:v>2012年</c:v>
                </c:pt>
                <c:pt idx="13">
                  <c:v>2013年</c:v>
                </c:pt>
                <c:pt idx="14">
                  <c:v>2014年</c:v>
                </c:pt>
                <c:pt idx="15">
                  <c:v>2015年</c:v>
                </c:pt>
                <c:pt idx="16">
                  <c:v>2016年</c:v>
                </c:pt>
                <c:pt idx="17">
                  <c:v>2017年</c:v>
                </c:pt>
              </c:strCache>
            </c:strRef>
          </c:cat>
          <c:val>
            <c:numRef>
              <c:f>'1.美国经济基础数据'!$X$104:$X$121</c:f>
              <c:numCache>
                <c:formatCode>_ * #,##0_ ;_ * \-#,##0_ ;_ * "-"??_ ;_ @_ </c:formatCode>
                <c:ptCount val="18"/>
                <c:pt idx="0">
                  <c:v>609.20000000000005</c:v>
                </c:pt>
                <c:pt idx="1">
                  <c:v>619.4</c:v>
                </c:pt>
                <c:pt idx="2">
                  <c:v>760.1</c:v>
                </c:pt>
                <c:pt idx="3">
                  <c:v>933.9</c:v>
                </c:pt>
                <c:pt idx="4">
                  <c:v>1233.3</c:v>
                </c:pt>
                <c:pt idx="5">
                  <c:v>1305.0999999999999</c:v>
                </c:pt>
                <c:pt idx="6">
                  <c:v>1449</c:v>
                </c:pt>
                <c:pt idx="7">
                  <c:v>1641.1</c:v>
                </c:pt>
                <c:pt idx="8">
                  <c:v>2138.3000000000002</c:v>
                </c:pt>
                <c:pt idx="9">
                  <c:v>2700.1</c:v>
                </c:pt>
                <c:pt idx="10">
                  <c:v>3189.3</c:v>
                </c:pt>
                <c:pt idx="11">
                  <c:v>3620.6</c:v>
                </c:pt>
                <c:pt idx="12">
                  <c:v>4032.8</c:v>
                </c:pt>
                <c:pt idx="13">
                  <c:v>4054.6</c:v>
                </c:pt>
                <c:pt idx="14">
                  <c:v>4122.6000000000004</c:v>
                </c:pt>
                <c:pt idx="15">
                  <c:v>4091.6</c:v>
                </c:pt>
                <c:pt idx="16">
                  <c:v>3814.1</c:v>
                </c:pt>
                <c:pt idx="17">
                  <c:v>4025.7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D57-4D53-9C5A-466F40A7DADF}"/>
            </c:ext>
          </c:extLst>
        </c:ser>
        <c:ser>
          <c:idx val="1"/>
          <c:order val="1"/>
          <c:tx>
            <c:strRef>
              <c:f>'1.美国经济基础数据'!$Y$3:$Y$103</c:f>
              <c:strCache>
                <c:ptCount val="101"/>
                <c:pt idx="0">
                  <c:v>中国持有国债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'1.美国经济基础数据'!$A$104:$A$121</c:f>
              <c:strCache>
                <c:ptCount val="18"/>
                <c:pt idx="0">
                  <c:v>2000年</c:v>
                </c:pt>
                <c:pt idx="1">
                  <c:v>2001年</c:v>
                </c:pt>
                <c:pt idx="2">
                  <c:v>2002年</c:v>
                </c:pt>
                <c:pt idx="3">
                  <c:v>2003年</c:v>
                </c:pt>
                <c:pt idx="4">
                  <c:v>2004年</c:v>
                </c:pt>
                <c:pt idx="5">
                  <c:v>2005年</c:v>
                </c:pt>
                <c:pt idx="6">
                  <c:v>2006年</c:v>
                </c:pt>
                <c:pt idx="7">
                  <c:v>2007年</c:v>
                </c:pt>
                <c:pt idx="8">
                  <c:v>2008年</c:v>
                </c:pt>
                <c:pt idx="9">
                  <c:v>2009年</c:v>
                </c:pt>
                <c:pt idx="10">
                  <c:v>2010年</c:v>
                </c:pt>
                <c:pt idx="11">
                  <c:v>2011年</c:v>
                </c:pt>
                <c:pt idx="12">
                  <c:v>2012年</c:v>
                </c:pt>
                <c:pt idx="13">
                  <c:v>2013年</c:v>
                </c:pt>
                <c:pt idx="14">
                  <c:v>2014年</c:v>
                </c:pt>
                <c:pt idx="15">
                  <c:v>2015年</c:v>
                </c:pt>
                <c:pt idx="16">
                  <c:v>2016年</c:v>
                </c:pt>
                <c:pt idx="17">
                  <c:v>2017年</c:v>
                </c:pt>
              </c:strCache>
            </c:strRef>
          </c:cat>
          <c:val>
            <c:numRef>
              <c:f>'1.美国经济基础数据'!$Y$104:$Y$121</c:f>
              <c:numCache>
                <c:formatCode>_ * #,##0_ ;_ * \-#,##0_ ;_ * "-"??_ ;_ @_ </c:formatCode>
                <c:ptCount val="18"/>
                <c:pt idx="0">
                  <c:v>60.3</c:v>
                </c:pt>
                <c:pt idx="1">
                  <c:v>78.599999999999994</c:v>
                </c:pt>
                <c:pt idx="2">
                  <c:v>118.4</c:v>
                </c:pt>
                <c:pt idx="3">
                  <c:v>159</c:v>
                </c:pt>
                <c:pt idx="4">
                  <c:v>222.9</c:v>
                </c:pt>
                <c:pt idx="5">
                  <c:v>310</c:v>
                </c:pt>
                <c:pt idx="6">
                  <c:v>396.9</c:v>
                </c:pt>
                <c:pt idx="7">
                  <c:v>477.6</c:v>
                </c:pt>
                <c:pt idx="8">
                  <c:v>727.4</c:v>
                </c:pt>
                <c:pt idx="9">
                  <c:v>894.8</c:v>
                </c:pt>
                <c:pt idx="10">
                  <c:v>1160.0999999999999</c:v>
                </c:pt>
                <c:pt idx="11">
                  <c:v>1151.9000000000001</c:v>
                </c:pt>
                <c:pt idx="12">
                  <c:v>1220.4000000000001</c:v>
                </c:pt>
                <c:pt idx="13">
                  <c:v>1270.0999999999999</c:v>
                </c:pt>
                <c:pt idx="14">
                  <c:v>1244.3</c:v>
                </c:pt>
                <c:pt idx="15">
                  <c:v>1246.0999999999999</c:v>
                </c:pt>
                <c:pt idx="16">
                  <c:v>1058.4000000000001</c:v>
                </c:pt>
                <c:pt idx="17">
                  <c:v>1184.9000000000001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D57-4D53-9C5A-466F40A7DADF}"/>
            </c:ext>
          </c:extLst>
        </c:ser>
        <c:ser>
          <c:idx val="2"/>
          <c:order val="2"/>
          <c:tx>
            <c:strRef>
              <c:f>'1.美国经济基础数据'!$Z$3:$Z$103</c:f>
              <c:strCache>
                <c:ptCount val="101"/>
                <c:pt idx="0">
                  <c:v>日本持有国债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'1.美国经济基础数据'!$A$104:$A$121</c:f>
              <c:strCache>
                <c:ptCount val="18"/>
                <c:pt idx="0">
                  <c:v>2000年</c:v>
                </c:pt>
                <c:pt idx="1">
                  <c:v>2001年</c:v>
                </c:pt>
                <c:pt idx="2">
                  <c:v>2002年</c:v>
                </c:pt>
                <c:pt idx="3">
                  <c:v>2003年</c:v>
                </c:pt>
                <c:pt idx="4">
                  <c:v>2004年</c:v>
                </c:pt>
                <c:pt idx="5">
                  <c:v>2005年</c:v>
                </c:pt>
                <c:pt idx="6">
                  <c:v>2006年</c:v>
                </c:pt>
                <c:pt idx="7">
                  <c:v>2007年</c:v>
                </c:pt>
                <c:pt idx="8">
                  <c:v>2008年</c:v>
                </c:pt>
                <c:pt idx="9">
                  <c:v>2009年</c:v>
                </c:pt>
                <c:pt idx="10">
                  <c:v>2010年</c:v>
                </c:pt>
                <c:pt idx="11">
                  <c:v>2011年</c:v>
                </c:pt>
                <c:pt idx="12">
                  <c:v>2012年</c:v>
                </c:pt>
                <c:pt idx="13">
                  <c:v>2013年</c:v>
                </c:pt>
                <c:pt idx="14">
                  <c:v>2014年</c:v>
                </c:pt>
                <c:pt idx="15">
                  <c:v>2015年</c:v>
                </c:pt>
                <c:pt idx="16">
                  <c:v>2016年</c:v>
                </c:pt>
                <c:pt idx="17">
                  <c:v>2017年</c:v>
                </c:pt>
              </c:strCache>
            </c:strRef>
          </c:cat>
          <c:val>
            <c:numRef>
              <c:f>'1.美国经济基础数据'!$Z$104:$Z$121</c:f>
              <c:numCache>
                <c:formatCode>_ * #,##0_ ;_ * \-#,##0_ ;_ * "-"??_ ;_ @_ </c:formatCode>
                <c:ptCount val="18"/>
                <c:pt idx="0">
                  <c:v>317.7</c:v>
                </c:pt>
                <c:pt idx="1">
                  <c:v>317.89999999999998</c:v>
                </c:pt>
                <c:pt idx="2">
                  <c:v>378.1</c:v>
                </c:pt>
                <c:pt idx="3">
                  <c:v>550.79999999999995</c:v>
                </c:pt>
                <c:pt idx="4">
                  <c:v>689.9</c:v>
                </c:pt>
                <c:pt idx="5">
                  <c:v>670</c:v>
                </c:pt>
                <c:pt idx="6">
                  <c:v>622.9</c:v>
                </c:pt>
                <c:pt idx="7">
                  <c:v>581.20000000000005</c:v>
                </c:pt>
                <c:pt idx="8">
                  <c:v>626</c:v>
                </c:pt>
                <c:pt idx="9">
                  <c:v>765.7</c:v>
                </c:pt>
                <c:pt idx="10">
                  <c:v>882.3</c:v>
                </c:pt>
                <c:pt idx="11">
                  <c:v>1058.0999999999999</c:v>
                </c:pt>
                <c:pt idx="12">
                  <c:v>1111.2</c:v>
                </c:pt>
                <c:pt idx="13">
                  <c:v>1182.5</c:v>
                </c:pt>
                <c:pt idx="14">
                  <c:v>1230.9000000000001</c:v>
                </c:pt>
                <c:pt idx="15">
                  <c:v>1122.4000000000001</c:v>
                </c:pt>
                <c:pt idx="16">
                  <c:v>1090.8</c:v>
                </c:pt>
                <c:pt idx="17">
                  <c:v>1061.5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D57-4D53-9C5A-466F40A7D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77980608"/>
        <c:axId val="977980936"/>
      </c:lineChart>
      <c:catAx>
        <c:axId val="977980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977980936"/>
        <c:crosses val="autoZero"/>
        <c:auto val="1"/>
        <c:lblAlgn val="ctr"/>
        <c:lblOffset val="100"/>
        <c:noMultiLvlLbl val="0"/>
      </c:catAx>
      <c:valAx>
        <c:axId val="977980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,##0_ ;_ * \-#,##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977980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/>
              <a:t>GDP</a:t>
            </a:r>
            <a:r>
              <a:rPr lang="zh-CN" altLang="en-US"/>
              <a:t>附加值构成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'1.1 GDP'!$A$110</c:f>
              <c:strCache>
                <c:ptCount val="1"/>
                <c:pt idx="0">
                  <c:v>农林鱼猎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'1.1 GDP'!$B$109:$BT$109</c:f>
              <c:strCache>
                <c:ptCount val="71"/>
                <c:pt idx="0">
                  <c:v>1947年</c:v>
                </c:pt>
                <c:pt idx="1">
                  <c:v>1948年</c:v>
                </c:pt>
                <c:pt idx="2">
                  <c:v>1949年</c:v>
                </c:pt>
                <c:pt idx="3">
                  <c:v>1950年</c:v>
                </c:pt>
                <c:pt idx="4">
                  <c:v>1951年</c:v>
                </c:pt>
                <c:pt idx="5">
                  <c:v>1952年</c:v>
                </c:pt>
                <c:pt idx="6">
                  <c:v>1953年</c:v>
                </c:pt>
                <c:pt idx="7">
                  <c:v>1954年</c:v>
                </c:pt>
                <c:pt idx="8">
                  <c:v>1955年</c:v>
                </c:pt>
                <c:pt idx="9">
                  <c:v>1956年</c:v>
                </c:pt>
                <c:pt idx="10">
                  <c:v>1957年</c:v>
                </c:pt>
                <c:pt idx="11">
                  <c:v>1958年</c:v>
                </c:pt>
                <c:pt idx="12">
                  <c:v>1959年</c:v>
                </c:pt>
                <c:pt idx="13">
                  <c:v>1960年</c:v>
                </c:pt>
                <c:pt idx="14">
                  <c:v>1961年</c:v>
                </c:pt>
                <c:pt idx="15">
                  <c:v>1962年</c:v>
                </c:pt>
                <c:pt idx="16">
                  <c:v>1963年</c:v>
                </c:pt>
                <c:pt idx="17">
                  <c:v>1964年</c:v>
                </c:pt>
                <c:pt idx="18">
                  <c:v>1965年</c:v>
                </c:pt>
                <c:pt idx="19">
                  <c:v>1966年</c:v>
                </c:pt>
                <c:pt idx="20">
                  <c:v>1967年</c:v>
                </c:pt>
                <c:pt idx="21">
                  <c:v>1968年</c:v>
                </c:pt>
                <c:pt idx="22">
                  <c:v>1969年</c:v>
                </c:pt>
                <c:pt idx="23">
                  <c:v>1970年</c:v>
                </c:pt>
                <c:pt idx="24">
                  <c:v>1971年</c:v>
                </c:pt>
                <c:pt idx="25">
                  <c:v>1972年</c:v>
                </c:pt>
                <c:pt idx="26">
                  <c:v>1973年</c:v>
                </c:pt>
                <c:pt idx="27">
                  <c:v>1974年</c:v>
                </c:pt>
                <c:pt idx="28">
                  <c:v>1975年</c:v>
                </c:pt>
                <c:pt idx="29">
                  <c:v>1976年</c:v>
                </c:pt>
                <c:pt idx="30">
                  <c:v>1977年</c:v>
                </c:pt>
                <c:pt idx="31">
                  <c:v>1978年</c:v>
                </c:pt>
                <c:pt idx="32">
                  <c:v>1979年</c:v>
                </c:pt>
                <c:pt idx="33">
                  <c:v>1980年</c:v>
                </c:pt>
                <c:pt idx="34">
                  <c:v>1981年</c:v>
                </c:pt>
                <c:pt idx="35">
                  <c:v>1982年</c:v>
                </c:pt>
                <c:pt idx="36">
                  <c:v>1983年</c:v>
                </c:pt>
                <c:pt idx="37">
                  <c:v>1984年</c:v>
                </c:pt>
                <c:pt idx="38">
                  <c:v>1985年</c:v>
                </c:pt>
                <c:pt idx="39">
                  <c:v>1986年</c:v>
                </c:pt>
                <c:pt idx="40">
                  <c:v>1987年</c:v>
                </c:pt>
                <c:pt idx="41">
                  <c:v>1988年</c:v>
                </c:pt>
                <c:pt idx="42">
                  <c:v>1989年</c:v>
                </c:pt>
                <c:pt idx="43">
                  <c:v>1990年</c:v>
                </c:pt>
                <c:pt idx="44">
                  <c:v>1991年</c:v>
                </c:pt>
                <c:pt idx="45">
                  <c:v>1992年</c:v>
                </c:pt>
                <c:pt idx="46">
                  <c:v>1993年</c:v>
                </c:pt>
                <c:pt idx="47">
                  <c:v>1994年</c:v>
                </c:pt>
                <c:pt idx="48">
                  <c:v>1995年</c:v>
                </c:pt>
                <c:pt idx="49">
                  <c:v>1996年</c:v>
                </c:pt>
                <c:pt idx="50">
                  <c:v>1997年</c:v>
                </c:pt>
                <c:pt idx="51">
                  <c:v>1998年</c:v>
                </c:pt>
                <c:pt idx="52">
                  <c:v>1999年</c:v>
                </c:pt>
                <c:pt idx="53">
                  <c:v>2000年</c:v>
                </c:pt>
                <c:pt idx="54">
                  <c:v>2001年</c:v>
                </c:pt>
                <c:pt idx="55">
                  <c:v>2002年</c:v>
                </c:pt>
                <c:pt idx="56">
                  <c:v>2003年</c:v>
                </c:pt>
                <c:pt idx="57">
                  <c:v>2004年</c:v>
                </c:pt>
                <c:pt idx="58">
                  <c:v>2005年</c:v>
                </c:pt>
                <c:pt idx="59">
                  <c:v>2006年</c:v>
                </c:pt>
                <c:pt idx="60">
                  <c:v>2007年</c:v>
                </c:pt>
                <c:pt idx="61">
                  <c:v>2008年</c:v>
                </c:pt>
                <c:pt idx="62">
                  <c:v>2009年</c:v>
                </c:pt>
                <c:pt idx="63">
                  <c:v>2010年</c:v>
                </c:pt>
                <c:pt idx="64">
                  <c:v>2011年</c:v>
                </c:pt>
                <c:pt idx="65">
                  <c:v>2012年</c:v>
                </c:pt>
                <c:pt idx="66">
                  <c:v>2013年</c:v>
                </c:pt>
                <c:pt idx="67">
                  <c:v>2014年</c:v>
                </c:pt>
                <c:pt idx="68">
                  <c:v>2015年</c:v>
                </c:pt>
                <c:pt idx="69">
                  <c:v>2016年</c:v>
                </c:pt>
                <c:pt idx="70">
                  <c:v>2017年</c:v>
                </c:pt>
              </c:strCache>
            </c:strRef>
          </c:cat>
          <c:val>
            <c:numRef>
              <c:f>'1.1 GDP'!$B$110:$BT$110</c:f>
              <c:numCache>
                <c:formatCode>0</c:formatCode>
                <c:ptCount val="71"/>
                <c:pt idx="0">
                  <c:v>19929</c:v>
                </c:pt>
                <c:pt idx="1">
                  <c:v>23154</c:v>
                </c:pt>
                <c:pt idx="2">
                  <c:v>18582</c:v>
                </c:pt>
                <c:pt idx="3">
                  <c:v>19902</c:v>
                </c:pt>
                <c:pt idx="4">
                  <c:v>22995</c:v>
                </c:pt>
                <c:pt idx="5">
                  <c:v>22123</c:v>
                </c:pt>
                <c:pt idx="6">
                  <c:v>20032</c:v>
                </c:pt>
                <c:pt idx="7">
                  <c:v>19568</c:v>
                </c:pt>
                <c:pt idx="8">
                  <c:v>18786</c:v>
                </c:pt>
                <c:pt idx="9">
                  <c:v>18612</c:v>
                </c:pt>
                <c:pt idx="10">
                  <c:v>18401</c:v>
                </c:pt>
                <c:pt idx="11">
                  <c:v>20627</c:v>
                </c:pt>
                <c:pt idx="12">
                  <c:v>19011</c:v>
                </c:pt>
                <c:pt idx="13">
                  <c:v>19860</c:v>
                </c:pt>
                <c:pt idx="14">
                  <c:v>20052</c:v>
                </c:pt>
                <c:pt idx="15">
                  <c:v>20348</c:v>
                </c:pt>
                <c:pt idx="16">
                  <c:v>20518</c:v>
                </c:pt>
                <c:pt idx="17">
                  <c:v>19614</c:v>
                </c:pt>
                <c:pt idx="18">
                  <c:v>22424</c:v>
                </c:pt>
                <c:pt idx="19">
                  <c:v>23438</c:v>
                </c:pt>
                <c:pt idx="20">
                  <c:v>22856</c:v>
                </c:pt>
                <c:pt idx="21">
                  <c:v>23616</c:v>
                </c:pt>
                <c:pt idx="22">
                  <c:v>26311</c:v>
                </c:pt>
                <c:pt idx="23">
                  <c:v>27263</c:v>
                </c:pt>
                <c:pt idx="24">
                  <c:v>29392</c:v>
                </c:pt>
                <c:pt idx="25">
                  <c:v>34356</c:v>
                </c:pt>
                <c:pt idx="26">
                  <c:v>52217</c:v>
                </c:pt>
                <c:pt idx="27">
                  <c:v>50078</c:v>
                </c:pt>
                <c:pt idx="28">
                  <c:v>51402</c:v>
                </c:pt>
                <c:pt idx="29">
                  <c:v>50138</c:v>
                </c:pt>
                <c:pt idx="30">
                  <c:v>51254</c:v>
                </c:pt>
                <c:pt idx="31">
                  <c:v>59530</c:v>
                </c:pt>
                <c:pt idx="32">
                  <c:v>70259</c:v>
                </c:pt>
                <c:pt idx="33">
                  <c:v>62195</c:v>
                </c:pt>
                <c:pt idx="34">
                  <c:v>75671</c:v>
                </c:pt>
                <c:pt idx="35">
                  <c:v>71702</c:v>
                </c:pt>
                <c:pt idx="36">
                  <c:v>57282</c:v>
                </c:pt>
                <c:pt idx="37">
                  <c:v>77065</c:v>
                </c:pt>
                <c:pt idx="38">
                  <c:v>76981</c:v>
                </c:pt>
                <c:pt idx="39">
                  <c:v>74139</c:v>
                </c:pt>
                <c:pt idx="40">
                  <c:v>79355</c:v>
                </c:pt>
                <c:pt idx="41">
                  <c:v>78733</c:v>
                </c:pt>
                <c:pt idx="42">
                  <c:v>91757</c:v>
                </c:pt>
                <c:pt idx="43">
                  <c:v>96152</c:v>
                </c:pt>
                <c:pt idx="44">
                  <c:v>88006</c:v>
                </c:pt>
                <c:pt idx="45">
                  <c:v>98669</c:v>
                </c:pt>
                <c:pt idx="46">
                  <c:v>90517</c:v>
                </c:pt>
                <c:pt idx="47">
                  <c:v>105345</c:v>
                </c:pt>
                <c:pt idx="48">
                  <c:v>90656</c:v>
                </c:pt>
                <c:pt idx="49">
                  <c:v>113576</c:v>
                </c:pt>
                <c:pt idx="50">
                  <c:v>108796</c:v>
                </c:pt>
                <c:pt idx="51">
                  <c:v>99940</c:v>
                </c:pt>
                <c:pt idx="52">
                  <c:v>92808</c:v>
                </c:pt>
                <c:pt idx="53">
                  <c:v>98517</c:v>
                </c:pt>
                <c:pt idx="54">
                  <c:v>100027</c:v>
                </c:pt>
                <c:pt idx="55">
                  <c:v>95800</c:v>
                </c:pt>
                <c:pt idx="56">
                  <c:v>116075</c:v>
                </c:pt>
                <c:pt idx="57">
                  <c:v>142695</c:v>
                </c:pt>
                <c:pt idx="58">
                  <c:v>128571</c:v>
                </c:pt>
                <c:pt idx="59">
                  <c:v>128345</c:v>
                </c:pt>
                <c:pt idx="60">
                  <c:v>141999</c:v>
                </c:pt>
                <c:pt idx="61">
                  <c:v>154525</c:v>
                </c:pt>
                <c:pt idx="62">
                  <c:v>137655</c:v>
                </c:pt>
                <c:pt idx="63">
                  <c:v>160217</c:v>
                </c:pt>
                <c:pt idx="64">
                  <c:v>197241</c:v>
                </c:pt>
                <c:pt idx="65">
                  <c:v>185800</c:v>
                </c:pt>
                <c:pt idx="66" formatCode="General">
                  <c:v>221821</c:v>
                </c:pt>
                <c:pt idx="67" formatCode="General">
                  <c:v>204404</c:v>
                </c:pt>
                <c:pt idx="68" formatCode="General">
                  <c:v>184791</c:v>
                </c:pt>
                <c:pt idx="69" formatCode="General">
                  <c:v>177580</c:v>
                </c:pt>
                <c:pt idx="70" formatCode="General">
                  <c:v>173445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A-49B8-ADB9-3BA3F19B7C7C}"/>
            </c:ext>
          </c:extLst>
        </c:ser>
        <c:ser>
          <c:idx val="1"/>
          <c:order val="1"/>
          <c:tx>
            <c:strRef>
              <c:f>'1.1 GDP'!$A$111</c:f>
              <c:strCache>
                <c:ptCount val="1"/>
                <c:pt idx="0">
                  <c:v>能源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'1.1 GDP'!$B$109:$BT$109</c:f>
              <c:strCache>
                <c:ptCount val="71"/>
                <c:pt idx="0">
                  <c:v>1947年</c:v>
                </c:pt>
                <c:pt idx="1">
                  <c:v>1948年</c:v>
                </c:pt>
                <c:pt idx="2">
                  <c:v>1949年</c:v>
                </c:pt>
                <c:pt idx="3">
                  <c:v>1950年</c:v>
                </c:pt>
                <c:pt idx="4">
                  <c:v>1951年</c:v>
                </c:pt>
                <c:pt idx="5">
                  <c:v>1952年</c:v>
                </c:pt>
                <c:pt idx="6">
                  <c:v>1953年</c:v>
                </c:pt>
                <c:pt idx="7">
                  <c:v>1954年</c:v>
                </c:pt>
                <c:pt idx="8">
                  <c:v>1955年</c:v>
                </c:pt>
                <c:pt idx="9">
                  <c:v>1956年</c:v>
                </c:pt>
                <c:pt idx="10">
                  <c:v>1957年</c:v>
                </c:pt>
                <c:pt idx="11">
                  <c:v>1958年</c:v>
                </c:pt>
                <c:pt idx="12">
                  <c:v>1959年</c:v>
                </c:pt>
                <c:pt idx="13">
                  <c:v>1960年</c:v>
                </c:pt>
                <c:pt idx="14">
                  <c:v>1961年</c:v>
                </c:pt>
                <c:pt idx="15">
                  <c:v>1962年</c:v>
                </c:pt>
                <c:pt idx="16">
                  <c:v>1963年</c:v>
                </c:pt>
                <c:pt idx="17">
                  <c:v>1964年</c:v>
                </c:pt>
                <c:pt idx="18">
                  <c:v>1965年</c:v>
                </c:pt>
                <c:pt idx="19">
                  <c:v>1966年</c:v>
                </c:pt>
                <c:pt idx="20">
                  <c:v>1967年</c:v>
                </c:pt>
                <c:pt idx="21">
                  <c:v>1968年</c:v>
                </c:pt>
                <c:pt idx="22">
                  <c:v>1969年</c:v>
                </c:pt>
                <c:pt idx="23">
                  <c:v>1970年</c:v>
                </c:pt>
                <c:pt idx="24">
                  <c:v>1971年</c:v>
                </c:pt>
                <c:pt idx="25">
                  <c:v>1972年</c:v>
                </c:pt>
                <c:pt idx="26">
                  <c:v>1973年</c:v>
                </c:pt>
                <c:pt idx="27">
                  <c:v>1974年</c:v>
                </c:pt>
                <c:pt idx="28">
                  <c:v>1975年</c:v>
                </c:pt>
                <c:pt idx="29">
                  <c:v>1976年</c:v>
                </c:pt>
                <c:pt idx="30">
                  <c:v>1977年</c:v>
                </c:pt>
                <c:pt idx="31">
                  <c:v>1978年</c:v>
                </c:pt>
                <c:pt idx="32">
                  <c:v>1979年</c:v>
                </c:pt>
                <c:pt idx="33">
                  <c:v>1980年</c:v>
                </c:pt>
                <c:pt idx="34">
                  <c:v>1981年</c:v>
                </c:pt>
                <c:pt idx="35">
                  <c:v>1982年</c:v>
                </c:pt>
                <c:pt idx="36">
                  <c:v>1983年</c:v>
                </c:pt>
                <c:pt idx="37">
                  <c:v>1984年</c:v>
                </c:pt>
                <c:pt idx="38">
                  <c:v>1985年</c:v>
                </c:pt>
                <c:pt idx="39">
                  <c:v>1986年</c:v>
                </c:pt>
                <c:pt idx="40">
                  <c:v>1987年</c:v>
                </c:pt>
                <c:pt idx="41">
                  <c:v>1988年</c:v>
                </c:pt>
                <c:pt idx="42">
                  <c:v>1989年</c:v>
                </c:pt>
                <c:pt idx="43">
                  <c:v>1990年</c:v>
                </c:pt>
                <c:pt idx="44">
                  <c:v>1991年</c:v>
                </c:pt>
                <c:pt idx="45">
                  <c:v>1992年</c:v>
                </c:pt>
                <c:pt idx="46">
                  <c:v>1993年</c:v>
                </c:pt>
                <c:pt idx="47">
                  <c:v>1994年</c:v>
                </c:pt>
                <c:pt idx="48">
                  <c:v>1995年</c:v>
                </c:pt>
                <c:pt idx="49">
                  <c:v>1996年</c:v>
                </c:pt>
                <c:pt idx="50">
                  <c:v>1997年</c:v>
                </c:pt>
                <c:pt idx="51">
                  <c:v>1998年</c:v>
                </c:pt>
                <c:pt idx="52">
                  <c:v>1999年</c:v>
                </c:pt>
                <c:pt idx="53">
                  <c:v>2000年</c:v>
                </c:pt>
                <c:pt idx="54">
                  <c:v>2001年</c:v>
                </c:pt>
                <c:pt idx="55">
                  <c:v>2002年</c:v>
                </c:pt>
                <c:pt idx="56">
                  <c:v>2003年</c:v>
                </c:pt>
                <c:pt idx="57">
                  <c:v>2004年</c:v>
                </c:pt>
                <c:pt idx="58">
                  <c:v>2005年</c:v>
                </c:pt>
                <c:pt idx="59">
                  <c:v>2006年</c:v>
                </c:pt>
                <c:pt idx="60">
                  <c:v>2007年</c:v>
                </c:pt>
                <c:pt idx="61">
                  <c:v>2008年</c:v>
                </c:pt>
                <c:pt idx="62">
                  <c:v>2009年</c:v>
                </c:pt>
                <c:pt idx="63">
                  <c:v>2010年</c:v>
                </c:pt>
                <c:pt idx="64">
                  <c:v>2011年</c:v>
                </c:pt>
                <c:pt idx="65">
                  <c:v>2012年</c:v>
                </c:pt>
                <c:pt idx="66">
                  <c:v>2013年</c:v>
                </c:pt>
                <c:pt idx="67">
                  <c:v>2014年</c:v>
                </c:pt>
                <c:pt idx="68">
                  <c:v>2015年</c:v>
                </c:pt>
                <c:pt idx="69">
                  <c:v>2016年</c:v>
                </c:pt>
                <c:pt idx="70">
                  <c:v>2017年</c:v>
                </c:pt>
              </c:strCache>
            </c:strRef>
          </c:cat>
          <c:val>
            <c:numRef>
              <c:f>'1.1 GDP'!$B$111:$BT$111</c:f>
              <c:numCache>
                <c:formatCode>0</c:formatCode>
                <c:ptCount val="71"/>
                <c:pt idx="0">
                  <c:v>3466</c:v>
                </c:pt>
                <c:pt idx="1">
                  <c:v>3861</c:v>
                </c:pt>
                <c:pt idx="2">
                  <c:v>4437</c:v>
                </c:pt>
                <c:pt idx="3">
                  <c:v>4884</c:v>
                </c:pt>
                <c:pt idx="4">
                  <c:v>5645</c:v>
                </c:pt>
                <c:pt idx="5">
                  <c:v>6148</c:v>
                </c:pt>
                <c:pt idx="6">
                  <c:v>6763</c:v>
                </c:pt>
                <c:pt idx="7">
                  <c:v>7498</c:v>
                </c:pt>
                <c:pt idx="8">
                  <c:v>8066</c:v>
                </c:pt>
                <c:pt idx="9">
                  <c:v>8640</c:v>
                </c:pt>
                <c:pt idx="10">
                  <c:v>9297</c:v>
                </c:pt>
                <c:pt idx="11">
                  <c:v>9989</c:v>
                </c:pt>
                <c:pt idx="12">
                  <c:v>11031</c:v>
                </c:pt>
                <c:pt idx="13">
                  <c:v>12004</c:v>
                </c:pt>
                <c:pt idx="14">
                  <c:v>12656</c:v>
                </c:pt>
                <c:pt idx="15">
                  <c:v>13445</c:v>
                </c:pt>
                <c:pt idx="16">
                  <c:v>14046</c:v>
                </c:pt>
                <c:pt idx="17">
                  <c:v>14956</c:v>
                </c:pt>
                <c:pt idx="18">
                  <c:v>15594</c:v>
                </c:pt>
                <c:pt idx="19">
                  <c:v>16715</c:v>
                </c:pt>
                <c:pt idx="20">
                  <c:v>17559</c:v>
                </c:pt>
                <c:pt idx="21">
                  <c:v>19036</c:v>
                </c:pt>
                <c:pt idx="22">
                  <c:v>20433</c:v>
                </c:pt>
                <c:pt idx="23">
                  <c:v>21692</c:v>
                </c:pt>
                <c:pt idx="24">
                  <c:v>24670</c:v>
                </c:pt>
                <c:pt idx="25">
                  <c:v>27019</c:v>
                </c:pt>
                <c:pt idx="26">
                  <c:v>28966</c:v>
                </c:pt>
                <c:pt idx="27">
                  <c:v>30290</c:v>
                </c:pt>
                <c:pt idx="28">
                  <c:v>38520</c:v>
                </c:pt>
                <c:pt idx="29">
                  <c:v>42979</c:v>
                </c:pt>
                <c:pt idx="30">
                  <c:v>47575</c:v>
                </c:pt>
                <c:pt idx="31">
                  <c:v>52127</c:v>
                </c:pt>
                <c:pt idx="32">
                  <c:v>53782</c:v>
                </c:pt>
                <c:pt idx="33">
                  <c:v>61054</c:v>
                </c:pt>
                <c:pt idx="34">
                  <c:v>72095</c:v>
                </c:pt>
                <c:pt idx="35">
                  <c:v>83268</c:v>
                </c:pt>
                <c:pt idx="36">
                  <c:v>94746</c:v>
                </c:pt>
                <c:pt idx="37">
                  <c:v>106056</c:v>
                </c:pt>
                <c:pt idx="38">
                  <c:v>113798</c:v>
                </c:pt>
                <c:pt idx="39">
                  <c:v>118084</c:v>
                </c:pt>
                <c:pt idx="40">
                  <c:v>126279</c:v>
                </c:pt>
                <c:pt idx="41">
                  <c:v>125746</c:v>
                </c:pt>
                <c:pt idx="42">
                  <c:v>138936</c:v>
                </c:pt>
                <c:pt idx="43">
                  <c:v>146100</c:v>
                </c:pt>
                <c:pt idx="44">
                  <c:v>154296</c:v>
                </c:pt>
                <c:pt idx="45">
                  <c:v>160525</c:v>
                </c:pt>
                <c:pt idx="46">
                  <c:v>164969</c:v>
                </c:pt>
                <c:pt idx="47">
                  <c:v>172591</c:v>
                </c:pt>
                <c:pt idx="48">
                  <c:v>176127</c:v>
                </c:pt>
                <c:pt idx="49">
                  <c:v>174634</c:v>
                </c:pt>
                <c:pt idx="50">
                  <c:v>172141</c:v>
                </c:pt>
                <c:pt idx="51">
                  <c:v>163873</c:v>
                </c:pt>
                <c:pt idx="52">
                  <c:v>180057</c:v>
                </c:pt>
                <c:pt idx="53">
                  <c:v>180166</c:v>
                </c:pt>
                <c:pt idx="54">
                  <c:v>183974</c:v>
                </c:pt>
                <c:pt idx="55">
                  <c:v>180137</c:v>
                </c:pt>
                <c:pt idx="56">
                  <c:v>187079</c:v>
                </c:pt>
                <c:pt idx="57">
                  <c:v>202685</c:v>
                </c:pt>
                <c:pt idx="58">
                  <c:v>201352</c:v>
                </c:pt>
                <c:pt idx="59">
                  <c:v>229998</c:v>
                </c:pt>
                <c:pt idx="60">
                  <c:v>235074</c:v>
                </c:pt>
                <c:pt idx="61">
                  <c:v>237514</c:v>
                </c:pt>
                <c:pt idx="62">
                  <c:v>250785</c:v>
                </c:pt>
                <c:pt idx="63">
                  <c:v>266986</c:v>
                </c:pt>
                <c:pt idx="64">
                  <c:v>272036</c:v>
                </c:pt>
                <c:pt idx="65">
                  <c:v>262852</c:v>
                </c:pt>
                <c:pt idx="66" formatCode="General">
                  <c:v>269164</c:v>
                </c:pt>
                <c:pt idx="67" formatCode="General">
                  <c:v>280579</c:v>
                </c:pt>
                <c:pt idx="68" formatCode="General">
                  <c:v>282908</c:v>
                </c:pt>
                <c:pt idx="69" formatCode="General">
                  <c:v>287088</c:v>
                </c:pt>
                <c:pt idx="70" formatCode="General">
                  <c:v>295004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A-49B8-ADB9-3BA3F19B7C7C}"/>
            </c:ext>
          </c:extLst>
        </c:ser>
        <c:ser>
          <c:idx val="2"/>
          <c:order val="2"/>
          <c:tx>
            <c:strRef>
              <c:f>'1.1 GDP'!$A$112</c:f>
              <c:strCache>
                <c:ptCount val="1"/>
                <c:pt idx="0">
                  <c:v>矿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strRef>
              <c:f>'1.1 GDP'!$B$109:$BT$109</c:f>
              <c:strCache>
                <c:ptCount val="71"/>
                <c:pt idx="0">
                  <c:v>1947年</c:v>
                </c:pt>
                <c:pt idx="1">
                  <c:v>1948年</c:v>
                </c:pt>
                <c:pt idx="2">
                  <c:v>1949年</c:v>
                </c:pt>
                <c:pt idx="3">
                  <c:v>1950年</c:v>
                </c:pt>
                <c:pt idx="4">
                  <c:v>1951年</c:v>
                </c:pt>
                <c:pt idx="5">
                  <c:v>1952年</c:v>
                </c:pt>
                <c:pt idx="6">
                  <c:v>1953年</c:v>
                </c:pt>
                <c:pt idx="7">
                  <c:v>1954年</c:v>
                </c:pt>
                <c:pt idx="8">
                  <c:v>1955年</c:v>
                </c:pt>
                <c:pt idx="9">
                  <c:v>1956年</c:v>
                </c:pt>
                <c:pt idx="10">
                  <c:v>1957年</c:v>
                </c:pt>
                <c:pt idx="11">
                  <c:v>1958年</c:v>
                </c:pt>
                <c:pt idx="12">
                  <c:v>1959年</c:v>
                </c:pt>
                <c:pt idx="13">
                  <c:v>1960年</c:v>
                </c:pt>
                <c:pt idx="14">
                  <c:v>1961年</c:v>
                </c:pt>
                <c:pt idx="15">
                  <c:v>1962年</c:v>
                </c:pt>
                <c:pt idx="16">
                  <c:v>1963年</c:v>
                </c:pt>
                <c:pt idx="17">
                  <c:v>1964年</c:v>
                </c:pt>
                <c:pt idx="18">
                  <c:v>1965年</c:v>
                </c:pt>
                <c:pt idx="19">
                  <c:v>1966年</c:v>
                </c:pt>
                <c:pt idx="20">
                  <c:v>1967年</c:v>
                </c:pt>
                <c:pt idx="21">
                  <c:v>1968年</c:v>
                </c:pt>
                <c:pt idx="22">
                  <c:v>1969年</c:v>
                </c:pt>
                <c:pt idx="23">
                  <c:v>1970年</c:v>
                </c:pt>
                <c:pt idx="24">
                  <c:v>1971年</c:v>
                </c:pt>
                <c:pt idx="25">
                  <c:v>1972年</c:v>
                </c:pt>
                <c:pt idx="26">
                  <c:v>1973年</c:v>
                </c:pt>
                <c:pt idx="27">
                  <c:v>1974年</c:v>
                </c:pt>
                <c:pt idx="28">
                  <c:v>1975年</c:v>
                </c:pt>
                <c:pt idx="29">
                  <c:v>1976年</c:v>
                </c:pt>
                <c:pt idx="30">
                  <c:v>1977年</c:v>
                </c:pt>
                <c:pt idx="31">
                  <c:v>1978年</c:v>
                </c:pt>
                <c:pt idx="32">
                  <c:v>1979年</c:v>
                </c:pt>
                <c:pt idx="33">
                  <c:v>1980年</c:v>
                </c:pt>
                <c:pt idx="34">
                  <c:v>1981年</c:v>
                </c:pt>
                <c:pt idx="35">
                  <c:v>1982年</c:v>
                </c:pt>
                <c:pt idx="36">
                  <c:v>1983年</c:v>
                </c:pt>
                <c:pt idx="37">
                  <c:v>1984年</c:v>
                </c:pt>
                <c:pt idx="38">
                  <c:v>1985年</c:v>
                </c:pt>
                <c:pt idx="39">
                  <c:v>1986年</c:v>
                </c:pt>
                <c:pt idx="40">
                  <c:v>1987年</c:v>
                </c:pt>
                <c:pt idx="41">
                  <c:v>1988年</c:v>
                </c:pt>
                <c:pt idx="42">
                  <c:v>1989年</c:v>
                </c:pt>
                <c:pt idx="43">
                  <c:v>1990年</c:v>
                </c:pt>
                <c:pt idx="44">
                  <c:v>1991年</c:v>
                </c:pt>
                <c:pt idx="45">
                  <c:v>1992年</c:v>
                </c:pt>
                <c:pt idx="46">
                  <c:v>1993年</c:v>
                </c:pt>
                <c:pt idx="47">
                  <c:v>1994年</c:v>
                </c:pt>
                <c:pt idx="48">
                  <c:v>1995年</c:v>
                </c:pt>
                <c:pt idx="49">
                  <c:v>1996年</c:v>
                </c:pt>
                <c:pt idx="50">
                  <c:v>1997年</c:v>
                </c:pt>
                <c:pt idx="51">
                  <c:v>1998年</c:v>
                </c:pt>
                <c:pt idx="52">
                  <c:v>1999年</c:v>
                </c:pt>
                <c:pt idx="53">
                  <c:v>2000年</c:v>
                </c:pt>
                <c:pt idx="54">
                  <c:v>2001年</c:v>
                </c:pt>
                <c:pt idx="55">
                  <c:v>2002年</c:v>
                </c:pt>
                <c:pt idx="56">
                  <c:v>2003年</c:v>
                </c:pt>
                <c:pt idx="57">
                  <c:v>2004年</c:v>
                </c:pt>
                <c:pt idx="58">
                  <c:v>2005年</c:v>
                </c:pt>
                <c:pt idx="59">
                  <c:v>2006年</c:v>
                </c:pt>
                <c:pt idx="60">
                  <c:v>2007年</c:v>
                </c:pt>
                <c:pt idx="61">
                  <c:v>2008年</c:v>
                </c:pt>
                <c:pt idx="62">
                  <c:v>2009年</c:v>
                </c:pt>
                <c:pt idx="63">
                  <c:v>2010年</c:v>
                </c:pt>
                <c:pt idx="64">
                  <c:v>2011年</c:v>
                </c:pt>
                <c:pt idx="65">
                  <c:v>2012年</c:v>
                </c:pt>
                <c:pt idx="66">
                  <c:v>2013年</c:v>
                </c:pt>
                <c:pt idx="67">
                  <c:v>2014年</c:v>
                </c:pt>
                <c:pt idx="68">
                  <c:v>2015年</c:v>
                </c:pt>
                <c:pt idx="69">
                  <c:v>2016年</c:v>
                </c:pt>
                <c:pt idx="70">
                  <c:v>2017年</c:v>
                </c:pt>
              </c:strCache>
            </c:strRef>
          </c:cat>
          <c:val>
            <c:numRef>
              <c:f>'1.1 GDP'!$B$112:$BT$112</c:f>
              <c:numCache>
                <c:formatCode>0</c:formatCode>
                <c:ptCount val="71"/>
                <c:pt idx="0">
                  <c:v>5780</c:v>
                </c:pt>
                <c:pt idx="1">
                  <c:v>7696</c:v>
                </c:pt>
                <c:pt idx="2">
                  <c:v>6621</c:v>
                </c:pt>
                <c:pt idx="3">
                  <c:v>7659</c:v>
                </c:pt>
                <c:pt idx="4">
                  <c:v>8456</c:v>
                </c:pt>
                <c:pt idx="5">
                  <c:v>8289</c:v>
                </c:pt>
                <c:pt idx="6">
                  <c:v>8754</c:v>
                </c:pt>
                <c:pt idx="7">
                  <c:v>8845</c:v>
                </c:pt>
                <c:pt idx="8">
                  <c:v>10066</c:v>
                </c:pt>
                <c:pt idx="9">
                  <c:v>10853</c:v>
                </c:pt>
                <c:pt idx="10">
                  <c:v>10953</c:v>
                </c:pt>
                <c:pt idx="11">
                  <c:v>10059</c:v>
                </c:pt>
                <c:pt idx="12">
                  <c:v>9860</c:v>
                </c:pt>
                <c:pt idx="13">
                  <c:v>10135</c:v>
                </c:pt>
                <c:pt idx="14">
                  <c:v>10217</c:v>
                </c:pt>
                <c:pt idx="15">
                  <c:v>10364</c:v>
                </c:pt>
                <c:pt idx="16">
                  <c:v>10622</c:v>
                </c:pt>
                <c:pt idx="17">
                  <c:v>10999</c:v>
                </c:pt>
                <c:pt idx="18">
                  <c:v>11170</c:v>
                </c:pt>
                <c:pt idx="19">
                  <c:v>11825</c:v>
                </c:pt>
                <c:pt idx="20">
                  <c:v>12052</c:v>
                </c:pt>
                <c:pt idx="21">
                  <c:v>12888</c:v>
                </c:pt>
                <c:pt idx="22">
                  <c:v>13540</c:v>
                </c:pt>
                <c:pt idx="23">
                  <c:v>15070</c:v>
                </c:pt>
                <c:pt idx="24">
                  <c:v>15259</c:v>
                </c:pt>
                <c:pt idx="25">
                  <c:v>15952</c:v>
                </c:pt>
                <c:pt idx="26">
                  <c:v>19166</c:v>
                </c:pt>
                <c:pt idx="27">
                  <c:v>29711</c:v>
                </c:pt>
                <c:pt idx="28">
                  <c:v>34299</c:v>
                </c:pt>
                <c:pt idx="29">
                  <c:v>38059</c:v>
                </c:pt>
                <c:pt idx="30">
                  <c:v>44111</c:v>
                </c:pt>
                <c:pt idx="31">
                  <c:v>50538</c:v>
                </c:pt>
                <c:pt idx="32">
                  <c:v>59406</c:v>
                </c:pt>
                <c:pt idx="33">
                  <c:v>91323</c:v>
                </c:pt>
                <c:pt idx="34">
                  <c:v>122201</c:v>
                </c:pt>
                <c:pt idx="35">
                  <c:v>119265</c:v>
                </c:pt>
                <c:pt idx="36">
                  <c:v>103314</c:v>
                </c:pt>
                <c:pt idx="37">
                  <c:v>107682</c:v>
                </c:pt>
                <c:pt idx="38">
                  <c:v>106900</c:v>
                </c:pt>
                <c:pt idx="39">
                  <c:v>70630</c:v>
                </c:pt>
                <c:pt idx="40">
                  <c:v>73325</c:v>
                </c:pt>
                <c:pt idx="41">
                  <c:v>74243</c:v>
                </c:pt>
                <c:pt idx="42">
                  <c:v>78793</c:v>
                </c:pt>
                <c:pt idx="43">
                  <c:v>88520</c:v>
                </c:pt>
                <c:pt idx="44">
                  <c:v>79546</c:v>
                </c:pt>
                <c:pt idx="45">
                  <c:v>73602</c:v>
                </c:pt>
                <c:pt idx="46">
                  <c:v>74595</c:v>
                </c:pt>
                <c:pt idx="47">
                  <c:v>76344</c:v>
                </c:pt>
                <c:pt idx="48">
                  <c:v>76930</c:v>
                </c:pt>
                <c:pt idx="49">
                  <c:v>90710</c:v>
                </c:pt>
                <c:pt idx="50">
                  <c:v>95144</c:v>
                </c:pt>
                <c:pt idx="51">
                  <c:v>81363</c:v>
                </c:pt>
                <c:pt idx="52">
                  <c:v>84261</c:v>
                </c:pt>
                <c:pt idx="53">
                  <c:v>110473</c:v>
                </c:pt>
                <c:pt idx="54">
                  <c:v>125162</c:v>
                </c:pt>
                <c:pt idx="55">
                  <c:v>113411</c:v>
                </c:pt>
                <c:pt idx="56">
                  <c:v>140083</c:v>
                </c:pt>
                <c:pt idx="57">
                  <c:v>167561</c:v>
                </c:pt>
                <c:pt idx="58">
                  <c:v>226646</c:v>
                </c:pt>
                <c:pt idx="59">
                  <c:v>273405</c:v>
                </c:pt>
                <c:pt idx="60">
                  <c:v>314018</c:v>
                </c:pt>
                <c:pt idx="61">
                  <c:v>401457</c:v>
                </c:pt>
                <c:pt idx="62">
                  <c:v>290349</c:v>
                </c:pt>
                <c:pt idx="63">
                  <c:v>331720</c:v>
                </c:pt>
                <c:pt idx="64">
                  <c:v>398632</c:v>
                </c:pt>
                <c:pt idx="65">
                  <c:v>410940</c:v>
                </c:pt>
                <c:pt idx="66" formatCode="General">
                  <c:v>450868</c:v>
                </c:pt>
                <c:pt idx="67" formatCode="General">
                  <c:v>480588</c:v>
                </c:pt>
                <c:pt idx="68" formatCode="General">
                  <c:v>327631</c:v>
                </c:pt>
                <c:pt idx="69" formatCode="General">
                  <c:v>260593</c:v>
                </c:pt>
                <c:pt idx="70" formatCode="General">
                  <c:v>329939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1A-49B8-ADB9-3BA3F19B7C7C}"/>
            </c:ext>
          </c:extLst>
        </c:ser>
        <c:ser>
          <c:idx val="3"/>
          <c:order val="3"/>
          <c:tx>
            <c:strRef>
              <c:f>'1.1 GDP'!$A$113</c:f>
              <c:strCache>
                <c:ptCount val="1"/>
                <c:pt idx="0">
                  <c:v>交通仓储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strRef>
              <c:f>'1.1 GDP'!$B$109:$BT$109</c:f>
              <c:strCache>
                <c:ptCount val="71"/>
                <c:pt idx="0">
                  <c:v>1947年</c:v>
                </c:pt>
                <c:pt idx="1">
                  <c:v>1948年</c:v>
                </c:pt>
                <c:pt idx="2">
                  <c:v>1949年</c:v>
                </c:pt>
                <c:pt idx="3">
                  <c:v>1950年</c:v>
                </c:pt>
                <c:pt idx="4">
                  <c:v>1951年</c:v>
                </c:pt>
                <c:pt idx="5">
                  <c:v>1952年</c:v>
                </c:pt>
                <c:pt idx="6">
                  <c:v>1953年</c:v>
                </c:pt>
                <c:pt idx="7">
                  <c:v>1954年</c:v>
                </c:pt>
                <c:pt idx="8">
                  <c:v>1955年</c:v>
                </c:pt>
                <c:pt idx="9">
                  <c:v>1956年</c:v>
                </c:pt>
                <c:pt idx="10">
                  <c:v>1957年</c:v>
                </c:pt>
                <c:pt idx="11">
                  <c:v>1958年</c:v>
                </c:pt>
                <c:pt idx="12">
                  <c:v>1959年</c:v>
                </c:pt>
                <c:pt idx="13">
                  <c:v>1960年</c:v>
                </c:pt>
                <c:pt idx="14">
                  <c:v>1961年</c:v>
                </c:pt>
                <c:pt idx="15">
                  <c:v>1962年</c:v>
                </c:pt>
                <c:pt idx="16">
                  <c:v>1963年</c:v>
                </c:pt>
                <c:pt idx="17">
                  <c:v>1964年</c:v>
                </c:pt>
                <c:pt idx="18">
                  <c:v>1965年</c:v>
                </c:pt>
                <c:pt idx="19">
                  <c:v>1966年</c:v>
                </c:pt>
                <c:pt idx="20">
                  <c:v>1967年</c:v>
                </c:pt>
                <c:pt idx="21">
                  <c:v>1968年</c:v>
                </c:pt>
                <c:pt idx="22">
                  <c:v>1969年</c:v>
                </c:pt>
                <c:pt idx="23">
                  <c:v>1970年</c:v>
                </c:pt>
                <c:pt idx="24">
                  <c:v>1971年</c:v>
                </c:pt>
                <c:pt idx="25">
                  <c:v>1972年</c:v>
                </c:pt>
                <c:pt idx="26">
                  <c:v>1973年</c:v>
                </c:pt>
                <c:pt idx="27">
                  <c:v>1974年</c:v>
                </c:pt>
                <c:pt idx="28">
                  <c:v>1975年</c:v>
                </c:pt>
                <c:pt idx="29">
                  <c:v>1976年</c:v>
                </c:pt>
                <c:pt idx="30">
                  <c:v>1977年</c:v>
                </c:pt>
                <c:pt idx="31">
                  <c:v>1978年</c:v>
                </c:pt>
                <c:pt idx="32">
                  <c:v>1979年</c:v>
                </c:pt>
                <c:pt idx="33">
                  <c:v>1980年</c:v>
                </c:pt>
                <c:pt idx="34">
                  <c:v>1981年</c:v>
                </c:pt>
                <c:pt idx="35">
                  <c:v>1982年</c:v>
                </c:pt>
                <c:pt idx="36">
                  <c:v>1983年</c:v>
                </c:pt>
                <c:pt idx="37">
                  <c:v>1984年</c:v>
                </c:pt>
                <c:pt idx="38">
                  <c:v>1985年</c:v>
                </c:pt>
                <c:pt idx="39">
                  <c:v>1986年</c:v>
                </c:pt>
                <c:pt idx="40">
                  <c:v>1987年</c:v>
                </c:pt>
                <c:pt idx="41">
                  <c:v>1988年</c:v>
                </c:pt>
                <c:pt idx="42">
                  <c:v>1989年</c:v>
                </c:pt>
                <c:pt idx="43">
                  <c:v>1990年</c:v>
                </c:pt>
                <c:pt idx="44">
                  <c:v>1991年</c:v>
                </c:pt>
                <c:pt idx="45">
                  <c:v>1992年</c:v>
                </c:pt>
                <c:pt idx="46">
                  <c:v>1993年</c:v>
                </c:pt>
                <c:pt idx="47">
                  <c:v>1994年</c:v>
                </c:pt>
                <c:pt idx="48">
                  <c:v>1995年</c:v>
                </c:pt>
                <c:pt idx="49">
                  <c:v>1996年</c:v>
                </c:pt>
                <c:pt idx="50">
                  <c:v>1997年</c:v>
                </c:pt>
                <c:pt idx="51">
                  <c:v>1998年</c:v>
                </c:pt>
                <c:pt idx="52">
                  <c:v>1999年</c:v>
                </c:pt>
                <c:pt idx="53">
                  <c:v>2000年</c:v>
                </c:pt>
                <c:pt idx="54">
                  <c:v>2001年</c:v>
                </c:pt>
                <c:pt idx="55">
                  <c:v>2002年</c:v>
                </c:pt>
                <c:pt idx="56">
                  <c:v>2003年</c:v>
                </c:pt>
                <c:pt idx="57">
                  <c:v>2004年</c:v>
                </c:pt>
                <c:pt idx="58">
                  <c:v>2005年</c:v>
                </c:pt>
                <c:pt idx="59">
                  <c:v>2006年</c:v>
                </c:pt>
                <c:pt idx="60">
                  <c:v>2007年</c:v>
                </c:pt>
                <c:pt idx="61">
                  <c:v>2008年</c:v>
                </c:pt>
                <c:pt idx="62">
                  <c:v>2009年</c:v>
                </c:pt>
                <c:pt idx="63">
                  <c:v>2010年</c:v>
                </c:pt>
                <c:pt idx="64">
                  <c:v>2011年</c:v>
                </c:pt>
                <c:pt idx="65">
                  <c:v>2012年</c:v>
                </c:pt>
                <c:pt idx="66">
                  <c:v>2013年</c:v>
                </c:pt>
                <c:pt idx="67">
                  <c:v>2014年</c:v>
                </c:pt>
                <c:pt idx="68">
                  <c:v>2015年</c:v>
                </c:pt>
                <c:pt idx="69">
                  <c:v>2016年</c:v>
                </c:pt>
                <c:pt idx="70">
                  <c:v>2017年</c:v>
                </c:pt>
              </c:strCache>
            </c:strRef>
          </c:cat>
          <c:val>
            <c:numRef>
              <c:f>'1.1 GDP'!$B$113:$BT$113</c:f>
              <c:numCache>
                <c:formatCode>0</c:formatCode>
                <c:ptCount val="71"/>
                <c:pt idx="0">
                  <c:v>14169</c:v>
                </c:pt>
                <c:pt idx="1">
                  <c:v>15546</c:v>
                </c:pt>
                <c:pt idx="2">
                  <c:v>15073</c:v>
                </c:pt>
                <c:pt idx="3">
                  <c:v>16758</c:v>
                </c:pt>
                <c:pt idx="4">
                  <c:v>18998</c:v>
                </c:pt>
                <c:pt idx="5">
                  <c:v>19760</c:v>
                </c:pt>
                <c:pt idx="6">
                  <c:v>20593</c:v>
                </c:pt>
                <c:pt idx="7">
                  <c:v>19197</c:v>
                </c:pt>
                <c:pt idx="8">
                  <c:v>20982</c:v>
                </c:pt>
                <c:pt idx="9">
                  <c:v>22004</c:v>
                </c:pt>
                <c:pt idx="10">
                  <c:v>22855</c:v>
                </c:pt>
                <c:pt idx="11">
                  <c:v>21759</c:v>
                </c:pt>
                <c:pt idx="12">
                  <c:v>22906</c:v>
                </c:pt>
                <c:pt idx="13">
                  <c:v>23231</c:v>
                </c:pt>
                <c:pt idx="14">
                  <c:v>23448</c:v>
                </c:pt>
                <c:pt idx="15">
                  <c:v>24977</c:v>
                </c:pt>
                <c:pt idx="16">
                  <c:v>25901</c:v>
                </c:pt>
                <c:pt idx="17">
                  <c:v>27457</c:v>
                </c:pt>
                <c:pt idx="18">
                  <c:v>29734</c:v>
                </c:pt>
                <c:pt idx="19">
                  <c:v>32398</c:v>
                </c:pt>
                <c:pt idx="20">
                  <c:v>33120</c:v>
                </c:pt>
                <c:pt idx="21">
                  <c:v>35866</c:v>
                </c:pt>
                <c:pt idx="22">
                  <c:v>38140</c:v>
                </c:pt>
                <c:pt idx="23">
                  <c:v>40240</c:v>
                </c:pt>
                <c:pt idx="24">
                  <c:v>44319</c:v>
                </c:pt>
                <c:pt idx="25">
                  <c:v>48832</c:v>
                </c:pt>
                <c:pt idx="26">
                  <c:v>53836</c:v>
                </c:pt>
                <c:pt idx="27">
                  <c:v>59116</c:v>
                </c:pt>
                <c:pt idx="28">
                  <c:v>60074</c:v>
                </c:pt>
                <c:pt idx="29">
                  <c:v>69534</c:v>
                </c:pt>
                <c:pt idx="30">
                  <c:v>77161</c:v>
                </c:pt>
                <c:pt idx="31">
                  <c:v>87743</c:v>
                </c:pt>
                <c:pt idx="32">
                  <c:v>97677</c:v>
                </c:pt>
                <c:pt idx="33">
                  <c:v>102821</c:v>
                </c:pt>
                <c:pt idx="34">
                  <c:v>110378</c:v>
                </c:pt>
                <c:pt idx="35">
                  <c:v>106473</c:v>
                </c:pt>
                <c:pt idx="36">
                  <c:v>118136</c:v>
                </c:pt>
                <c:pt idx="37">
                  <c:v>131446</c:v>
                </c:pt>
                <c:pt idx="38">
                  <c:v>137651</c:v>
                </c:pt>
                <c:pt idx="39">
                  <c:v>147526</c:v>
                </c:pt>
                <c:pt idx="40">
                  <c:v>153325</c:v>
                </c:pt>
                <c:pt idx="41">
                  <c:v>163100</c:v>
                </c:pt>
                <c:pt idx="42">
                  <c:v>168859</c:v>
                </c:pt>
                <c:pt idx="43">
                  <c:v>175166</c:v>
                </c:pt>
                <c:pt idx="44">
                  <c:v>184134</c:v>
                </c:pt>
                <c:pt idx="45">
                  <c:v>194957</c:v>
                </c:pt>
                <c:pt idx="46">
                  <c:v>209188</c:v>
                </c:pt>
                <c:pt idx="47">
                  <c:v>227209</c:v>
                </c:pt>
                <c:pt idx="48">
                  <c:v>234550</c:v>
                </c:pt>
                <c:pt idx="49">
                  <c:v>245846</c:v>
                </c:pt>
                <c:pt idx="50">
                  <c:v>256054</c:v>
                </c:pt>
                <c:pt idx="51">
                  <c:v>278230</c:v>
                </c:pt>
                <c:pt idx="52">
                  <c:v>288277</c:v>
                </c:pt>
                <c:pt idx="53">
                  <c:v>305615</c:v>
                </c:pt>
                <c:pt idx="54">
                  <c:v>307765</c:v>
                </c:pt>
                <c:pt idx="55">
                  <c:v>305254</c:v>
                </c:pt>
                <c:pt idx="56">
                  <c:v>320862</c:v>
                </c:pt>
                <c:pt idx="57">
                  <c:v>351124</c:v>
                </c:pt>
                <c:pt idx="58">
                  <c:v>375119</c:v>
                </c:pt>
                <c:pt idx="59">
                  <c:v>407597</c:v>
                </c:pt>
                <c:pt idx="60">
                  <c:v>409597</c:v>
                </c:pt>
                <c:pt idx="61">
                  <c:v>422352</c:v>
                </c:pt>
                <c:pt idx="62">
                  <c:v>398843</c:v>
                </c:pt>
                <c:pt idx="63">
                  <c:v>425131</c:v>
                </c:pt>
                <c:pt idx="64">
                  <c:v>446857</c:v>
                </c:pt>
                <c:pt idx="65">
                  <c:v>467407</c:v>
                </c:pt>
                <c:pt idx="66" formatCode="General">
                  <c:v>487181</c:v>
                </c:pt>
                <c:pt idx="67" formatCode="General">
                  <c:v>514043</c:v>
                </c:pt>
                <c:pt idx="68" formatCode="General">
                  <c:v>546239</c:v>
                </c:pt>
                <c:pt idx="69" formatCode="General">
                  <c:v>562528</c:v>
                </c:pt>
                <c:pt idx="70" formatCode="General">
                  <c:v>589035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1A-49B8-ADB9-3BA3F19B7C7C}"/>
            </c:ext>
          </c:extLst>
        </c:ser>
        <c:ser>
          <c:idx val="4"/>
          <c:order val="4"/>
          <c:tx>
            <c:strRef>
              <c:f>'1.1 GDP'!$A$114</c:f>
              <c:strCache>
                <c:ptCount val="1"/>
                <c:pt idx="0">
                  <c:v>艺术娱乐住宿食品服务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strRef>
              <c:f>'1.1 GDP'!$B$109:$BT$109</c:f>
              <c:strCache>
                <c:ptCount val="71"/>
                <c:pt idx="0">
                  <c:v>1947年</c:v>
                </c:pt>
                <c:pt idx="1">
                  <c:v>1948年</c:v>
                </c:pt>
                <c:pt idx="2">
                  <c:v>1949年</c:v>
                </c:pt>
                <c:pt idx="3">
                  <c:v>1950年</c:v>
                </c:pt>
                <c:pt idx="4">
                  <c:v>1951年</c:v>
                </c:pt>
                <c:pt idx="5">
                  <c:v>1952年</c:v>
                </c:pt>
                <c:pt idx="6">
                  <c:v>1953年</c:v>
                </c:pt>
                <c:pt idx="7">
                  <c:v>1954年</c:v>
                </c:pt>
                <c:pt idx="8">
                  <c:v>1955年</c:v>
                </c:pt>
                <c:pt idx="9">
                  <c:v>1956年</c:v>
                </c:pt>
                <c:pt idx="10">
                  <c:v>1957年</c:v>
                </c:pt>
                <c:pt idx="11">
                  <c:v>1958年</c:v>
                </c:pt>
                <c:pt idx="12">
                  <c:v>1959年</c:v>
                </c:pt>
                <c:pt idx="13">
                  <c:v>1960年</c:v>
                </c:pt>
                <c:pt idx="14">
                  <c:v>1961年</c:v>
                </c:pt>
                <c:pt idx="15">
                  <c:v>1962年</c:v>
                </c:pt>
                <c:pt idx="16">
                  <c:v>1963年</c:v>
                </c:pt>
                <c:pt idx="17">
                  <c:v>1964年</c:v>
                </c:pt>
                <c:pt idx="18">
                  <c:v>1965年</c:v>
                </c:pt>
                <c:pt idx="19">
                  <c:v>1966年</c:v>
                </c:pt>
                <c:pt idx="20">
                  <c:v>1967年</c:v>
                </c:pt>
                <c:pt idx="21">
                  <c:v>1968年</c:v>
                </c:pt>
                <c:pt idx="22">
                  <c:v>1969年</c:v>
                </c:pt>
                <c:pt idx="23">
                  <c:v>1970年</c:v>
                </c:pt>
                <c:pt idx="24">
                  <c:v>1971年</c:v>
                </c:pt>
                <c:pt idx="25">
                  <c:v>1972年</c:v>
                </c:pt>
                <c:pt idx="26">
                  <c:v>1973年</c:v>
                </c:pt>
                <c:pt idx="27">
                  <c:v>1974年</c:v>
                </c:pt>
                <c:pt idx="28">
                  <c:v>1975年</c:v>
                </c:pt>
                <c:pt idx="29">
                  <c:v>1976年</c:v>
                </c:pt>
                <c:pt idx="30">
                  <c:v>1977年</c:v>
                </c:pt>
                <c:pt idx="31">
                  <c:v>1978年</c:v>
                </c:pt>
                <c:pt idx="32">
                  <c:v>1979年</c:v>
                </c:pt>
                <c:pt idx="33">
                  <c:v>1980年</c:v>
                </c:pt>
                <c:pt idx="34">
                  <c:v>1981年</c:v>
                </c:pt>
                <c:pt idx="35">
                  <c:v>1982年</c:v>
                </c:pt>
                <c:pt idx="36">
                  <c:v>1983年</c:v>
                </c:pt>
                <c:pt idx="37">
                  <c:v>1984年</c:v>
                </c:pt>
                <c:pt idx="38">
                  <c:v>1985年</c:v>
                </c:pt>
                <c:pt idx="39">
                  <c:v>1986年</c:v>
                </c:pt>
                <c:pt idx="40">
                  <c:v>1987年</c:v>
                </c:pt>
                <c:pt idx="41">
                  <c:v>1988年</c:v>
                </c:pt>
                <c:pt idx="42">
                  <c:v>1989年</c:v>
                </c:pt>
                <c:pt idx="43">
                  <c:v>1990年</c:v>
                </c:pt>
                <c:pt idx="44">
                  <c:v>1991年</c:v>
                </c:pt>
                <c:pt idx="45">
                  <c:v>1992年</c:v>
                </c:pt>
                <c:pt idx="46">
                  <c:v>1993年</c:v>
                </c:pt>
                <c:pt idx="47">
                  <c:v>1994年</c:v>
                </c:pt>
                <c:pt idx="48">
                  <c:v>1995年</c:v>
                </c:pt>
                <c:pt idx="49">
                  <c:v>1996年</c:v>
                </c:pt>
                <c:pt idx="50">
                  <c:v>1997年</c:v>
                </c:pt>
                <c:pt idx="51">
                  <c:v>1998年</c:v>
                </c:pt>
                <c:pt idx="52">
                  <c:v>1999年</c:v>
                </c:pt>
                <c:pt idx="53">
                  <c:v>2000年</c:v>
                </c:pt>
                <c:pt idx="54">
                  <c:v>2001年</c:v>
                </c:pt>
                <c:pt idx="55">
                  <c:v>2002年</c:v>
                </c:pt>
                <c:pt idx="56">
                  <c:v>2003年</c:v>
                </c:pt>
                <c:pt idx="57">
                  <c:v>2004年</c:v>
                </c:pt>
                <c:pt idx="58">
                  <c:v>2005年</c:v>
                </c:pt>
                <c:pt idx="59">
                  <c:v>2006年</c:v>
                </c:pt>
                <c:pt idx="60">
                  <c:v>2007年</c:v>
                </c:pt>
                <c:pt idx="61">
                  <c:v>2008年</c:v>
                </c:pt>
                <c:pt idx="62">
                  <c:v>2009年</c:v>
                </c:pt>
                <c:pt idx="63">
                  <c:v>2010年</c:v>
                </c:pt>
                <c:pt idx="64">
                  <c:v>2011年</c:v>
                </c:pt>
                <c:pt idx="65">
                  <c:v>2012年</c:v>
                </c:pt>
                <c:pt idx="66">
                  <c:v>2013年</c:v>
                </c:pt>
                <c:pt idx="67">
                  <c:v>2014年</c:v>
                </c:pt>
                <c:pt idx="68">
                  <c:v>2015年</c:v>
                </c:pt>
                <c:pt idx="69">
                  <c:v>2016年</c:v>
                </c:pt>
                <c:pt idx="70">
                  <c:v>2017年</c:v>
                </c:pt>
              </c:strCache>
            </c:strRef>
          </c:cat>
          <c:val>
            <c:numRef>
              <c:f>'1.1 GDP'!$B$114:$BT$114</c:f>
              <c:numCache>
                <c:formatCode>0</c:formatCode>
                <c:ptCount val="71"/>
                <c:pt idx="0">
                  <c:v>8049</c:v>
                </c:pt>
                <c:pt idx="1">
                  <c:v>8476</c:v>
                </c:pt>
                <c:pt idx="2">
                  <c:v>8649</c:v>
                </c:pt>
                <c:pt idx="3">
                  <c:v>8933</c:v>
                </c:pt>
                <c:pt idx="4">
                  <c:v>9701</c:v>
                </c:pt>
                <c:pt idx="5">
                  <c:v>10221</c:v>
                </c:pt>
                <c:pt idx="6">
                  <c:v>10624</c:v>
                </c:pt>
                <c:pt idx="7">
                  <c:v>10900</c:v>
                </c:pt>
                <c:pt idx="8">
                  <c:v>11544</c:v>
                </c:pt>
                <c:pt idx="9">
                  <c:v>12058</c:v>
                </c:pt>
                <c:pt idx="10">
                  <c:v>12797</c:v>
                </c:pt>
                <c:pt idx="11">
                  <c:v>13095</c:v>
                </c:pt>
                <c:pt idx="12">
                  <c:v>14315</c:v>
                </c:pt>
                <c:pt idx="13">
                  <c:v>14832</c:v>
                </c:pt>
                <c:pt idx="14">
                  <c:v>15362</c:v>
                </c:pt>
                <c:pt idx="15">
                  <c:v>16426</c:v>
                </c:pt>
                <c:pt idx="16">
                  <c:v>17365</c:v>
                </c:pt>
                <c:pt idx="17">
                  <c:v>18881</c:v>
                </c:pt>
                <c:pt idx="18">
                  <c:v>20311</c:v>
                </c:pt>
                <c:pt idx="19">
                  <c:v>21935</c:v>
                </c:pt>
                <c:pt idx="20">
                  <c:v>23540</c:v>
                </c:pt>
                <c:pt idx="21">
                  <c:v>25876</c:v>
                </c:pt>
                <c:pt idx="22">
                  <c:v>27870</c:v>
                </c:pt>
                <c:pt idx="23">
                  <c:v>30063</c:v>
                </c:pt>
                <c:pt idx="24">
                  <c:v>32584</c:v>
                </c:pt>
                <c:pt idx="25">
                  <c:v>35370</c:v>
                </c:pt>
                <c:pt idx="26">
                  <c:v>39376</c:v>
                </c:pt>
                <c:pt idx="27">
                  <c:v>41887</c:v>
                </c:pt>
                <c:pt idx="28">
                  <c:v>46749</c:v>
                </c:pt>
                <c:pt idx="29">
                  <c:v>53209</c:v>
                </c:pt>
                <c:pt idx="30">
                  <c:v>60193</c:v>
                </c:pt>
                <c:pt idx="31">
                  <c:v>69554</c:v>
                </c:pt>
                <c:pt idx="32">
                  <c:v>78867</c:v>
                </c:pt>
                <c:pt idx="33">
                  <c:v>83964</c:v>
                </c:pt>
                <c:pt idx="34">
                  <c:v>94025</c:v>
                </c:pt>
                <c:pt idx="35">
                  <c:v>101129</c:v>
                </c:pt>
                <c:pt idx="36">
                  <c:v>112596</c:v>
                </c:pt>
                <c:pt idx="37">
                  <c:v>122005</c:v>
                </c:pt>
                <c:pt idx="38">
                  <c:v>133533</c:v>
                </c:pt>
                <c:pt idx="39">
                  <c:v>145313</c:v>
                </c:pt>
                <c:pt idx="40">
                  <c:v>153625</c:v>
                </c:pt>
                <c:pt idx="41">
                  <c:v>170300</c:v>
                </c:pt>
                <c:pt idx="42">
                  <c:v>185371</c:v>
                </c:pt>
                <c:pt idx="43">
                  <c:v>200822</c:v>
                </c:pt>
                <c:pt idx="44">
                  <c:v>206855</c:v>
                </c:pt>
                <c:pt idx="45">
                  <c:v>219369</c:v>
                </c:pt>
                <c:pt idx="46">
                  <c:v>232637</c:v>
                </c:pt>
                <c:pt idx="47">
                  <c:v>244642</c:v>
                </c:pt>
                <c:pt idx="48">
                  <c:v>257889</c:v>
                </c:pt>
                <c:pt idx="49">
                  <c:v>275456</c:v>
                </c:pt>
                <c:pt idx="50">
                  <c:v>301639</c:v>
                </c:pt>
                <c:pt idx="51">
                  <c:v>321320</c:v>
                </c:pt>
                <c:pt idx="52">
                  <c:v>353300</c:v>
                </c:pt>
                <c:pt idx="53">
                  <c:v>385823</c:v>
                </c:pt>
                <c:pt idx="54">
                  <c:v>389251</c:v>
                </c:pt>
                <c:pt idx="55">
                  <c:v>413199</c:v>
                </c:pt>
                <c:pt idx="56">
                  <c:v>432226</c:v>
                </c:pt>
                <c:pt idx="57">
                  <c:v>461447</c:v>
                </c:pt>
                <c:pt idx="58">
                  <c:v>481271</c:v>
                </c:pt>
                <c:pt idx="59">
                  <c:v>509974</c:v>
                </c:pt>
                <c:pt idx="60">
                  <c:v>532105</c:v>
                </c:pt>
                <c:pt idx="61">
                  <c:v>535064</c:v>
                </c:pt>
                <c:pt idx="62">
                  <c:v>522304</c:v>
                </c:pt>
                <c:pt idx="63">
                  <c:v>540671</c:v>
                </c:pt>
                <c:pt idx="64">
                  <c:v>561380</c:v>
                </c:pt>
                <c:pt idx="65">
                  <c:v>596888</c:v>
                </c:pt>
                <c:pt idx="66" formatCode="General">
                  <c:v>626777</c:v>
                </c:pt>
                <c:pt idx="67" formatCode="General">
                  <c:v>666371</c:v>
                </c:pt>
                <c:pt idx="68" formatCode="General">
                  <c:v>709750</c:v>
                </c:pt>
                <c:pt idx="69" formatCode="General">
                  <c:v>751148</c:v>
                </c:pt>
                <c:pt idx="70" formatCode="General">
                  <c:v>783921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41A-49B8-ADB9-3BA3F19B7C7C}"/>
            </c:ext>
          </c:extLst>
        </c:ser>
        <c:ser>
          <c:idx val="5"/>
          <c:order val="5"/>
          <c:tx>
            <c:strRef>
              <c:f>'1.1 GDP'!$A$115</c:f>
              <c:strCache>
                <c:ptCount val="1"/>
                <c:pt idx="0">
                  <c:v>建设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strRef>
              <c:f>'1.1 GDP'!$B$109:$BT$109</c:f>
              <c:strCache>
                <c:ptCount val="71"/>
                <c:pt idx="0">
                  <c:v>1947年</c:v>
                </c:pt>
                <c:pt idx="1">
                  <c:v>1948年</c:v>
                </c:pt>
                <c:pt idx="2">
                  <c:v>1949年</c:v>
                </c:pt>
                <c:pt idx="3">
                  <c:v>1950年</c:v>
                </c:pt>
                <c:pt idx="4">
                  <c:v>1951年</c:v>
                </c:pt>
                <c:pt idx="5">
                  <c:v>1952年</c:v>
                </c:pt>
                <c:pt idx="6">
                  <c:v>1953年</c:v>
                </c:pt>
                <c:pt idx="7">
                  <c:v>1954年</c:v>
                </c:pt>
                <c:pt idx="8">
                  <c:v>1955年</c:v>
                </c:pt>
                <c:pt idx="9">
                  <c:v>1956年</c:v>
                </c:pt>
                <c:pt idx="10">
                  <c:v>1957年</c:v>
                </c:pt>
                <c:pt idx="11">
                  <c:v>1958年</c:v>
                </c:pt>
                <c:pt idx="12">
                  <c:v>1959年</c:v>
                </c:pt>
                <c:pt idx="13">
                  <c:v>1960年</c:v>
                </c:pt>
                <c:pt idx="14">
                  <c:v>1961年</c:v>
                </c:pt>
                <c:pt idx="15">
                  <c:v>1962年</c:v>
                </c:pt>
                <c:pt idx="16">
                  <c:v>1963年</c:v>
                </c:pt>
                <c:pt idx="17">
                  <c:v>1964年</c:v>
                </c:pt>
                <c:pt idx="18">
                  <c:v>1965年</c:v>
                </c:pt>
                <c:pt idx="19">
                  <c:v>1966年</c:v>
                </c:pt>
                <c:pt idx="20">
                  <c:v>1967年</c:v>
                </c:pt>
                <c:pt idx="21">
                  <c:v>1968年</c:v>
                </c:pt>
                <c:pt idx="22">
                  <c:v>1969年</c:v>
                </c:pt>
                <c:pt idx="23">
                  <c:v>1970年</c:v>
                </c:pt>
                <c:pt idx="24">
                  <c:v>1971年</c:v>
                </c:pt>
                <c:pt idx="25">
                  <c:v>1972年</c:v>
                </c:pt>
                <c:pt idx="26">
                  <c:v>1973年</c:v>
                </c:pt>
                <c:pt idx="27">
                  <c:v>1974年</c:v>
                </c:pt>
                <c:pt idx="28">
                  <c:v>1975年</c:v>
                </c:pt>
                <c:pt idx="29">
                  <c:v>1976年</c:v>
                </c:pt>
                <c:pt idx="30">
                  <c:v>1977年</c:v>
                </c:pt>
                <c:pt idx="31">
                  <c:v>1978年</c:v>
                </c:pt>
                <c:pt idx="32">
                  <c:v>1979年</c:v>
                </c:pt>
                <c:pt idx="33">
                  <c:v>1980年</c:v>
                </c:pt>
                <c:pt idx="34">
                  <c:v>1981年</c:v>
                </c:pt>
                <c:pt idx="35">
                  <c:v>1982年</c:v>
                </c:pt>
                <c:pt idx="36">
                  <c:v>1983年</c:v>
                </c:pt>
                <c:pt idx="37">
                  <c:v>1984年</c:v>
                </c:pt>
                <c:pt idx="38">
                  <c:v>1985年</c:v>
                </c:pt>
                <c:pt idx="39">
                  <c:v>1986年</c:v>
                </c:pt>
                <c:pt idx="40">
                  <c:v>1987年</c:v>
                </c:pt>
                <c:pt idx="41">
                  <c:v>1988年</c:v>
                </c:pt>
                <c:pt idx="42">
                  <c:v>1989年</c:v>
                </c:pt>
                <c:pt idx="43">
                  <c:v>1990年</c:v>
                </c:pt>
                <c:pt idx="44">
                  <c:v>1991年</c:v>
                </c:pt>
                <c:pt idx="45">
                  <c:v>1992年</c:v>
                </c:pt>
                <c:pt idx="46">
                  <c:v>1993年</c:v>
                </c:pt>
                <c:pt idx="47">
                  <c:v>1994年</c:v>
                </c:pt>
                <c:pt idx="48">
                  <c:v>1995年</c:v>
                </c:pt>
                <c:pt idx="49">
                  <c:v>1996年</c:v>
                </c:pt>
                <c:pt idx="50">
                  <c:v>1997年</c:v>
                </c:pt>
                <c:pt idx="51">
                  <c:v>1998年</c:v>
                </c:pt>
                <c:pt idx="52">
                  <c:v>1999年</c:v>
                </c:pt>
                <c:pt idx="53">
                  <c:v>2000年</c:v>
                </c:pt>
                <c:pt idx="54">
                  <c:v>2001年</c:v>
                </c:pt>
                <c:pt idx="55">
                  <c:v>2002年</c:v>
                </c:pt>
                <c:pt idx="56">
                  <c:v>2003年</c:v>
                </c:pt>
                <c:pt idx="57">
                  <c:v>2004年</c:v>
                </c:pt>
                <c:pt idx="58">
                  <c:v>2005年</c:v>
                </c:pt>
                <c:pt idx="59">
                  <c:v>2006年</c:v>
                </c:pt>
                <c:pt idx="60">
                  <c:v>2007年</c:v>
                </c:pt>
                <c:pt idx="61">
                  <c:v>2008年</c:v>
                </c:pt>
                <c:pt idx="62">
                  <c:v>2009年</c:v>
                </c:pt>
                <c:pt idx="63">
                  <c:v>2010年</c:v>
                </c:pt>
                <c:pt idx="64">
                  <c:v>2011年</c:v>
                </c:pt>
                <c:pt idx="65">
                  <c:v>2012年</c:v>
                </c:pt>
                <c:pt idx="66">
                  <c:v>2013年</c:v>
                </c:pt>
                <c:pt idx="67">
                  <c:v>2014年</c:v>
                </c:pt>
                <c:pt idx="68">
                  <c:v>2015年</c:v>
                </c:pt>
                <c:pt idx="69">
                  <c:v>2016年</c:v>
                </c:pt>
                <c:pt idx="70">
                  <c:v>2017年</c:v>
                </c:pt>
              </c:strCache>
            </c:strRef>
          </c:cat>
          <c:val>
            <c:numRef>
              <c:f>'1.1 GDP'!$B$115:$BT$115</c:f>
              <c:numCache>
                <c:formatCode>0</c:formatCode>
                <c:ptCount val="71"/>
                <c:pt idx="0">
                  <c:v>8920</c:v>
                </c:pt>
                <c:pt idx="1">
                  <c:v>11110</c:v>
                </c:pt>
                <c:pt idx="2">
                  <c:v>11215</c:v>
                </c:pt>
                <c:pt idx="3">
                  <c:v>12777</c:v>
                </c:pt>
                <c:pt idx="4">
                  <c:v>15246</c:v>
                </c:pt>
                <c:pt idx="5">
                  <c:v>16430</c:v>
                </c:pt>
                <c:pt idx="6">
                  <c:v>17048</c:v>
                </c:pt>
                <c:pt idx="7">
                  <c:v>17166</c:v>
                </c:pt>
                <c:pt idx="8">
                  <c:v>18430</c:v>
                </c:pt>
                <c:pt idx="9">
                  <c:v>20274</c:v>
                </c:pt>
                <c:pt idx="10">
                  <c:v>21290</c:v>
                </c:pt>
                <c:pt idx="11">
                  <c:v>20971</c:v>
                </c:pt>
                <c:pt idx="12">
                  <c:v>22726</c:v>
                </c:pt>
                <c:pt idx="13">
                  <c:v>23138</c:v>
                </c:pt>
                <c:pt idx="14">
                  <c:v>24098</c:v>
                </c:pt>
                <c:pt idx="15">
                  <c:v>25928</c:v>
                </c:pt>
                <c:pt idx="16">
                  <c:v>27656</c:v>
                </c:pt>
                <c:pt idx="17">
                  <c:v>30317</c:v>
                </c:pt>
                <c:pt idx="18">
                  <c:v>33283</c:v>
                </c:pt>
                <c:pt idx="19">
                  <c:v>36626</c:v>
                </c:pt>
                <c:pt idx="20">
                  <c:v>38216</c:v>
                </c:pt>
                <c:pt idx="21">
                  <c:v>41823</c:v>
                </c:pt>
                <c:pt idx="22">
                  <c:v>46712</c:v>
                </c:pt>
                <c:pt idx="23">
                  <c:v>49490</c:v>
                </c:pt>
                <c:pt idx="24">
                  <c:v>54458</c:v>
                </c:pt>
                <c:pt idx="25">
                  <c:v>60144</c:v>
                </c:pt>
                <c:pt idx="26">
                  <c:v>68141</c:v>
                </c:pt>
                <c:pt idx="27">
                  <c:v>72996</c:v>
                </c:pt>
                <c:pt idx="28">
                  <c:v>73772</c:v>
                </c:pt>
                <c:pt idx="29">
                  <c:v>84386</c:v>
                </c:pt>
                <c:pt idx="30">
                  <c:v>93083</c:v>
                </c:pt>
                <c:pt idx="31">
                  <c:v>110131</c:v>
                </c:pt>
                <c:pt idx="32">
                  <c:v>125326</c:v>
                </c:pt>
                <c:pt idx="33">
                  <c:v>131905</c:v>
                </c:pt>
                <c:pt idx="34">
                  <c:v>133359</c:v>
                </c:pt>
                <c:pt idx="35">
                  <c:v>131177</c:v>
                </c:pt>
                <c:pt idx="36">
                  <c:v>139473</c:v>
                </c:pt>
                <c:pt idx="37">
                  <c:v>160612</c:v>
                </c:pt>
                <c:pt idx="38">
                  <c:v>177531</c:v>
                </c:pt>
                <c:pt idx="39">
                  <c:v>197922</c:v>
                </c:pt>
                <c:pt idx="40">
                  <c:v>211133</c:v>
                </c:pt>
                <c:pt idx="41">
                  <c:v>228212</c:v>
                </c:pt>
                <c:pt idx="42">
                  <c:v>241372</c:v>
                </c:pt>
                <c:pt idx="43">
                  <c:v>246239</c:v>
                </c:pt>
                <c:pt idx="44">
                  <c:v>230316</c:v>
                </c:pt>
                <c:pt idx="45">
                  <c:v>235343</c:v>
                </c:pt>
                <c:pt idx="46">
                  <c:v>252772</c:v>
                </c:pt>
                <c:pt idx="47">
                  <c:v>280540</c:v>
                </c:pt>
                <c:pt idx="48">
                  <c:v>297199</c:v>
                </c:pt>
                <c:pt idx="49">
                  <c:v>322194</c:v>
                </c:pt>
                <c:pt idx="50">
                  <c:v>340697</c:v>
                </c:pt>
                <c:pt idx="51">
                  <c:v>380461</c:v>
                </c:pt>
                <c:pt idx="52">
                  <c:v>418395</c:v>
                </c:pt>
                <c:pt idx="53">
                  <c:v>462338</c:v>
                </c:pt>
                <c:pt idx="54">
                  <c:v>488008</c:v>
                </c:pt>
                <c:pt idx="55">
                  <c:v>494856</c:v>
                </c:pt>
                <c:pt idx="56">
                  <c:v>527133</c:v>
                </c:pt>
                <c:pt idx="57">
                  <c:v>587529</c:v>
                </c:pt>
                <c:pt idx="58">
                  <c:v>654105</c:v>
                </c:pt>
                <c:pt idx="59">
                  <c:v>698228</c:v>
                </c:pt>
                <c:pt idx="60">
                  <c:v>714988</c:v>
                </c:pt>
                <c:pt idx="61">
                  <c:v>652984</c:v>
                </c:pt>
                <c:pt idx="62">
                  <c:v>577295</c:v>
                </c:pt>
                <c:pt idx="63">
                  <c:v>541617</c:v>
                </c:pt>
                <c:pt idx="64">
                  <c:v>546614</c:v>
                </c:pt>
                <c:pt idx="65">
                  <c:v>583646</c:v>
                </c:pt>
                <c:pt idx="66" formatCode="General">
                  <c:v>620780</c:v>
                </c:pt>
                <c:pt idx="67" formatCode="General">
                  <c:v>674429</c:v>
                </c:pt>
                <c:pt idx="68" formatCode="General">
                  <c:v>739914</c:v>
                </c:pt>
                <c:pt idx="69" formatCode="General">
                  <c:v>792509</c:v>
                </c:pt>
                <c:pt idx="70" formatCode="General">
                  <c:v>826146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41A-49B8-ADB9-3BA3F19B7C7C}"/>
            </c:ext>
          </c:extLst>
        </c:ser>
        <c:ser>
          <c:idx val="6"/>
          <c:order val="6"/>
          <c:tx>
            <c:strRef>
              <c:f>'1.1 GDP'!$A$116</c:f>
              <c:strCache>
                <c:ptCount val="1"/>
                <c:pt idx="0">
                  <c:v>信息技术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cat>
            <c:strRef>
              <c:f>'1.1 GDP'!$B$109:$BT$109</c:f>
              <c:strCache>
                <c:ptCount val="71"/>
                <c:pt idx="0">
                  <c:v>1947年</c:v>
                </c:pt>
                <c:pt idx="1">
                  <c:v>1948年</c:v>
                </c:pt>
                <c:pt idx="2">
                  <c:v>1949年</c:v>
                </c:pt>
                <c:pt idx="3">
                  <c:v>1950年</c:v>
                </c:pt>
                <c:pt idx="4">
                  <c:v>1951年</c:v>
                </c:pt>
                <c:pt idx="5">
                  <c:v>1952年</c:v>
                </c:pt>
                <c:pt idx="6">
                  <c:v>1953年</c:v>
                </c:pt>
                <c:pt idx="7">
                  <c:v>1954年</c:v>
                </c:pt>
                <c:pt idx="8">
                  <c:v>1955年</c:v>
                </c:pt>
                <c:pt idx="9">
                  <c:v>1956年</c:v>
                </c:pt>
                <c:pt idx="10">
                  <c:v>1957年</c:v>
                </c:pt>
                <c:pt idx="11">
                  <c:v>1958年</c:v>
                </c:pt>
                <c:pt idx="12">
                  <c:v>1959年</c:v>
                </c:pt>
                <c:pt idx="13">
                  <c:v>1960年</c:v>
                </c:pt>
                <c:pt idx="14">
                  <c:v>1961年</c:v>
                </c:pt>
                <c:pt idx="15">
                  <c:v>1962年</c:v>
                </c:pt>
                <c:pt idx="16">
                  <c:v>1963年</c:v>
                </c:pt>
                <c:pt idx="17">
                  <c:v>1964年</c:v>
                </c:pt>
                <c:pt idx="18">
                  <c:v>1965年</c:v>
                </c:pt>
                <c:pt idx="19">
                  <c:v>1966年</c:v>
                </c:pt>
                <c:pt idx="20">
                  <c:v>1967年</c:v>
                </c:pt>
                <c:pt idx="21">
                  <c:v>1968年</c:v>
                </c:pt>
                <c:pt idx="22">
                  <c:v>1969年</c:v>
                </c:pt>
                <c:pt idx="23">
                  <c:v>1970年</c:v>
                </c:pt>
                <c:pt idx="24">
                  <c:v>1971年</c:v>
                </c:pt>
                <c:pt idx="25">
                  <c:v>1972年</c:v>
                </c:pt>
                <c:pt idx="26">
                  <c:v>1973年</c:v>
                </c:pt>
                <c:pt idx="27">
                  <c:v>1974年</c:v>
                </c:pt>
                <c:pt idx="28">
                  <c:v>1975年</c:v>
                </c:pt>
                <c:pt idx="29">
                  <c:v>1976年</c:v>
                </c:pt>
                <c:pt idx="30">
                  <c:v>1977年</c:v>
                </c:pt>
                <c:pt idx="31">
                  <c:v>1978年</c:v>
                </c:pt>
                <c:pt idx="32">
                  <c:v>1979年</c:v>
                </c:pt>
                <c:pt idx="33">
                  <c:v>1980年</c:v>
                </c:pt>
                <c:pt idx="34">
                  <c:v>1981年</c:v>
                </c:pt>
                <c:pt idx="35">
                  <c:v>1982年</c:v>
                </c:pt>
                <c:pt idx="36">
                  <c:v>1983年</c:v>
                </c:pt>
                <c:pt idx="37">
                  <c:v>1984年</c:v>
                </c:pt>
                <c:pt idx="38">
                  <c:v>1985年</c:v>
                </c:pt>
                <c:pt idx="39">
                  <c:v>1986年</c:v>
                </c:pt>
                <c:pt idx="40">
                  <c:v>1987年</c:v>
                </c:pt>
                <c:pt idx="41">
                  <c:v>1988年</c:v>
                </c:pt>
                <c:pt idx="42">
                  <c:v>1989年</c:v>
                </c:pt>
                <c:pt idx="43">
                  <c:v>1990年</c:v>
                </c:pt>
                <c:pt idx="44">
                  <c:v>1991年</c:v>
                </c:pt>
                <c:pt idx="45">
                  <c:v>1992年</c:v>
                </c:pt>
                <c:pt idx="46">
                  <c:v>1993年</c:v>
                </c:pt>
                <c:pt idx="47">
                  <c:v>1994年</c:v>
                </c:pt>
                <c:pt idx="48">
                  <c:v>1995年</c:v>
                </c:pt>
                <c:pt idx="49">
                  <c:v>1996年</c:v>
                </c:pt>
                <c:pt idx="50">
                  <c:v>1997年</c:v>
                </c:pt>
                <c:pt idx="51">
                  <c:v>1998年</c:v>
                </c:pt>
                <c:pt idx="52">
                  <c:v>1999年</c:v>
                </c:pt>
                <c:pt idx="53">
                  <c:v>2000年</c:v>
                </c:pt>
                <c:pt idx="54">
                  <c:v>2001年</c:v>
                </c:pt>
                <c:pt idx="55">
                  <c:v>2002年</c:v>
                </c:pt>
                <c:pt idx="56">
                  <c:v>2003年</c:v>
                </c:pt>
                <c:pt idx="57">
                  <c:v>2004年</c:v>
                </c:pt>
                <c:pt idx="58">
                  <c:v>2005年</c:v>
                </c:pt>
                <c:pt idx="59">
                  <c:v>2006年</c:v>
                </c:pt>
                <c:pt idx="60">
                  <c:v>2007年</c:v>
                </c:pt>
                <c:pt idx="61">
                  <c:v>2008年</c:v>
                </c:pt>
                <c:pt idx="62">
                  <c:v>2009年</c:v>
                </c:pt>
                <c:pt idx="63">
                  <c:v>2010年</c:v>
                </c:pt>
                <c:pt idx="64">
                  <c:v>2011年</c:v>
                </c:pt>
                <c:pt idx="65">
                  <c:v>2012年</c:v>
                </c:pt>
                <c:pt idx="66">
                  <c:v>2013年</c:v>
                </c:pt>
                <c:pt idx="67">
                  <c:v>2014年</c:v>
                </c:pt>
                <c:pt idx="68">
                  <c:v>2015年</c:v>
                </c:pt>
                <c:pt idx="69">
                  <c:v>2016年</c:v>
                </c:pt>
                <c:pt idx="70">
                  <c:v>2017年</c:v>
                </c:pt>
              </c:strCache>
            </c:strRef>
          </c:cat>
          <c:val>
            <c:numRef>
              <c:f>'1.1 GDP'!$B$116:$BT$116</c:f>
              <c:numCache>
                <c:formatCode>0</c:formatCode>
                <c:ptCount val="71"/>
                <c:pt idx="0">
                  <c:v>7722</c:v>
                </c:pt>
                <c:pt idx="1">
                  <c:v>8416</c:v>
                </c:pt>
                <c:pt idx="2">
                  <c:v>9087</c:v>
                </c:pt>
                <c:pt idx="3">
                  <c:v>9710</c:v>
                </c:pt>
                <c:pt idx="4">
                  <c:v>10526</c:v>
                </c:pt>
                <c:pt idx="5">
                  <c:v>11374</c:v>
                </c:pt>
                <c:pt idx="6">
                  <c:v>12541</c:v>
                </c:pt>
                <c:pt idx="7">
                  <c:v>12845</c:v>
                </c:pt>
                <c:pt idx="8">
                  <c:v>14006</c:v>
                </c:pt>
                <c:pt idx="9">
                  <c:v>14805</c:v>
                </c:pt>
                <c:pt idx="10">
                  <c:v>15902</c:v>
                </c:pt>
                <c:pt idx="11">
                  <c:v>16622</c:v>
                </c:pt>
                <c:pt idx="12">
                  <c:v>18281</c:v>
                </c:pt>
                <c:pt idx="13">
                  <c:v>19122</c:v>
                </c:pt>
                <c:pt idx="14">
                  <c:v>20554</c:v>
                </c:pt>
                <c:pt idx="15">
                  <c:v>21773</c:v>
                </c:pt>
                <c:pt idx="16">
                  <c:v>23438</c:v>
                </c:pt>
                <c:pt idx="17">
                  <c:v>25213</c:v>
                </c:pt>
                <c:pt idx="18">
                  <c:v>27463</c:v>
                </c:pt>
                <c:pt idx="19">
                  <c:v>30275</c:v>
                </c:pt>
                <c:pt idx="20">
                  <c:v>32367</c:v>
                </c:pt>
                <c:pt idx="21">
                  <c:v>35254</c:v>
                </c:pt>
                <c:pt idx="22">
                  <c:v>38411</c:v>
                </c:pt>
                <c:pt idx="23">
                  <c:v>41230</c:v>
                </c:pt>
                <c:pt idx="24">
                  <c:v>44609</c:v>
                </c:pt>
                <c:pt idx="25">
                  <c:v>49939</c:v>
                </c:pt>
                <c:pt idx="26">
                  <c:v>54514</c:v>
                </c:pt>
                <c:pt idx="27">
                  <c:v>58901</c:v>
                </c:pt>
                <c:pt idx="28">
                  <c:v>65387</c:v>
                </c:pt>
                <c:pt idx="29">
                  <c:v>74716</c:v>
                </c:pt>
                <c:pt idx="30">
                  <c:v>84057</c:v>
                </c:pt>
                <c:pt idx="31">
                  <c:v>96313</c:v>
                </c:pt>
                <c:pt idx="32">
                  <c:v>107634</c:v>
                </c:pt>
                <c:pt idx="33">
                  <c:v>118908</c:v>
                </c:pt>
                <c:pt idx="34">
                  <c:v>137354</c:v>
                </c:pt>
                <c:pt idx="35">
                  <c:v>150121</c:v>
                </c:pt>
                <c:pt idx="36">
                  <c:v>169806</c:v>
                </c:pt>
                <c:pt idx="37">
                  <c:v>180585</c:v>
                </c:pt>
                <c:pt idx="38">
                  <c:v>199219</c:v>
                </c:pt>
                <c:pt idx="39">
                  <c:v>211266</c:v>
                </c:pt>
                <c:pt idx="40">
                  <c:v>223240</c:v>
                </c:pt>
                <c:pt idx="41">
                  <c:v>233849</c:v>
                </c:pt>
                <c:pt idx="42">
                  <c:v>254721</c:v>
                </c:pt>
                <c:pt idx="43">
                  <c:v>270035</c:v>
                </c:pt>
                <c:pt idx="44">
                  <c:v>281775</c:v>
                </c:pt>
                <c:pt idx="45">
                  <c:v>300060</c:v>
                </c:pt>
                <c:pt idx="46">
                  <c:v>323050</c:v>
                </c:pt>
                <c:pt idx="47">
                  <c:v>343211</c:v>
                </c:pt>
                <c:pt idx="48">
                  <c:v>360513</c:v>
                </c:pt>
                <c:pt idx="49">
                  <c:v>392112</c:v>
                </c:pt>
                <c:pt idx="50">
                  <c:v>395716</c:v>
                </c:pt>
                <c:pt idx="51">
                  <c:v>435477</c:v>
                </c:pt>
                <c:pt idx="52">
                  <c:v>486117</c:v>
                </c:pt>
                <c:pt idx="53">
                  <c:v>472222</c:v>
                </c:pt>
                <c:pt idx="54">
                  <c:v>501212</c:v>
                </c:pt>
                <c:pt idx="55">
                  <c:v>549460</c:v>
                </c:pt>
                <c:pt idx="56">
                  <c:v>563974</c:v>
                </c:pt>
                <c:pt idx="57">
                  <c:v>620785</c:v>
                </c:pt>
                <c:pt idx="58">
                  <c:v>641552</c:v>
                </c:pt>
                <c:pt idx="59">
                  <c:v>649017</c:v>
                </c:pt>
                <c:pt idx="60">
                  <c:v>702387</c:v>
                </c:pt>
                <c:pt idx="61">
                  <c:v>730484</c:v>
                </c:pt>
                <c:pt idx="62">
                  <c:v>705347</c:v>
                </c:pt>
                <c:pt idx="63">
                  <c:v>730179</c:v>
                </c:pt>
                <c:pt idx="64">
                  <c:v>728431</c:v>
                </c:pt>
                <c:pt idx="65">
                  <c:v>737471</c:v>
                </c:pt>
                <c:pt idx="66" formatCode="General">
                  <c:v>791496</c:v>
                </c:pt>
                <c:pt idx="67" formatCode="General">
                  <c:v>791623</c:v>
                </c:pt>
                <c:pt idx="68" formatCode="General">
                  <c:v>862006</c:v>
                </c:pt>
                <c:pt idx="69" formatCode="General">
                  <c:v>903994</c:v>
                </c:pt>
                <c:pt idx="70" formatCode="General">
                  <c:v>931876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1A-49B8-ADB9-3BA3F19B7C7C}"/>
            </c:ext>
          </c:extLst>
        </c:ser>
        <c:ser>
          <c:idx val="7"/>
          <c:order val="7"/>
          <c:tx>
            <c:strRef>
              <c:f>'1.1 GDP'!$A$117</c:f>
              <c:strCache>
                <c:ptCount val="1"/>
                <c:pt idx="0">
                  <c:v>零售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cat>
            <c:strRef>
              <c:f>'1.1 GDP'!$B$109:$BT$109</c:f>
              <c:strCache>
                <c:ptCount val="71"/>
                <c:pt idx="0">
                  <c:v>1947年</c:v>
                </c:pt>
                <c:pt idx="1">
                  <c:v>1948年</c:v>
                </c:pt>
                <c:pt idx="2">
                  <c:v>1949年</c:v>
                </c:pt>
                <c:pt idx="3">
                  <c:v>1950年</c:v>
                </c:pt>
                <c:pt idx="4">
                  <c:v>1951年</c:v>
                </c:pt>
                <c:pt idx="5">
                  <c:v>1952年</c:v>
                </c:pt>
                <c:pt idx="6">
                  <c:v>1953年</c:v>
                </c:pt>
                <c:pt idx="7">
                  <c:v>1954年</c:v>
                </c:pt>
                <c:pt idx="8">
                  <c:v>1955年</c:v>
                </c:pt>
                <c:pt idx="9">
                  <c:v>1956年</c:v>
                </c:pt>
                <c:pt idx="10">
                  <c:v>1957年</c:v>
                </c:pt>
                <c:pt idx="11">
                  <c:v>1958年</c:v>
                </c:pt>
                <c:pt idx="12">
                  <c:v>1959年</c:v>
                </c:pt>
                <c:pt idx="13">
                  <c:v>1960年</c:v>
                </c:pt>
                <c:pt idx="14">
                  <c:v>1961年</c:v>
                </c:pt>
                <c:pt idx="15">
                  <c:v>1962年</c:v>
                </c:pt>
                <c:pt idx="16">
                  <c:v>1963年</c:v>
                </c:pt>
                <c:pt idx="17">
                  <c:v>1964年</c:v>
                </c:pt>
                <c:pt idx="18">
                  <c:v>1965年</c:v>
                </c:pt>
                <c:pt idx="19">
                  <c:v>1966年</c:v>
                </c:pt>
                <c:pt idx="20">
                  <c:v>1967年</c:v>
                </c:pt>
                <c:pt idx="21">
                  <c:v>1968年</c:v>
                </c:pt>
                <c:pt idx="22">
                  <c:v>1969年</c:v>
                </c:pt>
                <c:pt idx="23">
                  <c:v>1970年</c:v>
                </c:pt>
                <c:pt idx="24">
                  <c:v>1971年</c:v>
                </c:pt>
                <c:pt idx="25">
                  <c:v>1972年</c:v>
                </c:pt>
                <c:pt idx="26">
                  <c:v>1973年</c:v>
                </c:pt>
                <c:pt idx="27">
                  <c:v>1974年</c:v>
                </c:pt>
                <c:pt idx="28">
                  <c:v>1975年</c:v>
                </c:pt>
                <c:pt idx="29">
                  <c:v>1976年</c:v>
                </c:pt>
                <c:pt idx="30">
                  <c:v>1977年</c:v>
                </c:pt>
                <c:pt idx="31">
                  <c:v>1978年</c:v>
                </c:pt>
                <c:pt idx="32">
                  <c:v>1979年</c:v>
                </c:pt>
                <c:pt idx="33">
                  <c:v>1980年</c:v>
                </c:pt>
                <c:pt idx="34">
                  <c:v>1981年</c:v>
                </c:pt>
                <c:pt idx="35">
                  <c:v>1982年</c:v>
                </c:pt>
                <c:pt idx="36">
                  <c:v>1983年</c:v>
                </c:pt>
                <c:pt idx="37">
                  <c:v>1984年</c:v>
                </c:pt>
                <c:pt idx="38">
                  <c:v>1985年</c:v>
                </c:pt>
                <c:pt idx="39">
                  <c:v>1986年</c:v>
                </c:pt>
                <c:pt idx="40">
                  <c:v>1987年</c:v>
                </c:pt>
                <c:pt idx="41">
                  <c:v>1988年</c:v>
                </c:pt>
                <c:pt idx="42">
                  <c:v>1989年</c:v>
                </c:pt>
                <c:pt idx="43">
                  <c:v>1990年</c:v>
                </c:pt>
                <c:pt idx="44">
                  <c:v>1991年</c:v>
                </c:pt>
                <c:pt idx="45">
                  <c:v>1992年</c:v>
                </c:pt>
                <c:pt idx="46">
                  <c:v>1993年</c:v>
                </c:pt>
                <c:pt idx="47">
                  <c:v>1994年</c:v>
                </c:pt>
                <c:pt idx="48">
                  <c:v>1995年</c:v>
                </c:pt>
                <c:pt idx="49">
                  <c:v>1996年</c:v>
                </c:pt>
                <c:pt idx="50">
                  <c:v>1997年</c:v>
                </c:pt>
                <c:pt idx="51">
                  <c:v>1998年</c:v>
                </c:pt>
                <c:pt idx="52">
                  <c:v>1999年</c:v>
                </c:pt>
                <c:pt idx="53">
                  <c:v>2000年</c:v>
                </c:pt>
                <c:pt idx="54">
                  <c:v>2001年</c:v>
                </c:pt>
                <c:pt idx="55">
                  <c:v>2002年</c:v>
                </c:pt>
                <c:pt idx="56">
                  <c:v>2003年</c:v>
                </c:pt>
                <c:pt idx="57">
                  <c:v>2004年</c:v>
                </c:pt>
                <c:pt idx="58">
                  <c:v>2005年</c:v>
                </c:pt>
                <c:pt idx="59">
                  <c:v>2006年</c:v>
                </c:pt>
                <c:pt idx="60">
                  <c:v>2007年</c:v>
                </c:pt>
                <c:pt idx="61">
                  <c:v>2008年</c:v>
                </c:pt>
                <c:pt idx="62">
                  <c:v>2009年</c:v>
                </c:pt>
                <c:pt idx="63">
                  <c:v>2010年</c:v>
                </c:pt>
                <c:pt idx="64">
                  <c:v>2011年</c:v>
                </c:pt>
                <c:pt idx="65">
                  <c:v>2012年</c:v>
                </c:pt>
                <c:pt idx="66">
                  <c:v>2013年</c:v>
                </c:pt>
                <c:pt idx="67">
                  <c:v>2014年</c:v>
                </c:pt>
                <c:pt idx="68">
                  <c:v>2015年</c:v>
                </c:pt>
                <c:pt idx="69">
                  <c:v>2016年</c:v>
                </c:pt>
                <c:pt idx="70">
                  <c:v>2017年</c:v>
                </c:pt>
              </c:strCache>
            </c:strRef>
          </c:cat>
          <c:val>
            <c:numRef>
              <c:f>'1.1 GDP'!$B$117:$BT$117</c:f>
              <c:numCache>
                <c:formatCode>0</c:formatCode>
                <c:ptCount val="71"/>
                <c:pt idx="0">
                  <c:v>23191</c:v>
                </c:pt>
                <c:pt idx="1">
                  <c:v>24510</c:v>
                </c:pt>
                <c:pt idx="2">
                  <c:v>24920</c:v>
                </c:pt>
                <c:pt idx="3">
                  <c:v>26029</c:v>
                </c:pt>
                <c:pt idx="4">
                  <c:v>28445</c:v>
                </c:pt>
                <c:pt idx="5">
                  <c:v>29892</c:v>
                </c:pt>
                <c:pt idx="6">
                  <c:v>30814</c:v>
                </c:pt>
                <c:pt idx="7">
                  <c:v>31425</c:v>
                </c:pt>
                <c:pt idx="8">
                  <c:v>33415</c:v>
                </c:pt>
                <c:pt idx="9">
                  <c:v>34596</c:v>
                </c:pt>
                <c:pt idx="10">
                  <c:v>36549</c:v>
                </c:pt>
                <c:pt idx="11">
                  <c:v>37248</c:v>
                </c:pt>
                <c:pt idx="12">
                  <c:v>40615</c:v>
                </c:pt>
                <c:pt idx="13">
                  <c:v>41514</c:v>
                </c:pt>
                <c:pt idx="14">
                  <c:v>42608</c:v>
                </c:pt>
                <c:pt idx="15">
                  <c:v>45740</c:v>
                </c:pt>
                <c:pt idx="16">
                  <c:v>47679</c:v>
                </c:pt>
                <c:pt idx="17">
                  <c:v>52434</c:v>
                </c:pt>
                <c:pt idx="18">
                  <c:v>56169</c:v>
                </c:pt>
                <c:pt idx="19">
                  <c:v>60553</c:v>
                </c:pt>
                <c:pt idx="20">
                  <c:v>64911</c:v>
                </c:pt>
                <c:pt idx="21">
                  <c:v>71698</c:v>
                </c:pt>
                <c:pt idx="22">
                  <c:v>77719</c:v>
                </c:pt>
                <c:pt idx="23">
                  <c:v>83111</c:v>
                </c:pt>
                <c:pt idx="24">
                  <c:v>90967</c:v>
                </c:pt>
                <c:pt idx="25">
                  <c:v>98573</c:v>
                </c:pt>
                <c:pt idx="26">
                  <c:v>108577</c:v>
                </c:pt>
                <c:pt idx="27">
                  <c:v>114183</c:v>
                </c:pt>
                <c:pt idx="28">
                  <c:v>128050</c:v>
                </c:pt>
                <c:pt idx="29">
                  <c:v>144953</c:v>
                </c:pt>
                <c:pt idx="30">
                  <c:v>159679</c:v>
                </c:pt>
                <c:pt idx="31">
                  <c:v>178622</c:v>
                </c:pt>
                <c:pt idx="32">
                  <c:v>194322</c:v>
                </c:pt>
                <c:pt idx="33">
                  <c:v>199515</c:v>
                </c:pt>
                <c:pt idx="34">
                  <c:v>219259</c:v>
                </c:pt>
                <c:pt idx="35">
                  <c:v>228163</c:v>
                </c:pt>
                <c:pt idx="36">
                  <c:v>256820</c:v>
                </c:pt>
                <c:pt idx="37">
                  <c:v>288345</c:v>
                </c:pt>
                <c:pt idx="38">
                  <c:v>311313</c:v>
                </c:pt>
                <c:pt idx="39">
                  <c:v>332634</c:v>
                </c:pt>
                <c:pt idx="40">
                  <c:v>346530</c:v>
                </c:pt>
                <c:pt idx="41">
                  <c:v>367734</c:v>
                </c:pt>
                <c:pt idx="42">
                  <c:v>391697</c:v>
                </c:pt>
                <c:pt idx="43">
                  <c:v>400406</c:v>
                </c:pt>
                <c:pt idx="44">
                  <c:v>407630</c:v>
                </c:pt>
                <c:pt idx="45">
                  <c:v>426563</c:v>
                </c:pt>
                <c:pt idx="46">
                  <c:v>463910</c:v>
                </c:pt>
                <c:pt idx="47">
                  <c:v>502659</c:v>
                </c:pt>
                <c:pt idx="48">
                  <c:v>528165</c:v>
                </c:pt>
                <c:pt idx="49">
                  <c:v>558001</c:v>
                </c:pt>
                <c:pt idx="50">
                  <c:v>588376</c:v>
                </c:pt>
                <c:pt idx="51">
                  <c:v>635762</c:v>
                </c:pt>
                <c:pt idx="52">
                  <c:v>661729</c:v>
                </c:pt>
                <c:pt idx="53">
                  <c:v>695614</c:v>
                </c:pt>
                <c:pt idx="54">
                  <c:v>713514</c:v>
                </c:pt>
                <c:pt idx="55">
                  <c:v>738289</c:v>
                </c:pt>
                <c:pt idx="56">
                  <c:v>775840</c:v>
                </c:pt>
                <c:pt idx="57">
                  <c:v>802663</c:v>
                </c:pt>
                <c:pt idx="58">
                  <c:v>848767</c:v>
                </c:pt>
                <c:pt idx="59">
                  <c:v>878064</c:v>
                </c:pt>
                <c:pt idx="60">
                  <c:v>877606</c:v>
                </c:pt>
                <c:pt idx="61">
                  <c:v>856111</c:v>
                </c:pt>
                <c:pt idx="62">
                  <c:v>842134</c:v>
                </c:pt>
                <c:pt idx="63">
                  <c:v>868800</c:v>
                </c:pt>
                <c:pt idx="64">
                  <c:v>891689</c:v>
                </c:pt>
                <c:pt idx="65">
                  <c:v>932618</c:v>
                </c:pt>
                <c:pt idx="66" formatCode="General">
                  <c:v>968577</c:v>
                </c:pt>
                <c:pt idx="67" formatCode="General">
                  <c:v>1002766</c:v>
                </c:pt>
                <c:pt idx="68" formatCode="General">
                  <c:v>1057828</c:v>
                </c:pt>
                <c:pt idx="69" formatCode="General">
                  <c:v>1096858</c:v>
                </c:pt>
                <c:pt idx="70" formatCode="General">
                  <c:v>1137009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1A-49B8-ADB9-3BA3F19B7C7C}"/>
            </c:ext>
          </c:extLst>
        </c:ser>
        <c:ser>
          <c:idx val="8"/>
          <c:order val="8"/>
          <c:tx>
            <c:strRef>
              <c:f>'1.1 GDP'!$A$118</c:f>
              <c:strCache>
                <c:ptCount val="1"/>
                <c:pt idx="0">
                  <c:v>批发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cat>
            <c:strRef>
              <c:f>'1.1 GDP'!$B$109:$BT$109</c:f>
              <c:strCache>
                <c:ptCount val="71"/>
                <c:pt idx="0">
                  <c:v>1947年</c:v>
                </c:pt>
                <c:pt idx="1">
                  <c:v>1948年</c:v>
                </c:pt>
                <c:pt idx="2">
                  <c:v>1949年</c:v>
                </c:pt>
                <c:pt idx="3">
                  <c:v>1950年</c:v>
                </c:pt>
                <c:pt idx="4">
                  <c:v>1951年</c:v>
                </c:pt>
                <c:pt idx="5">
                  <c:v>1952年</c:v>
                </c:pt>
                <c:pt idx="6">
                  <c:v>1953年</c:v>
                </c:pt>
                <c:pt idx="7">
                  <c:v>1954年</c:v>
                </c:pt>
                <c:pt idx="8">
                  <c:v>1955年</c:v>
                </c:pt>
                <c:pt idx="9">
                  <c:v>1956年</c:v>
                </c:pt>
                <c:pt idx="10">
                  <c:v>1957年</c:v>
                </c:pt>
                <c:pt idx="11">
                  <c:v>1958年</c:v>
                </c:pt>
                <c:pt idx="12">
                  <c:v>1959年</c:v>
                </c:pt>
                <c:pt idx="13">
                  <c:v>1960年</c:v>
                </c:pt>
                <c:pt idx="14">
                  <c:v>1961年</c:v>
                </c:pt>
                <c:pt idx="15">
                  <c:v>1962年</c:v>
                </c:pt>
                <c:pt idx="16">
                  <c:v>1963年</c:v>
                </c:pt>
                <c:pt idx="17">
                  <c:v>1964年</c:v>
                </c:pt>
                <c:pt idx="18">
                  <c:v>1965年</c:v>
                </c:pt>
                <c:pt idx="19">
                  <c:v>1966年</c:v>
                </c:pt>
                <c:pt idx="20">
                  <c:v>1967年</c:v>
                </c:pt>
                <c:pt idx="21">
                  <c:v>1968年</c:v>
                </c:pt>
                <c:pt idx="22">
                  <c:v>1969年</c:v>
                </c:pt>
                <c:pt idx="23">
                  <c:v>1970年</c:v>
                </c:pt>
                <c:pt idx="24">
                  <c:v>1971年</c:v>
                </c:pt>
                <c:pt idx="25">
                  <c:v>1972年</c:v>
                </c:pt>
                <c:pt idx="26">
                  <c:v>1973年</c:v>
                </c:pt>
                <c:pt idx="27">
                  <c:v>1974年</c:v>
                </c:pt>
                <c:pt idx="28">
                  <c:v>1975年</c:v>
                </c:pt>
                <c:pt idx="29">
                  <c:v>1976年</c:v>
                </c:pt>
                <c:pt idx="30">
                  <c:v>1977年</c:v>
                </c:pt>
                <c:pt idx="31">
                  <c:v>1978年</c:v>
                </c:pt>
                <c:pt idx="32">
                  <c:v>1979年</c:v>
                </c:pt>
                <c:pt idx="33">
                  <c:v>1980年</c:v>
                </c:pt>
                <c:pt idx="34">
                  <c:v>1981年</c:v>
                </c:pt>
                <c:pt idx="35">
                  <c:v>1982年</c:v>
                </c:pt>
                <c:pt idx="36">
                  <c:v>1983年</c:v>
                </c:pt>
                <c:pt idx="37">
                  <c:v>1984年</c:v>
                </c:pt>
                <c:pt idx="38">
                  <c:v>1985年</c:v>
                </c:pt>
                <c:pt idx="39">
                  <c:v>1986年</c:v>
                </c:pt>
                <c:pt idx="40">
                  <c:v>1987年</c:v>
                </c:pt>
                <c:pt idx="41">
                  <c:v>1988年</c:v>
                </c:pt>
                <c:pt idx="42">
                  <c:v>1989年</c:v>
                </c:pt>
                <c:pt idx="43">
                  <c:v>1990年</c:v>
                </c:pt>
                <c:pt idx="44">
                  <c:v>1991年</c:v>
                </c:pt>
                <c:pt idx="45">
                  <c:v>1992年</c:v>
                </c:pt>
                <c:pt idx="46">
                  <c:v>1993年</c:v>
                </c:pt>
                <c:pt idx="47">
                  <c:v>1994年</c:v>
                </c:pt>
                <c:pt idx="48">
                  <c:v>1995年</c:v>
                </c:pt>
                <c:pt idx="49">
                  <c:v>1996年</c:v>
                </c:pt>
                <c:pt idx="50">
                  <c:v>1997年</c:v>
                </c:pt>
                <c:pt idx="51">
                  <c:v>1998年</c:v>
                </c:pt>
                <c:pt idx="52">
                  <c:v>1999年</c:v>
                </c:pt>
                <c:pt idx="53">
                  <c:v>2000年</c:v>
                </c:pt>
                <c:pt idx="54">
                  <c:v>2001年</c:v>
                </c:pt>
                <c:pt idx="55">
                  <c:v>2002年</c:v>
                </c:pt>
                <c:pt idx="56">
                  <c:v>2003年</c:v>
                </c:pt>
                <c:pt idx="57">
                  <c:v>2004年</c:v>
                </c:pt>
                <c:pt idx="58">
                  <c:v>2005年</c:v>
                </c:pt>
                <c:pt idx="59">
                  <c:v>2006年</c:v>
                </c:pt>
                <c:pt idx="60">
                  <c:v>2007年</c:v>
                </c:pt>
                <c:pt idx="61">
                  <c:v>2008年</c:v>
                </c:pt>
                <c:pt idx="62">
                  <c:v>2009年</c:v>
                </c:pt>
                <c:pt idx="63">
                  <c:v>2010年</c:v>
                </c:pt>
                <c:pt idx="64">
                  <c:v>2011年</c:v>
                </c:pt>
                <c:pt idx="65">
                  <c:v>2012年</c:v>
                </c:pt>
                <c:pt idx="66">
                  <c:v>2013年</c:v>
                </c:pt>
                <c:pt idx="67">
                  <c:v>2014年</c:v>
                </c:pt>
                <c:pt idx="68">
                  <c:v>2015年</c:v>
                </c:pt>
                <c:pt idx="69">
                  <c:v>2016年</c:v>
                </c:pt>
                <c:pt idx="70">
                  <c:v>2017年</c:v>
                </c:pt>
              </c:strCache>
            </c:strRef>
          </c:cat>
          <c:val>
            <c:numRef>
              <c:f>'1.1 GDP'!$B$118:$BT$118</c:f>
              <c:numCache>
                <c:formatCode>0</c:formatCode>
                <c:ptCount val="71"/>
                <c:pt idx="0">
                  <c:v>15592</c:v>
                </c:pt>
                <c:pt idx="1">
                  <c:v>17151</c:v>
                </c:pt>
                <c:pt idx="2">
                  <c:v>16664</c:v>
                </c:pt>
                <c:pt idx="3">
                  <c:v>18693</c:v>
                </c:pt>
                <c:pt idx="4">
                  <c:v>21326</c:v>
                </c:pt>
                <c:pt idx="5">
                  <c:v>21484</c:v>
                </c:pt>
                <c:pt idx="6">
                  <c:v>22074</c:v>
                </c:pt>
                <c:pt idx="7">
                  <c:v>22284</c:v>
                </c:pt>
                <c:pt idx="8">
                  <c:v>25099</c:v>
                </c:pt>
                <c:pt idx="9">
                  <c:v>27045</c:v>
                </c:pt>
                <c:pt idx="10">
                  <c:v>28534</c:v>
                </c:pt>
                <c:pt idx="11">
                  <c:v>29191</c:v>
                </c:pt>
                <c:pt idx="12">
                  <c:v>33424</c:v>
                </c:pt>
                <c:pt idx="13">
                  <c:v>34845</c:v>
                </c:pt>
                <c:pt idx="14">
                  <c:v>35868</c:v>
                </c:pt>
                <c:pt idx="15">
                  <c:v>38332</c:v>
                </c:pt>
                <c:pt idx="16">
                  <c:v>39889</c:v>
                </c:pt>
                <c:pt idx="17">
                  <c:v>43035</c:v>
                </c:pt>
                <c:pt idx="18">
                  <c:v>46496</c:v>
                </c:pt>
                <c:pt idx="19">
                  <c:v>50984</c:v>
                </c:pt>
                <c:pt idx="20">
                  <c:v>53939</c:v>
                </c:pt>
                <c:pt idx="21">
                  <c:v>59207</c:v>
                </c:pt>
                <c:pt idx="22">
                  <c:v>63896</c:v>
                </c:pt>
                <c:pt idx="23">
                  <c:v>67774</c:v>
                </c:pt>
                <c:pt idx="24">
                  <c:v>73553</c:v>
                </c:pt>
                <c:pt idx="25">
                  <c:v>81779</c:v>
                </c:pt>
                <c:pt idx="26">
                  <c:v>91934</c:v>
                </c:pt>
                <c:pt idx="27">
                  <c:v>104466</c:v>
                </c:pt>
                <c:pt idx="28">
                  <c:v>114239</c:v>
                </c:pt>
                <c:pt idx="29">
                  <c:v>122527</c:v>
                </c:pt>
                <c:pt idx="30">
                  <c:v>134716</c:v>
                </c:pt>
                <c:pt idx="31">
                  <c:v>153036</c:v>
                </c:pt>
                <c:pt idx="32">
                  <c:v>175353</c:v>
                </c:pt>
                <c:pt idx="33">
                  <c:v>187292</c:v>
                </c:pt>
                <c:pt idx="34">
                  <c:v>207181</c:v>
                </c:pt>
                <c:pt idx="35">
                  <c:v>207865</c:v>
                </c:pt>
                <c:pt idx="36">
                  <c:v>223869</c:v>
                </c:pt>
                <c:pt idx="37">
                  <c:v>251436</c:v>
                </c:pt>
                <c:pt idx="38">
                  <c:v>271455</c:v>
                </c:pt>
                <c:pt idx="39">
                  <c:v>280728</c:v>
                </c:pt>
                <c:pt idx="40">
                  <c:v>286559</c:v>
                </c:pt>
                <c:pt idx="41">
                  <c:v>315375</c:v>
                </c:pt>
                <c:pt idx="42">
                  <c:v>336838</c:v>
                </c:pt>
                <c:pt idx="43">
                  <c:v>348190</c:v>
                </c:pt>
                <c:pt idx="44">
                  <c:v>362866</c:v>
                </c:pt>
                <c:pt idx="45">
                  <c:v>380762</c:v>
                </c:pt>
                <c:pt idx="46">
                  <c:v>403666</c:v>
                </c:pt>
                <c:pt idx="47">
                  <c:v>444566</c:v>
                </c:pt>
                <c:pt idx="48">
                  <c:v>461872</c:v>
                </c:pt>
                <c:pt idx="49">
                  <c:v>493773</c:v>
                </c:pt>
                <c:pt idx="50">
                  <c:v>530163</c:v>
                </c:pt>
                <c:pt idx="51">
                  <c:v>565537</c:v>
                </c:pt>
                <c:pt idx="52">
                  <c:v>585912</c:v>
                </c:pt>
                <c:pt idx="53">
                  <c:v>624982</c:v>
                </c:pt>
                <c:pt idx="54">
                  <c:v>617923</c:v>
                </c:pt>
                <c:pt idx="55">
                  <c:v>617210</c:v>
                </c:pt>
                <c:pt idx="56">
                  <c:v>647140</c:v>
                </c:pt>
                <c:pt idx="57">
                  <c:v>703487</c:v>
                </c:pt>
                <c:pt idx="58">
                  <c:v>759368</c:v>
                </c:pt>
                <c:pt idx="59">
                  <c:v>815675</c:v>
                </c:pt>
                <c:pt idx="60">
                  <c:v>860843</c:v>
                </c:pt>
                <c:pt idx="61">
                  <c:v>877814</c:v>
                </c:pt>
                <c:pt idx="62">
                  <c:v>822846</c:v>
                </c:pt>
                <c:pt idx="63">
                  <c:v>868469</c:v>
                </c:pt>
                <c:pt idx="64">
                  <c:v>907257</c:v>
                </c:pt>
                <c:pt idx="65">
                  <c:v>962526</c:v>
                </c:pt>
                <c:pt idx="66" formatCode="General">
                  <c:v>1001606</c:v>
                </c:pt>
                <c:pt idx="67" formatCode="General">
                  <c:v>1054512</c:v>
                </c:pt>
                <c:pt idx="68" formatCode="General">
                  <c:v>1097853</c:v>
                </c:pt>
                <c:pt idx="69" formatCode="General">
                  <c:v>1102642</c:v>
                </c:pt>
                <c:pt idx="70" formatCode="General">
                  <c:v>1153581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1A-49B8-ADB9-3BA3F19B7C7C}"/>
            </c:ext>
          </c:extLst>
        </c:ser>
        <c:ser>
          <c:idx val="9"/>
          <c:order val="9"/>
          <c:tx>
            <c:strRef>
              <c:f>'1.1 GDP'!$A$119</c:f>
              <c:strCache>
                <c:ptCount val="1"/>
                <c:pt idx="0">
                  <c:v>教育医疗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cat>
            <c:strRef>
              <c:f>'1.1 GDP'!$B$109:$BT$109</c:f>
              <c:strCache>
                <c:ptCount val="71"/>
                <c:pt idx="0">
                  <c:v>1947年</c:v>
                </c:pt>
                <c:pt idx="1">
                  <c:v>1948年</c:v>
                </c:pt>
                <c:pt idx="2">
                  <c:v>1949年</c:v>
                </c:pt>
                <c:pt idx="3">
                  <c:v>1950年</c:v>
                </c:pt>
                <c:pt idx="4">
                  <c:v>1951年</c:v>
                </c:pt>
                <c:pt idx="5">
                  <c:v>1952年</c:v>
                </c:pt>
                <c:pt idx="6">
                  <c:v>1953年</c:v>
                </c:pt>
                <c:pt idx="7">
                  <c:v>1954年</c:v>
                </c:pt>
                <c:pt idx="8">
                  <c:v>1955年</c:v>
                </c:pt>
                <c:pt idx="9">
                  <c:v>1956年</c:v>
                </c:pt>
                <c:pt idx="10">
                  <c:v>1957年</c:v>
                </c:pt>
                <c:pt idx="11">
                  <c:v>1958年</c:v>
                </c:pt>
                <c:pt idx="12">
                  <c:v>1959年</c:v>
                </c:pt>
                <c:pt idx="13">
                  <c:v>1960年</c:v>
                </c:pt>
                <c:pt idx="14">
                  <c:v>1961年</c:v>
                </c:pt>
                <c:pt idx="15">
                  <c:v>1962年</c:v>
                </c:pt>
                <c:pt idx="16">
                  <c:v>1963年</c:v>
                </c:pt>
                <c:pt idx="17">
                  <c:v>1964年</c:v>
                </c:pt>
                <c:pt idx="18">
                  <c:v>1965年</c:v>
                </c:pt>
                <c:pt idx="19">
                  <c:v>1966年</c:v>
                </c:pt>
                <c:pt idx="20">
                  <c:v>1967年</c:v>
                </c:pt>
                <c:pt idx="21">
                  <c:v>1968年</c:v>
                </c:pt>
                <c:pt idx="22">
                  <c:v>1969年</c:v>
                </c:pt>
                <c:pt idx="23">
                  <c:v>1970年</c:v>
                </c:pt>
                <c:pt idx="24">
                  <c:v>1971年</c:v>
                </c:pt>
                <c:pt idx="25">
                  <c:v>1972年</c:v>
                </c:pt>
                <c:pt idx="26">
                  <c:v>1973年</c:v>
                </c:pt>
                <c:pt idx="27">
                  <c:v>1974年</c:v>
                </c:pt>
                <c:pt idx="28">
                  <c:v>1975年</c:v>
                </c:pt>
                <c:pt idx="29">
                  <c:v>1976年</c:v>
                </c:pt>
                <c:pt idx="30">
                  <c:v>1977年</c:v>
                </c:pt>
                <c:pt idx="31">
                  <c:v>1978年</c:v>
                </c:pt>
                <c:pt idx="32">
                  <c:v>1979年</c:v>
                </c:pt>
                <c:pt idx="33">
                  <c:v>1980年</c:v>
                </c:pt>
                <c:pt idx="34">
                  <c:v>1981年</c:v>
                </c:pt>
                <c:pt idx="35">
                  <c:v>1982年</c:v>
                </c:pt>
                <c:pt idx="36">
                  <c:v>1983年</c:v>
                </c:pt>
                <c:pt idx="37">
                  <c:v>1984年</c:v>
                </c:pt>
                <c:pt idx="38">
                  <c:v>1985年</c:v>
                </c:pt>
                <c:pt idx="39">
                  <c:v>1986年</c:v>
                </c:pt>
                <c:pt idx="40">
                  <c:v>1987年</c:v>
                </c:pt>
                <c:pt idx="41">
                  <c:v>1988年</c:v>
                </c:pt>
                <c:pt idx="42">
                  <c:v>1989年</c:v>
                </c:pt>
                <c:pt idx="43">
                  <c:v>1990年</c:v>
                </c:pt>
                <c:pt idx="44">
                  <c:v>1991年</c:v>
                </c:pt>
                <c:pt idx="45">
                  <c:v>1992年</c:v>
                </c:pt>
                <c:pt idx="46">
                  <c:v>1993年</c:v>
                </c:pt>
                <c:pt idx="47">
                  <c:v>1994年</c:v>
                </c:pt>
                <c:pt idx="48">
                  <c:v>1995年</c:v>
                </c:pt>
                <c:pt idx="49">
                  <c:v>1996年</c:v>
                </c:pt>
                <c:pt idx="50">
                  <c:v>1997年</c:v>
                </c:pt>
                <c:pt idx="51">
                  <c:v>1998年</c:v>
                </c:pt>
                <c:pt idx="52">
                  <c:v>1999年</c:v>
                </c:pt>
                <c:pt idx="53">
                  <c:v>2000年</c:v>
                </c:pt>
                <c:pt idx="54">
                  <c:v>2001年</c:v>
                </c:pt>
                <c:pt idx="55">
                  <c:v>2002年</c:v>
                </c:pt>
                <c:pt idx="56">
                  <c:v>2003年</c:v>
                </c:pt>
                <c:pt idx="57">
                  <c:v>2004年</c:v>
                </c:pt>
                <c:pt idx="58">
                  <c:v>2005年</c:v>
                </c:pt>
                <c:pt idx="59">
                  <c:v>2006年</c:v>
                </c:pt>
                <c:pt idx="60">
                  <c:v>2007年</c:v>
                </c:pt>
                <c:pt idx="61">
                  <c:v>2008年</c:v>
                </c:pt>
                <c:pt idx="62">
                  <c:v>2009年</c:v>
                </c:pt>
                <c:pt idx="63">
                  <c:v>2010年</c:v>
                </c:pt>
                <c:pt idx="64">
                  <c:v>2011年</c:v>
                </c:pt>
                <c:pt idx="65">
                  <c:v>2012年</c:v>
                </c:pt>
                <c:pt idx="66">
                  <c:v>2013年</c:v>
                </c:pt>
                <c:pt idx="67">
                  <c:v>2014年</c:v>
                </c:pt>
                <c:pt idx="68">
                  <c:v>2015年</c:v>
                </c:pt>
                <c:pt idx="69">
                  <c:v>2016年</c:v>
                </c:pt>
                <c:pt idx="70">
                  <c:v>2017年</c:v>
                </c:pt>
              </c:strCache>
            </c:strRef>
          </c:cat>
          <c:val>
            <c:numRef>
              <c:f>'1.1 GDP'!$B$119:$BT$119</c:f>
              <c:numCache>
                <c:formatCode>0</c:formatCode>
                <c:ptCount val="71"/>
                <c:pt idx="0">
                  <c:v>4600</c:v>
                </c:pt>
                <c:pt idx="1">
                  <c:v>5179</c:v>
                </c:pt>
                <c:pt idx="2">
                  <c:v>5458</c:v>
                </c:pt>
                <c:pt idx="3">
                  <c:v>5938</c:v>
                </c:pt>
                <c:pt idx="4">
                  <c:v>6556</c:v>
                </c:pt>
                <c:pt idx="5">
                  <c:v>7094</c:v>
                </c:pt>
                <c:pt idx="6">
                  <c:v>7790</c:v>
                </c:pt>
                <c:pt idx="7">
                  <c:v>8080</c:v>
                </c:pt>
                <c:pt idx="8">
                  <c:v>9416</c:v>
                </c:pt>
                <c:pt idx="9">
                  <c:v>10040</c:v>
                </c:pt>
                <c:pt idx="10">
                  <c:v>11081</c:v>
                </c:pt>
                <c:pt idx="11">
                  <c:v>12145</c:v>
                </c:pt>
                <c:pt idx="12">
                  <c:v>13441</c:v>
                </c:pt>
                <c:pt idx="13">
                  <c:v>14212</c:v>
                </c:pt>
                <c:pt idx="14">
                  <c:v>15253</c:v>
                </c:pt>
                <c:pt idx="15">
                  <c:v>16736</c:v>
                </c:pt>
                <c:pt idx="16">
                  <c:v>17960</c:v>
                </c:pt>
                <c:pt idx="17">
                  <c:v>19914</c:v>
                </c:pt>
                <c:pt idx="18">
                  <c:v>21702</c:v>
                </c:pt>
                <c:pt idx="19">
                  <c:v>24414</c:v>
                </c:pt>
                <c:pt idx="20">
                  <c:v>27682</c:v>
                </c:pt>
                <c:pt idx="21">
                  <c:v>31216</c:v>
                </c:pt>
                <c:pt idx="22">
                  <c:v>35806</c:v>
                </c:pt>
                <c:pt idx="23">
                  <c:v>40465</c:v>
                </c:pt>
                <c:pt idx="24">
                  <c:v>44949</c:v>
                </c:pt>
                <c:pt idx="25">
                  <c:v>50563</c:v>
                </c:pt>
                <c:pt idx="26">
                  <c:v>56484</c:v>
                </c:pt>
                <c:pt idx="27">
                  <c:v>63486</c:v>
                </c:pt>
                <c:pt idx="28">
                  <c:v>73293</c:v>
                </c:pt>
                <c:pt idx="29">
                  <c:v>82852</c:v>
                </c:pt>
                <c:pt idx="30">
                  <c:v>92508</c:v>
                </c:pt>
                <c:pt idx="31">
                  <c:v>104622</c:v>
                </c:pt>
                <c:pt idx="32">
                  <c:v>118443</c:v>
                </c:pt>
                <c:pt idx="33">
                  <c:v>134298</c:v>
                </c:pt>
                <c:pt idx="34">
                  <c:v>152796</c:v>
                </c:pt>
                <c:pt idx="35">
                  <c:v>169310</c:v>
                </c:pt>
                <c:pt idx="36">
                  <c:v>190331</c:v>
                </c:pt>
                <c:pt idx="37">
                  <c:v>207963</c:v>
                </c:pt>
                <c:pt idx="38">
                  <c:v>227233</c:v>
                </c:pt>
                <c:pt idx="39">
                  <c:v>246986</c:v>
                </c:pt>
                <c:pt idx="40">
                  <c:v>279504</c:v>
                </c:pt>
                <c:pt idx="41">
                  <c:v>303284</c:v>
                </c:pt>
                <c:pt idx="42">
                  <c:v>339548</c:v>
                </c:pt>
                <c:pt idx="43">
                  <c:v>378223</c:v>
                </c:pt>
                <c:pt idx="44">
                  <c:v>414633</c:v>
                </c:pt>
                <c:pt idx="45">
                  <c:v>449813</c:v>
                </c:pt>
                <c:pt idx="46">
                  <c:v>482058</c:v>
                </c:pt>
                <c:pt idx="47">
                  <c:v>509884</c:v>
                </c:pt>
                <c:pt idx="48">
                  <c:v>528990</c:v>
                </c:pt>
                <c:pt idx="49">
                  <c:v>549078</c:v>
                </c:pt>
                <c:pt idx="50">
                  <c:v>581189</c:v>
                </c:pt>
                <c:pt idx="51">
                  <c:v>605718</c:v>
                </c:pt>
                <c:pt idx="52">
                  <c:v>641757</c:v>
                </c:pt>
                <c:pt idx="53">
                  <c:v>681448</c:v>
                </c:pt>
                <c:pt idx="54">
                  <c:v>733629</c:v>
                </c:pt>
                <c:pt idx="55">
                  <c:v>791366</c:v>
                </c:pt>
                <c:pt idx="56">
                  <c:v>844545</c:v>
                </c:pt>
                <c:pt idx="57">
                  <c:v>905587</c:v>
                </c:pt>
                <c:pt idx="58">
                  <c:v>949879</c:v>
                </c:pt>
                <c:pt idx="59">
                  <c:v>1012912</c:v>
                </c:pt>
                <c:pt idx="60">
                  <c:v>1064588</c:v>
                </c:pt>
                <c:pt idx="61">
                  <c:v>1145309</c:v>
                </c:pt>
                <c:pt idx="62">
                  <c:v>1214033</c:v>
                </c:pt>
                <c:pt idx="63">
                  <c:v>1248460</c:v>
                </c:pt>
                <c:pt idx="64">
                  <c:v>1287042</c:v>
                </c:pt>
                <c:pt idx="65">
                  <c:v>1336812</c:v>
                </c:pt>
                <c:pt idx="66" formatCode="General">
                  <c:v>1372405</c:v>
                </c:pt>
                <c:pt idx="67" formatCode="General">
                  <c:v>1414212</c:v>
                </c:pt>
                <c:pt idx="68" formatCode="General">
                  <c:v>1485604</c:v>
                </c:pt>
                <c:pt idx="69" formatCode="General">
                  <c:v>1555640</c:v>
                </c:pt>
                <c:pt idx="70" formatCode="General">
                  <c:v>1625004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41A-49B8-ADB9-3BA3F19B7C7C}"/>
            </c:ext>
          </c:extLst>
        </c:ser>
        <c:ser>
          <c:idx val="10"/>
          <c:order val="10"/>
          <c:tx>
            <c:strRef>
              <c:f>'1.1 GDP'!$A$120</c:f>
              <c:strCache>
                <c:ptCount val="1"/>
                <c:pt idx="0">
                  <c:v>制造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cat>
            <c:strRef>
              <c:f>'1.1 GDP'!$B$109:$BT$109</c:f>
              <c:strCache>
                <c:ptCount val="71"/>
                <c:pt idx="0">
                  <c:v>1947年</c:v>
                </c:pt>
                <c:pt idx="1">
                  <c:v>1948年</c:v>
                </c:pt>
                <c:pt idx="2">
                  <c:v>1949年</c:v>
                </c:pt>
                <c:pt idx="3">
                  <c:v>1950年</c:v>
                </c:pt>
                <c:pt idx="4">
                  <c:v>1951年</c:v>
                </c:pt>
                <c:pt idx="5">
                  <c:v>1952年</c:v>
                </c:pt>
                <c:pt idx="6">
                  <c:v>1953年</c:v>
                </c:pt>
                <c:pt idx="7">
                  <c:v>1954年</c:v>
                </c:pt>
                <c:pt idx="8">
                  <c:v>1955年</c:v>
                </c:pt>
                <c:pt idx="9">
                  <c:v>1956年</c:v>
                </c:pt>
                <c:pt idx="10">
                  <c:v>1957年</c:v>
                </c:pt>
                <c:pt idx="11">
                  <c:v>1958年</c:v>
                </c:pt>
                <c:pt idx="12">
                  <c:v>1959年</c:v>
                </c:pt>
                <c:pt idx="13">
                  <c:v>1960年</c:v>
                </c:pt>
                <c:pt idx="14">
                  <c:v>1961年</c:v>
                </c:pt>
                <c:pt idx="15">
                  <c:v>1962年</c:v>
                </c:pt>
                <c:pt idx="16">
                  <c:v>1963年</c:v>
                </c:pt>
                <c:pt idx="17">
                  <c:v>1964年</c:v>
                </c:pt>
                <c:pt idx="18">
                  <c:v>1965年</c:v>
                </c:pt>
                <c:pt idx="19">
                  <c:v>1966年</c:v>
                </c:pt>
                <c:pt idx="20">
                  <c:v>1967年</c:v>
                </c:pt>
                <c:pt idx="21">
                  <c:v>1968年</c:v>
                </c:pt>
                <c:pt idx="22">
                  <c:v>1969年</c:v>
                </c:pt>
                <c:pt idx="23">
                  <c:v>1970年</c:v>
                </c:pt>
                <c:pt idx="24">
                  <c:v>1971年</c:v>
                </c:pt>
                <c:pt idx="25">
                  <c:v>1972年</c:v>
                </c:pt>
                <c:pt idx="26">
                  <c:v>1973年</c:v>
                </c:pt>
                <c:pt idx="27">
                  <c:v>1974年</c:v>
                </c:pt>
                <c:pt idx="28">
                  <c:v>1975年</c:v>
                </c:pt>
                <c:pt idx="29">
                  <c:v>1976年</c:v>
                </c:pt>
                <c:pt idx="30">
                  <c:v>1977年</c:v>
                </c:pt>
                <c:pt idx="31">
                  <c:v>1978年</c:v>
                </c:pt>
                <c:pt idx="32">
                  <c:v>1979年</c:v>
                </c:pt>
                <c:pt idx="33">
                  <c:v>1980年</c:v>
                </c:pt>
                <c:pt idx="34">
                  <c:v>1981年</c:v>
                </c:pt>
                <c:pt idx="35">
                  <c:v>1982年</c:v>
                </c:pt>
                <c:pt idx="36">
                  <c:v>1983年</c:v>
                </c:pt>
                <c:pt idx="37">
                  <c:v>1984年</c:v>
                </c:pt>
                <c:pt idx="38">
                  <c:v>1985年</c:v>
                </c:pt>
                <c:pt idx="39">
                  <c:v>1986年</c:v>
                </c:pt>
                <c:pt idx="40">
                  <c:v>1987年</c:v>
                </c:pt>
                <c:pt idx="41">
                  <c:v>1988年</c:v>
                </c:pt>
                <c:pt idx="42">
                  <c:v>1989年</c:v>
                </c:pt>
                <c:pt idx="43">
                  <c:v>1990年</c:v>
                </c:pt>
                <c:pt idx="44">
                  <c:v>1991年</c:v>
                </c:pt>
                <c:pt idx="45">
                  <c:v>1992年</c:v>
                </c:pt>
                <c:pt idx="46">
                  <c:v>1993年</c:v>
                </c:pt>
                <c:pt idx="47">
                  <c:v>1994年</c:v>
                </c:pt>
                <c:pt idx="48">
                  <c:v>1995年</c:v>
                </c:pt>
                <c:pt idx="49">
                  <c:v>1996年</c:v>
                </c:pt>
                <c:pt idx="50">
                  <c:v>1997年</c:v>
                </c:pt>
                <c:pt idx="51">
                  <c:v>1998年</c:v>
                </c:pt>
                <c:pt idx="52">
                  <c:v>1999年</c:v>
                </c:pt>
                <c:pt idx="53">
                  <c:v>2000年</c:v>
                </c:pt>
                <c:pt idx="54">
                  <c:v>2001年</c:v>
                </c:pt>
                <c:pt idx="55">
                  <c:v>2002年</c:v>
                </c:pt>
                <c:pt idx="56">
                  <c:v>2003年</c:v>
                </c:pt>
                <c:pt idx="57">
                  <c:v>2004年</c:v>
                </c:pt>
                <c:pt idx="58">
                  <c:v>2005年</c:v>
                </c:pt>
                <c:pt idx="59">
                  <c:v>2006年</c:v>
                </c:pt>
                <c:pt idx="60">
                  <c:v>2007年</c:v>
                </c:pt>
                <c:pt idx="61">
                  <c:v>2008年</c:v>
                </c:pt>
                <c:pt idx="62">
                  <c:v>2009年</c:v>
                </c:pt>
                <c:pt idx="63">
                  <c:v>2010年</c:v>
                </c:pt>
                <c:pt idx="64">
                  <c:v>2011年</c:v>
                </c:pt>
                <c:pt idx="65">
                  <c:v>2012年</c:v>
                </c:pt>
                <c:pt idx="66">
                  <c:v>2013年</c:v>
                </c:pt>
                <c:pt idx="67">
                  <c:v>2014年</c:v>
                </c:pt>
                <c:pt idx="68">
                  <c:v>2015年</c:v>
                </c:pt>
                <c:pt idx="69">
                  <c:v>2016年</c:v>
                </c:pt>
                <c:pt idx="70">
                  <c:v>2017年</c:v>
                </c:pt>
              </c:strCache>
            </c:strRef>
          </c:cat>
          <c:val>
            <c:numRef>
              <c:f>'1.1 GDP'!$B$120:$BT$120</c:f>
              <c:numCache>
                <c:formatCode>0</c:formatCode>
                <c:ptCount val="71"/>
                <c:pt idx="0">
                  <c:v>63540</c:v>
                </c:pt>
                <c:pt idx="1">
                  <c:v>71113</c:v>
                </c:pt>
                <c:pt idx="2">
                  <c:v>69125</c:v>
                </c:pt>
                <c:pt idx="3">
                  <c:v>80377</c:v>
                </c:pt>
                <c:pt idx="4">
                  <c:v>95864</c:v>
                </c:pt>
                <c:pt idx="5">
                  <c:v>100058</c:v>
                </c:pt>
                <c:pt idx="6">
                  <c:v>109588</c:v>
                </c:pt>
                <c:pt idx="7">
                  <c:v>103883</c:v>
                </c:pt>
                <c:pt idx="8">
                  <c:v>117477</c:v>
                </c:pt>
                <c:pt idx="9">
                  <c:v>122652</c:v>
                </c:pt>
                <c:pt idx="10">
                  <c:v>127755</c:v>
                </c:pt>
                <c:pt idx="11">
                  <c:v>121108</c:v>
                </c:pt>
                <c:pt idx="12">
                  <c:v>136167</c:v>
                </c:pt>
                <c:pt idx="13">
                  <c:v>137999</c:v>
                </c:pt>
                <c:pt idx="14">
                  <c:v>138775</c:v>
                </c:pt>
                <c:pt idx="15">
                  <c:v>152477</c:v>
                </c:pt>
                <c:pt idx="16">
                  <c:v>161170</c:v>
                </c:pt>
                <c:pt idx="17">
                  <c:v>173272</c:v>
                </c:pt>
                <c:pt idx="18">
                  <c:v>191500</c:v>
                </c:pt>
                <c:pt idx="19">
                  <c:v>212464</c:v>
                </c:pt>
                <c:pt idx="20">
                  <c:v>217832</c:v>
                </c:pt>
                <c:pt idx="21">
                  <c:v>237113</c:v>
                </c:pt>
                <c:pt idx="22">
                  <c:v>249149</c:v>
                </c:pt>
                <c:pt idx="23">
                  <c:v>245871</c:v>
                </c:pt>
                <c:pt idx="24">
                  <c:v>259354</c:v>
                </c:pt>
                <c:pt idx="25">
                  <c:v>285215</c:v>
                </c:pt>
                <c:pt idx="26">
                  <c:v>315234</c:v>
                </c:pt>
                <c:pt idx="27">
                  <c:v>331930</c:v>
                </c:pt>
                <c:pt idx="28">
                  <c:v>352312</c:v>
                </c:pt>
                <c:pt idx="29">
                  <c:v>402688</c:v>
                </c:pt>
                <c:pt idx="30">
                  <c:v>456673</c:v>
                </c:pt>
                <c:pt idx="31">
                  <c:v>510013</c:v>
                </c:pt>
                <c:pt idx="32">
                  <c:v>568044</c:v>
                </c:pt>
                <c:pt idx="33">
                  <c:v>585597</c:v>
                </c:pt>
                <c:pt idx="34">
                  <c:v>651190</c:v>
                </c:pt>
                <c:pt idx="35">
                  <c:v>641779</c:v>
                </c:pt>
                <c:pt idx="36">
                  <c:v>698092</c:v>
                </c:pt>
                <c:pt idx="37">
                  <c:v>778383</c:v>
                </c:pt>
                <c:pt idx="38">
                  <c:v>805317</c:v>
                </c:pt>
                <c:pt idx="39">
                  <c:v>832417</c:v>
                </c:pt>
                <c:pt idx="40">
                  <c:v>880651</c:v>
                </c:pt>
                <c:pt idx="41">
                  <c:v>962490</c:v>
                </c:pt>
                <c:pt idx="42">
                  <c:v>1017834</c:v>
                </c:pt>
                <c:pt idx="43">
                  <c:v>1037425</c:v>
                </c:pt>
                <c:pt idx="44">
                  <c:v>1044988</c:v>
                </c:pt>
                <c:pt idx="45">
                  <c:v>1087318</c:v>
                </c:pt>
                <c:pt idx="46">
                  <c:v>1127393</c:v>
                </c:pt>
                <c:pt idx="47">
                  <c:v>1197713</c:v>
                </c:pt>
                <c:pt idx="48">
                  <c:v>1265457</c:v>
                </c:pt>
                <c:pt idx="49">
                  <c:v>1307633</c:v>
                </c:pt>
                <c:pt idx="50">
                  <c:v>1390088</c:v>
                </c:pt>
                <c:pt idx="51">
                  <c:v>1435125</c:v>
                </c:pt>
                <c:pt idx="52">
                  <c:v>1493708</c:v>
                </c:pt>
                <c:pt idx="53">
                  <c:v>1555335</c:v>
                </c:pt>
                <c:pt idx="54">
                  <c:v>1478483</c:v>
                </c:pt>
                <c:pt idx="55">
                  <c:v>1472749</c:v>
                </c:pt>
                <c:pt idx="56">
                  <c:v>1531094</c:v>
                </c:pt>
                <c:pt idx="57">
                  <c:v>1619158</c:v>
                </c:pt>
                <c:pt idx="58">
                  <c:v>1704173</c:v>
                </c:pt>
                <c:pt idx="59">
                  <c:v>1804221</c:v>
                </c:pt>
                <c:pt idx="60">
                  <c:v>1854330</c:v>
                </c:pt>
                <c:pt idx="61">
                  <c:v>1814120</c:v>
                </c:pt>
                <c:pt idx="62">
                  <c:v>1726712</c:v>
                </c:pt>
                <c:pt idx="63">
                  <c:v>1830585</c:v>
                </c:pt>
                <c:pt idx="64">
                  <c:v>1907311</c:v>
                </c:pt>
                <c:pt idx="65">
                  <c:v>1983643</c:v>
                </c:pt>
                <c:pt idx="66" formatCode="General">
                  <c:v>2035177</c:v>
                </c:pt>
                <c:pt idx="67" formatCode="General">
                  <c:v>2111498</c:v>
                </c:pt>
                <c:pt idx="68" formatCode="General">
                  <c:v>2184983</c:v>
                </c:pt>
                <c:pt idx="69" formatCode="General">
                  <c:v>2182952</c:v>
                </c:pt>
                <c:pt idx="70" formatCode="General">
                  <c:v>2244276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1A-49B8-ADB9-3BA3F19B7C7C}"/>
            </c:ext>
          </c:extLst>
        </c:ser>
        <c:ser>
          <c:idx val="11"/>
          <c:order val="11"/>
          <c:tx>
            <c:strRef>
              <c:f>'1.1 GDP'!$A$121</c:f>
              <c:strCache>
                <c:ptCount val="1"/>
                <c:pt idx="0">
                  <c:v>专业服务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cat>
            <c:strRef>
              <c:f>'1.1 GDP'!$B$109:$BT$109</c:f>
              <c:strCache>
                <c:ptCount val="71"/>
                <c:pt idx="0">
                  <c:v>1947年</c:v>
                </c:pt>
                <c:pt idx="1">
                  <c:v>1948年</c:v>
                </c:pt>
                <c:pt idx="2">
                  <c:v>1949年</c:v>
                </c:pt>
                <c:pt idx="3">
                  <c:v>1950年</c:v>
                </c:pt>
                <c:pt idx="4">
                  <c:v>1951年</c:v>
                </c:pt>
                <c:pt idx="5">
                  <c:v>1952年</c:v>
                </c:pt>
                <c:pt idx="6">
                  <c:v>1953年</c:v>
                </c:pt>
                <c:pt idx="7">
                  <c:v>1954年</c:v>
                </c:pt>
                <c:pt idx="8">
                  <c:v>1955年</c:v>
                </c:pt>
                <c:pt idx="9">
                  <c:v>1956年</c:v>
                </c:pt>
                <c:pt idx="10">
                  <c:v>1957年</c:v>
                </c:pt>
                <c:pt idx="11">
                  <c:v>1958年</c:v>
                </c:pt>
                <c:pt idx="12">
                  <c:v>1959年</c:v>
                </c:pt>
                <c:pt idx="13">
                  <c:v>1960年</c:v>
                </c:pt>
                <c:pt idx="14">
                  <c:v>1961年</c:v>
                </c:pt>
                <c:pt idx="15">
                  <c:v>1962年</c:v>
                </c:pt>
                <c:pt idx="16">
                  <c:v>1963年</c:v>
                </c:pt>
                <c:pt idx="17">
                  <c:v>1964年</c:v>
                </c:pt>
                <c:pt idx="18">
                  <c:v>1965年</c:v>
                </c:pt>
                <c:pt idx="19">
                  <c:v>1966年</c:v>
                </c:pt>
                <c:pt idx="20">
                  <c:v>1967年</c:v>
                </c:pt>
                <c:pt idx="21">
                  <c:v>1968年</c:v>
                </c:pt>
                <c:pt idx="22">
                  <c:v>1969年</c:v>
                </c:pt>
                <c:pt idx="23">
                  <c:v>1970年</c:v>
                </c:pt>
                <c:pt idx="24">
                  <c:v>1971年</c:v>
                </c:pt>
                <c:pt idx="25">
                  <c:v>1972年</c:v>
                </c:pt>
                <c:pt idx="26">
                  <c:v>1973年</c:v>
                </c:pt>
                <c:pt idx="27">
                  <c:v>1974年</c:v>
                </c:pt>
                <c:pt idx="28">
                  <c:v>1975年</c:v>
                </c:pt>
                <c:pt idx="29">
                  <c:v>1976年</c:v>
                </c:pt>
                <c:pt idx="30">
                  <c:v>1977年</c:v>
                </c:pt>
                <c:pt idx="31">
                  <c:v>1978年</c:v>
                </c:pt>
                <c:pt idx="32">
                  <c:v>1979年</c:v>
                </c:pt>
                <c:pt idx="33">
                  <c:v>1980年</c:v>
                </c:pt>
                <c:pt idx="34">
                  <c:v>1981年</c:v>
                </c:pt>
                <c:pt idx="35">
                  <c:v>1982年</c:v>
                </c:pt>
                <c:pt idx="36">
                  <c:v>1983年</c:v>
                </c:pt>
                <c:pt idx="37">
                  <c:v>1984年</c:v>
                </c:pt>
                <c:pt idx="38">
                  <c:v>1985年</c:v>
                </c:pt>
                <c:pt idx="39">
                  <c:v>1986年</c:v>
                </c:pt>
                <c:pt idx="40">
                  <c:v>1987年</c:v>
                </c:pt>
                <c:pt idx="41">
                  <c:v>1988年</c:v>
                </c:pt>
                <c:pt idx="42">
                  <c:v>1989年</c:v>
                </c:pt>
                <c:pt idx="43">
                  <c:v>1990年</c:v>
                </c:pt>
                <c:pt idx="44">
                  <c:v>1991年</c:v>
                </c:pt>
                <c:pt idx="45">
                  <c:v>1992年</c:v>
                </c:pt>
                <c:pt idx="46">
                  <c:v>1993年</c:v>
                </c:pt>
                <c:pt idx="47">
                  <c:v>1994年</c:v>
                </c:pt>
                <c:pt idx="48">
                  <c:v>1995年</c:v>
                </c:pt>
                <c:pt idx="49">
                  <c:v>1996年</c:v>
                </c:pt>
                <c:pt idx="50">
                  <c:v>1997年</c:v>
                </c:pt>
                <c:pt idx="51">
                  <c:v>1998年</c:v>
                </c:pt>
                <c:pt idx="52">
                  <c:v>1999年</c:v>
                </c:pt>
                <c:pt idx="53">
                  <c:v>2000年</c:v>
                </c:pt>
                <c:pt idx="54">
                  <c:v>2001年</c:v>
                </c:pt>
                <c:pt idx="55">
                  <c:v>2002年</c:v>
                </c:pt>
                <c:pt idx="56">
                  <c:v>2003年</c:v>
                </c:pt>
                <c:pt idx="57">
                  <c:v>2004年</c:v>
                </c:pt>
                <c:pt idx="58">
                  <c:v>2005年</c:v>
                </c:pt>
                <c:pt idx="59">
                  <c:v>2006年</c:v>
                </c:pt>
                <c:pt idx="60">
                  <c:v>2007年</c:v>
                </c:pt>
                <c:pt idx="61">
                  <c:v>2008年</c:v>
                </c:pt>
                <c:pt idx="62">
                  <c:v>2009年</c:v>
                </c:pt>
                <c:pt idx="63">
                  <c:v>2010年</c:v>
                </c:pt>
                <c:pt idx="64">
                  <c:v>2011年</c:v>
                </c:pt>
                <c:pt idx="65">
                  <c:v>2012年</c:v>
                </c:pt>
                <c:pt idx="66">
                  <c:v>2013年</c:v>
                </c:pt>
                <c:pt idx="67">
                  <c:v>2014年</c:v>
                </c:pt>
                <c:pt idx="68">
                  <c:v>2015年</c:v>
                </c:pt>
                <c:pt idx="69">
                  <c:v>2016年</c:v>
                </c:pt>
                <c:pt idx="70">
                  <c:v>2017年</c:v>
                </c:pt>
              </c:strCache>
            </c:strRef>
          </c:cat>
          <c:val>
            <c:numRef>
              <c:f>'1.1 GDP'!$B$121:$BT$121</c:f>
              <c:numCache>
                <c:formatCode>0</c:formatCode>
                <c:ptCount val="71"/>
                <c:pt idx="0">
                  <c:v>8185</c:v>
                </c:pt>
                <c:pt idx="1">
                  <c:v>9049</c:v>
                </c:pt>
                <c:pt idx="2">
                  <c:v>9318</c:v>
                </c:pt>
                <c:pt idx="3">
                  <c:v>10376</c:v>
                </c:pt>
                <c:pt idx="4">
                  <c:v>11965</c:v>
                </c:pt>
                <c:pt idx="5">
                  <c:v>12939</c:v>
                </c:pt>
                <c:pt idx="6">
                  <c:v>14046</c:v>
                </c:pt>
                <c:pt idx="7">
                  <c:v>14548</c:v>
                </c:pt>
                <c:pt idx="8">
                  <c:v>16120</c:v>
                </c:pt>
                <c:pt idx="9">
                  <c:v>17493</c:v>
                </c:pt>
                <c:pt idx="10">
                  <c:v>18985</c:v>
                </c:pt>
                <c:pt idx="11">
                  <c:v>19485</c:v>
                </c:pt>
                <c:pt idx="12">
                  <c:v>21749</c:v>
                </c:pt>
                <c:pt idx="13">
                  <c:v>22720</c:v>
                </c:pt>
                <c:pt idx="14">
                  <c:v>24233</c:v>
                </c:pt>
                <c:pt idx="15">
                  <c:v>26410</c:v>
                </c:pt>
                <c:pt idx="16">
                  <c:v>28145</c:v>
                </c:pt>
                <c:pt idx="17">
                  <c:v>30839</c:v>
                </c:pt>
                <c:pt idx="18">
                  <c:v>33791</c:v>
                </c:pt>
                <c:pt idx="19">
                  <c:v>37870</c:v>
                </c:pt>
                <c:pt idx="20">
                  <c:v>40759</c:v>
                </c:pt>
                <c:pt idx="21">
                  <c:v>44306</c:v>
                </c:pt>
                <c:pt idx="22">
                  <c:v>48803</c:v>
                </c:pt>
                <c:pt idx="23">
                  <c:v>52402</c:v>
                </c:pt>
                <c:pt idx="24">
                  <c:v>56775</c:v>
                </c:pt>
                <c:pt idx="25">
                  <c:v>63123</c:v>
                </c:pt>
                <c:pt idx="26">
                  <c:v>71816</c:v>
                </c:pt>
                <c:pt idx="27">
                  <c:v>79317</c:v>
                </c:pt>
                <c:pt idx="28">
                  <c:v>87207</c:v>
                </c:pt>
                <c:pt idx="29">
                  <c:v>98612</c:v>
                </c:pt>
                <c:pt idx="30">
                  <c:v>115299</c:v>
                </c:pt>
                <c:pt idx="31">
                  <c:v>133280</c:v>
                </c:pt>
                <c:pt idx="32">
                  <c:v>153960</c:v>
                </c:pt>
                <c:pt idx="33">
                  <c:v>175238</c:v>
                </c:pt>
                <c:pt idx="34">
                  <c:v>199630</c:v>
                </c:pt>
                <c:pt idx="35">
                  <c:v>215760</c:v>
                </c:pt>
                <c:pt idx="36">
                  <c:v>245515</c:v>
                </c:pt>
                <c:pt idx="37">
                  <c:v>284514</c:v>
                </c:pt>
                <c:pt idx="38">
                  <c:v>321167</c:v>
                </c:pt>
                <c:pt idx="39">
                  <c:v>356875</c:v>
                </c:pt>
                <c:pt idx="40">
                  <c:v>389386</c:v>
                </c:pt>
                <c:pt idx="41">
                  <c:v>430464</c:v>
                </c:pt>
                <c:pt idx="42">
                  <c:v>477803</c:v>
                </c:pt>
                <c:pt idx="43">
                  <c:v>524355</c:v>
                </c:pt>
                <c:pt idx="44">
                  <c:v>532462</c:v>
                </c:pt>
                <c:pt idx="45">
                  <c:v>576614</c:v>
                </c:pt>
                <c:pt idx="46">
                  <c:v>611067</c:v>
                </c:pt>
                <c:pt idx="47">
                  <c:v>649203</c:v>
                </c:pt>
                <c:pt idx="48">
                  <c:v>698481</c:v>
                </c:pt>
                <c:pt idx="49">
                  <c:v>768415</c:v>
                </c:pt>
                <c:pt idx="50">
                  <c:v>845502</c:v>
                </c:pt>
                <c:pt idx="51">
                  <c:v>919411</c:v>
                </c:pt>
                <c:pt idx="52">
                  <c:v>1002958</c:v>
                </c:pt>
                <c:pt idx="53">
                  <c:v>1111168</c:v>
                </c:pt>
                <c:pt idx="54">
                  <c:v>1161460</c:v>
                </c:pt>
                <c:pt idx="55">
                  <c:v>1195477</c:v>
                </c:pt>
                <c:pt idx="56">
                  <c:v>1248286</c:v>
                </c:pt>
                <c:pt idx="57">
                  <c:v>1340537</c:v>
                </c:pt>
                <c:pt idx="58">
                  <c:v>1442711</c:v>
                </c:pt>
                <c:pt idx="59">
                  <c:v>1541585</c:v>
                </c:pt>
                <c:pt idx="60">
                  <c:v>1657218</c:v>
                </c:pt>
                <c:pt idx="61">
                  <c:v>1753090</c:v>
                </c:pt>
                <c:pt idx="62">
                  <c:v>1661133</c:v>
                </c:pt>
                <c:pt idx="63">
                  <c:v>1729714</c:v>
                </c:pt>
                <c:pt idx="64">
                  <c:v>1812629</c:v>
                </c:pt>
                <c:pt idx="65">
                  <c:v>1912593</c:v>
                </c:pt>
                <c:pt idx="66" formatCode="General">
                  <c:v>1965337</c:v>
                </c:pt>
                <c:pt idx="67" formatCode="General">
                  <c:v>2065978</c:v>
                </c:pt>
                <c:pt idx="68" formatCode="General">
                  <c:v>2181928</c:v>
                </c:pt>
                <c:pt idx="69" formatCode="General">
                  <c:v>2251679</c:v>
                </c:pt>
                <c:pt idx="70" formatCode="General">
                  <c:v>2350375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41A-49B8-ADB9-3BA3F19B7C7C}"/>
            </c:ext>
          </c:extLst>
        </c:ser>
        <c:ser>
          <c:idx val="12"/>
          <c:order val="12"/>
          <c:tx>
            <c:strRef>
              <c:f>'1.1 GDP'!$A$122</c:f>
              <c:strCache>
                <c:ptCount val="1"/>
                <c:pt idx="0">
                  <c:v>政府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cat>
            <c:strRef>
              <c:f>'1.1 GDP'!$B$109:$BT$109</c:f>
              <c:strCache>
                <c:ptCount val="71"/>
                <c:pt idx="0">
                  <c:v>1947年</c:v>
                </c:pt>
                <c:pt idx="1">
                  <c:v>1948年</c:v>
                </c:pt>
                <c:pt idx="2">
                  <c:v>1949年</c:v>
                </c:pt>
                <c:pt idx="3">
                  <c:v>1950年</c:v>
                </c:pt>
                <c:pt idx="4">
                  <c:v>1951年</c:v>
                </c:pt>
                <c:pt idx="5">
                  <c:v>1952年</c:v>
                </c:pt>
                <c:pt idx="6">
                  <c:v>1953年</c:v>
                </c:pt>
                <c:pt idx="7">
                  <c:v>1954年</c:v>
                </c:pt>
                <c:pt idx="8">
                  <c:v>1955年</c:v>
                </c:pt>
                <c:pt idx="9">
                  <c:v>1956年</c:v>
                </c:pt>
                <c:pt idx="10">
                  <c:v>1957年</c:v>
                </c:pt>
                <c:pt idx="11">
                  <c:v>1958年</c:v>
                </c:pt>
                <c:pt idx="12">
                  <c:v>1959年</c:v>
                </c:pt>
                <c:pt idx="13">
                  <c:v>1960年</c:v>
                </c:pt>
                <c:pt idx="14">
                  <c:v>1961年</c:v>
                </c:pt>
                <c:pt idx="15">
                  <c:v>1962年</c:v>
                </c:pt>
                <c:pt idx="16">
                  <c:v>1963年</c:v>
                </c:pt>
                <c:pt idx="17">
                  <c:v>1964年</c:v>
                </c:pt>
                <c:pt idx="18">
                  <c:v>1965年</c:v>
                </c:pt>
                <c:pt idx="19">
                  <c:v>1966年</c:v>
                </c:pt>
                <c:pt idx="20">
                  <c:v>1967年</c:v>
                </c:pt>
                <c:pt idx="21">
                  <c:v>1968年</c:v>
                </c:pt>
                <c:pt idx="22">
                  <c:v>1969年</c:v>
                </c:pt>
                <c:pt idx="23">
                  <c:v>1970年</c:v>
                </c:pt>
                <c:pt idx="24">
                  <c:v>1971年</c:v>
                </c:pt>
                <c:pt idx="25">
                  <c:v>1972年</c:v>
                </c:pt>
                <c:pt idx="26">
                  <c:v>1973年</c:v>
                </c:pt>
                <c:pt idx="27">
                  <c:v>1974年</c:v>
                </c:pt>
                <c:pt idx="28">
                  <c:v>1975年</c:v>
                </c:pt>
                <c:pt idx="29">
                  <c:v>1976年</c:v>
                </c:pt>
                <c:pt idx="30">
                  <c:v>1977年</c:v>
                </c:pt>
                <c:pt idx="31">
                  <c:v>1978年</c:v>
                </c:pt>
                <c:pt idx="32">
                  <c:v>1979年</c:v>
                </c:pt>
                <c:pt idx="33">
                  <c:v>1980年</c:v>
                </c:pt>
                <c:pt idx="34">
                  <c:v>1981年</c:v>
                </c:pt>
                <c:pt idx="35">
                  <c:v>1982年</c:v>
                </c:pt>
                <c:pt idx="36">
                  <c:v>1983年</c:v>
                </c:pt>
                <c:pt idx="37">
                  <c:v>1984年</c:v>
                </c:pt>
                <c:pt idx="38">
                  <c:v>1985年</c:v>
                </c:pt>
                <c:pt idx="39">
                  <c:v>1986年</c:v>
                </c:pt>
                <c:pt idx="40">
                  <c:v>1987年</c:v>
                </c:pt>
                <c:pt idx="41">
                  <c:v>1988年</c:v>
                </c:pt>
                <c:pt idx="42">
                  <c:v>1989年</c:v>
                </c:pt>
                <c:pt idx="43">
                  <c:v>1990年</c:v>
                </c:pt>
                <c:pt idx="44">
                  <c:v>1991年</c:v>
                </c:pt>
                <c:pt idx="45">
                  <c:v>1992年</c:v>
                </c:pt>
                <c:pt idx="46">
                  <c:v>1993年</c:v>
                </c:pt>
                <c:pt idx="47">
                  <c:v>1994年</c:v>
                </c:pt>
                <c:pt idx="48">
                  <c:v>1995年</c:v>
                </c:pt>
                <c:pt idx="49">
                  <c:v>1996年</c:v>
                </c:pt>
                <c:pt idx="50">
                  <c:v>1997年</c:v>
                </c:pt>
                <c:pt idx="51">
                  <c:v>1998年</c:v>
                </c:pt>
                <c:pt idx="52">
                  <c:v>1999年</c:v>
                </c:pt>
                <c:pt idx="53">
                  <c:v>2000年</c:v>
                </c:pt>
                <c:pt idx="54">
                  <c:v>2001年</c:v>
                </c:pt>
                <c:pt idx="55">
                  <c:v>2002年</c:v>
                </c:pt>
                <c:pt idx="56">
                  <c:v>2003年</c:v>
                </c:pt>
                <c:pt idx="57">
                  <c:v>2004年</c:v>
                </c:pt>
                <c:pt idx="58">
                  <c:v>2005年</c:v>
                </c:pt>
                <c:pt idx="59">
                  <c:v>2006年</c:v>
                </c:pt>
                <c:pt idx="60">
                  <c:v>2007年</c:v>
                </c:pt>
                <c:pt idx="61">
                  <c:v>2008年</c:v>
                </c:pt>
                <c:pt idx="62">
                  <c:v>2009年</c:v>
                </c:pt>
                <c:pt idx="63">
                  <c:v>2010年</c:v>
                </c:pt>
                <c:pt idx="64">
                  <c:v>2011年</c:v>
                </c:pt>
                <c:pt idx="65">
                  <c:v>2012年</c:v>
                </c:pt>
                <c:pt idx="66">
                  <c:v>2013年</c:v>
                </c:pt>
                <c:pt idx="67">
                  <c:v>2014年</c:v>
                </c:pt>
                <c:pt idx="68">
                  <c:v>2015年</c:v>
                </c:pt>
                <c:pt idx="69">
                  <c:v>2016年</c:v>
                </c:pt>
                <c:pt idx="70">
                  <c:v>2017年</c:v>
                </c:pt>
              </c:strCache>
            </c:strRef>
          </c:cat>
          <c:val>
            <c:numRef>
              <c:f>'1.1 GDP'!$B$122:$BT$122</c:f>
              <c:numCache>
                <c:formatCode>0</c:formatCode>
                <c:ptCount val="71"/>
                <c:pt idx="0">
                  <c:v>33696</c:v>
                </c:pt>
                <c:pt idx="1">
                  <c:v>33429</c:v>
                </c:pt>
                <c:pt idx="2">
                  <c:v>35005</c:v>
                </c:pt>
                <c:pt idx="3">
                  <c:v>35943</c:v>
                </c:pt>
                <c:pt idx="4">
                  <c:v>44765</c:v>
                </c:pt>
                <c:pt idx="5">
                  <c:v>51167</c:v>
                </c:pt>
                <c:pt idx="6">
                  <c:v>53540</c:v>
                </c:pt>
                <c:pt idx="7">
                  <c:v>55423</c:v>
                </c:pt>
                <c:pt idx="8">
                  <c:v>58254</c:v>
                </c:pt>
                <c:pt idx="9">
                  <c:v>62003</c:v>
                </c:pt>
                <c:pt idx="10">
                  <c:v>66557</c:v>
                </c:pt>
                <c:pt idx="11">
                  <c:v>70977</c:v>
                </c:pt>
                <c:pt idx="12">
                  <c:v>74665</c:v>
                </c:pt>
                <c:pt idx="13">
                  <c:v>79449</c:v>
                </c:pt>
                <c:pt idx="14">
                  <c:v>84594</c:v>
                </c:pt>
                <c:pt idx="15">
                  <c:v>90368</c:v>
                </c:pt>
                <c:pt idx="16">
                  <c:v>96891</c:v>
                </c:pt>
                <c:pt idx="17">
                  <c:v>103906</c:v>
                </c:pt>
                <c:pt idx="18">
                  <c:v>111282</c:v>
                </c:pt>
                <c:pt idx="19">
                  <c:v>123202</c:v>
                </c:pt>
                <c:pt idx="20">
                  <c:v>134884</c:v>
                </c:pt>
                <c:pt idx="21">
                  <c:v>150256</c:v>
                </c:pt>
                <c:pt idx="22">
                  <c:v>164075</c:v>
                </c:pt>
                <c:pt idx="23">
                  <c:v>180362</c:v>
                </c:pt>
                <c:pt idx="24">
                  <c:v>197084</c:v>
                </c:pt>
                <c:pt idx="25">
                  <c:v>214209</c:v>
                </c:pt>
                <c:pt idx="26">
                  <c:v>229202</c:v>
                </c:pt>
                <c:pt idx="27">
                  <c:v>250154</c:v>
                </c:pt>
                <c:pt idx="28">
                  <c:v>273872</c:v>
                </c:pt>
                <c:pt idx="29">
                  <c:v>293682</c:v>
                </c:pt>
                <c:pt idx="30">
                  <c:v>314796</c:v>
                </c:pt>
                <c:pt idx="31">
                  <c:v>343095</c:v>
                </c:pt>
                <c:pt idx="32">
                  <c:v>371961</c:v>
                </c:pt>
                <c:pt idx="33">
                  <c:v>409636</c:v>
                </c:pt>
                <c:pt idx="34">
                  <c:v>453613</c:v>
                </c:pt>
                <c:pt idx="35">
                  <c:v>492367</c:v>
                </c:pt>
                <c:pt idx="36">
                  <c:v>525898</c:v>
                </c:pt>
                <c:pt idx="37">
                  <c:v>566963</c:v>
                </c:pt>
                <c:pt idx="38">
                  <c:v>614566</c:v>
                </c:pt>
                <c:pt idx="39">
                  <c:v>654167</c:v>
                </c:pt>
                <c:pt idx="40">
                  <c:v>694564</c:v>
                </c:pt>
                <c:pt idx="41">
                  <c:v>748737</c:v>
                </c:pt>
                <c:pt idx="42">
                  <c:v>807223</c:v>
                </c:pt>
                <c:pt idx="43">
                  <c:v>866211</c:v>
                </c:pt>
                <c:pt idx="44">
                  <c:v>923523</c:v>
                </c:pt>
                <c:pt idx="45">
                  <c:v>976755</c:v>
                </c:pt>
                <c:pt idx="46">
                  <c:v>1007869</c:v>
                </c:pt>
                <c:pt idx="47">
                  <c:v>1044043</c:v>
                </c:pt>
                <c:pt idx="48">
                  <c:v>1077912</c:v>
                </c:pt>
                <c:pt idx="49">
                  <c:v>1106651</c:v>
                </c:pt>
                <c:pt idx="50">
                  <c:v>1149121</c:v>
                </c:pt>
                <c:pt idx="51">
                  <c:v>1195152</c:v>
                </c:pt>
                <c:pt idx="52">
                  <c:v>1257462</c:v>
                </c:pt>
                <c:pt idx="53">
                  <c:v>1328768</c:v>
                </c:pt>
                <c:pt idx="54">
                  <c:v>1398277</c:v>
                </c:pt>
                <c:pt idx="55">
                  <c:v>1477987</c:v>
                </c:pt>
                <c:pt idx="56">
                  <c:v>1559702</c:v>
                </c:pt>
                <c:pt idx="57">
                  <c:v>1646938</c:v>
                </c:pt>
                <c:pt idx="58">
                  <c:v>1727430</c:v>
                </c:pt>
                <c:pt idx="59">
                  <c:v>1810443</c:v>
                </c:pt>
                <c:pt idx="60">
                  <c:v>1905245</c:v>
                </c:pt>
                <c:pt idx="61">
                  <c:v>2002405</c:v>
                </c:pt>
                <c:pt idx="62">
                  <c:v>2065760</c:v>
                </c:pt>
                <c:pt idx="63">
                  <c:v>2137864</c:v>
                </c:pt>
                <c:pt idx="64">
                  <c:v>2169488</c:v>
                </c:pt>
                <c:pt idx="65">
                  <c:v>2197710</c:v>
                </c:pt>
                <c:pt idx="66" formatCode="General">
                  <c:v>2223052</c:v>
                </c:pt>
                <c:pt idx="67" formatCode="General">
                  <c:v>2277988</c:v>
                </c:pt>
                <c:pt idx="68" formatCode="General">
                  <c:v>2344439</c:v>
                </c:pt>
                <c:pt idx="69" formatCode="General">
                  <c:v>2399829</c:v>
                </c:pt>
                <c:pt idx="70" formatCode="General">
                  <c:v>2464671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41A-49B8-ADB9-3BA3F19B7C7C}"/>
            </c:ext>
          </c:extLst>
        </c:ser>
        <c:ser>
          <c:idx val="13"/>
          <c:order val="13"/>
          <c:tx>
            <c:strRef>
              <c:f>'1.1 GDP'!$A$123</c:f>
              <c:strCache>
                <c:ptCount val="1"/>
                <c:pt idx="0">
                  <c:v>金融保险房地产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cat>
            <c:strRef>
              <c:f>'1.1 GDP'!$B$109:$BT$109</c:f>
              <c:strCache>
                <c:ptCount val="71"/>
                <c:pt idx="0">
                  <c:v>1947年</c:v>
                </c:pt>
                <c:pt idx="1">
                  <c:v>1948年</c:v>
                </c:pt>
                <c:pt idx="2">
                  <c:v>1949年</c:v>
                </c:pt>
                <c:pt idx="3">
                  <c:v>1950年</c:v>
                </c:pt>
                <c:pt idx="4">
                  <c:v>1951年</c:v>
                </c:pt>
                <c:pt idx="5">
                  <c:v>1952年</c:v>
                </c:pt>
                <c:pt idx="6">
                  <c:v>1953年</c:v>
                </c:pt>
                <c:pt idx="7">
                  <c:v>1954年</c:v>
                </c:pt>
                <c:pt idx="8">
                  <c:v>1955年</c:v>
                </c:pt>
                <c:pt idx="9">
                  <c:v>1956年</c:v>
                </c:pt>
                <c:pt idx="10">
                  <c:v>1957年</c:v>
                </c:pt>
                <c:pt idx="11">
                  <c:v>1958年</c:v>
                </c:pt>
                <c:pt idx="12">
                  <c:v>1959年</c:v>
                </c:pt>
                <c:pt idx="13">
                  <c:v>1960年</c:v>
                </c:pt>
                <c:pt idx="14">
                  <c:v>1961年</c:v>
                </c:pt>
                <c:pt idx="15">
                  <c:v>1962年</c:v>
                </c:pt>
                <c:pt idx="16">
                  <c:v>1963年</c:v>
                </c:pt>
                <c:pt idx="17">
                  <c:v>1964年</c:v>
                </c:pt>
                <c:pt idx="18">
                  <c:v>1965年</c:v>
                </c:pt>
                <c:pt idx="19">
                  <c:v>1966年</c:v>
                </c:pt>
                <c:pt idx="20">
                  <c:v>1967年</c:v>
                </c:pt>
                <c:pt idx="21">
                  <c:v>1968年</c:v>
                </c:pt>
                <c:pt idx="22">
                  <c:v>1969年</c:v>
                </c:pt>
                <c:pt idx="23">
                  <c:v>1970年</c:v>
                </c:pt>
                <c:pt idx="24">
                  <c:v>1971年</c:v>
                </c:pt>
                <c:pt idx="25">
                  <c:v>1972年</c:v>
                </c:pt>
                <c:pt idx="26">
                  <c:v>1973年</c:v>
                </c:pt>
                <c:pt idx="27">
                  <c:v>1974年</c:v>
                </c:pt>
                <c:pt idx="28">
                  <c:v>1975年</c:v>
                </c:pt>
                <c:pt idx="29">
                  <c:v>1976年</c:v>
                </c:pt>
                <c:pt idx="30">
                  <c:v>1977年</c:v>
                </c:pt>
                <c:pt idx="31">
                  <c:v>1978年</c:v>
                </c:pt>
                <c:pt idx="32">
                  <c:v>1979年</c:v>
                </c:pt>
                <c:pt idx="33">
                  <c:v>1980年</c:v>
                </c:pt>
                <c:pt idx="34">
                  <c:v>1981年</c:v>
                </c:pt>
                <c:pt idx="35">
                  <c:v>1982年</c:v>
                </c:pt>
                <c:pt idx="36">
                  <c:v>1983年</c:v>
                </c:pt>
                <c:pt idx="37">
                  <c:v>1984年</c:v>
                </c:pt>
                <c:pt idx="38">
                  <c:v>1985年</c:v>
                </c:pt>
                <c:pt idx="39">
                  <c:v>1986年</c:v>
                </c:pt>
                <c:pt idx="40">
                  <c:v>1987年</c:v>
                </c:pt>
                <c:pt idx="41">
                  <c:v>1988年</c:v>
                </c:pt>
                <c:pt idx="42">
                  <c:v>1989年</c:v>
                </c:pt>
                <c:pt idx="43">
                  <c:v>1990年</c:v>
                </c:pt>
                <c:pt idx="44">
                  <c:v>1991年</c:v>
                </c:pt>
                <c:pt idx="45">
                  <c:v>1992年</c:v>
                </c:pt>
                <c:pt idx="46">
                  <c:v>1993年</c:v>
                </c:pt>
                <c:pt idx="47">
                  <c:v>1994年</c:v>
                </c:pt>
                <c:pt idx="48">
                  <c:v>1995年</c:v>
                </c:pt>
                <c:pt idx="49">
                  <c:v>1996年</c:v>
                </c:pt>
                <c:pt idx="50">
                  <c:v>1997年</c:v>
                </c:pt>
                <c:pt idx="51">
                  <c:v>1998年</c:v>
                </c:pt>
                <c:pt idx="52">
                  <c:v>1999年</c:v>
                </c:pt>
                <c:pt idx="53">
                  <c:v>2000年</c:v>
                </c:pt>
                <c:pt idx="54">
                  <c:v>2001年</c:v>
                </c:pt>
                <c:pt idx="55">
                  <c:v>2002年</c:v>
                </c:pt>
                <c:pt idx="56">
                  <c:v>2003年</c:v>
                </c:pt>
                <c:pt idx="57">
                  <c:v>2004年</c:v>
                </c:pt>
                <c:pt idx="58">
                  <c:v>2005年</c:v>
                </c:pt>
                <c:pt idx="59">
                  <c:v>2006年</c:v>
                </c:pt>
                <c:pt idx="60">
                  <c:v>2007年</c:v>
                </c:pt>
                <c:pt idx="61">
                  <c:v>2008年</c:v>
                </c:pt>
                <c:pt idx="62">
                  <c:v>2009年</c:v>
                </c:pt>
                <c:pt idx="63">
                  <c:v>2010年</c:v>
                </c:pt>
                <c:pt idx="64">
                  <c:v>2011年</c:v>
                </c:pt>
                <c:pt idx="65">
                  <c:v>2012年</c:v>
                </c:pt>
                <c:pt idx="66">
                  <c:v>2013年</c:v>
                </c:pt>
                <c:pt idx="67">
                  <c:v>2014年</c:v>
                </c:pt>
                <c:pt idx="68">
                  <c:v>2015年</c:v>
                </c:pt>
                <c:pt idx="69">
                  <c:v>2016年</c:v>
                </c:pt>
                <c:pt idx="70">
                  <c:v>2017年</c:v>
                </c:pt>
              </c:strCache>
            </c:strRef>
          </c:cat>
          <c:val>
            <c:numRef>
              <c:f>'1.1 GDP'!$B$123:$BT$123</c:f>
              <c:numCache>
                <c:formatCode>0</c:formatCode>
                <c:ptCount val="71"/>
                <c:pt idx="0">
                  <c:v>25635</c:v>
                </c:pt>
                <c:pt idx="1">
                  <c:v>28303</c:v>
                </c:pt>
                <c:pt idx="2">
                  <c:v>30640</c:v>
                </c:pt>
                <c:pt idx="3">
                  <c:v>33627</c:v>
                </c:pt>
                <c:pt idx="4">
                  <c:v>37533</c:v>
                </c:pt>
                <c:pt idx="5">
                  <c:v>41176</c:v>
                </c:pt>
                <c:pt idx="6">
                  <c:v>45377</c:v>
                </c:pt>
                <c:pt idx="7">
                  <c:v>49079</c:v>
                </c:pt>
                <c:pt idx="8">
                  <c:v>53109</c:v>
                </c:pt>
                <c:pt idx="9">
                  <c:v>56657</c:v>
                </c:pt>
                <c:pt idx="10">
                  <c:v>60739</c:v>
                </c:pt>
                <c:pt idx="11">
                  <c:v>65106</c:v>
                </c:pt>
                <c:pt idx="12">
                  <c:v>69729</c:v>
                </c:pt>
                <c:pt idx="13">
                  <c:v>74644</c:v>
                </c:pt>
                <c:pt idx="14">
                  <c:v>79324</c:v>
                </c:pt>
                <c:pt idx="15">
                  <c:v>84481</c:v>
                </c:pt>
                <c:pt idx="16">
                  <c:v>89328</c:v>
                </c:pt>
                <c:pt idx="17">
                  <c:v>95707</c:v>
                </c:pt>
                <c:pt idx="18">
                  <c:v>102662</c:v>
                </c:pt>
                <c:pt idx="19">
                  <c:v>110458</c:v>
                </c:pt>
                <c:pt idx="20">
                  <c:v>118796</c:v>
                </c:pt>
                <c:pt idx="21">
                  <c:v>129458</c:v>
                </c:pt>
                <c:pt idx="22">
                  <c:v>142236</c:v>
                </c:pt>
                <c:pt idx="23">
                  <c:v>152963</c:v>
                </c:pt>
                <c:pt idx="24">
                  <c:v>169951</c:v>
                </c:pt>
                <c:pt idx="25">
                  <c:v>185527</c:v>
                </c:pt>
                <c:pt idx="26">
                  <c:v>204486</c:v>
                </c:pt>
                <c:pt idx="27">
                  <c:v>225020</c:v>
                </c:pt>
                <c:pt idx="28">
                  <c:v>249817</c:v>
                </c:pt>
                <c:pt idx="29">
                  <c:v>274717</c:v>
                </c:pt>
                <c:pt idx="30">
                  <c:v>306747</c:v>
                </c:pt>
                <c:pt idx="31">
                  <c:v>352006</c:v>
                </c:pt>
                <c:pt idx="32">
                  <c:v>395906</c:v>
                </c:pt>
                <c:pt idx="33">
                  <c:v>449497</c:v>
                </c:pt>
                <c:pt idx="34">
                  <c:v>505501</c:v>
                </c:pt>
                <c:pt idx="35">
                  <c:v>547565</c:v>
                </c:pt>
                <c:pt idx="36">
                  <c:v>614735</c:v>
                </c:pt>
                <c:pt idx="37">
                  <c:v>680617</c:v>
                </c:pt>
                <c:pt idx="38">
                  <c:v>743799</c:v>
                </c:pt>
                <c:pt idx="39">
                  <c:v>805655</c:v>
                </c:pt>
                <c:pt idx="40">
                  <c:v>851277</c:v>
                </c:pt>
                <c:pt idx="41">
                  <c:v>916803</c:v>
                </c:pt>
                <c:pt idx="42">
                  <c:v>981645</c:v>
                </c:pt>
                <c:pt idx="43">
                  <c:v>1047513</c:v>
                </c:pt>
                <c:pt idx="44">
                  <c:v>1106949</c:v>
                </c:pt>
                <c:pt idx="45">
                  <c:v>1192701</c:v>
                </c:pt>
                <c:pt idx="46">
                  <c:v>1256277</c:v>
                </c:pt>
                <c:pt idx="47">
                  <c:v>1319232</c:v>
                </c:pt>
                <c:pt idx="48">
                  <c:v>1407407</c:v>
                </c:pt>
                <c:pt idx="49">
                  <c:v>1490009</c:v>
                </c:pt>
                <c:pt idx="50">
                  <c:v>1623098</c:v>
                </c:pt>
                <c:pt idx="51">
                  <c:v>1722982</c:v>
                </c:pt>
                <c:pt idx="52">
                  <c:v>1852948</c:v>
                </c:pt>
                <c:pt idx="53">
                  <c:v>1992384</c:v>
                </c:pt>
                <c:pt idx="54">
                  <c:v>2156688</c:v>
                </c:pt>
                <c:pt idx="55">
                  <c:v>2246377</c:v>
                </c:pt>
                <c:pt idx="56">
                  <c:v>2331730</c:v>
                </c:pt>
                <c:pt idx="57">
                  <c:v>2424253</c:v>
                </c:pt>
                <c:pt idx="58">
                  <c:v>2641063</c:v>
                </c:pt>
                <c:pt idx="59">
                  <c:v>2770707</c:v>
                </c:pt>
                <c:pt idx="60">
                  <c:v>2877106</c:v>
                </c:pt>
                <c:pt idx="61">
                  <c:v>2804513</c:v>
                </c:pt>
                <c:pt idx="62">
                  <c:v>2874032</c:v>
                </c:pt>
                <c:pt idx="63">
                  <c:v>2951552</c:v>
                </c:pt>
                <c:pt idx="64">
                  <c:v>3052428</c:v>
                </c:pt>
                <c:pt idx="65">
                  <c:v>3228985</c:v>
                </c:pt>
                <c:pt idx="66" formatCode="General">
                  <c:v>3293808</c:v>
                </c:pt>
                <c:pt idx="67" formatCode="General">
                  <c:v>3505406</c:v>
                </c:pt>
                <c:pt idx="68" formatCode="General">
                  <c:v>3714287</c:v>
                </c:pt>
                <c:pt idx="69" formatCode="General">
                  <c:v>3883755</c:v>
                </c:pt>
                <c:pt idx="70" formatCode="General">
                  <c:v>4052861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41A-49B8-ADB9-3BA3F19B7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0898816"/>
        <c:axId val="520912896"/>
      </c:areaChart>
      <c:catAx>
        <c:axId val="52089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520912896"/>
        <c:crosses val="autoZero"/>
        <c:auto val="1"/>
        <c:lblAlgn val="ctr"/>
        <c:lblOffset val="100"/>
        <c:noMultiLvlLbl val="0"/>
      </c:catAx>
      <c:valAx>
        <c:axId val="520912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5208988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2017</a:t>
            </a:r>
            <a:r>
              <a:rPr lang="zh-CN" sz="1200"/>
              <a:t>年美国进口结构（百万美元）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'1.2 贸易'!$C$42</c:f>
              <c:strCache>
                <c:ptCount val="1"/>
                <c:pt idx="0">
                  <c:v>2018年美国进口结构（百万美元）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9AD-43A3-9B68-BA16D737518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9AD-43A3-9B68-BA16D737518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9AD-43A3-9B68-BA16D737518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9AD-43A3-9B68-BA16D737518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9AD-43A3-9B68-BA16D737518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9AD-43A3-9B68-BA16D737518C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'1.2 贸易'!$B$43:$B$48</c:f>
              <c:strCache>
                <c:ptCount val="6"/>
                <c:pt idx="0">
                  <c:v>中国</c:v>
                </c:pt>
                <c:pt idx="1">
                  <c:v>墨西哥</c:v>
                </c:pt>
                <c:pt idx="2">
                  <c:v>加拿大</c:v>
                </c:pt>
                <c:pt idx="3">
                  <c:v>日本</c:v>
                </c:pt>
                <c:pt idx="4">
                  <c:v>德国</c:v>
                </c:pt>
                <c:pt idx="5">
                  <c:v>其他</c:v>
                </c:pt>
              </c:strCache>
            </c:strRef>
          </c:cat>
          <c:val>
            <c:numRef>
              <c:f>'1.2 贸易'!$C$43:$C$48</c:f>
              <c:numCache>
                <c:formatCode>_ * #,##0_ ;_ * \-#,##0_ ;_ * "-"??_ ;_ @_ </c:formatCode>
                <c:ptCount val="6"/>
                <c:pt idx="0">
                  <c:v>505469.954379</c:v>
                </c:pt>
                <c:pt idx="1">
                  <c:v>314267.29923499998</c:v>
                </c:pt>
                <c:pt idx="2">
                  <c:v>299319.38587</c:v>
                </c:pt>
                <c:pt idx="3">
                  <c:v>136480.82586800001</c:v>
                </c:pt>
                <c:pt idx="4">
                  <c:v>117575.22737399999</c:v>
                </c:pt>
                <c:pt idx="5">
                  <c:v>-1373112.692726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BA-440A-A711-64150BA17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'1.2 贸易'!$I$42</c:f>
              <c:strCache>
                <c:ptCount val="1"/>
                <c:pt idx="0">
                  <c:v>2017年美国进口货物种类（十亿美元）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'1.2 贸易'!$H$43:$H$55</c:f>
              <c:strCache>
                <c:ptCount val="13"/>
                <c:pt idx="0">
                  <c:v>资本货物-其他</c:v>
                </c:pt>
                <c:pt idx="1">
                  <c:v>制造业-汽车</c:v>
                </c:pt>
                <c:pt idx="2">
                  <c:v>消费品-其他</c:v>
                </c:pt>
                <c:pt idx="3">
                  <c:v>服务业-旅游交通</c:v>
                </c:pt>
                <c:pt idx="4">
                  <c:v>制造业-石油及相关</c:v>
                </c:pt>
                <c:pt idx="5">
                  <c:v>服务业-商务和电脑服务</c:v>
                </c:pt>
                <c:pt idx="6">
                  <c:v>消费品-手机、电视机</c:v>
                </c:pt>
                <c:pt idx="7">
                  <c:v>资本货物-通信半导体</c:v>
                </c:pt>
                <c:pt idx="8">
                  <c:v>资本货物-电脑和相关设备</c:v>
                </c:pt>
                <c:pt idx="9">
                  <c:v>消费品-服装鞋子</c:v>
                </c:pt>
                <c:pt idx="10">
                  <c:v>消费品-药物制剂</c:v>
                </c:pt>
                <c:pt idx="11">
                  <c:v>服务业-金融保险服务</c:v>
                </c:pt>
                <c:pt idx="12">
                  <c:v>其他</c:v>
                </c:pt>
              </c:strCache>
            </c:strRef>
          </c:cat>
          <c:val>
            <c:numRef>
              <c:f>'1.2 贸易'!$I$43:$I$55</c:f>
              <c:numCache>
                <c:formatCode>General</c:formatCode>
                <c:ptCount val="13"/>
                <c:pt idx="0">
                  <c:v>385</c:v>
                </c:pt>
                <c:pt idx="1">
                  <c:v>359</c:v>
                </c:pt>
                <c:pt idx="2">
                  <c:v>236</c:v>
                </c:pt>
                <c:pt idx="3">
                  <c:v>236</c:v>
                </c:pt>
                <c:pt idx="4">
                  <c:v>183</c:v>
                </c:pt>
                <c:pt idx="5">
                  <c:v>141</c:v>
                </c:pt>
                <c:pt idx="6">
                  <c:v>132</c:v>
                </c:pt>
                <c:pt idx="7">
                  <c:v>128</c:v>
                </c:pt>
                <c:pt idx="8">
                  <c:v>128</c:v>
                </c:pt>
                <c:pt idx="9">
                  <c:v>124</c:v>
                </c:pt>
                <c:pt idx="10">
                  <c:v>110</c:v>
                </c:pt>
                <c:pt idx="11">
                  <c:v>76</c:v>
                </c:pt>
                <c:pt idx="12">
                  <c:v>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10-4CE3-940A-50050FE04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5362304"/>
        <c:axId val="525363840"/>
      </c:barChart>
      <c:catAx>
        <c:axId val="525362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525363840"/>
        <c:crosses val="autoZero"/>
        <c:auto val="1"/>
        <c:lblAlgn val="ctr"/>
        <c:lblOffset val="100"/>
        <c:noMultiLvlLbl val="0"/>
      </c:catAx>
      <c:valAx>
        <c:axId val="52536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525362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2017</a:t>
            </a:r>
            <a:r>
              <a:rPr lang="zh-CN" sz="1200"/>
              <a:t>年美国贸易逆差对手国</a:t>
            </a:r>
            <a:r>
              <a:rPr lang="zh-CN" altLang="en-US" sz="1200"/>
              <a:t>（</a:t>
            </a:r>
            <a:r>
              <a:rPr lang="zh-CN" sz="1200"/>
              <a:t>百万美元</a:t>
            </a:r>
            <a:r>
              <a:rPr lang="zh-CN" altLang="en-US" sz="1200"/>
              <a:t>）</a:t>
            </a:r>
            <a:endParaRPr lang="zh-CN" sz="12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'1.2 贸易'!$C$96</c:f>
              <c:strCache>
                <c:ptCount val="1"/>
                <c:pt idx="0">
                  <c:v>出口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'1.2 贸易'!$B$97:$B$114</c:f>
              <c:strCache>
                <c:ptCount val="18"/>
                <c:pt idx="0">
                  <c:v>中国</c:v>
                </c:pt>
                <c:pt idx="1">
                  <c:v>欧盟</c:v>
                </c:pt>
                <c:pt idx="2">
                  <c:v>德国</c:v>
                </c:pt>
                <c:pt idx="3">
                  <c:v>日本</c:v>
                </c:pt>
                <c:pt idx="4">
                  <c:v>墨西哥</c:v>
                </c:pt>
                <c:pt idx="5">
                  <c:v>加拿大</c:v>
                </c:pt>
                <c:pt idx="6">
                  <c:v>沙特阿拉伯</c:v>
                </c:pt>
                <c:pt idx="7">
                  <c:v>爱尔兰</c:v>
                </c:pt>
                <c:pt idx="8">
                  <c:v>意大利</c:v>
                </c:pt>
                <c:pt idx="9">
                  <c:v>韩国</c:v>
                </c:pt>
                <c:pt idx="10">
                  <c:v>印度</c:v>
                </c:pt>
                <c:pt idx="11">
                  <c:v>马来西亚</c:v>
                </c:pt>
                <c:pt idx="12">
                  <c:v>法国</c:v>
                </c:pt>
                <c:pt idx="13">
                  <c:v>泰国</c:v>
                </c:pt>
                <c:pt idx="14">
                  <c:v>台湾</c:v>
                </c:pt>
                <c:pt idx="15">
                  <c:v>瑞士</c:v>
                </c:pt>
                <c:pt idx="16">
                  <c:v>以色列</c:v>
                </c:pt>
                <c:pt idx="17">
                  <c:v>英国</c:v>
                </c:pt>
              </c:strCache>
            </c:strRef>
          </c:cat>
          <c:val>
            <c:numRef>
              <c:f>'1.2 贸易'!$C$97:$C$114</c:f>
              <c:numCache>
                <c:formatCode>#,##0</c:formatCode>
                <c:ptCount val="18"/>
                <c:pt idx="0">
                  <c:v>123676</c:v>
                </c:pt>
                <c:pt idx="1">
                  <c:v>276142</c:v>
                </c:pt>
                <c:pt idx="2">
                  <c:v>49363</c:v>
                </c:pt>
                <c:pt idx="3">
                  <c:v>66827</c:v>
                </c:pt>
                <c:pt idx="4">
                  <c:v>240249</c:v>
                </c:pt>
                <c:pt idx="5">
                  <c:v>312421</c:v>
                </c:pt>
                <c:pt idx="6">
                  <c:v>18705</c:v>
                </c:pt>
                <c:pt idx="7">
                  <c:v>7806</c:v>
                </c:pt>
                <c:pt idx="8">
                  <c:v>16968</c:v>
                </c:pt>
                <c:pt idx="9">
                  <c:v>44471</c:v>
                </c:pt>
                <c:pt idx="10">
                  <c:v>21608</c:v>
                </c:pt>
                <c:pt idx="11">
                  <c:v>13068</c:v>
                </c:pt>
                <c:pt idx="12">
                  <c:v>31301</c:v>
                </c:pt>
                <c:pt idx="13">
                  <c:v>11810</c:v>
                </c:pt>
                <c:pt idx="14">
                  <c:v>26670</c:v>
                </c:pt>
                <c:pt idx="15">
                  <c:v>22176</c:v>
                </c:pt>
                <c:pt idx="16">
                  <c:v>15083</c:v>
                </c:pt>
                <c:pt idx="17">
                  <c:v>53823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3-40E7-9D9B-6ECFED7D5EDF}"/>
            </c:ext>
          </c:extLst>
        </c:ser>
        <c:ser>
          <c:idx val="1"/>
          <c:order val="1"/>
          <c:tx>
            <c:strRef>
              <c:f>'1.2 贸易'!$D$96</c:f>
              <c:strCache>
                <c:ptCount val="1"/>
                <c:pt idx="0">
                  <c:v>进口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'1.2 贸易'!$B$97:$B$114</c:f>
              <c:strCache>
                <c:ptCount val="18"/>
                <c:pt idx="0">
                  <c:v>中国</c:v>
                </c:pt>
                <c:pt idx="1">
                  <c:v>欧盟</c:v>
                </c:pt>
                <c:pt idx="2">
                  <c:v>德国</c:v>
                </c:pt>
                <c:pt idx="3">
                  <c:v>日本</c:v>
                </c:pt>
                <c:pt idx="4">
                  <c:v>墨西哥</c:v>
                </c:pt>
                <c:pt idx="5">
                  <c:v>加拿大</c:v>
                </c:pt>
                <c:pt idx="6">
                  <c:v>沙特阿拉伯</c:v>
                </c:pt>
                <c:pt idx="7">
                  <c:v>爱尔兰</c:v>
                </c:pt>
                <c:pt idx="8">
                  <c:v>意大利</c:v>
                </c:pt>
                <c:pt idx="9">
                  <c:v>韩国</c:v>
                </c:pt>
                <c:pt idx="10">
                  <c:v>印度</c:v>
                </c:pt>
                <c:pt idx="11">
                  <c:v>马来西亚</c:v>
                </c:pt>
                <c:pt idx="12">
                  <c:v>法国</c:v>
                </c:pt>
                <c:pt idx="13">
                  <c:v>泰国</c:v>
                </c:pt>
                <c:pt idx="14">
                  <c:v>台湾</c:v>
                </c:pt>
                <c:pt idx="15">
                  <c:v>瑞士</c:v>
                </c:pt>
                <c:pt idx="16">
                  <c:v>以色列</c:v>
                </c:pt>
                <c:pt idx="17">
                  <c:v>英国</c:v>
                </c:pt>
              </c:strCache>
            </c:strRef>
          </c:cat>
          <c:val>
            <c:numRef>
              <c:f>'1.2 贸易'!$D$97:$D$114</c:f>
              <c:numCache>
                <c:formatCode>#,##0</c:formatCode>
                <c:ptCount val="18"/>
                <c:pt idx="0">
                  <c:v>446754</c:v>
                </c:pt>
                <c:pt idx="1">
                  <c:v>418754</c:v>
                </c:pt>
                <c:pt idx="2">
                  <c:v>123260</c:v>
                </c:pt>
                <c:pt idx="3">
                  <c:v>134004</c:v>
                </c:pt>
                <c:pt idx="4">
                  <c:v>294074</c:v>
                </c:pt>
                <c:pt idx="5">
                  <c:v>347798</c:v>
                </c:pt>
                <c:pt idx="6">
                  <c:v>47041</c:v>
                </c:pt>
                <c:pt idx="7">
                  <c:v>33956</c:v>
                </c:pt>
                <c:pt idx="8">
                  <c:v>42115</c:v>
                </c:pt>
                <c:pt idx="9">
                  <c:v>69518</c:v>
                </c:pt>
                <c:pt idx="10">
                  <c:v>45244</c:v>
                </c:pt>
                <c:pt idx="11">
                  <c:v>30420</c:v>
                </c:pt>
                <c:pt idx="12">
                  <c:v>46874</c:v>
                </c:pt>
                <c:pt idx="13">
                  <c:v>27123</c:v>
                </c:pt>
                <c:pt idx="14">
                  <c:v>40581</c:v>
                </c:pt>
                <c:pt idx="15">
                  <c:v>31191</c:v>
                </c:pt>
                <c:pt idx="16">
                  <c:v>22962</c:v>
                </c:pt>
                <c:pt idx="17">
                  <c:v>54392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03-40E7-9D9B-6ECFED7D5EDF}"/>
            </c:ext>
          </c:extLst>
        </c:ser>
        <c:ser>
          <c:idx val="2"/>
          <c:order val="2"/>
          <c:tx>
            <c:strRef>
              <c:f>'1.2 贸易'!$E$96</c:f>
              <c:strCache>
                <c:ptCount val="1"/>
                <c:pt idx="0">
                  <c:v>逆差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'1.2 贸易'!$B$97:$B$114</c:f>
              <c:strCache>
                <c:ptCount val="18"/>
                <c:pt idx="0">
                  <c:v>中国</c:v>
                </c:pt>
                <c:pt idx="1">
                  <c:v>欧盟</c:v>
                </c:pt>
                <c:pt idx="2">
                  <c:v>德国</c:v>
                </c:pt>
                <c:pt idx="3">
                  <c:v>日本</c:v>
                </c:pt>
                <c:pt idx="4">
                  <c:v>墨西哥</c:v>
                </c:pt>
                <c:pt idx="5">
                  <c:v>加拿大</c:v>
                </c:pt>
                <c:pt idx="6">
                  <c:v>沙特阿拉伯</c:v>
                </c:pt>
                <c:pt idx="7">
                  <c:v>爱尔兰</c:v>
                </c:pt>
                <c:pt idx="8">
                  <c:v>意大利</c:v>
                </c:pt>
                <c:pt idx="9">
                  <c:v>韩国</c:v>
                </c:pt>
                <c:pt idx="10">
                  <c:v>印度</c:v>
                </c:pt>
                <c:pt idx="11">
                  <c:v>马来西亚</c:v>
                </c:pt>
                <c:pt idx="12">
                  <c:v>法国</c:v>
                </c:pt>
                <c:pt idx="13">
                  <c:v>泰国</c:v>
                </c:pt>
                <c:pt idx="14">
                  <c:v>台湾</c:v>
                </c:pt>
                <c:pt idx="15">
                  <c:v>瑞士</c:v>
                </c:pt>
                <c:pt idx="16">
                  <c:v>以色列</c:v>
                </c:pt>
                <c:pt idx="17">
                  <c:v>英国</c:v>
                </c:pt>
              </c:strCache>
            </c:strRef>
          </c:cat>
          <c:val>
            <c:numRef>
              <c:f>'1.2 贸易'!$E$97:$E$114</c:f>
              <c:numCache>
                <c:formatCode>#,##0</c:formatCode>
                <c:ptCount val="18"/>
                <c:pt idx="0">
                  <c:v>-343078</c:v>
                </c:pt>
                <c:pt idx="1">
                  <c:v>-142059</c:v>
                </c:pt>
                <c:pt idx="2">
                  <c:v>-73897</c:v>
                </c:pt>
                <c:pt idx="3">
                  <c:v>-67117</c:v>
                </c:pt>
                <c:pt idx="4">
                  <c:v>-53825</c:v>
                </c:pt>
                <c:pt idx="5">
                  <c:v>-35377</c:v>
                </c:pt>
                <c:pt idx="6">
                  <c:v>-28336</c:v>
                </c:pt>
                <c:pt idx="7">
                  <c:v>-26150</c:v>
                </c:pt>
                <c:pt idx="8">
                  <c:v>-25147</c:v>
                </c:pt>
                <c:pt idx="9">
                  <c:v>-25047</c:v>
                </c:pt>
                <c:pt idx="10">
                  <c:v>-23636</c:v>
                </c:pt>
                <c:pt idx="11">
                  <c:v>-17352</c:v>
                </c:pt>
                <c:pt idx="12">
                  <c:v>-15573</c:v>
                </c:pt>
                <c:pt idx="13">
                  <c:v>-15313</c:v>
                </c:pt>
                <c:pt idx="14">
                  <c:v>-13911</c:v>
                </c:pt>
                <c:pt idx="15">
                  <c:v>-9015</c:v>
                </c:pt>
                <c:pt idx="16">
                  <c:v>-7879</c:v>
                </c:pt>
                <c:pt idx="17" formatCode="General">
                  <c:v>-569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03-40E7-9D9B-6ECFED7D5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5543296"/>
        <c:axId val="525544832"/>
      </c:barChart>
      <c:catAx>
        <c:axId val="525543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525544832"/>
        <c:crosses val="autoZero"/>
        <c:auto val="1"/>
        <c:lblAlgn val="ctr"/>
        <c:lblOffset val="100"/>
        <c:noMultiLvlLbl val="0"/>
      </c:catAx>
      <c:valAx>
        <c:axId val="525544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525543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zh-CN" altLang="en-US" sz="1400"/>
              <a:t>美国主要贸易进口国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'1.2 贸易'!$C$5</c:f>
              <c:strCache>
                <c:ptCount val="1"/>
                <c:pt idx="0">
                  <c:v>中国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'1.2 贸易'!$B$6:$B$38</c:f>
              <c:numCache>
                <c:formatCode>General</c:formatCode>
                <c:ptCount val="33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</c:numCache>
            </c:numRef>
          </c:cat>
          <c:val>
            <c:numRef>
              <c:f>'1.2 贸易'!$C$6:$C$38</c:f>
              <c:numCache>
                <c:formatCode>_ * #,##0_ ;_ * \-#,##0_ ;_ * "-"??_ ;_ @_ </c:formatCode>
                <c:ptCount val="33"/>
                <c:pt idx="0">
                  <c:v>3861.7</c:v>
                </c:pt>
                <c:pt idx="1">
                  <c:v>4771</c:v>
                </c:pt>
                <c:pt idx="2">
                  <c:v>6293.6</c:v>
                </c:pt>
                <c:pt idx="3">
                  <c:v>8510.9</c:v>
                </c:pt>
                <c:pt idx="4">
                  <c:v>11989.7</c:v>
                </c:pt>
                <c:pt idx="5">
                  <c:v>15237.4</c:v>
                </c:pt>
                <c:pt idx="6">
                  <c:v>18969.2</c:v>
                </c:pt>
                <c:pt idx="7">
                  <c:v>25727.5</c:v>
                </c:pt>
                <c:pt idx="8">
                  <c:v>31539.9</c:v>
                </c:pt>
                <c:pt idx="9">
                  <c:v>38786.800000000003</c:v>
                </c:pt>
                <c:pt idx="10">
                  <c:v>45543.199999999997</c:v>
                </c:pt>
                <c:pt idx="11">
                  <c:v>51512.800000000003</c:v>
                </c:pt>
                <c:pt idx="12">
                  <c:v>62557.7</c:v>
                </c:pt>
                <c:pt idx="13">
                  <c:v>71168.600000000006</c:v>
                </c:pt>
                <c:pt idx="14">
                  <c:v>81788.2</c:v>
                </c:pt>
                <c:pt idx="15">
                  <c:v>100018.2</c:v>
                </c:pt>
                <c:pt idx="16">
                  <c:v>102278.39999999999</c:v>
                </c:pt>
                <c:pt idx="17">
                  <c:v>125192.6</c:v>
                </c:pt>
                <c:pt idx="18">
                  <c:v>152436.09689799999</c:v>
                </c:pt>
                <c:pt idx="19">
                  <c:v>196682.03393500001</c:v>
                </c:pt>
                <c:pt idx="20">
                  <c:v>243470.10479499999</c:v>
                </c:pt>
                <c:pt idx="21">
                  <c:v>287774.35261200002</c:v>
                </c:pt>
                <c:pt idx="22">
                  <c:v>321442.86693399999</c:v>
                </c:pt>
                <c:pt idx="23">
                  <c:v>337772.62782300002</c:v>
                </c:pt>
                <c:pt idx="24">
                  <c:v>296373.88348800002</c:v>
                </c:pt>
                <c:pt idx="25">
                  <c:v>364952.63359500002</c:v>
                </c:pt>
                <c:pt idx="26">
                  <c:v>399371.23263099999</c:v>
                </c:pt>
                <c:pt idx="27">
                  <c:v>425619.08263700001</c:v>
                </c:pt>
                <c:pt idx="28">
                  <c:v>440430.019592</c:v>
                </c:pt>
                <c:pt idx="29">
                  <c:v>468474.89485600003</c:v>
                </c:pt>
                <c:pt idx="30">
                  <c:v>483201.65536400001</c:v>
                </c:pt>
                <c:pt idx="31">
                  <c:v>462542.00455399998</c:v>
                </c:pt>
                <c:pt idx="32">
                  <c:v>505469.954379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E7-4F22-8193-D7397B1F4AD7}"/>
            </c:ext>
          </c:extLst>
        </c:ser>
        <c:ser>
          <c:idx val="1"/>
          <c:order val="1"/>
          <c:tx>
            <c:strRef>
              <c:f>'1.2 贸易'!$D$5</c:f>
              <c:strCache>
                <c:ptCount val="1"/>
                <c:pt idx="0">
                  <c:v>墨西哥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'1.2 贸易'!$B$6:$B$38</c:f>
              <c:numCache>
                <c:formatCode>General</c:formatCode>
                <c:ptCount val="33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</c:numCache>
            </c:numRef>
          </c:cat>
          <c:val>
            <c:numRef>
              <c:f>'1.2 贸易'!$D$6:$D$38</c:f>
              <c:numCache>
                <c:formatCode>_ * #,##0_ ;_ * \-#,##0_ ;_ * "-"??_ ;_ @_ </c:formatCode>
                <c:ptCount val="33"/>
                <c:pt idx="0">
                  <c:v>19131.7</c:v>
                </c:pt>
                <c:pt idx="1">
                  <c:v>17301.7</c:v>
                </c:pt>
                <c:pt idx="2">
                  <c:v>20270.8</c:v>
                </c:pt>
                <c:pt idx="3">
                  <c:v>23259.8</c:v>
                </c:pt>
                <c:pt idx="4">
                  <c:v>27162.1</c:v>
                </c:pt>
                <c:pt idx="5">
                  <c:v>30156.799999999999</c:v>
                </c:pt>
                <c:pt idx="6">
                  <c:v>31129.599999999999</c:v>
                </c:pt>
                <c:pt idx="7">
                  <c:v>35211.1</c:v>
                </c:pt>
                <c:pt idx="8">
                  <c:v>39917.5</c:v>
                </c:pt>
                <c:pt idx="9">
                  <c:v>49493.7</c:v>
                </c:pt>
                <c:pt idx="10">
                  <c:v>62100.4</c:v>
                </c:pt>
                <c:pt idx="11">
                  <c:v>74297.2</c:v>
                </c:pt>
                <c:pt idx="12">
                  <c:v>85937.600000000006</c:v>
                </c:pt>
                <c:pt idx="13">
                  <c:v>94629</c:v>
                </c:pt>
                <c:pt idx="14">
                  <c:v>109720.5</c:v>
                </c:pt>
                <c:pt idx="15">
                  <c:v>135926.29999999999</c:v>
                </c:pt>
                <c:pt idx="16">
                  <c:v>131337.9</c:v>
                </c:pt>
                <c:pt idx="17">
                  <c:v>134616</c:v>
                </c:pt>
                <c:pt idx="18">
                  <c:v>138059.99066800001</c:v>
                </c:pt>
                <c:pt idx="19">
                  <c:v>155901.52087899999</c:v>
                </c:pt>
                <c:pt idx="20">
                  <c:v>170108.614084</c:v>
                </c:pt>
                <c:pt idx="21">
                  <c:v>198253.159036</c:v>
                </c:pt>
                <c:pt idx="22">
                  <c:v>210713.96678799999</c:v>
                </c:pt>
                <c:pt idx="23">
                  <c:v>215941.618934</c:v>
                </c:pt>
                <c:pt idx="24">
                  <c:v>176654.372581</c:v>
                </c:pt>
                <c:pt idx="25">
                  <c:v>229985.62300600001</c:v>
                </c:pt>
                <c:pt idx="26">
                  <c:v>262873.59595799999</c:v>
                </c:pt>
                <c:pt idx="27">
                  <c:v>277593.63954599999</c:v>
                </c:pt>
                <c:pt idx="28">
                  <c:v>280556.04024200002</c:v>
                </c:pt>
                <c:pt idx="29">
                  <c:v>295729.96284599998</c:v>
                </c:pt>
                <c:pt idx="30">
                  <c:v>296433.32502400002</c:v>
                </c:pt>
                <c:pt idx="31">
                  <c:v>293923.94766000001</c:v>
                </c:pt>
                <c:pt idx="32">
                  <c:v>314267.29923499998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E7-4F22-8193-D7397B1F4AD7}"/>
            </c:ext>
          </c:extLst>
        </c:ser>
        <c:ser>
          <c:idx val="2"/>
          <c:order val="2"/>
          <c:tx>
            <c:strRef>
              <c:f>'1.2 贸易'!$E$5</c:f>
              <c:strCache>
                <c:ptCount val="1"/>
                <c:pt idx="0">
                  <c:v>加拿大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'1.2 贸易'!$B$6:$B$38</c:f>
              <c:numCache>
                <c:formatCode>General</c:formatCode>
                <c:ptCount val="33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</c:numCache>
            </c:numRef>
          </c:cat>
          <c:val>
            <c:numRef>
              <c:f>'1.2 贸易'!$E$6:$E$38</c:f>
              <c:numCache>
                <c:formatCode>_ * #,##0_ ;_ * \-#,##0_ ;_ * "-"??_ ;_ @_ </c:formatCode>
                <c:ptCount val="33"/>
                <c:pt idx="0">
                  <c:v>69006.399999999994</c:v>
                </c:pt>
                <c:pt idx="1">
                  <c:v>68252.7</c:v>
                </c:pt>
                <c:pt idx="2">
                  <c:v>71084.899999999994</c:v>
                </c:pt>
                <c:pt idx="3">
                  <c:v>81398</c:v>
                </c:pt>
                <c:pt idx="4">
                  <c:v>87953</c:v>
                </c:pt>
                <c:pt idx="5">
                  <c:v>91380.1</c:v>
                </c:pt>
                <c:pt idx="6">
                  <c:v>91063.9</c:v>
                </c:pt>
                <c:pt idx="7">
                  <c:v>98629.8</c:v>
                </c:pt>
                <c:pt idx="8">
                  <c:v>111216.4</c:v>
                </c:pt>
                <c:pt idx="9">
                  <c:v>128405.9</c:v>
                </c:pt>
                <c:pt idx="10">
                  <c:v>144369.9</c:v>
                </c:pt>
                <c:pt idx="11">
                  <c:v>155892.6</c:v>
                </c:pt>
                <c:pt idx="12">
                  <c:v>167234.1</c:v>
                </c:pt>
                <c:pt idx="13">
                  <c:v>173256</c:v>
                </c:pt>
                <c:pt idx="14">
                  <c:v>198711.1</c:v>
                </c:pt>
                <c:pt idx="15">
                  <c:v>230838.3</c:v>
                </c:pt>
                <c:pt idx="16">
                  <c:v>216267.9</c:v>
                </c:pt>
                <c:pt idx="17">
                  <c:v>209087.7</c:v>
                </c:pt>
                <c:pt idx="18">
                  <c:v>221594.650307</c:v>
                </c:pt>
                <c:pt idx="19">
                  <c:v>256359.83592400001</c:v>
                </c:pt>
                <c:pt idx="20">
                  <c:v>290384.29315500002</c:v>
                </c:pt>
                <c:pt idx="21">
                  <c:v>302437.85925699997</c:v>
                </c:pt>
                <c:pt idx="22">
                  <c:v>317056.76261799998</c:v>
                </c:pt>
                <c:pt idx="23">
                  <c:v>339491.42536300002</c:v>
                </c:pt>
                <c:pt idx="24">
                  <c:v>226248.448986</c:v>
                </c:pt>
                <c:pt idx="25">
                  <c:v>277636.73298700002</c:v>
                </c:pt>
                <c:pt idx="26">
                  <c:v>315324.75329099997</c:v>
                </c:pt>
                <c:pt idx="27">
                  <c:v>324263.012583</c:v>
                </c:pt>
                <c:pt idx="28">
                  <c:v>332503.64532399998</c:v>
                </c:pt>
                <c:pt idx="29">
                  <c:v>349286.12282599998</c:v>
                </c:pt>
                <c:pt idx="30">
                  <c:v>296305.08086300001</c:v>
                </c:pt>
                <c:pt idx="31">
                  <c:v>277782.25465000002</c:v>
                </c:pt>
                <c:pt idx="32">
                  <c:v>299319.38587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E7-4F22-8193-D7397B1F4AD7}"/>
            </c:ext>
          </c:extLst>
        </c:ser>
        <c:ser>
          <c:idx val="3"/>
          <c:order val="3"/>
          <c:tx>
            <c:strRef>
              <c:f>'1.2 贸易'!$F$5</c:f>
              <c:strCache>
                <c:ptCount val="1"/>
                <c:pt idx="0">
                  <c:v>日本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'1.2 贸易'!$B$6:$B$38</c:f>
              <c:numCache>
                <c:formatCode>General</c:formatCode>
                <c:ptCount val="33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</c:numCache>
            </c:numRef>
          </c:cat>
          <c:val>
            <c:numRef>
              <c:f>'1.2 贸易'!$F$6:$F$38</c:f>
              <c:numCache>
                <c:formatCode>_ * #,##0_ ;_ * \-#,##0_ ;_ * "-"??_ ;_ @_ </c:formatCode>
                <c:ptCount val="33"/>
                <c:pt idx="0">
                  <c:v>68782.899999999994</c:v>
                </c:pt>
                <c:pt idx="1">
                  <c:v>81911</c:v>
                </c:pt>
                <c:pt idx="2">
                  <c:v>84574.9</c:v>
                </c:pt>
                <c:pt idx="3">
                  <c:v>89518.9</c:v>
                </c:pt>
                <c:pt idx="4">
                  <c:v>93552.5</c:v>
                </c:pt>
                <c:pt idx="5">
                  <c:v>89684</c:v>
                </c:pt>
                <c:pt idx="6">
                  <c:v>91510.6</c:v>
                </c:pt>
                <c:pt idx="7">
                  <c:v>97413.7</c:v>
                </c:pt>
                <c:pt idx="8">
                  <c:v>107246.39999999999</c:v>
                </c:pt>
                <c:pt idx="9">
                  <c:v>119155.8</c:v>
                </c:pt>
                <c:pt idx="10">
                  <c:v>123479.3</c:v>
                </c:pt>
                <c:pt idx="11">
                  <c:v>115187.1</c:v>
                </c:pt>
                <c:pt idx="12">
                  <c:v>121663.3</c:v>
                </c:pt>
                <c:pt idx="13">
                  <c:v>121845.1</c:v>
                </c:pt>
                <c:pt idx="14">
                  <c:v>130863.8</c:v>
                </c:pt>
                <c:pt idx="15">
                  <c:v>146479.4</c:v>
                </c:pt>
                <c:pt idx="16">
                  <c:v>126473.1</c:v>
                </c:pt>
                <c:pt idx="17">
                  <c:v>121428.6</c:v>
                </c:pt>
                <c:pt idx="18">
                  <c:v>118036.64552799999</c:v>
                </c:pt>
                <c:pt idx="19">
                  <c:v>129805.19865799999</c:v>
                </c:pt>
                <c:pt idx="20">
                  <c:v>138003.69615500001</c:v>
                </c:pt>
                <c:pt idx="21">
                  <c:v>148180.77557900001</c:v>
                </c:pt>
                <c:pt idx="22">
                  <c:v>145463.34255599999</c:v>
                </c:pt>
                <c:pt idx="23">
                  <c:v>139262.197032</c:v>
                </c:pt>
                <c:pt idx="24">
                  <c:v>95803.683367999998</c:v>
                </c:pt>
                <c:pt idx="25">
                  <c:v>120552.14517800001</c:v>
                </c:pt>
                <c:pt idx="26">
                  <c:v>128927.889476</c:v>
                </c:pt>
                <c:pt idx="27">
                  <c:v>146431.693012</c:v>
                </c:pt>
                <c:pt idx="28">
                  <c:v>138575.34186799999</c:v>
                </c:pt>
                <c:pt idx="29">
                  <c:v>134504.54281899999</c:v>
                </c:pt>
                <c:pt idx="30">
                  <c:v>131445.490188</c:v>
                </c:pt>
                <c:pt idx="31">
                  <c:v>132030.346544</c:v>
                </c:pt>
                <c:pt idx="32">
                  <c:v>136480.82586800001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E7-4F22-8193-D7397B1F4AD7}"/>
            </c:ext>
          </c:extLst>
        </c:ser>
        <c:ser>
          <c:idx val="4"/>
          <c:order val="4"/>
          <c:tx>
            <c:strRef>
              <c:f>'1.2 贸易'!$G$5</c:f>
              <c:strCache>
                <c:ptCount val="1"/>
                <c:pt idx="0">
                  <c:v>德国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'1.2 贸易'!$B$6:$B$38</c:f>
              <c:numCache>
                <c:formatCode>General</c:formatCode>
                <c:ptCount val="33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</c:numCache>
            </c:numRef>
          </c:cat>
          <c:val>
            <c:numRef>
              <c:f>'1.2 贸易'!$G$6:$G$38</c:f>
              <c:numCache>
                <c:formatCode>_ * #,##0_ ;_ * \-#,##0_ ;_ * "-"??_ ;_ @_ </c:formatCode>
                <c:ptCount val="33"/>
                <c:pt idx="0">
                  <c:v>20239.2</c:v>
                </c:pt>
                <c:pt idx="1">
                  <c:v>25123.8</c:v>
                </c:pt>
                <c:pt idx="2">
                  <c:v>27069.4</c:v>
                </c:pt>
                <c:pt idx="3">
                  <c:v>26362</c:v>
                </c:pt>
                <c:pt idx="4">
                  <c:v>24832.3</c:v>
                </c:pt>
                <c:pt idx="5">
                  <c:v>28162</c:v>
                </c:pt>
                <c:pt idx="6">
                  <c:v>26136.400000000001</c:v>
                </c:pt>
                <c:pt idx="7">
                  <c:v>28820.400000000001</c:v>
                </c:pt>
                <c:pt idx="8">
                  <c:v>28562</c:v>
                </c:pt>
                <c:pt idx="9">
                  <c:v>31744.3</c:v>
                </c:pt>
                <c:pt idx="10">
                  <c:v>36843.9</c:v>
                </c:pt>
                <c:pt idx="11">
                  <c:v>38944.9</c:v>
                </c:pt>
                <c:pt idx="12">
                  <c:v>43121.4</c:v>
                </c:pt>
                <c:pt idx="13">
                  <c:v>49841.9</c:v>
                </c:pt>
                <c:pt idx="14">
                  <c:v>55228.3</c:v>
                </c:pt>
                <c:pt idx="15">
                  <c:v>58512.9</c:v>
                </c:pt>
                <c:pt idx="16">
                  <c:v>59076.6</c:v>
                </c:pt>
                <c:pt idx="17">
                  <c:v>62505.7</c:v>
                </c:pt>
                <c:pt idx="18">
                  <c:v>68112.691842</c:v>
                </c:pt>
                <c:pt idx="19">
                  <c:v>77265.574324000001</c:v>
                </c:pt>
                <c:pt idx="20">
                  <c:v>84750.871375000002</c:v>
                </c:pt>
                <c:pt idx="21">
                  <c:v>89082.049314999997</c:v>
                </c:pt>
                <c:pt idx="22">
                  <c:v>94164.095641000007</c:v>
                </c:pt>
                <c:pt idx="23">
                  <c:v>97496.573724000002</c:v>
                </c:pt>
                <c:pt idx="24">
                  <c:v>71498.154313999999</c:v>
                </c:pt>
                <c:pt idx="25">
                  <c:v>82450.411861999994</c:v>
                </c:pt>
                <c:pt idx="26">
                  <c:v>98684.337899000006</c:v>
                </c:pt>
                <c:pt idx="27">
                  <c:v>109225.772833</c:v>
                </c:pt>
                <c:pt idx="28">
                  <c:v>114341.899964</c:v>
                </c:pt>
                <c:pt idx="29">
                  <c:v>124181.98400900001</c:v>
                </c:pt>
                <c:pt idx="30">
                  <c:v>124887.80452400001</c:v>
                </c:pt>
                <c:pt idx="31">
                  <c:v>114107.089169</c:v>
                </c:pt>
                <c:pt idx="32">
                  <c:v>117575.22737399999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FE7-4F22-8193-D7397B1F4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855360"/>
        <c:axId val="526475648"/>
      </c:lineChart>
      <c:catAx>
        <c:axId val="52585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526475648"/>
        <c:crosses val="autoZero"/>
        <c:auto val="1"/>
        <c:lblAlgn val="ctr"/>
        <c:lblOffset val="100"/>
        <c:noMultiLvlLbl val="0"/>
      </c:catAx>
      <c:valAx>
        <c:axId val="526475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,##0_ ;_ * \-#,##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525855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 sz="1200"/>
              <a:t>2017</a:t>
            </a:r>
            <a:r>
              <a:rPr lang="zh-CN" altLang="en-US" sz="1200"/>
              <a:t>年出口贸易结构（十亿美元）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'1.2 贸易'!$C$70</c:f>
              <c:strCache>
                <c:ptCount val="1"/>
                <c:pt idx="0">
                  <c:v>金额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'1.2 贸易'!$B$71:$B$91</c:f>
              <c:strCache>
                <c:ptCount val="21"/>
                <c:pt idx="0">
                  <c:v>服务-航空服务</c:v>
                </c:pt>
                <c:pt idx="1">
                  <c:v>工业品-其他</c:v>
                </c:pt>
                <c:pt idx="2">
                  <c:v>资本货物-其他</c:v>
                </c:pt>
                <c:pt idx="3">
                  <c:v>服务-电脑以及其他商业服务</c:v>
                </c:pt>
                <c:pt idx="4">
                  <c:v>消费品-汽车</c:v>
                </c:pt>
                <c:pt idx="5">
                  <c:v>农产品</c:v>
                </c:pt>
                <c:pt idx="6">
                  <c:v>服务-知识产权</c:v>
                </c:pt>
                <c:pt idx="7">
                  <c:v>资本货物-商业飞机</c:v>
                </c:pt>
                <c:pt idx="8">
                  <c:v>服务-金融</c:v>
                </c:pt>
                <c:pt idx="9">
                  <c:v>工业品-化工加塑料</c:v>
                </c:pt>
                <c:pt idx="10">
                  <c:v>工业品-石化</c:v>
                </c:pt>
                <c:pt idx="11">
                  <c:v>消费品其他</c:v>
                </c:pt>
                <c:pt idx="12">
                  <c:v>资本货物-工业用器械</c:v>
                </c:pt>
                <c:pt idx="13">
                  <c:v>消费品-药品</c:v>
                </c:pt>
                <c:pt idx="14">
                  <c:v>资本货物-半导体</c:v>
                </c:pt>
                <c:pt idx="15">
                  <c:v>服务-其他</c:v>
                </c:pt>
                <c:pt idx="16">
                  <c:v>资本货物-通信设备</c:v>
                </c:pt>
                <c:pt idx="17">
                  <c:v>资本货物-电气设备</c:v>
                </c:pt>
                <c:pt idx="18">
                  <c:v>资本货物-医疗器械</c:v>
                </c:pt>
                <c:pt idx="19">
                  <c:v>消费品-手机</c:v>
                </c:pt>
                <c:pt idx="20">
                  <c:v>消费品-珠宝</c:v>
                </c:pt>
              </c:strCache>
            </c:strRef>
          </c:cat>
          <c:val>
            <c:numRef>
              <c:f>'1.2 贸易'!$C$71:$C$91</c:f>
              <c:numCache>
                <c:formatCode>General</c:formatCode>
                <c:ptCount val="21"/>
                <c:pt idx="0">
                  <c:v>291</c:v>
                </c:pt>
                <c:pt idx="1">
                  <c:v>243</c:v>
                </c:pt>
                <c:pt idx="2">
                  <c:v>211</c:v>
                </c:pt>
                <c:pt idx="3">
                  <c:v>194</c:v>
                </c:pt>
                <c:pt idx="4">
                  <c:v>158</c:v>
                </c:pt>
                <c:pt idx="5">
                  <c:v>133</c:v>
                </c:pt>
                <c:pt idx="6">
                  <c:v>124</c:v>
                </c:pt>
                <c:pt idx="7">
                  <c:v>121</c:v>
                </c:pt>
                <c:pt idx="8">
                  <c:v>121</c:v>
                </c:pt>
                <c:pt idx="9">
                  <c:v>111</c:v>
                </c:pt>
                <c:pt idx="10">
                  <c:v>109</c:v>
                </c:pt>
                <c:pt idx="11">
                  <c:v>99</c:v>
                </c:pt>
                <c:pt idx="12">
                  <c:v>57</c:v>
                </c:pt>
                <c:pt idx="13">
                  <c:v>51</c:v>
                </c:pt>
                <c:pt idx="14">
                  <c:v>48</c:v>
                </c:pt>
                <c:pt idx="15">
                  <c:v>48</c:v>
                </c:pt>
                <c:pt idx="16">
                  <c:v>43</c:v>
                </c:pt>
                <c:pt idx="17">
                  <c:v>38</c:v>
                </c:pt>
                <c:pt idx="18">
                  <c:v>35</c:v>
                </c:pt>
                <c:pt idx="19">
                  <c:v>27</c:v>
                </c:pt>
                <c:pt idx="20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A4-403D-8FDD-5E553F239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59231616"/>
        <c:axId val="459233152"/>
      </c:barChart>
      <c:catAx>
        <c:axId val="459231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59233152"/>
        <c:crosses val="autoZero"/>
        <c:auto val="1"/>
        <c:lblAlgn val="ctr"/>
        <c:lblOffset val="100"/>
        <c:noMultiLvlLbl val="0"/>
      </c:catAx>
      <c:valAx>
        <c:axId val="4592331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59231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 sz="1200"/>
              <a:t>2013</a:t>
            </a:r>
            <a:r>
              <a:rPr lang="zh-CN" altLang="en-US" sz="1200"/>
              <a:t>年美国居民平均消费支出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9.1485553633042074E-2"/>
          <c:y val="0.17209880733981323"/>
          <c:w val="0.87094747705077846"/>
          <c:h val="0.6229281056208935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'1.3 消费'!$C$41</c:f>
              <c:strCache>
                <c:ptCount val="1"/>
                <c:pt idx="0">
                  <c:v>食物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'1.3 消费'!$B$42:$B$48</c:f>
              <c:strCache>
                <c:ptCount val="7"/>
                <c:pt idx="0">
                  <c:v>25岁以下</c:v>
                </c:pt>
                <c:pt idx="1">
                  <c:v>25-34岁</c:v>
                </c:pt>
                <c:pt idx="2">
                  <c:v>35-44岁</c:v>
                </c:pt>
                <c:pt idx="3">
                  <c:v>45-54岁</c:v>
                </c:pt>
                <c:pt idx="4">
                  <c:v>55-64岁</c:v>
                </c:pt>
                <c:pt idx="5">
                  <c:v>65-74岁</c:v>
                </c:pt>
                <c:pt idx="6">
                  <c:v>75岁以上</c:v>
                </c:pt>
              </c:strCache>
            </c:strRef>
          </c:cat>
          <c:val>
            <c:numRef>
              <c:f>'1.3 消费'!$C$42:$C$48</c:f>
              <c:numCache>
                <c:formatCode>_ * #,##0_ ;_ * \-#,##0_ ;_ * "-"??_ ;_ @_ </c:formatCode>
                <c:ptCount val="7"/>
                <c:pt idx="0">
                  <c:v>4698</c:v>
                </c:pt>
                <c:pt idx="1">
                  <c:v>6197</c:v>
                </c:pt>
                <c:pt idx="2">
                  <c:v>7920</c:v>
                </c:pt>
                <c:pt idx="3">
                  <c:v>7907</c:v>
                </c:pt>
                <c:pt idx="4">
                  <c:v>6711</c:v>
                </c:pt>
                <c:pt idx="5">
                  <c:v>6020</c:v>
                </c:pt>
                <c:pt idx="6">
                  <c:v>4144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0F-4D43-8A18-414FAF7271D9}"/>
            </c:ext>
          </c:extLst>
        </c:ser>
        <c:ser>
          <c:idx val="1"/>
          <c:order val="1"/>
          <c:tx>
            <c:strRef>
              <c:f>'1.3 消费'!$D$41</c:f>
              <c:strCache>
                <c:ptCount val="1"/>
                <c:pt idx="0">
                  <c:v>住房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'1.3 消费'!$B$42:$B$48</c:f>
              <c:strCache>
                <c:ptCount val="7"/>
                <c:pt idx="0">
                  <c:v>25岁以下</c:v>
                </c:pt>
                <c:pt idx="1">
                  <c:v>25-34岁</c:v>
                </c:pt>
                <c:pt idx="2">
                  <c:v>35-44岁</c:v>
                </c:pt>
                <c:pt idx="3">
                  <c:v>45-54岁</c:v>
                </c:pt>
                <c:pt idx="4">
                  <c:v>55-64岁</c:v>
                </c:pt>
                <c:pt idx="5">
                  <c:v>65-74岁</c:v>
                </c:pt>
                <c:pt idx="6">
                  <c:v>75岁以上</c:v>
                </c:pt>
              </c:strCache>
            </c:strRef>
          </c:cat>
          <c:val>
            <c:numRef>
              <c:f>'1.3 消费'!$D$42:$D$48</c:f>
              <c:numCache>
                <c:formatCode>_ * #,##0_ ;_ * \-#,##0_ ;_ * "-"??_ ;_ @_ </c:formatCode>
                <c:ptCount val="7"/>
                <c:pt idx="0">
                  <c:v>10379</c:v>
                </c:pt>
                <c:pt idx="1">
                  <c:v>17207</c:v>
                </c:pt>
                <c:pt idx="2">
                  <c:v>20619</c:v>
                </c:pt>
                <c:pt idx="3">
                  <c:v>19001</c:v>
                </c:pt>
                <c:pt idx="4">
                  <c:v>17937</c:v>
                </c:pt>
                <c:pt idx="5">
                  <c:v>15639</c:v>
                </c:pt>
                <c:pt idx="6">
                  <c:v>12314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0F-4D43-8A18-414FAF7271D9}"/>
            </c:ext>
          </c:extLst>
        </c:ser>
        <c:ser>
          <c:idx val="2"/>
          <c:order val="2"/>
          <c:tx>
            <c:strRef>
              <c:f>'1.3 消费'!$E$41</c:f>
              <c:strCache>
                <c:ptCount val="1"/>
                <c:pt idx="0">
                  <c:v>衣服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'1.3 消费'!$B$42:$B$48</c:f>
              <c:strCache>
                <c:ptCount val="7"/>
                <c:pt idx="0">
                  <c:v>25岁以下</c:v>
                </c:pt>
                <c:pt idx="1">
                  <c:v>25-34岁</c:v>
                </c:pt>
                <c:pt idx="2">
                  <c:v>35-44岁</c:v>
                </c:pt>
                <c:pt idx="3">
                  <c:v>45-54岁</c:v>
                </c:pt>
                <c:pt idx="4">
                  <c:v>55-64岁</c:v>
                </c:pt>
                <c:pt idx="5">
                  <c:v>65-74岁</c:v>
                </c:pt>
                <c:pt idx="6">
                  <c:v>75岁以上</c:v>
                </c:pt>
              </c:strCache>
            </c:strRef>
          </c:cat>
          <c:val>
            <c:numRef>
              <c:f>'1.3 消费'!$E$42:$E$48</c:f>
              <c:numCache>
                <c:formatCode>_ * #,##0_ ;_ * \-#,##0_ ;_ * "-"??_ ;_ @_ </c:formatCode>
                <c:ptCount val="7"/>
                <c:pt idx="0">
                  <c:v>1513</c:v>
                </c:pt>
                <c:pt idx="1">
                  <c:v>1832</c:v>
                </c:pt>
                <c:pt idx="2">
                  <c:v>1960</c:v>
                </c:pt>
                <c:pt idx="3">
                  <c:v>1826</c:v>
                </c:pt>
                <c:pt idx="4">
                  <c:v>1563</c:v>
                </c:pt>
                <c:pt idx="5">
                  <c:v>1222</c:v>
                </c:pt>
                <c:pt idx="6">
                  <c:v>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0F-4D43-8A18-414FAF7271D9}"/>
            </c:ext>
          </c:extLst>
        </c:ser>
        <c:ser>
          <c:idx val="3"/>
          <c:order val="3"/>
          <c:tx>
            <c:strRef>
              <c:f>'1.3 消费'!$F$41</c:f>
              <c:strCache>
                <c:ptCount val="1"/>
                <c:pt idx="0">
                  <c:v>交通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'1.3 消费'!$B$42:$B$48</c:f>
              <c:strCache>
                <c:ptCount val="7"/>
                <c:pt idx="0">
                  <c:v>25岁以下</c:v>
                </c:pt>
                <c:pt idx="1">
                  <c:v>25-34岁</c:v>
                </c:pt>
                <c:pt idx="2">
                  <c:v>35-44岁</c:v>
                </c:pt>
                <c:pt idx="3">
                  <c:v>45-54岁</c:v>
                </c:pt>
                <c:pt idx="4">
                  <c:v>55-64岁</c:v>
                </c:pt>
                <c:pt idx="5">
                  <c:v>65-74岁</c:v>
                </c:pt>
                <c:pt idx="6">
                  <c:v>75岁以上</c:v>
                </c:pt>
              </c:strCache>
            </c:strRef>
          </c:cat>
          <c:val>
            <c:numRef>
              <c:f>'1.3 消费'!$F$42:$F$48</c:f>
              <c:numCache>
                <c:formatCode>_ * #,##0_ ;_ * \-#,##0_ ;_ * "-"??_ ;_ @_ </c:formatCode>
                <c:ptCount val="7"/>
                <c:pt idx="0">
                  <c:v>5672</c:v>
                </c:pt>
                <c:pt idx="1">
                  <c:v>9183</c:v>
                </c:pt>
                <c:pt idx="2">
                  <c:v>10519</c:v>
                </c:pt>
                <c:pt idx="3">
                  <c:v>10782</c:v>
                </c:pt>
                <c:pt idx="4">
                  <c:v>9482</c:v>
                </c:pt>
                <c:pt idx="5">
                  <c:v>7972</c:v>
                </c:pt>
                <c:pt idx="6">
                  <c:v>5149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0F-4D43-8A18-414FAF7271D9}"/>
            </c:ext>
          </c:extLst>
        </c:ser>
        <c:ser>
          <c:idx val="4"/>
          <c:order val="4"/>
          <c:tx>
            <c:strRef>
              <c:f>'1.3 消费'!$G$41</c:f>
              <c:strCache>
                <c:ptCount val="1"/>
                <c:pt idx="0">
                  <c:v>医疗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'1.3 消费'!$B$42:$B$48</c:f>
              <c:strCache>
                <c:ptCount val="7"/>
                <c:pt idx="0">
                  <c:v>25岁以下</c:v>
                </c:pt>
                <c:pt idx="1">
                  <c:v>25-34岁</c:v>
                </c:pt>
                <c:pt idx="2">
                  <c:v>35-44岁</c:v>
                </c:pt>
                <c:pt idx="3">
                  <c:v>45-54岁</c:v>
                </c:pt>
                <c:pt idx="4">
                  <c:v>55-64岁</c:v>
                </c:pt>
                <c:pt idx="5">
                  <c:v>65-74岁</c:v>
                </c:pt>
                <c:pt idx="6">
                  <c:v>75岁以上</c:v>
                </c:pt>
              </c:strCache>
            </c:strRef>
          </c:cat>
          <c:val>
            <c:numRef>
              <c:f>'1.3 消费'!$G$42:$G$48</c:f>
              <c:numCache>
                <c:formatCode>_ * #,##0_ ;_ * \-#,##0_ ;_ * "-"??_ ;_ @_ </c:formatCode>
                <c:ptCount val="7"/>
                <c:pt idx="0">
                  <c:v>943</c:v>
                </c:pt>
                <c:pt idx="1">
                  <c:v>2189</c:v>
                </c:pt>
                <c:pt idx="2">
                  <c:v>3188</c:v>
                </c:pt>
                <c:pt idx="3">
                  <c:v>3801</c:v>
                </c:pt>
                <c:pt idx="4">
                  <c:v>4378</c:v>
                </c:pt>
                <c:pt idx="5">
                  <c:v>5188</c:v>
                </c:pt>
                <c:pt idx="6">
                  <c:v>4910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0F-4D43-8A18-414FAF7271D9}"/>
            </c:ext>
          </c:extLst>
        </c:ser>
        <c:ser>
          <c:idx val="5"/>
          <c:order val="5"/>
          <c:tx>
            <c:strRef>
              <c:f>'1.3 消费'!$H$41</c:f>
              <c:strCache>
                <c:ptCount val="1"/>
                <c:pt idx="0">
                  <c:v>娱乐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'1.3 消费'!$B$42:$B$48</c:f>
              <c:strCache>
                <c:ptCount val="7"/>
                <c:pt idx="0">
                  <c:v>25岁以下</c:v>
                </c:pt>
                <c:pt idx="1">
                  <c:v>25-34岁</c:v>
                </c:pt>
                <c:pt idx="2">
                  <c:v>35-44岁</c:v>
                </c:pt>
                <c:pt idx="3">
                  <c:v>45-54岁</c:v>
                </c:pt>
                <c:pt idx="4">
                  <c:v>55-64岁</c:v>
                </c:pt>
                <c:pt idx="5">
                  <c:v>65-74岁</c:v>
                </c:pt>
                <c:pt idx="6">
                  <c:v>75岁以上</c:v>
                </c:pt>
              </c:strCache>
            </c:strRef>
          </c:cat>
          <c:val>
            <c:numRef>
              <c:f>'1.3 消费'!$H$42:$H$48</c:f>
              <c:numCache>
                <c:formatCode>_ * #,##0_ ;_ * \-#,##0_ ;_ * "-"??_ ;_ @_ </c:formatCode>
                <c:ptCount val="7"/>
                <c:pt idx="0">
                  <c:v>1243</c:v>
                </c:pt>
                <c:pt idx="1">
                  <c:v>2214</c:v>
                </c:pt>
                <c:pt idx="2">
                  <c:v>2958</c:v>
                </c:pt>
                <c:pt idx="3">
                  <c:v>3070</c:v>
                </c:pt>
                <c:pt idx="4">
                  <c:v>2651</c:v>
                </c:pt>
                <c:pt idx="5">
                  <c:v>2488</c:v>
                </c:pt>
                <c:pt idx="6">
                  <c:v>1422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10F-4D43-8A18-414FAF7271D9}"/>
            </c:ext>
          </c:extLst>
        </c:ser>
        <c:ser>
          <c:idx val="6"/>
          <c:order val="6"/>
          <c:tx>
            <c:strRef>
              <c:f>'1.3 消费'!$I$41</c:f>
              <c:strCache>
                <c:ptCount val="1"/>
                <c:pt idx="0">
                  <c:v>养老社保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'1.3 消费'!$B$42:$B$48</c:f>
              <c:strCache>
                <c:ptCount val="7"/>
                <c:pt idx="0">
                  <c:v>25岁以下</c:v>
                </c:pt>
                <c:pt idx="1">
                  <c:v>25-34岁</c:v>
                </c:pt>
                <c:pt idx="2">
                  <c:v>35-44岁</c:v>
                </c:pt>
                <c:pt idx="3">
                  <c:v>45-54岁</c:v>
                </c:pt>
                <c:pt idx="4">
                  <c:v>55-64岁</c:v>
                </c:pt>
                <c:pt idx="5">
                  <c:v>65-74岁</c:v>
                </c:pt>
                <c:pt idx="6">
                  <c:v>75岁以上</c:v>
                </c:pt>
              </c:strCache>
            </c:strRef>
          </c:cat>
          <c:val>
            <c:numRef>
              <c:f>'1.3 消费'!$I$42:$I$48</c:f>
              <c:numCache>
                <c:formatCode>_ * #,##0_ ;_ * \-#,##0_ ;_ * "-"??_ ;_ @_ </c:formatCode>
                <c:ptCount val="7"/>
                <c:pt idx="0">
                  <c:v>2153</c:v>
                </c:pt>
                <c:pt idx="1">
                  <c:v>5178</c:v>
                </c:pt>
                <c:pt idx="2">
                  <c:v>6791</c:v>
                </c:pt>
                <c:pt idx="3">
                  <c:v>7305</c:v>
                </c:pt>
                <c:pt idx="4">
                  <c:v>6593</c:v>
                </c:pt>
                <c:pt idx="5">
                  <c:v>2833</c:v>
                </c:pt>
                <c:pt idx="6">
                  <c:v>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10F-4D43-8A18-414FAF7271D9}"/>
            </c:ext>
          </c:extLst>
        </c:ser>
        <c:ser>
          <c:idx val="7"/>
          <c:order val="7"/>
          <c:tx>
            <c:strRef>
              <c:f>'1.3 消费'!$J$41</c:f>
              <c:strCache>
                <c:ptCount val="1"/>
                <c:pt idx="0">
                  <c:v>其它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'1.3 消费'!$B$42:$B$48</c:f>
              <c:strCache>
                <c:ptCount val="7"/>
                <c:pt idx="0">
                  <c:v>25岁以下</c:v>
                </c:pt>
                <c:pt idx="1">
                  <c:v>25-34岁</c:v>
                </c:pt>
                <c:pt idx="2">
                  <c:v>35-44岁</c:v>
                </c:pt>
                <c:pt idx="3">
                  <c:v>45-54岁</c:v>
                </c:pt>
                <c:pt idx="4">
                  <c:v>55-64岁</c:v>
                </c:pt>
                <c:pt idx="5">
                  <c:v>65-74岁</c:v>
                </c:pt>
                <c:pt idx="6">
                  <c:v>75岁以上</c:v>
                </c:pt>
              </c:strCache>
            </c:strRef>
          </c:cat>
          <c:val>
            <c:numRef>
              <c:f>'1.3 消费'!$J$42:$J$48</c:f>
              <c:numCache>
                <c:formatCode>_ * #,##0_ ;_ * \-#,##0_ ;_ * "-"??_ ;_ @_ </c:formatCode>
                <c:ptCount val="7"/>
                <c:pt idx="0">
                  <c:v>3771</c:v>
                </c:pt>
                <c:pt idx="1">
                  <c:v>4087</c:v>
                </c:pt>
                <c:pt idx="2">
                  <c:v>4827</c:v>
                </c:pt>
                <c:pt idx="3">
                  <c:v>6833</c:v>
                </c:pt>
                <c:pt idx="4">
                  <c:v>6577</c:v>
                </c:pt>
                <c:pt idx="5">
                  <c:v>5394</c:v>
                </c:pt>
                <c:pt idx="6">
                  <c:v>4844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10F-4D43-8A18-414FAF727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23811608"/>
        <c:axId val="623811936"/>
      </c:barChart>
      <c:catAx>
        <c:axId val="623811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623811936"/>
        <c:crosses val="autoZero"/>
        <c:auto val="1"/>
        <c:lblAlgn val="ctr"/>
        <c:lblOffset val="100"/>
        <c:noMultiLvlLbl val="0"/>
      </c:catAx>
      <c:valAx>
        <c:axId val="623811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,##0_ ;_ * \-#,##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623811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zh-CN" altLang="en-US"/>
              <a:t>实际</a:t>
            </a:r>
            <a:r>
              <a:rPr lang="en-US"/>
              <a:t>GDP </a:t>
            </a:r>
            <a:r>
              <a:rPr lang="en-US" sz="1400" b="0" i="0" u="none" strike="noStrike" baseline="0">
                <a:effectLst/>
              </a:rPr>
              <a:t>vs </a:t>
            </a:r>
            <a:r>
              <a:rPr lang="zh-CN" altLang="en-US" sz="1400" b="0" i="0" u="none" strike="noStrike" baseline="0">
                <a:effectLst/>
              </a:rPr>
              <a:t>增长率</a:t>
            </a:r>
            <a:endParaRPr lang="zh-CN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'1.美国经济基础数据'!$D$3</c:f>
              <c:strCache>
                <c:ptCount val="1"/>
                <c:pt idx="0">
                  <c:v>实际GDP十亿美元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'1.美国经济基础数据'!$A$33:$A$121</c:f>
              <c:strCache>
                <c:ptCount val="89"/>
                <c:pt idx="0">
                  <c:v>1929年</c:v>
                </c:pt>
                <c:pt idx="1">
                  <c:v>1930年</c:v>
                </c:pt>
                <c:pt idx="2">
                  <c:v>1931年</c:v>
                </c:pt>
                <c:pt idx="3">
                  <c:v>1932年</c:v>
                </c:pt>
                <c:pt idx="4">
                  <c:v>1933年</c:v>
                </c:pt>
                <c:pt idx="5">
                  <c:v>1934年</c:v>
                </c:pt>
                <c:pt idx="6">
                  <c:v>1935年</c:v>
                </c:pt>
                <c:pt idx="7">
                  <c:v>1936年</c:v>
                </c:pt>
                <c:pt idx="8">
                  <c:v>1937年</c:v>
                </c:pt>
                <c:pt idx="9">
                  <c:v>1938年</c:v>
                </c:pt>
                <c:pt idx="10">
                  <c:v>1939年</c:v>
                </c:pt>
                <c:pt idx="11">
                  <c:v>1940年</c:v>
                </c:pt>
                <c:pt idx="12">
                  <c:v>1941年</c:v>
                </c:pt>
                <c:pt idx="13">
                  <c:v>1942年</c:v>
                </c:pt>
                <c:pt idx="14">
                  <c:v>1943年</c:v>
                </c:pt>
                <c:pt idx="15">
                  <c:v>1944年</c:v>
                </c:pt>
                <c:pt idx="16">
                  <c:v>1945年</c:v>
                </c:pt>
                <c:pt idx="17">
                  <c:v>1946年</c:v>
                </c:pt>
                <c:pt idx="18">
                  <c:v>1947年</c:v>
                </c:pt>
                <c:pt idx="19">
                  <c:v>1948年</c:v>
                </c:pt>
                <c:pt idx="20">
                  <c:v>1949年</c:v>
                </c:pt>
                <c:pt idx="21">
                  <c:v>1950年</c:v>
                </c:pt>
                <c:pt idx="22">
                  <c:v>1951年</c:v>
                </c:pt>
                <c:pt idx="23">
                  <c:v>1952年</c:v>
                </c:pt>
                <c:pt idx="24">
                  <c:v>1953年</c:v>
                </c:pt>
                <c:pt idx="25">
                  <c:v>1954年</c:v>
                </c:pt>
                <c:pt idx="26">
                  <c:v>1955年</c:v>
                </c:pt>
                <c:pt idx="27">
                  <c:v>1956年</c:v>
                </c:pt>
                <c:pt idx="28">
                  <c:v>1957年</c:v>
                </c:pt>
                <c:pt idx="29">
                  <c:v>1958年</c:v>
                </c:pt>
                <c:pt idx="30">
                  <c:v>1959年</c:v>
                </c:pt>
                <c:pt idx="31">
                  <c:v>1960年</c:v>
                </c:pt>
                <c:pt idx="32">
                  <c:v>1961年</c:v>
                </c:pt>
                <c:pt idx="33">
                  <c:v>1962年</c:v>
                </c:pt>
                <c:pt idx="34">
                  <c:v>1963年</c:v>
                </c:pt>
                <c:pt idx="35">
                  <c:v>1964年</c:v>
                </c:pt>
                <c:pt idx="36">
                  <c:v>1965年</c:v>
                </c:pt>
                <c:pt idx="37">
                  <c:v>1966年</c:v>
                </c:pt>
                <c:pt idx="38">
                  <c:v>1967年</c:v>
                </c:pt>
                <c:pt idx="39">
                  <c:v>1968年</c:v>
                </c:pt>
                <c:pt idx="40">
                  <c:v>1969年</c:v>
                </c:pt>
                <c:pt idx="41">
                  <c:v>1970年</c:v>
                </c:pt>
                <c:pt idx="42">
                  <c:v>1971年</c:v>
                </c:pt>
                <c:pt idx="43">
                  <c:v>1972年</c:v>
                </c:pt>
                <c:pt idx="44">
                  <c:v>1973年</c:v>
                </c:pt>
                <c:pt idx="45">
                  <c:v>1974年</c:v>
                </c:pt>
                <c:pt idx="46">
                  <c:v>1975年</c:v>
                </c:pt>
                <c:pt idx="47">
                  <c:v>1976年</c:v>
                </c:pt>
                <c:pt idx="48">
                  <c:v>1977年</c:v>
                </c:pt>
                <c:pt idx="49">
                  <c:v>1978年</c:v>
                </c:pt>
                <c:pt idx="50">
                  <c:v>1979年</c:v>
                </c:pt>
                <c:pt idx="51">
                  <c:v>1980年</c:v>
                </c:pt>
                <c:pt idx="52">
                  <c:v>1981年</c:v>
                </c:pt>
                <c:pt idx="53">
                  <c:v>1982年</c:v>
                </c:pt>
                <c:pt idx="54">
                  <c:v>1983年</c:v>
                </c:pt>
                <c:pt idx="55">
                  <c:v>1984年</c:v>
                </c:pt>
                <c:pt idx="56">
                  <c:v>1985年</c:v>
                </c:pt>
                <c:pt idx="57">
                  <c:v>1986年</c:v>
                </c:pt>
                <c:pt idx="58">
                  <c:v>1987年</c:v>
                </c:pt>
                <c:pt idx="59">
                  <c:v>1988年</c:v>
                </c:pt>
                <c:pt idx="60">
                  <c:v>1989年</c:v>
                </c:pt>
                <c:pt idx="61">
                  <c:v>1990年</c:v>
                </c:pt>
                <c:pt idx="62">
                  <c:v>1991年</c:v>
                </c:pt>
                <c:pt idx="63">
                  <c:v>1992年</c:v>
                </c:pt>
                <c:pt idx="64">
                  <c:v>1993年</c:v>
                </c:pt>
                <c:pt idx="65">
                  <c:v>1994年</c:v>
                </c:pt>
                <c:pt idx="66">
                  <c:v>1995年</c:v>
                </c:pt>
                <c:pt idx="67">
                  <c:v>1996年</c:v>
                </c:pt>
                <c:pt idx="68">
                  <c:v>1997年</c:v>
                </c:pt>
                <c:pt idx="69">
                  <c:v>1998年</c:v>
                </c:pt>
                <c:pt idx="70">
                  <c:v>1999年</c:v>
                </c:pt>
                <c:pt idx="71">
                  <c:v>2000年</c:v>
                </c:pt>
                <c:pt idx="72">
                  <c:v>2001年</c:v>
                </c:pt>
                <c:pt idx="73">
                  <c:v>2002年</c:v>
                </c:pt>
                <c:pt idx="74">
                  <c:v>2003年</c:v>
                </c:pt>
                <c:pt idx="75">
                  <c:v>2004年</c:v>
                </c:pt>
                <c:pt idx="76">
                  <c:v>2005年</c:v>
                </c:pt>
                <c:pt idx="77">
                  <c:v>2006年</c:v>
                </c:pt>
                <c:pt idx="78">
                  <c:v>2007年</c:v>
                </c:pt>
                <c:pt idx="79">
                  <c:v>2008年</c:v>
                </c:pt>
                <c:pt idx="80">
                  <c:v>2009年</c:v>
                </c:pt>
                <c:pt idx="81">
                  <c:v>2010年</c:v>
                </c:pt>
                <c:pt idx="82">
                  <c:v>2011年</c:v>
                </c:pt>
                <c:pt idx="83">
                  <c:v>2012年</c:v>
                </c:pt>
                <c:pt idx="84">
                  <c:v>2013年</c:v>
                </c:pt>
                <c:pt idx="85">
                  <c:v>2014年</c:v>
                </c:pt>
                <c:pt idx="86">
                  <c:v>2015年</c:v>
                </c:pt>
                <c:pt idx="87">
                  <c:v>2016年</c:v>
                </c:pt>
                <c:pt idx="88">
                  <c:v>2017年</c:v>
                </c:pt>
              </c:strCache>
            </c:strRef>
          </c:cat>
          <c:val>
            <c:numRef>
              <c:f>'1.美国经济基础数据'!$D$33:$D$121</c:f>
              <c:numCache>
                <c:formatCode>###,###,###,###,##0_ </c:formatCode>
                <c:ptCount val="89"/>
                <c:pt idx="0">
                  <c:v>1056.5999999999999</c:v>
                </c:pt>
                <c:pt idx="1">
                  <c:v>966.7</c:v>
                </c:pt>
                <c:pt idx="2">
                  <c:v>904.8</c:v>
                </c:pt>
                <c:pt idx="3">
                  <c:v>788.2</c:v>
                </c:pt>
                <c:pt idx="4">
                  <c:v>778.3</c:v>
                </c:pt>
                <c:pt idx="5">
                  <c:v>862.2</c:v>
                </c:pt>
                <c:pt idx="6">
                  <c:v>939</c:v>
                </c:pt>
                <c:pt idx="7">
                  <c:v>1060.5</c:v>
                </c:pt>
                <c:pt idx="8">
                  <c:v>1114.5999999999999</c:v>
                </c:pt>
                <c:pt idx="9">
                  <c:v>1077.7</c:v>
                </c:pt>
                <c:pt idx="10">
                  <c:v>1163.5999999999999</c:v>
                </c:pt>
                <c:pt idx="11">
                  <c:v>1266.0999999999999</c:v>
                </c:pt>
                <c:pt idx="12">
                  <c:v>1490.3</c:v>
                </c:pt>
                <c:pt idx="13">
                  <c:v>1771.8</c:v>
                </c:pt>
                <c:pt idx="14">
                  <c:v>2073.6999999999998</c:v>
                </c:pt>
                <c:pt idx="15">
                  <c:v>2239.4</c:v>
                </c:pt>
                <c:pt idx="16">
                  <c:v>2217.8000000000002</c:v>
                </c:pt>
                <c:pt idx="17">
                  <c:v>1960.9</c:v>
                </c:pt>
                <c:pt idx="18">
                  <c:v>1939.4</c:v>
                </c:pt>
                <c:pt idx="19">
                  <c:v>2020</c:v>
                </c:pt>
                <c:pt idx="20">
                  <c:v>2008.9</c:v>
                </c:pt>
                <c:pt idx="21">
                  <c:v>2184</c:v>
                </c:pt>
                <c:pt idx="22">
                  <c:v>2360</c:v>
                </c:pt>
                <c:pt idx="23">
                  <c:v>2456.1</c:v>
                </c:pt>
                <c:pt idx="24">
                  <c:v>2571.4</c:v>
                </c:pt>
                <c:pt idx="25">
                  <c:v>2556.9</c:v>
                </c:pt>
                <c:pt idx="26">
                  <c:v>2739</c:v>
                </c:pt>
                <c:pt idx="27">
                  <c:v>2797.4</c:v>
                </c:pt>
                <c:pt idx="28">
                  <c:v>2856.3</c:v>
                </c:pt>
                <c:pt idx="29">
                  <c:v>2835.3</c:v>
                </c:pt>
                <c:pt idx="30">
                  <c:v>3031</c:v>
                </c:pt>
                <c:pt idx="31">
                  <c:v>3108.7</c:v>
                </c:pt>
                <c:pt idx="32">
                  <c:v>3188.1</c:v>
                </c:pt>
                <c:pt idx="33">
                  <c:v>3383.1</c:v>
                </c:pt>
                <c:pt idx="34">
                  <c:v>3530.4</c:v>
                </c:pt>
                <c:pt idx="35">
                  <c:v>3734</c:v>
                </c:pt>
                <c:pt idx="36">
                  <c:v>3976.7</c:v>
                </c:pt>
                <c:pt idx="37">
                  <c:v>4238.8999999999996</c:v>
                </c:pt>
                <c:pt idx="38">
                  <c:v>4355.2</c:v>
                </c:pt>
                <c:pt idx="39">
                  <c:v>4569</c:v>
                </c:pt>
                <c:pt idx="40">
                  <c:v>4712.5</c:v>
                </c:pt>
                <c:pt idx="41">
                  <c:v>4722</c:v>
                </c:pt>
                <c:pt idx="42">
                  <c:v>4877.6000000000004</c:v>
                </c:pt>
                <c:pt idx="43">
                  <c:v>5134.3</c:v>
                </c:pt>
                <c:pt idx="44">
                  <c:v>5424.1</c:v>
                </c:pt>
                <c:pt idx="45">
                  <c:v>5396</c:v>
                </c:pt>
                <c:pt idx="46">
                  <c:v>5385.4</c:v>
                </c:pt>
                <c:pt idx="47">
                  <c:v>5675.4</c:v>
                </c:pt>
                <c:pt idx="48">
                  <c:v>5937</c:v>
                </c:pt>
                <c:pt idx="49">
                  <c:v>6267.2</c:v>
                </c:pt>
                <c:pt idx="50">
                  <c:v>6466.2</c:v>
                </c:pt>
                <c:pt idx="51">
                  <c:v>6450.4</c:v>
                </c:pt>
                <c:pt idx="52">
                  <c:v>6617.7</c:v>
                </c:pt>
                <c:pt idx="53">
                  <c:v>6491.3</c:v>
                </c:pt>
                <c:pt idx="54">
                  <c:v>6792</c:v>
                </c:pt>
                <c:pt idx="55">
                  <c:v>7285</c:v>
                </c:pt>
                <c:pt idx="56">
                  <c:v>7593.8</c:v>
                </c:pt>
                <c:pt idx="57">
                  <c:v>7860.5</c:v>
                </c:pt>
                <c:pt idx="58">
                  <c:v>8132.6</c:v>
                </c:pt>
                <c:pt idx="59">
                  <c:v>8474.5</c:v>
                </c:pt>
                <c:pt idx="60">
                  <c:v>8786.4</c:v>
                </c:pt>
                <c:pt idx="61">
                  <c:v>8955</c:v>
                </c:pt>
                <c:pt idx="62">
                  <c:v>8948.4</c:v>
                </c:pt>
                <c:pt idx="63">
                  <c:v>9266.6</c:v>
                </c:pt>
                <c:pt idx="64">
                  <c:v>9521</c:v>
                </c:pt>
                <c:pt idx="65">
                  <c:v>9905.4</c:v>
                </c:pt>
                <c:pt idx="66">
                  <c:v>10174.799999999999</c:v>
                </c:pt>
                <c:pt idx="67">
                  <c:v>10561</c:v>
                </c:pt>
                <c:pt idx="68">
                  <c:v>11034.9</c:v>
                </c:pt>
                <c:pt idx="69">
                  <c:v>11525.9</c:v>
                </c:pt>
                <c:pt idx="70">
                  <c:v>12065.9</c:v>
                </c:pt>
                <c:pt idx="71">
                  <c:v>12559.7</c:v>
                </c:pt>
                <c:pt idx="72">
                  <c:v>12682.2</c:v>
                </c:pt>
                <c:pt idx="73">
                  <c:v>12908.8</c:v>
                </c:pt>
                <c:pt idx="74">
                  <c:v>13271.1</c:v>
                </c:pt>
                <c:pt idx="75">
                  <c:v>13773.5</c:v>
                </c:pt>
                <c:pt idx="76">
                  <c:v>14234.2</c:v>
                </c:pt>
                <c:pt idx="77">
                  <c:v>14613.8</c:v>
                </c:pt>
                <c:pt idx="78">
                  <c:v>14873.7</c:v>
                </c:pt>
                <c:pt idx="79">
                  <c:v>14830.4</c:v>
                </c:pt>
                <c:pt idx="80">
                  <c:v>14418.7</c:v>
                </c:pt>
                <c:pt idx="81">
                  <c:v>14783.8</c:v>
                </c:pt>
                <c:pt idx="82">
                  <c:v>15020.6</c:v>
                </c:pt>
                <c:pt idx="83">
                  <c:v>15354.6</c:v>
                </c:pt>
                <c:pt idx="84">
                  <c:v>15612.2</c:v>
                </c:pt>
                <c:pt idx="85">
                  <c:v>16013.3</c:v>
                </c:pt>
                <c:pt idx="86">
                  <c:v>16471.5</c:v>
                </c:pt>
                <c:pt idx="87">
                  <c:v>16716.2</c:v>
                </c:pt>
                <c:pt idx="88">
                  <c:v>17096.2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0E-46FC-8AAF-91358E183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9405696"/>
        <c:axId val="449407232"/>
      </c:barChart>
      <c:lineChart>
        <c:grouping val="standard"/>
        <c:varyColors val="0"/>
        <c:ser>
          <c:idx val="1"/>
          <c:order val="1"/>
          <c:tx>
            <c:strRef>
              <c:f>'1.美国经济基础数据'!$E$3</c:f>
              <c:strCache>
                <c:ptCount val="1"/>
                <c:pt idx="0">
                  <c:v>增长率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'1.美国经济基础数据'!$A$33:$A$121</c:f>
              <c:strCache>
                <c:ptCount val="89"/>
                <c:pt idx="0">
                  <c:v>1929年</c:v>
                </c:pt>
                <c:pt idx="1">
                  <c:v>1930年</c:v>
                </c:pt>
                <c:pt idx="2">
                  <c:v>1931年</c:v>
                </c:pt>
                <c:pt idx="3">
                  <c:v>1932年</c:v>
                </c:pt>
                <c:pt idx="4">
                  <c:v>1933年</c:v>
                </c:pt>
                <c:pt idx="5">
                  <c:v>1934年</c:v>
                </c:pt>
                <c:pt idx="6">
                  <c:v>1935年</c:v>
                </c:pt>
                <c:pt idx="7">
                  <c:v>1936年</c:v>
                </c:pt>
                <c:pt idx="8">
                  <c:v>1937年</c:v>
                </c:pt>
                <c:pt idx="9">
                  <c:v>1938年</c:v>
                </c:pt>
                <c:pt idx="10">
                  <c:v>1939年</c:v>
                </c:pt>
                <c:pt idx="11">
                  <c:v>1940年</c:v>
                </c:pt>
                <c:pt idx="12">
                  <c:v>1941年</c:v>
                </c:pt>
                <c:pt idx="13">
                  <c:v>1942年</c:v>
                </c:pt>
                <c:pt idx="14">
                  <c:v>1943年</c:v>
                </c:pt>
                <c:pt idx="15">
                  <c:v>1944年</c:v>
                </c:pt>
                <c:pt idx="16">
                  <c:v>1945年</c:v>
                </c:pt>
                <c:pt idx="17">
                  <c:v>1946年</c:v>
                </c:pt>
                <c:pt idx="18">
                  <c:v>1947年</c:v>
                </c:pt>
                <c:pt idx="19">
                  <c:v>1948年</c:v>
                </c:pt>
                <c:pt idx="20">
                  <c:v>1949年</c:v>
                </c:pt>
                <c:pt idx="21">
                  <c:v>1950年</c:v>
                </c:pt>
                <c:pt idx="22">
                  <c:v>1951年</c:v>
                </c:pt>
                <c:pt idx="23">
                  <c:v>1952年</c:v>
                </c:pt>
                <c:pt idx="24">
                  <c:v>1953年</c:v>
                </c:pt>
                <c:pt idx="25">
                  <c:v>1954年</c:v>
                </c:pt>
                <c:pt idx="26">
                  <c:v>1955年</c:v>
                </c:pt>
                <c:pt idx="27">
                  <c:v>1956年</c:v>
                </c:pt>
                <c:pt idx="28">
                  <c:v>1957年</c:v>
                </c:pt>
                <c:pt idx="29">
                  <c:v>1958年</c:v>
                </c:pt>
                <c:pt idx="30">
                  <c:v>1959年</c:v>
                </c:pt>
                <c:pt idx="31">
                  <c:v>1960年</c:v>
                </c:pt>
                <c:pt idx="32">
                  <c:v>1961年</c:v>
                </c:pt>
                <c:pt idx="33">
                  <c:v>1962年</c:v>
                </c:pt>
                <c:pt idx="34">
                  <c:v>1963年</c:v>
                </c:pt>
                <c:pt idx="35">
                  <c:v>1964年</c:v>
                </c:pt>
                <c:pt idx="36">
                  <c:v>1965年</c:v>
                </c:pt>
                <c:pt idx="37">
                  <c:v>1966年</c:v>
                </c:pt>
                <c:pt idx="38">
                  <c:v>1967年</c:v>
                </c:pt>
                <c:pt idx="39">
                  <c:v>1968年</c:v>
                </c:pt>
                <c:pt idx="40">
                  <c:v>1969年</c:v>
                </c:pt>
                <c:pt idx="41">
                  <c:v>1970年</c:v>
                </c:pt>
                <c:pt idx="42">
                  <c:v>1971年</c:v>
                </c:pt>
                <c:pt idx="43">
                  <c:v>1972年</c:v>
                </c:pt>
                <c:pt idx="44">
                  <c:v>1973年</c:v>
                </c:pt>
                <c:pt idx="45">
                  <c:v>1974年</c:v>
                </c:pt>
                <c:pt idx="46">
                  <c:v>1975年</c:v>
                </c:pt>
                <c:pt idx="47">
                  <c:v>1976年</c:v>
                </c:pt>
                <c:pt idx="48">
                  <c:v>1977年</c:v>
                </c:pt>
                <c:pt idx="49">
                  <c:v>1978年</c:v>
                </c:pt>
                <c:pt idx="50">
                  <c:v>1979年</c:v>
                </c:pt>
                <c:pt idx="51">
                  <c:v>1980年</c:v>
                </c:pt>
                <c:pt idx="52">
                  <c:v>1981年</c:v>
                </c:pt>
                <c:pt idx="53">
                  <c:v>1982年</c:v>
                </c:pt>
                <c:pt idx="54">
                  <c:v>1983年</c:v>
                </c:pt>
                <c:pt idx="55">
                  <c:v>1984年</c:v>
                </c:pt>
                <c:pt idx="56">
                  <c:v>1985年</c:v>
                </c:pt>
                <c:pt idx="57">
                  <c:v>1986年</c:v>
                </c:pt>
                <c:pt idx="58">
                  <c:v>1987年</c:v>
                </c:pt>
                <c:pt idx="59">
                  <c:v>1988年</c:v>
                </c:pt>
                <c:pt idx="60">
                  <c:v>1989年</c:v>
                </c:pt>
                <c:pt idx="61">
                  <c:v>1990年</c:v>
                </c:pt>
                <c:pt idx="62">
                  <c:v>1991年</c:v>
                </c:pt>
                <c:pt idx="63">
                  <c:v>1992年</c:v>
                </c:pt>
                <c:pt idx="64">
                  <c:v>1993年</c:v>
                </c:pt>
                <c:pt idx="65">
                  <c:v>1994年</c:v>
                </c:pt>
                <c:pt idx="66">
                  <c:v>1995年</c:v>
                </c:pt>
                <c:pt idx="67">
                  <c:v>1996年</c:v>
                </c:pt>
                <c:pt idx="68">
                  <c:v>1997年</c:v>
                </c:pt>
                <c:pt idx="69">
                  <c:v>1998年</c:v>
                </c:pt>
                <c:pt idx="70">
                  <c:v>1999年</c:v>
                </c:pt>
                <c:pt idx="71">
                  <c:v>2000年</c:v>
                </c:pt>
                <c:pt idx="72">
                  <c:v>2001年</c:v>
                </c:pt>
                <c:pt idx="73">
                  <c:v>2002年</c:v>
                </c:pt>
                <c:pt idx="74">
                  <c:v>2003年</c:v>
                </c:pt>
                <c:pt idx="75">
                  <c:v>2004年</c:v>
                </c:pt>
                <c:pt idx="76">
                  <c:v>2005年</c:v>
                </c:pt>
                <c:pt idx="77">
                  <c:v>2006年</c:v>
                </c:pt>
                <c:pt idx="78">
                  <c:v>2007年</c:v>
                </c:pt>
                <c:pt idx="79">
                  <c:v>2008年</c:v>
                </c:pt>
                <c:pt idx="80">
                  <c:v>2009年</c:v>
                </c:pt>
                <c:pt idx="81">
                  <c:v>2010年</c:v>
                </c:pt>
                <c:pt idx="82">
                  <c:v>2011年</c:v>
                </c:pt>
                <c:pt idx="83">
                  <c:v>2012年</c:v>
                </c:pt>
                <c:pt idx="84">
                  <c:v>2013年</c:v>
                </c:pt>
                <c:pt idx="85">
                  <c:v>2014年</c:v>
                </c:pt>
                <c:pt idx="86">
                  <c:v>2015年</c:v>
                </c:pt>
                <c:pt idx="87">
                  <c:v>2016年</c:v>
                </c:pt>
                <c:pt idx="88">
                  <c:v>2017年</c:v>
                </c:pt>
              </c:strCache>
            </c:strRef>
          </c:cat>
          <c:val>
            <c:numRef>
              <c:f>'1.美国经济基础数据'!$E$33:$E$121</c:f>
              <c:numCache>
                <c:formatCode>0.00%</c:formatCode>
                <c:ptCount val="89"/>
                <c:pt idx="1">
                  <c:v>-8.5084232443687124E-2</c:v>
                </c:pt>
                <c:pt idx="2">
                  <c:v>-6.4032274749146634E-2</c:v>
                </c:pt>
                <c:pt idx="3">
                  <c:v>-0.12886825817860292</c:v>
                </c:pt>
                <c:pt idx="4">
                  <c:v>-1.2560263892413159E-2</c:v>
                </c:pt>
                <c:pt idx="5">
                  <c:v>0.10779904920981642</c:v>
                </c:pt>
                <c:pt idx="6">
                  <c:v>8.907446068197622E-2</c:v>
                </c:pt>
                <c:pt idx="7">
                  <c:v>0.12939297124600646</c:v>
                </c:pt>
                <c:pt idx="8">
                  <c:v>5.1013672795851006E-2</c:v>
                </c:pt>
                <c:pt idx="9">
                  <c:v>-3.3106047012380957E-2</c:v>
                </c:pt>
                <c:pt idx="10">
                  <c:v>7.9706782963718803E-2</c:v>
                </c:pt>
                <c:pt idx="11">
                  <c:v>8.8088690271570957E-2</c:v>
                </c:pt>
                <c:pt idx="12">
                  <c:v>0.17707921965089657</c:v>
                </c:pt>
                <c:pt idx="13">
                  <c:v>0.188888143326847</c:v>
                </c:pt>
                <c:pt idx="14">
                  <c:v>0.17039169206456695</c:v>
                </c:pt>
                <c:pt idx="15">
                  <c:v>7.9905482953175566E-2</c:v>
                </c:pt>
                <c:pt idx="16">
                  <c:v>-9.6454407430561773E-3</c:v>
                </c:pt>
                <c:pt idx="17">
                  <c:v>-0.11583551267021375</c:v>
                </c:pt>
                <c:pt idx="18">
                  <c:v>-1.0964353103166902E-2</c:v>
                </c:pt>
                <c:pt idx="19">
                  <c:v>4.1559245127358979E-2</c:v>
                </c:pt>
                <c:pt idx="20">
                  <c:v>-5.4950495049504999E-3</c:v>
                </c:pt>
                <c:pt idx="21">
                  <c:v>8.7162128528050165E-2</c:v>
                </c:pt>
                <c:pt idx="22">
                  <c:v>8.0586080586080522E-2</c:v>
                </c:pt>
                <c:pt idx="23">
                  <c:v>4.072033898305083E-2</c:v>
                </c:pt>
                <c:pt idx="24">
                  <c:v>4.6944342657057936E-2</c:v>
                </c:pt>
                <c:pt idx="25">
                  <c:v>-5.6389515439060345E-3</c:v>
                </c:pt>
                <c:pt idx="26">
                  <c:v>7.1219054323594877E-2</c:v>
                </c:pt>
                <c:pt idx="27">
                  <c:v>2.1321650237313028E-2</c:v>
                </c:pt>
                <c:pt idx="28">
                  <c:v>2.105526560377502E-2</c:v>
                </c:pt>
                <c:pt idx="29">
                  <c:v>-7.3521688898224857E-3</c:v>
                </c:pt>
                <c:pt idx="30">
                  <c:v>6.9022678376185809E-2</c:v>
                </c:pt>
                <c:pt idx="31">
                  <c:v>2.5635103926096914E-2</c:v>
                </c:pt>
                <c:pt idx="32">
                  <c:v>2.5541223019268644E-2</c:v>
                </c:pt>
                <c:pt idx="33">
                  <c:v>6.1164957184530078E-2</c:v>
                </c:pt>
                <c:pt idx="34">
                  <c:v>4.353994856788157E-2</c:v>
                </c:pt>
                <c:pt idx="35">
                  <c:v>5.7670518921368652E-2</c:v>
                </c:pt>
                <c:pt idx="36">
                  <c:v>6.4997321906802297E-2</c:v>
                </c:pt>
                <c:pt idx="37">
                  <c:v>6.5934065934065922E-2</c:v>
                </c:pt>
                <c:pt idx="38">
                  <c:v>2.7436363207435921E-2</c:v>
                </c:pt>
                <c:pt idx="39">
                  <c:v>4.9090742101395968E-2</c:v>
                </c:pt>
                <c:pt idx="40">
                  <c:v>3.1407310133508393E-2</c:v>
                </c:pt>
                <c:pt idx="41">
                  <c:v>2.0159151193634983E-3</c:v>
                </c:pt>
                <c:pt idx="42">
                  <c:v>3.2952138924184693E-2</c:v>
                </c:pt>
                <c:pt idx="43">
                  <c:v>5.2628341807446244E-2</c:v>
                </c:pt>
                <c:pt idx="44">
                  <c:v>5.644391640535229E-2</c:v>
                </c:pt>
                <c:pt idx="45">
                  <c:v>-5.1805829538541515E-3</c:v>
                </c:pt>
                <c:pt idx="46">
                  <c:v>-1.964418087472275E-3</c:v>
                </c:pt>
                <c:pt idx="47">
                  <c:v>5.3849296245404243E-2</c:v>
                </c:pt>
                <c:pt idx="48">
                  <c:v>4.6093667406702732E-2</c:v>
                </c:pt>
                <c:pt idx="49">
                  <c:v>5.5617315142327817E-2</c:v>
                </c:pt>
                <c:pt idx="50">
                  <c:v>3.1752616798570443E-2</c:v>
                </c:pt>
                <c:pt idx="51">
                  <c:v>-2.4434753023414579E-3</c:v>
                </c:pt>
                <c:pt idx="52">
                  <c:v>2.5936376038695252E-2</c:v>
                </c:pt>
                <c:pt idx="53">
                  <c:v>-1.9100291642111245E-2</c:v>
                </c:pt>
                <c:pt idx="54">
                  <c:v>4.6323540739143132E-2</c:v>
                </c:pt>
                <c:pt idx="55">
                  <c:v>7.2585394581861085E-2</c:v>
                </c:pt>
                <c:pt idx="56">
                  <c:v>4.2388469457790068E-2</c:v>
                </c:pt>
                <c:pt idx="57">
                  <c:v>3.5120756406542109E-2</c:v>
                </c:pt>
                <c:pt idx="58">
                  <c:v>3.4616118567521115E-2</c:v>
                </c:pt>
                <c:pt idx="59">
                  <c:v>4.2040675798637572E-2</c:v>
                </c:pt>
                <c:pt idx="60">
                  <c:v>3.6804531240781202E-2</c:v>
                </c:pt>
                <c:pt idx="61">
                  <c:v>1.9188746244195531E-2</c:v>
                </c:pt>
                <c:pt idx="62">
                  <c:v>-7.370184254607004E-4</c:v>
                </c:pt>
                <c:pt idx="63">
                  <c:v>3.5559429618702953E-2</c:v>
                </c:pt>
                <c:pt idx="64">
                  <c:v>2.7453434916797859E-2</c:v>
                </c:pt>
                <c:pt idx="65">
                  <c:v>4.0373910303539429E-2</c:v>
                </c:pt>
                <c:pt idx="66">
                  <c:v>2.7197286328669135E-2</c:v>
                </c:pt>
                <c:pt idx="67">
                  <c:v>3.7956520029877705E-2</c:v>
                </c:pt>
                <c:pt idx="68">
                  <c:v>4.4872644635924663E-2</c:v>
                </c:pt>
                <c:pt idx="69">
                  <c:v>4.4495192525532579E-2</c:v>
                </c:pt>
                <c:pt idx="70">
                  <c:v>4.6851005127582335E-2</c:v>
                </c:pt>
                <c:pt idx="71">
                  <c:v>4.0925252156905012E-2</c:v>
                </c:pt>
                <c:pt idx="72">
                  <c:v>9.753417677173859E-3</c:v>
                </c:pt>
                <c:pt idx="73">
                  <c:v>1.7867562410307292E-2</c:v>
                </c:pt>
                <c:pt idx="74">
                  <c:v>2.8066125433812594E-2</c:v>
                </c:pt>
                <c:pt idx="75">
                  <c:v>3.7856696129182854E-2</c:v>
                </c:pt>
                <c:pt idx="76">
                  <c:v>3.3448288379859914E-2</c:v>
                </c:pt>
                <c:pt idx="77">
                  <c:v>2.6668165404448274E-2</c:v>
                </c:pt>
                <c:pt idx="78">
                  <c:v>1.7784559799641553E-2</c:v>
                </c:pt>
                <c:pt idx="79">
                  <c:v>-2.9111787920962362E-3</c:v>
                </c:pt>
                <c:pt idx="80">
                  <c:v>-2.776054590570709E-2</c:v>
                </c:pt>
                <c:pt idx="81">
                  <c:v>2.5321284165701341E-2</c:v>
                </c:pt>
                <c:pt idx="82">
                  <c:v>1.6017532704717397E-2</c:v>
                </c:pt>
                <c:pt idx="83">
                  <c:v>2.2236129049438835E-2</c:v>
                </c:pt>
                <c:pt idx="84">
                  <c:v>1.6776731402967204E-2</c:v>
                </c:pt>
                <c:pt idx="85">
                  <c:v>2.5691446432917653E-2</c:v>
                </c:pt>
                <c:pt idx="86">
                  <c:v>2.8613714849531346E-2</c:v>
                </c:pt>
                <c:pt idx="87">
                  <c:v>1.4855963330601352E-2</c:v>
                </c:pt>
                <c:pt idx="88">
                  <c:v>2.2732439190725096E-2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00E-46FC-8AAF-91358E183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418752"/>
        <c:axId val="449417216"/>
      </c:lineChart>
      <c:catAx>
        <c:axId val="449405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49407232"/>
        <c:crosses val="autoZero"/>
        <c:auto val="1"/>
        <c:lblAlgn val="ctr"/>
        <c:lblOffset val="100"/>
        <c:noMultiLvlLbl val="0"/>
      </c:catAx>
      <c:valAx>
        <c:axId val="449407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49405696"/>
        <c:crosses val="autoZero"/>
        <c:crossBetween val="between"/>
      </c:valAx>
      <c:valAx>
        <c:axId val="449417216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49418752"/>
        <c:crosses val="max"/>
        <c:crossBetween val="between"/>
      </c:valAx>
      <c:catAx>
        <c:axId val="4494187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4494172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 sz="1200" b="0" i="0" baseline="0">
                <a:effectLst/>
              </a:rPr>
              <a:t>2013</a:t>
            </a:r>
            <a:r>
              <a:rPr lang="zh-CN" altLang="zh-CN" sz="1200" b="0" i="0" baseline="0">
                <a:effectLst/>
              </a:rPr>
              <a:t>年美国</a:t>
            </a:r>
            <a:r>
              <a:rPr lang="zh-CN" altLang="en-US" sz="1200" b="0" i="0" baseline="0">
                <a:effectLst/>
              </a:rPr>
              <a:t>居民</a:t>
            </a:r>
            <a:r>
              <a:rPr lang="zh-CN" altLang="zh-CN" sz="1200" b="0" i="0" baseline="0">
                <a:effectLst/>
              </a:rPr>
              <a:t>平均消费支出</a:t>
            </a:r>
            <a:endParaRPr lang="zh-CN" altLang="zh-CN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'1.3 消费'!$B$42</c:f>
              <c:strCache>
                <c:ptCount val="1"/>
                <c:pt idx="0">
                  <c:v>25岁以下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'1.3 消费'!$C$41:$J$41</c:f>
              <c:strCache>
                <c:ptCount val="8"/>
                <c:pt idx="0">
                  <c:v>食物</c:v>
                </c:pt>
                <c:pt idx="1">
                  <c:v>住房</c:v>
                </c:pt>
                <c:pt idx="2">
                  <c:v>衣服</c:v>
                </c:pt>
                <c:pt idx="3">
                  <c:v>交通</c:v>
                </c:pt>
                <c:pt idx="4">
                  <c:v>医疗</c:v>
                </c:pt>
                <c:pt idx="5">
                  <c:v>娱乐</c:v>
                </c:pt>
                <c:pt idx="6">
                  <c:v>养老社保</c:v>
                </c:pt>
                <c:pt idx="7">
                  <c:v>其它</c:v>
                </c:pt>
              </c:strCache>
            </c:strRef>
          </c:cat>
          <c:val>
            <c:numRef>
              <c:f>'1.3 消费'!$C$42:$J$42</c:f>
              <c:numCache>
                <c:formatCode>_ * #,##0_ ;_ * \-#,##0_ ;_ * "-"??_ ;_ @_ </c:formatCode>
                <c:ptCount val="8"/>
                <c:pt idx="0">
                  <c:v>4698</c:v>
                </c:pt>
                <c:pt idx="1">
                  <c:v>10379</c:v>
                </c:pt>
                <c:pt idx="2">
                  <c:v>1513</c:v>
                </c:pt>
                <c:pt idx="3">
                  <c:v>5672</c:v>
                </c:pt>
                <c:pt idx="4">
                  <c:v>943</c:v>
                </c:pt>
                <c:pt idx="5">
                  <c:v>1243</c:v>
                </c:pt>
                <c:pt idx="6">
                  <c:v>2153</c:v>
                </c:pt>
                <c:pt idx="7">
                  <c:v>3771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5B-461E-B824-749D0D79818B}"/>
            </c:ext>
          </c:extLst>
        </c:ser>
        <c:ser>
          <c:idx val="1"/>
          <c:order val="1"/>
          <c:tx>
            <c:strRef>
              <c:f>'1.3 消费'!$B$43</c:f>
              <c:strCache>
                <c:ptCount val="1"/>
                <c:pt idx="0">
                  <c:v>25-34岁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'1.3 消费'!$C$41:$J$41</c:f>
              <c:strCache>
                <c:ptCount val="8"/>
                <c:pt idx="0">
                  <c:v>食物</c:v>
                </c:pt>
                <c:pt idx="1">
                  <c:v>住房</c:v>
                </c:pt>
                <c:pt idx="2">
                  <c:v>衣服</c:v>
                </c:pt>
                <c:pt idx="3">
                  <c:v>交通</c:v>
                </c:pt>
                <c:pt idx="4">
                  <c:v>医疗</c:v>
                </c:pt>
                <c:pt idx="5">
                  <c:v>娱乐</c:v>
                </c:pt>
                <c:pt idx="6">
                  <c:v>养老社保</c:v>
                </c:pt>
                <c:pt idx="7">
                  <c:v>其它</c:v>
                </c:pt>
              </c:strCache>
            </c:strRef>
          </c:cat>
          <c:val>
            <c:numRef>
              <c:f>'1.3 消费'!$C$43:$J$43</c:f>
              <c:numCache>
                <c:formatCode>_ * #,##0_ ;_ * \-#,##0_ ;_ * "-"??_ ;_ @_ </c:formatCode>
                <c:ptCount val="8"/>
                <c:pt idx="0">
                  <c:v>6197</c:v>
                </c:pt>
                <c:pt idx="1">
                  <c:v>17207</c:v>
                </c:pt>
                <c:pt idx="2">
                  <c:v>1832</c:v>
                </c:pt>
                <c:pt idx="3">
                  <c:v>9183</c:v>
                </c:pt>
                <c:pt idx="4">
                  <c:v>2189</c:v>
                </c:pt>
                <c:pt idx="5">
                  <c:v>2214</c:v>
                </c:pt>
                <c:pt idx="6">
                  <c:v>5178</c:v>
                </c:pt>
                <c:pt idx="7">
                  <c:v>4087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5B-461E-B824-749D0D79818B}"/>
            </c:ext>
          </c:extLst>
        </c:ser>
        <c:ser>
          <c:idx val="2"/>
          <c:order val="2"/>
          <c:tx>
            <c:strRef>
              <c:f>'1.3 消费'!$B$44</c:f>
              <c:strCache>
                <c:ptCount val="1"/>
                <c:pt idx="0">
                  <c:v>35-44岁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'1.3 消费'!$C$41:$J$41</c:f>
              <c:strCache>
                <c:ptCount val="8"/>
                <c:pt idx="0">
                  <c:v>食物</c:v>
                </c:pt>
                <c:pt idx="1">
                  <c:v>住房</c:v>
                </c:pt>
                <c:pt idx="2">
                  <c:v>衣服</c:v>
                </c:pt>
                <c:pt idx="3">
                  <c:v>交通</c:v>
                </c:pt>
                <c:pt idx="4">
                  <c:v>医疗</c:v>
                </c:pt>
                <c:pt idx="5">
                  <c:v>娱乐</c:v>
                </c:pt>
                <c:pt idx="6">
                  <c:v>养老社保</c:v>
                </c:pt>
                <c:pt idx="7">
                  <c:v>其它</c:v>
                </c:pt>
              </c:strCache>
            </c:strRef>
          </c:cat>
          <c:val>
            <c:numRef>
              <c:f>'1.3 消费'!$C$44:$J$44</c:f>
              <c:numCache>
                <c:formatCode>_ * #,##0_ ;_ * \-#,##0_ ;_ * "-"??_ ;_ @_ </c:formatCode>
                <c:ptCount val="8"/>
                <c:pt idx="0">
                  <c:v>7920</c:v>
                </c:pt>
                <c:pt idx="1">
                  <c:v>20619</c:v>
                </c:pt>
                <c:pt idx="2">
                  <c:v>1960</c:v>
                </c:pt>
                <c:pt idx="3">
                  <c:v>10519</c:v>
                </c:pt>
                <c:pt idx="4">
                  <c:v>3188</c:v>
                </c:pt>
                <c:pt idx="5">
                  <c:v>2958</c:v>
                </c:pt>
                <c:pt idx="6">
                  <c:v>6791</c:v>
                </c:pt>
                <c:pt idx="7">
                  <c:v>4827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5B-461E-B824-749D0D79818B}"/>
            </c:ext>
          </c:extLst>
        </c:ser>
        <c:ser>
          <c:idx val="3"/>
          <c:order val="3"/>
          <c:tx>
            <c:strRef>
              <c:f>'1.3 消费'!$B$45</c:f>
              <c:strCache>
                <c:ptCount val="1"/>
                <c:pt idx="0">
                  <c:v>45-54岁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'1.3 消费'!$C$41:$J$41</c:f>
              <c:strCache>
                <c:ptCount val="8"/>
                <c:pt idx="0">
                  <c:v>食物</c:v>
                </c:pt>
                <c:pt idx="1">
                  <c:v>住房</c:v>
                </c:pt>
                <c:pt idx="2">
                  <c:v>衣服</c:v>
                </c:pt>
                <c:pt idx="3">
                  <c:v>交通</c:v>
                </c:pt>
                <c:pt idx="4">
                  <c:v>医疗</c:v>
                </c:pt>
                <c:pt idx="5">
                  <c:v>娱乐</c:v>
                </c:pt>
                <c:pt idx="6">
                  <c:v>养老社保</c:v>
                </c:pt>
                <c:pt idx="7">
                  <c:v>其它</c:v>
                </c:pt>
              </c:strCache>
            </c:strRef>
          </c:cat>
          <c:val>
            <c:numRef>
              <c:f>'1.3 消费'!$C$45:$J$45</c:f>
              <c:numCache>
                <c:formatCode>_ * #,##0_ ;_ * \-#,##0_ ;_ * "-"??_ ;_ @_ </c:formatCode>
                <c:ptCount val="8"/>
                <c:pt idx="0">
                  <c:v>7907</c:v>
                </c:pt>
                <c:pt idx="1">
                  <c:v>19001</c:v>
                </c:pt>
                <c:pt idx="2">
                  <c:v>1826</c:v>
                </c:pt>
                <c:pt idx="3">
                  <c:v>10782</c:v>
                </c:pt>
                <c:pt idx="4">
                  <c:v>3801</c:v>
                </c:pt>
                <c:pt idx="5">
                  <c:v>3070</c:v>
                </c:pt>
                <c:pt idx="6">
                  <c:v>7305</c:v>
                </c:pt>
                <c:pt idx="7">
                  <c:v>6833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5B-461E-B824-749D0D79818B}"/>
            </c:ext>
          </c:extLst>
        </c:ser>
        <c:ser>
          <c:idx val="4"/>
          <c:order val="4"/>
          <c:tx>
            <c:strRef>
              <c:f>'1.3 消费'!$B$46</c:f>
              <c:strCache>
                <c:ptCount val="1"/>
                <c:pt idx="0">
                  <c:v>55-64岁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'1.3 消费'!$C$41:$J$41</c:f>
              <c:strCache>
                <c:ptCount val="8"/>
                <c:pt idx="0">
                  <c:v>食物</c:v>
                </c:pt>
                <c:pt idx="1">
                  <c:v>住房</c:v>
                </c:pt>
                <c:pt idx="2">
                  <c:v>衣服</c:v>
                </c:pt>
                <c:pt idx="3">
                  <c:v>交通</c:v>
                </c:pt>
                <c:pt idx="4">
                  <c:v>医疗</c:v>
                </c:pt>
                <c:pt idx="5">
                  <c:v>娱乐</c:v>
                </c:pt>
                <c:pt idx="6">
                  <c:v>养老社保</c:v>
                </c:pt>
                <c:pt idx="7">
                  <c:v>其它</c:v>
                </c:pt>
              </c:strCache>
            </c:strRef>
          </c:cat>
          <c:val>
            <c:numRef>
              <c:f>'1.3 消费'!$C$46:$J$46</c:f>
              <c:numCache>
                <c:formatCode>_ * #,##0_ ;_ * \-#,##0_ ;_ * "-"??_ ;_ @_ </c:formatCode>
                <c:ptCount val="8"/>
                <c:pt idx="0">
                  <c:v>6711</c:v>
                </c:pt>
                <c:pt idx="1">
                  <c:v>17937</c:v>
                </c:pt>
                <c:pt idx="2">
                  <c:v>1563</c:v>
                </c:pt>
                <c:pt idx="3">
                  <c:v>9482</c:v>
                </c:pt>
                <c:pt idx="4">
                  <c:v>4378</c:v>
                </c:pt>
                <c:pt idx="5">
                  <c:v>2651</c:v>
                </c:pt>
                <c:pt idx="6">
                  <c:v>6593</c:v>
                </c:pt>
                <c:pt idx="7">
                  <c:v>6577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5B-461E-B824-749D0D79818B}"/>
            </c:ext>
          </c:extLst>
        </c:ser>
        <c:ser>
          <c:idx val="5"/>
          <c:order val="5"/>
          <c:tx>
            <c:strRef>
              <c:f>'1.3 消费'!$B$47</c:f>
              <c:strCache>
                <c:ptCount val="1"/>
                <c:pt idx="0">
                  <c:v>65-74岁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'1.3 消费'!$C$41:$J$41</c:f>
              <c:strCache>
                <c:ptCount val="8"/>
                <c:pt idx="0">
                  <c:v>食物</c:v>
                </c:pt>
                <c:pt idx="1">
                  <c:v>住房</c:v>
                </c:pt>
                <c:pt idx="2">
                  <c:v>衣服</c:v>
                </c:pt>
                <c:pt idx="3">
                  <c:v>交通</c:v>
                </c:pt>
                <c:pt idx="4">
                  <c:v>医疗</c:v>
                </c:pt>
                <c:pt idx="5">
                  <c:v>娱乐</c:v>
                </c:pt>
                <c:pt idx="6">
                  <c:v>养老社保</c:v>
                </c:pt>
                <c:pt idx="7">
                  <c:v>其它</c:v>
                </c:pt>
              </c:strCache>
            </c:strRef>
          </c:cat>
          <c:val>
            <c:numRef>
              <c:f>'1.3 消费'!$C$47:$J$47</c:f>
              <c:numCache>
                <c:formatCode>_ * #,##0_ ;_ * \-#,##0_ ;_ * "-"??_ ;_ @_ </c:formatCode>
                <c:ptCount val="8"/>
                <c:pt idx="0">
                  <c:v>6020</c:v>
                </c:pt>
                <c:pt idx="1">
                  <c:v>15639</c:v>
                </c:pt>
                <c:pt idx="2">
                  <c:v>1222</c:v>
                </c:pt>
                <c:pt idx="3">
                  <c:v>7972</c:v>
                </c:pt>
                <c:pt idx="4">
                  <c:v>5188</c:v>
                </c:pt>
                <c:pt idx="5">
                  <c:v>2488</c:v>
                </c:pt>
                <c:pt idx="6">
                  <c:v>2833</c:v>
                </c:pt>
                <c:pt idx="7">
                  <c:v>5394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05B-461E-B824-749D0D79818B}"/>
            </c:ext>
          </c:extLst>
        </c:ser>
        <c:ser>
          <c:idx val="6"/>
          <c:order val="6"/>
          <c:tx>
            <c:strRef>
              <c:f>'1.3 消费'!$B$48</c:f>
              <c:strCache>
                <c:ptCount val="1"/>
                <c:pt idx="0">
                  <c:v>75岁以上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'1.3 消费'!$C$41:$J$41</c:f>
              <c:strCache>
                <c:ptCount val="8"/>
                <c:pt idx="0">
                  <c:v>食物</c:v>
                </c:pt>
                <c:pt idx="1">
                  <c:v>住房</c:v>
                </c:pt>
                <c:pt idx="2">
                  <c:v>衣服</c:v>
                </c:pt>
                <c:pt idx="3">
                  <c:v>交通</c:v>
                </c:pt>
                <c:pt idx="4">
                  <c:v>医疗</c:v>
                </c:pt>
                <c:pt idx="5">
                  <c:v>娱乐</c:v>
                </c:pt>
                <c:pt idx="6">
                  <c:v>养老社保</c:v>
                </c:pt>
                <c:pt idx="7">
                  <c:v>其它</c:v>
                </c:pt>
              </c:strCache>
            </c:strRef>
          </c:cat>
          <c:val>
            <c:numRef>
              <c:f>'1.3 消费'!$C$48:$J$48</c:f>
              <c:numCache>
                <c:formatCode>_ * #,##0_ ;_ * \-#,##0_ ;_ * "-"??_ ;_ @_ </c:formatCode>
                <c:ptCount val="8"/>
                <c:pt idx="0">
                  <c:v>4144</c:v>
                </c:pt>
                <c:pt idx="1">
                  <c:v>12314</c:v>
                </c:pt>
                <c:pt idx="2">
                  <c:v>768</c:v>
                </c:pt>
                <c:pt idx="3">
                  <c:v>5149</c:v>
                </c:pt>
                <c:pt idx="4">
                  <c:v>4910</c:v>
                </c:pt>
                <c:pt idx="5">
                  <c:v>1422</c:v>
                </c:pt>
                <c:pt idx="6">
                  <c:v>832</c:v>
                </c:pt>
                <c:pt idx="7">
                  <c:v>4844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05B-461E-B824-749D0D798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2773336"/>
        <c:axId val="674127504"/>
      </c:barChart>
      <c:catAx>
        <c:axId val="152773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674127504"/>
        <c:crosses val="autoZero"/>
        <c:auto val="1"/>
        <c:lblAlgn val="ctr"/>
        <c:lblOffset val="100"/>
        <c:noMultiLvlLbl val="0"/>
      </c:catAx>
      <c:valAx>
        <c:axId val="674127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,##0_ ;_ * \-#,##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52773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 sz="1200"/>
              <a:t>2013</a:t>
            </a:r>
            <a:r>
              <a:rPr lang="zh-CN" altLang="en-US" sz="1200"/>
              <a:t>年美国居民平均收入和支出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'1.3 消费'!$C$6</c:f>
              <c:strCache>
                <c:ptCount val="1"/>
                <c:pt idx="0">
                  <c:v>收入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strRef>
              <c:f>'1.3 消费'!$B$7:$B$13</c:f>
              <c:strCache>
                <c:ptCount val="7"/>
                <c:pt idx="0">
                  <c:v>25岁以下</c:v>
                </c:pt>
                <c:pt idx="1">
                  <c:v>25-34岁</c:v>
                </c:pt>
                <c:pt idx="2">
                  <c:v>35-44岁</c:v>
                </c:pt>
                <c:pt idx="3">
                  <c:v>45-54岁</c:v>
                </c:pt>
                <c:pt idx="4">
                  <c:v>55-64岁</c:v>
                </c:pt>
                <c:pt idx="5">
                  <c:v>65-74岁</c:v>
                </c:pt>
                <c:pt idx="6">
                  <c:v>75岁以上</c:v>
                </c:pt>
              </c:strCache>
            </c:strRef>
          </c:cat>
          <c:val>
            <c:numRef>
              <c:f>'1.3 消费'!$C$7:$C$13</c:f>
              <c:numCache>
                <c:formatCode>_ * #,##0_ ;_ * \-#,##0_ ;_ * "-"??_ ;_ @_ </c:formatCode>
                <c:ptCount val="7"/>
                <c:pt idx="0">
                  <c:v>27914</c:v>
                </c:pt>
                <c:pt idx="1">
                  <c:v>59002</c:v>
                </c:pt>
                <c:pt idx="2">
                  <c:v>78385</c:v>
                </c:pt>
                <c:pt idx="3">
                  <c:v>78879</c:v>
                </c:pt>
                <c:pt idx="4">
                  <c:v>74182</c:v>
                </c:pt>
                <c:pt idx="5">
                  <c:v>53451</c:v>
                </c:pt>
                <c:pt idx="6">
                  <c:v>34097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F0-4FAD-880A-EECE7879A3FB}"/>
            </c:ext>
          </c:extLst>
        </c:ser>
        <c:ser>
          <c:idx val="1"/>
          <c:order val="1"/>
          <c:tx>
            <c:strRef>
              <c:f>'1.3 消费'!$D$6</c:f>
              <c:strCache>
                <c:ptCount val="1"/>
                <c:pt idx="0">
                  <c:v>支出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'1.3 消费'!$B$7:$B$13</c:f>
              <c:strCache>
                <c:ptCount val="7"/>
                <c:pt idx="0">
                  <c:v>25岁以下</c:v>
                </c:pt>
                <c:pt idx="1">
                  <c:v>25-34岁</c:v>
                </c:pt>
                <c:pt idx="2">
                  <c:v>35-44岁</c:v>
                </c:pt>
                <c:pt idx="3">
                  <c:v>45-54岁</c:v>
                </c:pt>
                <c:pt idx="4">
                  <c:v>55-64岁</c:v>
                </c:pt>
                <c:pt idx="5">
                  <c:v>65-74岁</c:v>
                </c:pt>
                <c:pt idx="6">
                  <c:v>75岁以上</c:v>
                </c:pt>
              </c:strCache>
            </c:strRef>
          </c:cat>
          <c:val>
            <c:numRef>
              <c:f>'1.3 消费'!$D$7:$D$13</c:f>
              <c:numCache>
                <c:formatCode>_ * #,##0_ ;_ * \-#,##0_ ;_ * "-"??_ ;_ @_ </c:formatCode>
                <c:ptCount val="7"/>
                <c:pt idx="0">
                  <c:v>30372</c:v>
                </c:pt>
                <c:pt idx="1">
                  <c:v>48087</c:v>
                </c:pt>
                <c:pt idx="2">
                  <c:v>58782</c:v>
                </c:pt>
                <c:pt idx="3">
                  <c:v>60525</c:v>
                </c:pt>
                <c:pt idx="4">
                  <c:v>55892</c:v>
                </c:pt>
                <c:pt idx="5">
                  <c:v>46756</c:v>
                </c:pt>
                <c:pt idx="6">
                  <c:v>34383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F0-4FAD-880A-EECE7879A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06401864"/>
        <c:axId val="1006398912"/>
      </c:barChart>
      <c:catAx>
        <c:axId val="1006401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06398912"/>
        <c:crosses val="autoZero"/>
        <c:auto val="1"/>
        <c:lblAlgn val="ctr"/>
        <c:lblOffset val="100"/>
        <c:noMultiLvlLbl val="0"/>
      </c:catAx>
      <c:valAx>
        <c:axId val="1006398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,##0_ ;_ * \-#,##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06401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 sz="1200"/>
              <a:t>2013</a:t>
            </a:r>
            <a:r>
              <a:rPr lang="zh-CN" altLang="en-US" sz="1200"/>
              <a:t>年美国居民平均食物支出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'1.3 消费'!$C$78</c:f>
              <c:strCache>
                <c:ptCount val="1"/>
                <c:pt idx="0">
                  <c:v>食物（在家）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'1.3 消费'!$B$79:$B$85</c:f>
              <c:strCache>
                <c:ptCount val="7"/>
                <c:pt idx="0">
                  <c:v>25岁以下</c:v>
                </c:pt>
                <c:pt idx="1">
                  <c:v>25-34岁</c:v>
                </c:pt>
                <c:pt idx="2">
                  <c:v>35-44岁</c:v>
                </c:pt>
                <c:pt idx="3">
                  <c:v>45-54岁</c:v>
                </c:pt>
                <c:pt idx="4">
                  <c:v>55-64岁</c:v>
                </c:pt>
                <c:pt idx="5">
                  <c:v>65-74岁</c:v>
                </c:pt>
                <c:pt idx="6">
                  <c:v>75岁以上</c:v>
                </c:pt>
              </c:strCache>
            </c:strRef>
          </c:cat>
          <c:val>
            <c:numRef>
              <c:f>'1.3 消费'!$C$79:$C$85</c:f>
              <c:numCache>
                <c:formatCode>_ * #,##0_ ;_ * \-#,##0_ ;_ * "-"??_ ;_ @_ </c:formatCode>
                <c:ptCount val="7"/>
                <c:pt idx="0">
                  <c:v>2602</c:v>
                </c:pt>
                <c:pt idx="1">
                  <c:v>3559</c:v>
                </c:pt>
                <c:pt idx="2">
                  <c:v>4641</c:v>
                </c:pt>
                <c:pt idx="3">
                  <c:v>4701</c:v>
                </c:pt>
                <c:pt idx="4">
                  <c:v>4232</c:v>
                </c:pt>
                <c:pt idx="5">
                  <c:v>3728</c:v>
                </c:pt>
                <c:pt idx="6">
                  <c:v>2825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A4-4FAC-A8BE-417A09F1A719}"/>
            </c:ext>
          </c:extLst>
        </c:ser>
        <c:ser>
          <c:idx val="1"/>
          <c:order val="1"/>
          <c:tx>
            <c:strRef>
              <c:f>'1.3 消费'!$D$78</c:f>
              <c:strCache>
                <c:ptCount val="1"/>
                <c:pt idx="0">
                  <c:v>食物（在外）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'1.3 消费'!$B$79:$B$85</c:f>
              <c:strCache>
                <c:ptCount val="7"/>
                <c:pt idx="0">
                  <c:v>25岁以下</c:v>
                </c:pt>
                <c:pt idx="1">
                  <c:v>25-34岁</c:v>
                </c:pt>
                <c:pt idx="2">
                  <c:v>35-44岁</c:v>
                </c:pt>
                <c:pt idx="3">
                  <c:v>45-54岁</c:v>
                </c:pt>
                <c:pt idx="4">
                  <c:v>55-64岁</c:v>
                </c:pt>
                <c:pt idx="5">
                  <c:v>65-74岁</c:v>
                </c:pt>
                <c:pt idx="6">
                  <c:v>75岁以上</c:v>
                </c:pt>
              </c:strCache>
            </c:strRef>
          </c:cat>
          <c:val>
            <c:numRef>
              <c:f>'1.3 消费'!$D$79:$D$85</c:f>
              <c:numCache>
                <c:formatCode>_ * #,##0_ ;_ * \-#,##0_ ;_ * "-"??_ ;_ @_ </c:formatCode>
                <c:ptCount val="7"/>
                <c:pt idx="0">
                  <c:v>2096</c:v>
                </c:pt>
                <c:pt idx="1">
                  <c:v>2639</c:v>
                </c:pt>
                <c:pt idx="2">
                  <c:v>3280</c:v>
                </c:pt>
                <c:pt idx="3">
                  <c:v>3206</c:v>
                </c:pt>
                <c:pt idx="4">
                  <c:v>2479</c:v>
                </c:pt>
                <c:pt idx="5">
                  <c:v>2292</c:v>
                </c:pt>
                <c:pt idx="6">
                  <c:v>1319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A4-4FAC-A8BE-417A09F1A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81882128"/>
        <c:axId val="681882456"/>
      </c:barChart>
      <c:catAx>
        <c:axId val="681882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681882456"/>
        <c:crosses val="autoZero"/>
        <c:auto val="1"/>
        <c:lblAlgn val="ctr"/>
        <c:lblOffset val="100"/>
        <c:noMultiLvlLbl val="0"/>
      </c:catAx>
      <c:valAx>
        <c:axId val="681882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,##0_ ;_ * \-#,##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681882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 sz="1200" b="0" i="0" baseline="0">
                <a:effectLst/>
              </a:rPr>
              <a:t>2013</a:t>
            </a:r>
            <a:r>
              <a:rPr lang="zh-CN" altLang="zh-CN" sz="1200" b="0" i="0" baseline="0">
                <a:effectLst/>
              </a:rPr>
              <a:t>年美国</a:t>
            </a:r>
            <a:r>
              <a:rPr lang="zh-CN" altLang="en-US" sz="1200" b="0" i="0" baseline="0">
                <a:effectLst/>
              </a:rPr>
              <a:t>居民平均衣服</a:t>
            </a:r>
            <a:r>
              <a:rPr lang="zh-CN" altLang="zh-CN" sz="1200" b="0" i="0" baseline="0">
                <a:effectLst/>
              </a:rPr>
              <a:t>支出</a:t>
            </a:r>
            <a:endParaRPr lang="zh-CN" altLang="zh-CN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'1.3 消费'!$E$41</c:f>
              <c:strCache>
                <c:ptCount val="1"/>
                <c:pt idx="0">
                  <c:v>衣服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'1.3 消费'!$B$42:$B$48</c:f>
              <c:strCache>
                <c:ptCount val="7"/>
                <c:pt idx="0">
                  <c:v>25岁以下</c:v>
                </c:pt>
                <c:pt idx="1">
                  <c:v>25-34岁</c:v>
                </c:pt>
                <c:pt idx="2">
                  <c:v>35-44岁</c:v>
                </c:pt>
                <c:pt idx="3">
                  <c:v>45-54岁</c:v>
                </c:pt>
                <c:pt idx="4">
                  <c:v>55-64岁</c:v>
                </c:pt>
                <c:pt idx="5">
                  <c:v>65-74岁</c:v>
                </c:pt>
                <c:pt idx="6">
                  <c:v>75岁以上</c:v>
                </c:pt>
              </c:strCache>
            </c:strRef>
          </c:cat>
          <c:val>
            <c:numRef>
              <c:f>'1.3 消费'!$E$42:$E$48</c:f>
              <c:numCache>
                <c:formatCode>_ * #,##0_ ;_ * \-#,##0_ ;_ * "-"??_ ;_ @_ </c:formatCode>
                <c:ptCount val="7"/>
                <c:pt idx="0">
                  <c:v>1513</c:v>
                </c:pt>
                <c:pt idx="1">
                  <c:v>1832</c:v>
                </c:pt>
                <c:pt idx="2">
                  <c:v>1960</c:v>
                </c:pt>
                <c:pt idx="3">
                  <c:v>1826</c:v>
                </c:pt>
                <c:pt idx="4">
                  <c:v>1563</c:v>
                </c:pt>
                <c:pt idx="5">
                  <c:v>1222</c:v>
                </c:pt>
                <c:pt idx="6">
                  <c:v>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0B-4895-A128-B47EA7842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54481792"/>
        <c:axId val="554482120"/>
      </c:barChart>
      <c:catAx>
        <c:axId val="55448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554482120"/>
        <c:crosses val="autoZero"/>
        <c:auto val="1"/>
        <c:lblAlgn val="ctr"/>
        <c:lblOffset val="100"/>
        <c:noMultiLvlLbl val="0"/>
      </c:catAx>
      <c:valAx>
        <c:axId val="554482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,##0_ ;_ * \-#,##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554481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 sz="1200" b="0" i="0" baseline="0">
                <a:effectLst/>
              </a:rPr>
              <a:t>2013</a:t>
            </a:r>
            <a:r>
              <a:rPr lang="zh-CN" altLang="zh-CN" sz="1200" b="0" i="0" baseline="0">
                <a:effectLst/>
              </a:rPr>
              <a:t>年美国居民平均</a:t>
            </a:r>
            <a:r>
              <a:rPr lang="zh-CN" altLang="en-US" sz="1200" b="0" i="0" baseline="0">
                <a:effectLst/>
              </a:rPr>
              <a:t>交通</a:t>
            </a:r>
            <a:r>
              <a:rPr lang="zh-CN" altLang="zh-CN" sz="1200" b="0" i="0" baseline="0">
                <a:effectLst/>
              </a:rPr>
              <a:t>支出</a:t>
            </a:r>
            <a:endParaRPr lang="zh-CN" altLang="zh-CN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'1.3 消费'!$F$41</c:f>
              <c:strCache>
                <c:ptCount val="1"/>
                <c:pt idx="0">
                  <c:v>交通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'1.3 消费'!$B$42:$B$48</c:f>
              <c:strCache>
                <c:ptCount val="7"/>
                <c:pt idx="0">
                  <c:v>25岁以下</c:v>
                </c:pt>
                <c:pt idx="1">
                  <c:v>25-34岁</c:v>
                </c:pt>
                <c:pt idx="2">
                  <c:v>35-44岁</c:v>
                </c:pt>
                <c:pt idx="3">
                  <c:v>45-54岁</c:v>
                </c:pt>
                <c:pt idx="4">
                  <c:v>55-64岁</c:v>
                </c:pt>
                <c:pt idx="5">
                  <c:v>65-74岁</c:v>
                </c:pt>
                <c:pt idx="6">
                  <c:v>75岁以上</c:v>
                </c:pt>
              </c:strCache>
            </c:strRef>
          </c:cat>
          <c:val>
            <c:numRef>
              <c:f>'1.3 消费'!$F$42:$F$48</c:f>
              <c:numCache>
                <c:formatCode>_ * #,##0_ ;_ * \-#,##0_ ;_ * "-"??_ ;_ @_ </c:formatCode>
                <c:ptCount val="7"/>
                <c:pt idx="0">
                  <c:v>5672</c:v>
                </c:pt>
                <c:pt idx="1">
                  <c:v>9183</c:v>
                </c:pt>
                <c:pt idx="2">
                  <c:v>10519</c:v>
                </c:pt>
                <c:pt idx="3">
                  <c:v>10782</c:v>
                </c:pt>
                <c:pt idx="4">
                  <c:v>9482</c:v>
                </c:pt>
                <c:pt idx="5">
                  <c:v>7972</c:v>
                </c:pt>
                <c:pt idx="6">
                  <c:v>5149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3C-4DA7-8EBF-F8B8C7771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3965968"/>
        <c:axId val="683965640"/>
      </c:barChart>
      <c:catAx>
        <c:axId val="68396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683965640"/>
        <c:crosses val="autoZero"/>
        <c:auto val="1"/>
        <c:lblAlgn val="ctr"/>
        <c:lblOffset val="100"/>
        <c:noMultiLvlLbl val="0"/>
      </c:catAx>
      <c:valAx>
        <c:axId val="683965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,##0_ ;_ * \-#,##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683965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 sz="1200" b="0" i="0" baseline="0">
                <a:effectLst/>
              </a:rPr>
              <a:t>2013</a:t>
            </a:r>
            <a:r>
              <a:rPr lang="zh-CN" altLang="zh-CN" sz="1200" b="0" i="0" baseline="0">
                <a:effectLst/>
              </a:rPr>
              <a:t>年美国居民平均</a:t>
            </a:r>
            <a:r>
              <a:rPr lang="zh-CN" altLang="en-US" sz="1200" b="0" i="0" baseline="0">
                <a:effectLst/>
              </a:rPr>
              <a:t>医疗</a:t>
            </a:r>
            <a:r>
              <a:rPr lang="zh-CN" altLang="zh-CN" sz="1200" b="0" i="0" baseline="0">
                <a:effectLst/>
              </a:rPr>
              <a:t>支出</a:t>
            </a:r>
            <a:endParaRPr lang="zh-CN" altLang="zh-CN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89567729800272"/>
          <c:y val="0.16125470729202329"/>
          <c:w val="0.8599272824666544"/>
          <c:h val="0.730442628095401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'1.3 消费'!$G$41</c:f>
              <c:strCache>
                <c:ptCount val="1"/>
                <c:pt idx="0">
                  <c:v>医疗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'1.3 消费'!$B$42:$B$48</c:f>
              <c:strCache>
                <c:ptCount val="7"/>
                <c:pt idx="0">
                  <c:v>25岁以下</c:v>
                </c:pt>
                <c:pt idx="1">
                  <c:v>25-34岁</c:v>
                </c:pt>
                <c:pt idx="2">
                  <c:v>35-44岁</c:v>
                </c:pt>
                <c:pt idx="3">
                  <c:v>45-54岁</c:v>
                </c:pt>
                <c:pt idx="4">
                  <c:v>55-64岁</c:v>
                </c:pt>
                <c:pt idx="5">
                  <c:v>65-74岁</c:v>
                </c:pt>
                <c:pt idx="6">
                  <c:v>75岁以上</c:v>
                </c:pt>
              </c:strCache>
            </c:strRef>
          </c:cat>
          <c:val>
            <c:numRef>
              <c:f>'1.3 消费'!$G$42:$G$48</c:f>
              <c:numCache>
                <c:formatCode>_ * #,##0_ ;_ * \-#,##0_ ;_ * "-"??_ ;_ @_ </c:formatCode>
                <c:ptCount val="7"/>
                <c:pt idx="0">
                  <c:v>943</c:v>
                </c:pt>
                <c:pt idx="1">
                  <c:v>2189</c:v>
                </c:pt>
                <c:pt idx="2">
                  <c:v>3188</c:v>
                </c:pt>
                <c:pt idx="3">
                  <c:v>3801</c:v>
                </c:pt>
                <c:pt idx="4">
                  <c:v>4378</c:v>
                </c:pt>
                <c:pt idx="5">
                  <c:v>5188</c:v>
                </c:pt>
                <c:pt idx="6">
                  <c:v>4910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02-4402-877B-25F744B93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59082856"/>
        <c:axId val="859074656"/>
      </c:barChart>
      <c:catAx>
        <c:axId val="859082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859074656"/>
        <c:crosses val="autoZero"/>
        <c:auto val="1"/>
        <c:lblAlgn val="ctr"/>
        <c:lblOffset val="100"/>
        <c:noMultiLvlLbl val="0"/>
      </c:catAx>
      <c:valAx>
        <c:axId val="859074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,##0_ ;_ * \-#,##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859082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 sz="1200" b="0" i="0" baseline="0">
                <a:effectLst/>
              </a:rPr>
              <a:t>2013</a:t>
            </a:r>
            <a:r>
              <a:rPr lang="zh-CN" altLang="zh-CN" sz="1200" b="0" i="0" baseline="0">
                <a:effectLst/>
              </a:rPr>
              <a:t>年美国居民平均</a:t>
            </a:r>
            <a:r>
              <a:rPr lang="zh-CN" altLang="en-US" sz="1200" b="0" i="0" baseline="0">
                <a:effectLst/>
              </a:rPr>
              <a:t>娱乐</a:t>
            </a:r>
            <a:r>
              <a:rPr lang="zh-CN" altLang="zh-CN" sz="1200" b="0" i="0" baseline="0">
                <a:effectLst/>
              </a:rPr>
              <a:t>支出</a:t>
            </a:r>
            <a:endParaRPr lang="zh-CN" altLang="zh-CN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'1.3 消费'!$H$41</c:f>
              <c:strCache>
                <c:ptCount val="1"/>
                <c:pt idx="0">
                  <c:v>娱乐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'1.3 消费'!$B$42:$B$48</c:f>
              <c:strCache>
                <c:ptCount val="7"/>
                <c:pt idx="0">
                  <c:v>25岁以下</c:v>
                </c:pt>
                <c:pt idx="1">
                  <c:v>25-34岁</c:v>
                </c:pt>
                <c:pt idx="2">
                  <c:v>35-44岁</c:v>
                </c:pt>
                <c:pt idx="3">
                  <c:v>45-54岁</c:v>
                </c:pt>
                <c:pt idx="4">
                  <c:v>55-64岁</c:v>
                </c:pt>
                <c:pt idx="5">
                  <c:v>65-74岁</c:v>
                </c:pt>
                <c:pt idx="6">
                  <c:v>75岁以上</c:v>
                </c:pt>
              </c:strCache>
            </c:strRef>
          </c:cat>
          <c:val>
            <c:numRef>
              <c:f>'1.3 消费'!$H$42:$H$48</c:f>
              <c:numCache>
                <c:formatCode>_ * #,##0_ ;_ * \-#,##0_ ;_ * "-"??_ ;_ @_ </c:formatCode>
                <c:ptCount val="7"/>
                <c:pt idx="0">
                  <c:v>1243</c:v>
                </c:pt>
                <c:pt idx="1">
                  <c:v>2214</c:v>
                </c:pt>
                <c:pt idx="2">
                  <c:v>2958</c:v>
                </c:pt>
                <c:pt idx="3">
                  <c:v>3070</c:v>
                </c:pt>
                <c:pt idx="4">
                  <c:v>2651</c:v>
                </c:pt>
                <c:pt idx="5">
                  <c:v>2488</c:v>
                </c:pt>
                <c:pt idx="6">
                  <c:v>1422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9B-4DED-9073-930D3978D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93513568"/>
        <c:axId val="593513240"/>
      </c:barChart>
      <c:catAx>
        <c:axId val="59351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593513240"/>
        <c:crosses val="autoZero"/>
        <c:auto val="1"/>
        <c:lblAlgn val="ctr"/>
        <c:lblOffset val="100"/>
        <c:noMultiLvlLbl val="0"/>
      </c:catAx>
      <c:valAx>
        <c:axId val="593513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,##0_ ;_ * \-#,##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593513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zh-CN" altLang="en-US"/>
              <a:t>世界</a:t>
            </a:r>
            <a:r>
              <a:rPr lang="en-US" altLang="zh-CN"/>
              <a:t>500</a:t>
            </a:r>
            <a:r>
              <a:rPr lang="zh-CN" altLang="en-US"/>
              <a:t>强企业（国家分布）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'2.4 500强分析'!$C$3</c:f>
              <c:strCache>
                <c:ptCount val="1"/>
                <c:pt idx="0">
                  <c:v>中国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'2.4 500强分析'!$B$4:$B$21</c:f>
              <c:strCache>
                <c:ptCount val="18"/>
                <c:pt idx="0">
                  <c:v>1995年</c:v>
                </c:pt>
                <c:pt idx="1">
                  <c:v>1998年</c:v>
                </c:pt>
                <c:pt idx="2">
                  <c:v>2000年</c:v>
                </c:pt>
                <c:pt idx="3">
                  <c:v>2002年</c:v>
                </c:pt>
                <c:pt idx="4">
                  <c:v>2003年</c:v>
                </c:pt>
                <c:pt idx="5">
                  <c:v>2005年</c:v>
                </c:pt>
                <c:pt idx="6">
                  <c:v>2006年</c:v>
                </c:pt>
                <c:pt idx="7">
                  <c:v>2007年</c:v>
                </c:pt>
                <c:pt idx="8">
                  <c:v>2008年</c:v>
                </c:pt>
                <c:pt idx="9">
                  <c:v>2009年</c:v>
                </c:pt>
                <c:pt idx="10">
                  <c:v>2010年</c:v>
                </c:pt>
                <c:pt idx="11">
                  <c:v>2011年</c:v>
                </c:pt>
                <c:pt idx="12">
                  <c:v>2012年</c:v>
                </c:pt>
                <c:pt idx="13">
                  <c:v>2013年</c:v>
                </c:pt>
                <c:pt idx="14">
                  <c:v>2014年</c:v>
                </c:pt>
                <c:pt idx="15">
                  <c:v>2015年</c:v>
                </c:pt>
                <c:pt idx="16">
                  <c:v>2017年</c:v>
                </c:pt>
                <c:pt idx="17">
                  <c:v>2018年</c:v>
                </c:pt>
              </c:strCache>
            </c:strRef>
          </c:cat>
          <c:val>
            <c:numRef>
              <c:f>'2.4 500强分析'!$C$4:$C$21</c:f>
              <c:numCache>
                <c:formatCode>General</c:formatCode>
                <c:ptCount val="18"/>
                <c:pt idx="0">
                  <c:v>2</c:v>
                </c:pt>
                <c:pt idx="1">
                  <c:v>8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16</c:v>
                </c:pt>
                <c:pt idx="6">
                  <c:v>20</c:v>
                </c:pt>
                <c:pt idx="7">
                  <c:v>23</c:v>
                </c:pt>
                <c:pt idx="8">
                  <c:v>28</c:v>
                </c:pt>
                <c:pt idx="9">
                  <c:v>37</c:v>
                </c:pt>
                <c:pt idx="10">
                  <c:v>46</c:v>
                </c:pt>
                <c:pt idx="11">
                  <c:v>70</c:v>
                </c:pt>
                <c:pt idx="12">
                  <c:v>79</c:v>
                </c:pt>
                <c:pt idx="13">
                  <c:v>85</c:v>
                </c:pt>
                <c:pt idx="14">
                  <c:v>100</c:v>
                </c:pt>
                <c:pt idx="15">
                  <c:v>98</c:v>
                </c:pt>
                <c:pt idx="16">
                  <c:v>109</c:v>
                </c:pt>
                <c:pt idx="17">
                  <c:v>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2E-4267-91DD-F63A384BDB82}"/>
            </c:ext>
          </c:extLst>
        </c:ser>
        <c:ser>
          <c:idx val="1"/>
          <c:order val="1"/>
          <c:tx>
            <c:strRef>
              <c:f>'2.4 500强分析'!$D$3</c:f>
              <c:strCache>
                <c:ptCount val="1"/>
                <c:pt idx="0">
                  <c:v>日本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'2.4 500强分析'!$B$4:$B$21</c:f>
              <c:strCache>
                <c:ptCount val="18"/>
                <c:pt idx="0">
                  <c:v>1995年</c:v>
                </c:pt>
                <c:pt idx="1">
                  <c:v>1998年</c:v>
                </c:pt>
                <c:pt idx="2">
                  <c:v>2000年</c:v>
                </c:pt>
                <c:pt idx="3">
                  <c:v>2002年</c:v>
                </c:pt>
                <c:pt idx="4">
                  <c:v>2003年</c:v>
                </c:pt>
                <c:pt idx="5">
                  <c:v>2005年</c:v>
                </c:pt>
                <c:pt idx="6">
                  <c:v>2006年</c:v>
                </c:pt>
                <c:pt idx="7">
                  <c:v>2007年</c:v>
                </c:pt>
                <c:pt idx="8">
                  <c:v>2008年</c:v>
                </c:pt>
                <c:pt idx="9">
                  <c:v>2009年</c:v>
                </c:pt>
                <c:pt idx="10">
                  <c:v>2010年</c:v>
                </c:pt>
                <c:pt idx="11">
                  <c:v>2011年</c:v>
                </c:pt>
                <c:pt idx="12">
                  <c:v>2012年</c:v>
                </c:pt>
                <c:pt idx="13">
                  <c:v>2013年</c:v>
                </c:pt>
                <c:pt idx="14">
                  <c:v>2014年</c:v>
                </c:pt>
                <c:pt idx="15">
                  <c:v>2015年</c:v>
                </c:pt>
                <c:pt idx="16">
                  <c:v>2017年</c:v>
                </c:pt>
                <c:pt idx="17">
                  <c:v>2018年</c:v>
                </c:pt>
              </c:strCache>
            </c:strRef>
          </c:cat>
          <c:val>
            <c:numRef>
              <c:f>'2.4 500强分析'!$D$4:$D$21</c:f>
              <c:numCache>
                <c:formatCode>General</c:formatCode>
                <c:ptCount val="18"/>
                <c:pt idx="0">
                  <c:v>147</c:v>
                </c:pt>
                <c:pt idx="1">
                  <c:v>101</c:v>
                </c:pt>
                <c:pt idx="2">
                  <c:v>108</c:v>
                </c:pt>
                <c:pt idx="3">
                  <c:v>87</c:v>
                </c:pt>
                <c:pt idx="4">
                  <c:v>89</c:v>
                </c:pt>
                <c:pt idx="5">
                  <c:v>81</c:v>
                </c:pt>
                <c:pt idx="6">
                  <c:v>70</c:v>
                </c:pt>
                <c:pt idx="7">
                  <c:v>65</c:v>
                </c:pt>
                <c:pt idx="8">
                  <c:v>64</c:v>
                </c:pt>
                <c:pt idx="9">
                  <c:v>68</c:v>
                </c:pt>
                <c:pt idx="10">
                  <c:v>71</c:v>
                </c:pt>
                <c:pt idx="11">
                  <c:v>69</c:v>
                </c:pt>
                <c:pt idx="12">
                  <c:v>68</c:v>
                </c:pt>
                <c:pt idx="13">
                  <c:v>62</c:v>
                </c:pt>
                <c:pt idx="14">
                  <c:v>57</c:v>
                </c:pt>
                <c:pt idx="15">
                  <c:v>55</c:v>
                </c:pt>
                <c:pt idx="16">
                  <c:v>51</c:v>
                </c:pt>
                <c:pt idx="17">
                  <c:v>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D2E-4267-91DD-F63A384BDB82}"/>
            </c:ext>
          </c:extLst>
        </c:ser>
        <c:ser>
          <c:idx val="2"/>
          <c:order val="2"/>
          <c:tx>
            <c:strRef>
              <c:f>'2.4 500强分析'!$E$3</c:f>
              <c:strCache>
                <c:ptCount val="1"/>
                <c:pt idx="0">
                  <c:v>美国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'2.4 500强分析'!$B$4:$B$21</c:f>
              <c:strCache>
                <c:ptCount val="18"/>
                <c:pt idx="0">
                  <c:v>1995年</c:v>
                </c:pt>
                <c:pt idx="1">
                  <c:v>1998年</c:v>
                </c:pt>
                <c:pt idx="2">
                  <c:v>2000年</c:v>
                </c:pt>
                <c:pt idx="3">
                  <c:v>2002年</c:v>
                </c:pt>
                <c:pt idx="4">
                  <c:v>2003年</c:v>
                </c:pt>
                <c:pt idx="5">
                  <c:v>2005年</c:v>
                </c:pt>
                <c:pt idx="6">
                  <c:v>2006年</c:v>
                </c:pt>
                <c:pt idx="7">
                  <c:v>2007年</c:v>
                </c:pt>
                <c:pt idx="8">
                  <c:v>2008年</c:v>
                </c:pt>
                <c:pt idx="9">
                  <c:v>2009年</c:v>
                </c:pt>
                <c:pt idx="10">
                  <c:v>2010年</c:v>
                </c:pt>
                <c:pt idx="11">
                  <c:v>2011年</c:v>
                </c:pt>
                <c:pt idx="12">
                  <c:v>2012年</c:v>
                </c:pt>
                <c:pt idx="13">
                  <c:v>2013年</c:v>
                </c:pt>
                <c:pt idx="14">
                  <c:v>2014年</c:v>
                </c:pt>
                <c:pt idx="15">
                  <c:v>2015年</c:v>
                </c:pt>
                <c:pt idx="16">
                  <c:v>2017年</c:v>
                </c:pt>
                <c:pt idx="17">
                  <c:v>2018年</c:v>
                </c:pt>
              </c:strCache>
            </c:strRef>
          </c:cat>
          <c:val>
            <c:numRef>
              <c:f>'2.4 500强分析'!$E$4:$E$21</c:f>
              <c:numCache>
                <c:formatCode>General</c:formatCode>
                <c:ptCount val="18"/>
                <c:pt idx="0">
                  <c:v>150</c:v>
                </c:pt>
                <c:pt idx="1">
                  <c:v>184</c:v>
                </c:pt>
                <c:pt idx="2">
                  <c:v>179</c:v>
                </c:pt>
                <c:pt idx="3">
                  <c:v>197</c:v>
                </c:pt>
                <c:pt idx="4">
                  <c:v>192</c:v>
                </c:pt>
                <c:pt idx="5">
                  <c:v>177</c:v>
                </c:pt>
                <c:pt idx="6">
                  <c:v>171</c:v>
                </c:pt>
                <c:pt idx="7">
                  <c:v>162</c:v>
                </c:pt>
                <c:pt idx="8">
                  <c:v>153</c:v>
                </c:pt>
                <c:pt idx="9">
                  <c:v>140</c:v>
                </c:pt>
                <c:pt idx="10">
                  <c:v>139</c:v>
                </c:pt>
                <c:pt idx="11">
                  <c:v>134</c:v>
                </c:pt>
                <c:pt idx="12">
                  <c:v>132</c:v>
                </c:pt>
                <c:pt idx="13">
                  <c:v>132</c:v>
                </c:pt>
                <c:pt idx="14">
                  <c:v>128</c:v>
                </c:pt>
                <c:pt idx="15">
                  <c:v>130</c:v>
                </c:pt>
                <c:pt idx="16">
                  <c:v>132</c:v>
                </c:pt>
                <c:pt idx="17">
                  <c:v>126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D2E-4267-91DD-F63A384BD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6728880"/>
        <c:axId val="926729208"/>
      </c:lineChart>
      <c:catAx>
        <c:axId val="92672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926729208"/>
        <c:crosses val="autoZero"/>
        <c:auto val="1"/>
        <c:lblAlgn val="ctr"/>
        <c:lblOffset val="100"/>
        <c:noMultiLvlLbl val="0"/>
      </c:catAx>
      <c:valAx>
        <c:axId val="926729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926728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zh-CN" altLang="en-US"/>
              <a:t>世界</a:t>
            </a:r>
            <a:r>
              <a:rPr lang="en-US" altLang="zh-CN"/>
              <a:t>500</a:t>
            </a:r>
            <a:r>
              <a:rPr lang="zh-CN" altLang="en-US"/>
              <a:t>强企业（净利率）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'2.4 500强分析'!$B$25</c:f>
              <c:strCache>
                <c:ptCount val="1"/>
                <c:pt idx="0">
                  <c:v>2010年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'2.4 500强分析'!$C$24:$F$24</c:f>
              <c:strCache>
                <c:ptCount val="4"/>
                <c:pt idx="0">
                  <c:v>中国</c:v>
                </c:pt>
                <c:pt idx="1">
                  <c:v>日本</c:v>
                </c:pt>
                <c:pt idx="2">
                  <c:v>美国</c:v>
                </c:pt>
                <c:pt idx="3">
                  <c:v>世界</c:v>
                </c:pt>
              </c:strCache>
            </c:strRef>
          </c:cat>
          <c:val>
            <c:numRef>
              <c:f>'2.4 500强分析'!$C$25:$F$25</c:f>
              <c:numCache>
                <c:formatCode>0.00%</c:formatCode>
                <c:ptCount val="4"/>
                <c:pt idx="0">
                  <c:v>6.3228830669508032E-2</c:v>
                </c:pt>
                <c:pt idx="1">
                  <c:v>1.9585746153935064E-2</c:v>
                </c:pt>
                <c:pt idx="2">
                  <c:v>3.8153869817693344E-2</c:v>
                </c:pt>
                <c:pt idx="3">
                  <c:v>4.1604976375428711E-2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1C-462A-8ADE-52E729AFA367}"/>
            </c:ext>
          </c:extLst>
        </c:ser>
        <c:ser>
          <c:idx val="1"/>
          <c:order val="1"/>
          <c:tx>
            <c:strRef>
              <c:f>'2.4 500强分析'!$B$26</c:f>
              <c:strCache>
                <c:ptCount val="1"/>
                <c:pt idx="0">
                  <c:v>2017年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'2.4 500强分析'!$C$24:$F$24</c:f>
              <c:strCache>
                <c:ptCount val="4"/>
                <c:pt idx="0">
                  <c:v>中国</c:v>
                </c:pt>
                <c:pt idx="1">
                  <c:v>日本</c:v>
                </c:pt>
                <c:pt idx="2">
                  <c:v>美国</c:v>
                </c:pt>
                <c:pt idx="3">
                  <c:v>世界</c:v>
                </c:pt>
              </c:strCache>
            </c:strRef>
          </c:cat>
          <c:val>
            <c:numRef>
              <c:f>'2.4 500强分析'!$C$26:$F$26</c:f>
              <c:numCache>
                <c:formatCode>0.00%</c:formatCode>
                <c:ptCount val="4"/>
                <c:pt idx="0">
                  <c:v>5.1475095346524911E-2</c:v>
                </c:pt>
                <c:pt idx="1">
                  <c:v>6.1041900293256707E-2</c:v>
                </c:pt>
                <c:pt idx="2">
                  <c:v>7.3905905747127867E-2</c:v>
                </c:pt>
                <c:pt idx="3">
                  <c:v>6.2695706622131545E-2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1C-462A-8ADE-52E729AFA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39119888"/>
        <c:axId val="939135632"/>
      </c:barChart>
      <c:catAx>
        <c:axId val="939119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939135632"/>
        <c:crosses val="autoZero"/>
        <c:auto val="1"/>
        <c:lblAlgn val="ctr"/>
        <c:lblOffset val="100"/>
        <c:noMultiLvlLbl val="0"/>
      </c:catAx>
      <c:valAx>
        <c:axId val="939135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939119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zh-CN" altLang="en-US"/>
              <a:t>世界</a:t>
            </a:r>
            <a:r>
              <a:rPr lang="en-US" altLang="zh-CN"/>
              <a:t>500</a:t>
            </a:r>
            <a:r>
              <a:rPr lang="zh-CN" altLang="en-US"/>
              <a:t>强（中国企业收入）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'2.4 500强分析'!$AF$45</c:f>
              <c:strCache>
                <c:ptCount val="1"/>
                <c:pt idx="0">
                  <c:v> 收入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'2.4 500强分析'!$AE$46:$AE$165</c:f>
              <c:strCache>
                <c:ptCount val="120"/>
                <c:pt idx="0">
                  <c:v>国家电网公司 </c:v>
                </c:pt>
                <c:pt idx="1">
                  <c:v>中国石油化工集团公司 </c:v>
                </c:pt>
                <c:pt idx="2">
                  <c:v>中国石油天然气集团公司  </c:v>
                </c:pt>
                <c:pt idx="3">
                  <c:v>中国建筑工程总公司   </c:v>
                </c:pt>
                <c:pt idx="4">
                  <c:v>鸿海精密工业股份有限公司   </c:v>
                </c:pt>
                <c:pt idx="5">
                  <c:v>中国工商银行     </c:v>
                </c:pt>
                <c:pt idx="6">
                  <c:v>中国平安保险集团股份有限公司  </c:v>
                </c:pt>
                <c:pt idx="7">
                  <c:v>中国建设银行  </c:v>
                </c:pt>
                <c:pt idx="8">
                  <c:v>上海汽车集团股份有限公司 </c:v>
                </c:pt>
                <c:pt idx="9">
                  <c:v>中国农业银行   </c:v>
                </c:pt>
                <c:pt idx="10">
                  <c:v>中国人寿保险集团公司  </c:v>
                </c:pt>
                <c:pt idx="11">
                  <c:v>中国银行  </c:v>
                </c:pt>
                <c:pt idx="12">
                  <c:v>中国移动通信集团公司  </c:v>
                </c:pt>
                <c:pt idx="13">
                  <c:v>中国铁路工程总公司  </c:v>
                </c:pt>
                <c:pt idx="14">
                  <c:v>中国铁道建筑总公司  </c:v>
                </c:pt>
                <c:pt idx="15">
                  <c:v>东风汽车公司 </c:v>
                </c:pt>
                <c:pt idx="16">
                  <c:v>华为投资控股有限公司   </c:v>
                </c:pt>
                <c:pt idx="17">
                  <c:v>中国华润有限公司 </c:v>
                </c:pt>
                <c:pt idx="18">
                  <c:v>中国海洋石油总公司   </c:v>
                </c:pt>
                <c:pt idx="19">
                  <c:v>中国交通建设集团有限公司  </c:v>
                </c:pt>
                <c:pt idx="20">
                  <c:v>太平洋建设集团  </c:v>
                </c:pt>
                <c:pt idx="21">
                  <c:v>中国中化集团公司</c:v>
                </c:pt>
                <c:pt idx="22">
                  <c:v>国家能源投资集团  </c:v>
                </c:pt>
                <c:pt idx="23">
                  <c:v>中国五矿集团公司 </c:v>
                </c:pt>
                <c:pt idx="24">
                  <c:v>中国南方电网有限责任公司   </c:v>
                </c:pt>
                <c:pt idx="25">
                  <c:v>正威国际集团  </c:v>
                </c:pt>
                <c:pt idx="26">
                  <c:v>中国邮政集团公司  </c:v>
                </c:pt>
                <c:pt idx="27">
                  <c:v>中国人民保险集团股份有限公司'    </c:v>
                </c:pt>
                <c:pt idx="28">
                  <c:v>中粮集团有限公司</c:v>
                </c:pt>
                <c:pt idx="29">
                  <c:v>北京汽车集团  </c:v>
                </c:pt>
                <c:pt idx="30">
                  <c:v>中国第一汽车集团公司  </c:v>
                </c:pt>
                <c:pt idx="31">
                  <c:v>天津物产集团有限公司 </c:v>
                </c:pt>
                <c:pt idx="32">
                  <c:v>中国兵器工业集团公司  </c:v>
                </c:pt>
                <c:pt idx="33">
                  <c:v>中国电信集团公司 </c:v>
                </c:pt>
                <c:pt idx="34">
                  <c:v>中国中信集团有限公司 </c:v>
                </c:pt>
                <c:pt idx="35">
                  <c:v>中国航空工业集团公司    </c:v>
                </c:pt>
                <c:pt idx="36">
                  <c:v>中国宝武钢铁集团   </c:v>
                </c:pt>
                <c:pt idx="37">
                  <c:v>中国化工集团公司</c:v>
                </c:pt>
                <c:pt idx="38">
                  <c:v>交通银行  </c:v>
                </c:pt>
                <c:pt idx="39">
                  <c:v>京东集团</c:v>
                </c:pt>
                <c:pt idx="40">
                  <c:v>中国电力建设集团有限公司</c:v>
                </c:pt>
                <c:pt idx="41">
                  <c:v>山东魏桥创业集团有限公司  </c:v>
                </c:pt>
                <c:pt idx="42">
                  <c:v>中国医药集团</c:v>
                </c:pt>
                <c:pt idx="43">
                  <c:v>广州汽车工业集团   </c:v>
                </c:pt>
                <c:pt idx="44">
                  <c:v>招商银行  </c:v>
                </c:pt>
                <c:pt idx="45">
                  <c:v>中国太平洋保险集团股份有限公司  </c:v>
                </c:pt>
                <c:pt idx="46">
                  <c:v>中国铝业公司   </c:v>
                </c:pt>
                <c:pt idx="47">
                  <c:v>上海浦东发展银行股份有限公司   </c:v>
                </c:pt>
                <c:pt idx="48">
                  <c:v>中国恒大集团  </c:v>
                </c:pt>
                <c:pt idx="49">
                  <c:v>山东能源集团有限公司  </c:v>
                </c:pt>
                <c:pt idx="50">
                  <c:v>恒力集团 </c:v>
                </c:pt>
                <c:pt idx="51">
                  <c:v>兴业银行 </c:v>
                </c:pt>
                <c:pt idx="52">
                  <c:v>河钢集团 </c:v>
                </c:pt>
                <c:pt idx="53">
                  <c:v>联想集团 </c:v>
                </c:pt>
                <c:pt idx="54">
                  <c:v>中国兵器装备集团公司   </c:v>
                </c:pt>
                <c:pt idx="55">
                  <c:v>中国建材集团    </c:v>
                </c:pt>
                <c:pt idx="56">
                  <c:v>中国船舶重工集团公司  </c:v>
                </c:pt>
                <c:pt idx="57">
                  <c:v>中国民生银行  </c:v>
                </c:pt>
                <c:pt idx="58">
                  <c:v>绿地控股集团有限公司  </c:v>
                </c:pt>
                <c:pt idx="59">
                  <c:v>中国机械工业集团有限公司</c:v>
                </c:pt>
                <c:pt idx="60">
                  <c:v>浙江吉利控股集团   </c:v>
                </c:pt>
                <c:pt idx="61">
                  <c:v>物产中大集团  </c:v>
                </c:pt>
                <c:pt idx="62">
                  <c:v>中国联合网络通信股份有限公司   </c:v>
                </c:pt>
                <c:pt idx="63">
                  <c:v>招商局集团  </c:v>
                </c:pt>
                <c:pt idx="64">
                  <c:v>怡和集团 </c:v>
                </c:pt>
                <c:pt idx="65">
                  <c:v>和硕</c:v>
                </c:pt>
                <c:pt idx="66">
                  <c:v>陕西延长石油集团有限责任公司  </c:v>
                </c:pt>
                <c:pt idx="67">
                  <c:v>中国华能集团公司  </c:v>
                </c:pt>
                <c:pt idx="68">
                  <c:v>陕西煤业化工集团    </c:v>
                </c:pt>
                <c:pt idx="69">
                  <c:v>友邦保险集团 </c:v>
                </c:pt>
                <c:pt idx="70">
                  <c:v>阿里巴巴集团  </c:v>
                </c:pt>
                <c:pt idx="71">
                  <c:v>中国保利集团  </c:v>
                </c:pt>
                <c:pt idx="72">
                  <c:v>中国光大集团  </c:v>
                </c:pt>
                <c:pt idx="73">
                  <c:v>美的集团股份有限公司 </c:v>
                </c:pt>
                <c:pt idx="74">
                  <c:v>腾讯控股有限公司 </c:v>
                </c:pt>
                <c:pt idx="75">
                  <c:v>万科企业股份有限公司 </c:v>
                </c:pt>
                <c:pt idx="76">
                  <c:v>中国能源建设集团有限公司  </c:v>
                </c:pt>
                <c:pt idx="77">
                  <c:v>中国远洋海运集团有限公司  </c:v>
                </c:pt>
                <c:pt idx="78">
                  <c:v>来宝集团 </c:v>
                </c:pt>
                <c:pt idx="79">
                  <c:v>中国航天科技集团公司    </c:v>
                </c:pt>
                <c:pt idx="80">
                  <c:v>中国航天科工集团公司    </c:v>
                </c:pt>
                <c:pt idx="81">
                  <c:v>碧桂园控股有限公司  </c:v>
                </c:pt>
                <c:pt idx="82">
                  <c:v>广达电脑公司 </c:v>
                </c:pt>
                <c:pt idx="83">
                  <c:v>冀中能源集团  </c:v>
                </c:pt>
                <c:pt idx="84">
                  <c:v>厦门国贸控股集团有限公司   </c:v>
                </c:pt>
                <c:pt idx="85">
                  <c:v>雪松控股集团  </c:v>
                </c:pt>
                <c:pt idx="86">
                  <c:v>厦门建发集团有限公司 </c:v>
                </c:pt>
                <c:pt idx="87">
                  <c:v>江苏沙钢集团  </c:v>
                </c:pt>
                <c:pt idx="88">
                  <c:v>台积电 </c:v>
                </c:pt>
                <c:pt idx="89">
                  <c:v>中国电子信息产业集团有限公司 </c:v>
                </c:pt>
                <c:pt idx="90">
                  <c:v>江西铜业集团公司 </c:v>
                </c:pt>
                <c:pt idx="91">
                  <c:v>中国航空油料集团公司    </c:v>
                </c:pt>
                <c:pt idx="92">
                  <c:v>长江和记实业有限公司  </c:v>
                </c:pt>
                <c:pt idx="93">
                  <c:v>象屿集团  </c:v>
                </c:pt>
                <c:pt idx="94">
                  <c:v>新兴际华集团  </c:v>
                </c:pt>
                <c:pt idx="95">
                  <c:v>中国中车股份有限公司</c:v>
                </c:pt>
                <c:pt idx="96">
                  <c:v>中国电子科技集团公司   </c:v>
                </c:pt>
                <c:pt idx="97">
                  <c:v>中国船舶工业集团公司  </c:v>
                </c:pt>
                <c:pt idx="98">
                  <c:v>国家电力投资集团公司  </c:v>
                </c:pt>
                <c:pt idx="99">
                  <c:v>中国华电集团公司 </c:v>
                </c:pt>
                <c:pt idx="100">
                  <c:v>兖矿集团 </c:v>
                </c:pt>
                <c:pt idx="101">
                  <c:v>仁宝电脑 </c:v>
                </c:pt>
                <c:pt idx="102">
                  <c:v>国泰人寿保险股份有限公司  </c:v>
                </c:pt>
                <c:pt idx="103">
                  <c:v>苏宁易购集团 </c:v>
                </c:pt>
                <c:pt idx="104">
                  <c:v>鞍钢集团公司 </c:v>
                </c:pt>
                <c:pt idx="105">
                  <c:v>首钢集团 </c:v>
                </c:pt>
                <c:pt idx="106">
                  <c:v>纬创集团</c:v>
                </c:pt>
                <c:pt idx="107">
                  <c:v>台湾中油股份有限公司</c:v>
                </c:pt>
                <c:pt idx="108">
                  <c:v>新疆广汇实业投资集团有限责任公司  </c:v>
                </c:pt>
                <c:pt idx="109">
                  <c:v>阳光龙净集团有限公司  </c:v>
                </c:pt>
                <c:pt idx="110">
                  <c:v>中国太平保险集团有限责任公司   </c:v>
                </c:pt>
                <c:pt idx="111">
                  <c:v>中国大唐集团公司 </c:v>
                </c:pt>
                <c:pt idx="112">
                  <c:v>富邦金融控股股份有限公司  </c:v>
                </c:pt>
                <c:pt idx="113">
                  <c:v>山西晋城无烟煤矿业集团有限责任公司    </c:v>
                </c:pt>
                <c:pt idx="114">
                  <c:v>泰康保险集团  </c:v>
                </c:pt>
                <c:pt idx="115">
                  <c:v>山西阳泉煤业集团有限责任公司   </c:v>
                </c:pt>
                <c:pt idx="116">
                  <c:v>潞安集团   </c:v>
                </c:pt>
                <c:pt idx="117">
                  <c:v>河南能源化工集团   </c:v>
                </c:pt>
                <c:pt idx="118">
                  <c:v>大同煤矿集团有限责任公司   </c:v>
                </c:pt>
                <c:pt idx="119">
                  <c:v>青岛海尔 </c:v>
                </c:pt>
              </c:strCache>
            </c:strRef>
          </c:cat>
          <c:val>
            <c:numRef>
              <c:f>'2.4 500强分析'!$AF$46:$AF$165</c:f>
              <c:numCache>
                <c:formatCode>_ * #,##0_ ;_ * \-#,##0_ ;_ * "-"??_ ;_ @_ </c:formatCode>
                <c:ptCount val="120"/>
                <c:pt idx="0">
                  <c:v>348903.1</c:v>
                </c:pt>
                <c:pt idx="1">
                  <c:v>326953</c:v>
                </c:pt>
                <c:pt idx="2">
                  <c:v>326007.59999999998</c:v>
                </c:pt>
                <c:pt idx="3">
                  <c:v>156070.79999999999</c:v>
                </c:pt>
                <c:pt idx="4">
                  <c:v>154699.20000000001</c:v>
                </c:pt>
                <c:pt idx="5">
                  <c:v>153021.29999999999</c:v>
                </c:pt>
                <c:pt idx="6">
                  <c:v>144196.79999999999</c:v>
                </c:pt>
                <c:pt idx="7">
                  <c:v>138594.1</c:v>
                </c:pt>
                <c:pt idx="8">
                  <c:v>128819.3</c:v>
                </c:pt>
                <c:pt idx="9">
                  <c:v>122365.5</c:v>
                </c:pt>
                <c:pt idx="10">
                  <c:v>120224.1</c:v>
                </c:pt>
                <c:pt idx="11">
                  <c:v>115422.7</c:v>
                </c:pt>
                <c:pt idx="12">
                  <c:v>110158.5</c:v>
                </c:pt>
                <c:pt idx="13">
                  <c:v>102767.1</c:v>
                </c:pt>
                <c:pt idx="14">
                  <c:v>100854.8</c:v>
                </c:pt>
                <c:pt idx="15">
                  <c:v>93293.8</c:v>
                </c:pt>
                <c:pt idx="16">
                  <c:v>89311.4</c:v>
                </c:pt>
                <c:pt idx="17">
                  <c:v>82184.100000000006</c:v>
                </c:pt>
                <c:pt idx="18">
                  <c:v>81482.2</c:v>
                </c:pt>
                <c:pt idx="19">
                  <c:v>79416.899999999994</c:v>
                </c:pt>
                <c:pt idx="20">
                  <c:v>77204.5</c:v>
                </c:pt>
                <c:pt idx="21">
                  <c:v>76764.800000000003</c:v>
                </c:pt>
                <c:pt idx="22">
                  <c:v>75522.399999999994</c:v>
                </c:pt>
                <c:pt idx="23">
                  <c:v>72997.399999999994</c:v>
                </c:pt>
                <c:pt idx="24">
                  <c:v>72787.3</c:v>
                </c:pt>
                <c:pt idx="25">
                  <c:v>72766.2</c:v>
                </c:pt>
                <c:pt idx="26">
                  <c:v>72197.3</c:v>
                </c:pt>
                <c:pt idx="27">
                  <c:v>71579.100000000006</c:v>
                </c:pt>
                <c:pt idx="28">
                  <c:v>69669.100000000006</c:v>
                </c:pt>
                <c:pt idx="29">
                  <c:v>69591.3</c:v>
                </c:pt>
                <c:pt idx="30">
                  <c:v>69524.399999999994</c:v>
                </c:pt>
                <c:pt idx="31">
                  <c:v>66577.399999999994</c:v>
                </c:pt>
                <c:pt idx="32">
                  <c:v>64646.3</c:v>
                </c:pt>
                <c:pt idx="33">
                  <c:v>63974</c:v>
                </c:pt>
                <c:pt idx="34">
                  <c:v>61316.2</c:v>
                </c:pt>
                <c:pt idx="35">
                  <c:v>59262.5</c:v>
                </c:pt>
                <c:pt idx="36">
                  <c:v>59255.1</c:v>
                </c:pt>
                <c:pt idx="37">
                  <c:v>57989.4</c:v>
                </c:pt>
                <c:pt idx="38">
                  <c:v>57711.4</c:v>
                </c:pt>
                <c:pt idx="39">
                  <c:v>53964.5</c:v>
                </c:pt>
                <c:pt idx="40">
                  <c:v>53870.1</c:v>
                </c:pt>
                <c:pt idx="41">
                  <c:v>53203</c:v>
                </c:pt>
                <c:pt idx="42">
                  <c:v>51844.4</c:v>
                </c:pt>
                <c:pt idx="43">
                  <c:v>50322.7</c:v>
                </c:pt>
                <c:pt idx="44">
                  <c:v>47950.7</c:v>
                </c:pt>
                <c:pt idx="45">
                  <c:v>47318.8</c:v>
                </c:pt>
                <c:pt idx="46">
                  <c:v>46683.5</c:v>
                </c:pt>
                <c:pt idx="47">
                  <c:v>46295.199999999997</c:v>
                </c:pt>
                <c:pt idx="48">
                  <c:v>46018.6</c:v>
                </c:pt>
                <c:pt idx="49">
                  <c:v>45649.5</c:v>
                </c:pt>
                <c:pt idx="50">
                  <c:v>45562.8</c:v>
                </c:pt>
                <c:pt idx="51">
                  <c:v>45491</c:v>
                </c:pt>
                <c:pt idx="52">
                  <c:v>45390.2</c:v>
                </c:pt>
                <c:pt idx="53">
                  <c:v>45349.9</c:v>
                </c:pt>
                <c:pt idx="54">
                  <c:v>44785.4</c:v>
                </c:pt>
                <c:pt idx="55">
                  <c:v>44701.2</c:v>
                </c:pt>
                <c:pt idx="56">
                  <c:v>44431</c:v>
                </c:pt>
                <c:pt idx="57">
                  <c:v>43297.5</c:v>
                </c:pt>
                <c:pt idx="58">
                  <c:v>42970.1</c:v>
                </c:pt>
                <c:pt idx="59">
                  <c:v>42638.1</c:v>
                </c:pt>
                <c:pt idx="60">
                  <c:v>41171.9</c:v>
                </c:pt>
                <c:pt idx="61">
                  <c:v>40928.6</c:v>
                </c:pt>
                <c:pt idx="62">
                  <c:v>40663.5</c:v>
                </c:pt>
                <c:pt idx="63">
                  <c:v>39970.800000000003</c:v>
                </c:pt>
                <c:pt idx="64">
                  <c:v>39456</c:v>
                </c:pt>
                <c:pt idx="65">
                  <c:v>39237.599999999999</c:v>
                </c:pt>
                <c:pt idx="66">
                  <c:v>38897.800000000003</c:v>
                </c:pt>
                <c:pt idx="67">
                  <c:v>38872</c:v>
                </c:pt>
                <c:pt idx="68">
                  <c:v>38482.6</c:v>
                </c:pt>
                <c:pt idx="69">
                  <c:v>38330</c:v>
                </c:pt>
                <c:pt idx="70">
                  <c:v>37770.800000000003</c:v>
                </c:pt>
                <c:pt idx="71">
                  <c:v>37001.9</c:v>
                </c:pt>
                <c:pt idx="72">
                  <c:v>35840.199999999997</c:v>
                </c:pt>
                <c:pt idx="73">
                  <c:v>35794.199999999997</c:v>
                </c:pt>
                <c:pt idx="74">
                  <c:v>35178.800000000003</c:v>
                </c:pt>
                <c:pt idx="75">
                  <c:v>35117.4</c:v>
                </c:pt>
                <c:pt idx="76">
                  <c:v>35048.300000000003</c:v>
                </c:pt>
                <c:pt idx="77">
                  <c:v>34667.800000000003</c:v>
                </c:pt>
                <c:pt idx="78">
                  <c:v>34420.800000000003</c:v>
                </c:pt>
                <c:pt idx="79">
                  <c:v>34253.599999999999</c:v>
                </c:pt>
                <c:pt idx="80">
                  <c:v>34073</c:v>
                </c:pt>
                <c:pt idx="81">
                  <c:v>33572</c:v>
                </c:pt>
                <c:pt idx="82">
                  <c:v>33563.800000000003</c:v>
                </c:pt>
                <c:pt idx="83">
                  <c:v>33187.800000000003</c:v>
                </c:pt>
                <c:pt idx="84">
                  <c:v>32901.599999999999</c:v>
                </c:pt>
                <c:pt idx="85">
                  <c:v>32711.5</c:v>
                </c:pt>
                <c:pt idx="86">
                  <c:v>32588.400000000001</c:v>
                </c:pt>
                <c:pt idx="87">
                  <c:v>32560.5</c:v>
                </c:pt>
                <c:pt idx="88">
                  <c:v>32126.400000000001</c:v>
                </c:pt>
                <c:pt idx="89">
                  <c:v>31990.400000000001</c:v>
                </c:pt>
                <c:pt idx="90">
                  <c:v>31964.1</c:v>
                </c:pt>
                <c:pt idx="91">
                  <c:v>31942.2</c:v>
                </c:pt>
                <c:pt idx="92">
                  <c:v>31892.400000000001</c:v>
                </c:pt>
                <c:pt idx="93">
                  <c:v>31676.400000000001</c:v>
                </c:pt>
                <c:pt idx="94">
                  <c:v>31078.2</c:v>
                </c:pt>
                <c:pt idx="95">
                  <c:v>30634.1</c:v>
                </c:pt>
                <c:pt idx="96">
                  <c:v>30175.5</c:v>
                </c:pt>
                <c:pt idx="97">
                  <c:v>29796.9</c:v>
                </c:pt>
                <c:pt idx="98">
                  <c:v>29726.5</c:v>
                </c:pt>
                <c:pt idx="99">
                  <c:v>29611.8</c:v>
                </c:pt>
                <c:pt idx="100">
                  <c:v>29473.5</c:v>
                </c:pt>
                <c:pt idx="101">
                  <c:v>29175.200000000001</c:v>
                </c:pt>
                <c:pt idx="102">
                  <c:v>28804.5</c:v>
                </c:pt>
                <c:pt idx="103">
                  <c:v>27805.7</c:v>
                </c:pt>
                <c:pt idx="104">
                  <c:v>27792</c:v>
                </c:pt>
                <c:pt idx="105">
                  <c:v>27488.7</c:v>
                </c:pt>
                <c:pt idx="106">
                  <c:v>27480</c:v>
                </c:pt>
                <c:pt idx="107">
                  <c:v>27105.5</c:v>
                </c:pt>
                <c:pt idx="108">
                  <c:v>26106</c:v>
                </c:pt>
                <c:pt idx="109">
                  <c:v>25605.1</c:v>
                </c:pt>
                <c:pt idx="110">
                  <c:v>25597.5</c:v>
                </c:pt>
                <c:pt idx="111">
                  <c:v>25299.200000000001</c:v>
                </c:pt>
                <c:pt idx="112">
                  <c:v>24688.3</c:v>
                </c:pt>
                <c:pt idx="113">
                  <c:v>24658.7</c:v>
                </c:pt>
                <c:pt idx="114">
                  <c:v>24058.3</c:v>
                </c:pt>
                <c:pt idx="115">
                  <c:v>23792.799999999999</c:v>
                </c:pt>
                <c:pt idx="116">
                  <c:v>23784.5</c:v>
                </c:pt>
                <c:pt idx="117">
                  <c:v>23699.4</c:v>
                </c:pt>
                <c:pt idx="118">
                  <c:v>23697.5</c:v>
                </c:pt>
                <c:pt idx="119">
                  <c:v>23563.200000000001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1-4256-B3DD-D5BA8186F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94465856"/>
        <c:axId val="697032272"/>
      </c:barChart>
      <c:catAx>
        <c:axId val="6944658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697032272"/>
        <c:crosses val="autoZero"/>
        <c:auto val="1"/>
        <c:lblAlgn val="ctr"/>
        <c:lblOffset val="100"/>
        <c:noMultiLvlLbl val="0"/>
      </c:catAx>
      <c:valAx>
        <c:axId val="697032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,##0_ ;_ * \-#,##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694465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zh-CN" altLang="en-US"/>
              <a:t>美国净出口金额</a:t>
            </a:r>
            <a:r>
              <a:rPr lang="en-US" altLang="zh-CN"/>
              <a:t>(</a:t>
            </a:r>
            <a:r>
              <a:rPr lang="zh-CN" altLang="en-US"/>
              <a:t>十亿美元</a:t>
            </a:r>
            <a:r>
              <a:rPr lang="en-US" altLang="zh-CN"/>
              <a:t>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'1.美国经济基础数据'!$AW$3:$AW$32</c:f>
              <c:strCache>
                <c:ptCount val="30"/>
                <c:pt idx="0">
                  <c:v>净出口金额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'1.美国经济基础数据'!$A$33:$A$121</c:f>
              <c:strCache>
                <c:ptCount val="89"/>
                <c:pt idx="0">
                  <c:v>1929年</c:v>
                </c:pt>
                <c:pt idx="1">
                  <c:v>1930年</c:v>
                </c:pt>
                <c:pt idx="2">
                  <c:v>1931年</c:v>
                </c:pt>
                <c:pt idx="3">
                  <c:v>1932年</c:v>
                </c:pt>
                <c:pt idx="4">
                  <c:v>1933年</c:v>
                </c:pt>
                <c:pt idx="5">
                  <c:v>1934年</c:v>
                </c:pt>
                <c:pt idx="6">
                  <c:v>1935年</c:v>
                </c:pt>
                <c:pt idx="7">
                  <c:v>1936年</c:v>
                </c:pt>
                <c:pt idx="8">
                  <c:v>1937年</c:v>
                </c:pt>
                <c:pt idx="9">
                  <c:v>1938年</c:v>
                </c:pt>
                <c:pt idx="10">
                  <c:v>1939年</c:v>
                </c:pt>
                <c:pt idx="11">
                  <c:v>1940年</c:v>
                </c:pt>
                <c:pt idx="12">
                  <c:v>1941年</c:v>
                </c:pt>
                <c:pt idx="13">
                  <c:v>1942年</c:v>
                </c:pt>
                <c:pt idx="14">
                  <c:v>1943年</c:v>
                </c:pt>
                <c:pt idx="15">
                  <c:v>1944年</c:v>
                </c:pt>
                <c:pt idx="16">
                  <c:v>1945年</c:v>
                </c:pt>
                <c:pt idx="17">
                  <c:v>1946年</c:v>
                </c:pt>
                <c:pt idx="18">
                  <c:v>1947年</c:v>
                </c:pt>
                <c:pt idx="19">
                  <c:v>1948年</c:v>
                </c:pt>
                <c:pt idx="20">
                  <c:v>1949年</c:v>
                </c:pt>
                <c:pt idx="21">
                  <c:v>1950年</c:v>
                </c:pt>
                <c:pt idx="22">
                  <c:v>1951年</c:v>
                </c:pt>
                <c:pt idx="23">
                  <c:v>1952年</c:v>
                </c:pt>
                <c:pt idx="24">
                  <c:v>1953年</c:v>
                </c:pt>
                <c:pt idx="25">
                  <c:v>1954年</c:v>
                </c:pt>
                <c:pt idx="26">
                  <c:v>1955年</c:v>
                </c:pt>
                <c:pt idx="27">
                  <c:v>1956年</c:v>
                </c:pt>
                <c:pt idx="28">
                  <c:v>1957年</c:v>
                </c:pt>
                <c:pt idx="29">
                  <c:v>1958年</c:v>
                </c:pt>
                <c:pt idx="30">
                  <c:v>1959年</c:v>
                </c:pt>
                <c:pt idx="31">
                  <c:v>1960年</c:v>
                </c:pt>
                <c:pt idx="32">
                  <c:v>1961年</c:v>
                </c:pt>
                <c:pt idx="33">
                  <c:v>1962年</c:v>
                </c:pt>
                <c:pt idx="34">
                  <c:v>1963年</c:v>
                </c:pt>
                <c:pt idx="35">
                  <c:v>1964年</c:v>
                </c:pt>
                <c:pt idx="36">
                  <c:v>1965年</c:v>
                </c:pt>
                <c:pt idx="37">
                  <c:v>1966年</c:v>
                </c:pt>
                <c:pt idx="38">
                  <c:v>1967年</c:v>
                </c:pt>
                <c:pt idx="39">
                  <c:v>1968年</c:v>
                </c:pt>
                <c:pt idx="40">
                  <c:v>1969年</c:v>
                </c:pt>
                <c:pt idx="41">
                  <c:v>1970年</c:v>
                </c:pt>
                <c:pt idx="42">
                  <c:v>1971年</c:v>
                </c:pt>
                <c:pt idx="43">
                  <c:v>1972年</c:v>
                </c:pt>
                <c:pt idx="44">
                  <c:v>1973年</c:v>
                </c:pt>
                <c:pt idx="45">
                  <c:v>1974年</c:v>
                </c:pt>
                <c:pt idx="46">
                  <c:v>1975年</c:v>
                </c:pt>
                <c:pt idx="47">
                  <c:v>1976年</c:v>
                </c:pt>
                <c:pt idx="48">
                  <c:v>1977年</c:v>
                </c:pt>
                <c:pt idx="49">
                  <c:v>1978年</c:v>
                </c:pt>
                <c:pt idx="50">
                  <c:v>1979年</c:v>
                </c:pt>
                <c:pt idx="51">
                  <c:v>1980年</c:v>
                </c:pt>
                <c:pt idx="52">
                  <c:v>1981年</c:v>
                </c:pt>
                <c:pt idx="53">
                  <c:v>1982年</c:v>
                </c:pt>
                <c:pt idx="54">
                  <c:v>1983年</c:v>
                </c:pt>
                <c:pt idx="55">
                  <c:v>1984年</c:v>
                </c:pt>
                <c:pt idx="56">
                  <c:v>1985年</c:v>
                </c:pt>
                <c:pt idx="57">
                  <c:v>1986年</c:v>
                </c:pt>
                <c:pt idx="58">
                  <c:v>1987年</c:v>
                </c:pt>
                <c:pt idx="59">
                  <c:v>1988年</c:v>
                </c:pt>
                <c:pt idx="60">
                  <c:v>1989年</c:v>
                </c:pt>
                <c:pt idx="61">
                  <c:v>1990年</c:v>
                </c:pt>
                <c:pt idx="62">
                  <c:v>1991年</c:v>
                </c:pt>
                <c:pt idx="63">
                  <c:v>1992年</c:v>
                </c:pt>
                <c:pt idx="64">
                  <c:v>1993年</c:v>
                </c:pt>
                <c:pt idx="65">
                  <c:v>1994年</c:v>
                </c:pt>
                <c:pt idx="66">
                  <c:v>1995年</c:v>
                </c:pt>
                <c:pt idx="67">
                  <c:v>1996年</c:v>
                </c:pt>
                <c:pt idx="68">
                  <c:v>1997年</c:v>
                </c:pt>
                <c:pt idx="69">
                  <c:v>1998年</c:v>
                </c:pt>
                <c:pt idx="70">
                  <c:v>1999年</c:v>
                </c:pt>
                <c:pt idx="71">
                  <c:v>2000年</c:v>
                </c:pt>
                <c:pt idx="72">
                  <c:v>2001年</c:v>
                </c:pt>
                <c:pt idx="73">
                  <c:v>2002年</c:v>
                </c:pt>
                <c:pt idx="74">
                  <c:v>2003年</c:v>
                </c:pt>
                <c:pt idx="75">
                  <c:v>2004年</c:v>
                </c:pt>
                <c:pt idx="76">
                  <c:v>2005年</c:v>
                </c:pt>
                <c:pt idx="77">
                  <c:v>2006年</c:v>
                </c:pt>
                <c:pt idx="78">
                  <c:v>2007年</c:v>
                </c:pt>
                <c:pt idx="79">
                  <c:v>2008年</c:v>
                </c:pt>
                <c:pt idx="80">
                  <c:v>2009年</c:v>
                </c:pt>
                <c:pt idx="81">
                  <c:v>2010年</c:v>
                </c:pt>
                <c:pt idx="82">
                  <c:v>2011年</c:v>
                </c:pt>
                <c:pt idx="83">
                  <c:v>2012年</c:v>
                </c:pt>
                <c:pt idx="84">
                  <c:v>2013年</c:v>
                </c:pt>
                <c:pt idx="85">
                  <c:v>2014年</c:v>
                </c:pt>
                <c:pt idx="86">
                  <c:v>2015年</c:v>
                </c:pt>
                <c:pt idx="87">
                  <c:v>2016年</c:v>
                </c:pt>
                <c:pt idx="88">
                  <c:v>2017年</c:v>
                </c:pt>
              </c:strCache>
            </c:strRef>
          </c:cat>
          <c:val>
            <c:numRef>
              <c:f>'1.美国经济基础数据'!$AW$33:$AW$121</c:f>
              <c:numCache>
                <c:formatCode>_ * #,##0_ ;_ * \-#,##0_ ;_ * "-"??_ ;_ @_ </c:formatCode>
                <c:ptCount val="89"/>
                <c:pt idx="0">
                  <c:v>0.38300000000000001</c:v>
                </c:pt>
                <c:pt idx="1">
                  <c:v>0.32299999999999951</c:v>
                </c:pt>
                <c:pt idx="2">
                  <c:v>1.000000000000334E-3</c:v>
                </c:pt>
                <c:pt idx="3">
                  <c:v>4.3000000000000149E-2</c:v>
                </c:pt>
                <c:pt idx="4">
                  <c:v>5.8000000000000052E-2</c:v>
                </c:pt>
                <c:pt idx="5">
                  <c:v>0.32200000000000006</c:v>
                </c:pt>
                <c:pt idx="6">
                  <c:v>-0.21300000000000008</c:v>
                </c:pt>
                <c:pt idx="7">
                  <c:v>-0.1469999999999998</c:v>
                </c:pt>
                <c:pt idx="8">
                  <c:v>7.7999999999999847E-2</c:v>
                </c:pt>
                <c:pt idx="9">
                  <c:v>0.96599999999999975</c:v>
                </c:pt>
                <c:pt idx="10">
                  <c:v>0.83299999999999974</c:v>
                </c:pt>
                <c:pt idx="11">
                  <c:v>1.4710000000000001</c:v>
                </c:pt>
                <c:pt idx="12">
                  <c:v>1.0330000000000004</c:v>
                </c:pt>
                <c:pt idx="13">
                  <c:v>-0.25199999999999978</c:v>
                </c:pt>
                <c:pt idx="14">
                  <c:v>-2.2460000000000004</c:v>
                </c:pt>
                <c:pt idx="15">
                  <c:v>-2.024</c:v>
                </c:pt>
                <c:pt idx="16">
                  <c:v>-0.76600000000000001</c:v>
                </c:pt>
                <c:pt idx="17">
                  <c:v>7.1820000000000004</c:v>
                </c:pt>
                <c:pt idx="18">
                  <c:v>10.806999999999999</c:v>
                </c:pt>
                <c:pt idx="19">
                  <c:v>5.4870000000000001</c:v>
                </c:pt>
                <c:pt idx="20">
                  <c:v>5.2349999999999994</c:v>
                </c:pt>
                <c:pt idx="21">
                  <c:v>0.73799999999999955</c:v>
                </c:pt>
                <c:pt idx="22">
                  <c:v>2.5129999999999999</c:v>
                </c:pt>
                <c:pt idx="23">
                  <c:v>1.1639999999999997</c:v>
                </c:pt>
                <c:pt idx="24">
                  <c:v>-0.70099999999999874</c:v>
                </c:pt>
                <c:pt idx="25">
                  <c:v>0.40399999999999991</c:v>
                </c:pt>
                <c:pt idx="26">
                  <c:v>0.47799999999999798</c:v>
                </c:pt>
                <c:pt idx="27">
                  <c:v>2.3610000000000007</c:v>
                </c:pt>
                <c:pt idx="28">
                  <c:v>4.0749999999999993</c:v>
                </c:pt>
                <c:pt idx="29">
                  <c:v>0.53800000000000026</c:v>
                </c:pt>
                <c:pt idx="30">
                  <c:v>0.3960000000000008</c:v>
                </c:pt>
                <c:pt idx="31">
                  <c:v>4.2040000000000006</c:v>
                </c:pt>
                <c:pt idx="32">
                  <c:v>4.9140000000000015</c:v>
                </c:pt>
                <c:pt idx="33">
                  <c:v>4.1000000000000014</c:v>
                </c:pt>
                <c:pt idx="34">
                  <c:v>4.9399999999999977</c:v>
                </c:pt>
                <c:pt idx="35">
                  <c:v>6.9139999999999979</c:v>
                </c:pt>
                <c:pt idx="36">
                  <c:v>5.6179999999999986</c:v>
                </c:pt>
                <c:pt idx="37">
                  <c:v>3.8639999999999972</c:v>
                </c:pt>
                <c:pt idx="38">
                  <c:v>3.554000000000002</c:v>
                </c:pt>
                <c:pt idx="39">
                  <c:v>1.3509999999999991</c:v>
                </c:pt>
                <c:pt idx="40">
                  <c:v>1.4309999999999974</c:v>
                </c:pt>
                <c:pt idx="41">
                  <c:v>3.9500000000000028</c:v>
                </c:pt>
                <c:pt idx="42">
                  <c:v>0.62199999999999989</c:v>
                </c:pt>
                <c:pt idx="43">
                  <c:v>-3.3719999999999999</c:v>
                </c:pt>
                <c:pt idx="44">
                  <c:v>4.11099999999999</c:v>
                </c:pt>
                <c:pt idx="45">
                  <c:v>-0.81400000000000716</c:v>
                </c:pt>
                <c:pt idx="46">
                  <c:v>15.977999999999994</c:v>
                </c:pt>
                <c:pt idx="47">
                  <c:v>-1.6310000000000002</c:v>
                </c:pt>
                <c:pt idx="48">
                  <c:v>-23.093000000000018</c:v>
                </c:pt>
                <c:pt idx="49">
                  <c:v>-25.366000000000014</c:v>
                </c:pt>
                <c:pt idx="50">
                  <c:v>-22.546000000000021</c:v>
                </c:pt>
                <c:pt idx="51">
                  <c:v>-13.055999999999983</c:v>
                </c:pt>
                <c:pt idx="52">
                  <c:v>-12.520000000000039</c:v>
                </c:pt>
                <c:pt idx="53">
                  <c:v>-19.97399999999999</c:v>
                </c:pt>
                <c:pt idx="54">
                  <c:v>-51.641999999999996</c:v>
                </c:pt>
                <c:pt idx="55">
                  <c:v>-102.72400000000005</c:v>
                </c:pt>
                <c:pt idx="56">
                  <c:v>-114.01900000000001</c:v>
                </c:pt>
                <c:pt idx="57">
                  <c:v>-131.86700000000002</c:v>
                </c:pt>
                <c:pt idx="58">
                  <c:v>-144.76999999999998</c:v>
                </c:pt>
                <c:pt idx="59">
                  <c:v>-109.39200000000005</c:v>
                </c:pt>
                <c:pt idx="60">
                  <c:v>-86.741000000000042</c:v>
                </c:pt>
                <c:pt idx="61">
                  <c:v>-77.855000000000018</c:v>
                </c:pt>
                <c:pt idx="62">
                  <c:v>-28.615000000000009</c:v>
                </c:pt>
                <c:pt idx="63">
                  <c:v>-34.740000000000009</c:v>
                </c:pt>
                <c:pt idx="64">
                  <c:v>-65.174000000000092</c:v>
                </c:pt>
                <c:pt idx="65">
                  <c:v>-92.48599999999999</c:v>
                </c:pt>
                <c:pt idx="66">
                  <c:v>-89.758000000000038</c:v>
                </c:pt>
                <c:pt idx="67">
                  <c:v>-96.375999999999976</c:v>
                </c:pt>
                <c:pt idx="68">
                  <c:v>-101.97000000000003</c:v>
                </c:pt>
                <c:pt idx="69">
                  <c:v>-162.70900000000006</c:v>
                </c:pt>
                <c:pt idx="70">
                  <c:v>-256.63100000000009</c:v>
                </c:pt>
                <c:pt idx="71">
                  <c:v>-375.79500000000007</c:v>
                </c:pt>
                <c:pt idx="72">
                  <c:v>-368.68299999999999</c:v>
                </c:pt>
                <c:pt idx="73">
                  <c:v>-426.46399999999994</c:v>
                </c:pt>
                <c:pt idx="74">
                  <c:v>-503.65499999999997</c:v>
                </c:pt>
                <c:pt idx="75">
                  <c:v>-619.16999999999985</c:v>
                </c:pt>
                <c:pt idx="76">
                  <c:v>-721.18499999999995</c:v>
                </c:pt>
                <c:pt idx="77">
                  <c:v>-770.94699999999989</c:v>
                </c:pt>
                <c:pt idx="78">
                  <c:v>-718.54199999999992</c:v>
                </c:pt>
                <c:pt idx="79">
                  <c:v>-723.06700000000001</c:v>
                </c:pt>
                <c:pt idx="80">
                  <c:v>-395.43600000000015</c:v>
                </c:pt>
                <c:pt idx="81">
                  <c:v>-512.65700000000015</c:v>
                </c:pt>
                <c:pt idx="82">
                  <c:v>-579.99499999999989</c:v>
                </c:pt>
                <c:pt idx="83">
                  <c:v>-565.66200000000026</c:v>
                </c:pt>
                <c:pt idx="84">
                  <c:v>-492.00499999999965</c:v>
                </c:pt>
                <c:pt idx="85">
                  <c:v>-509.50900000000001</c:v>
                </c:pt>
                <c:pt idx="86">
                  <c:v>-524.04199999999992</c:v>
                </c:pt>
                <c:pt idx="87">
                  <c:v>-521.23900000000003</c:v>
                </c:pt>
                <c:pt idx="88">
                  <c:v>-571.5630000000001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CC-43BB-AC7B-13EA1E6DC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9445248"/>
        <c:axId val="449459328"/>
      </c:areaChart>
      <c:catAx>
        <c:axId val="44944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49459328"/>
        <c:crosses val="autoZero"/>
        <c:auto val="1"/>
        <c:lblAlgn val="ctr"/>
        <c:lblOffset val="100"/>
        <c:noMultiLvlLbl val="0"/>
      </c:catAx>
      <c:valAx>
        <c:axId val="449459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,##0_ ;_ * \-#,##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494452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zh-CN" altLang="en-US" sz="1400"/>
              <a:t> </a:t>
            </a:r>
            <a:r>
              <a:rPr lang="zh-CN" altLang="zh-CN" sz="1400" b="0" i="0" baseline="0">
                <a:effectLst/>
              </a:rPr>
              <a:t>世界</a:t>
            </a:r>
            <a:r>
              <a:rPr lang="en-US" altLang="zh-CN" sz="1400" b="0" i="0" baseline="0">
                <a:effectLst/>
              </a:rPr>
              <a:t>500</a:t>
            </a:r>
            <a:r>
              <a:rPr lang="zh-CN" altLang="zh-CN" sz="1400" b="0" i="0" baseline="0">
                <a:effectLst/>
              </a:rPr>
              <a:t>强（中国企业</a:t>
            </a:r>
            <a:r>
              <a:rPr lang="zh-CN" altLang="zh-CN" sz="1400" b="0" i="0" u="none" strike="noStrike" baseline="0">
                <a:effectLst/>
              </a:rPr>
              <a:t>净利率</a:t>
            </a:r>
            <a:r>
              <a:rPr lang="zh-CN" altLang="zh-CN" sz="1400" b="0" i="0" baseline="0">
                <a:effectLst/>
              </a:rPr>
              <a:t>） </a:t>
            </a:r>
            <a:r>
              <a:rPr lang="zh-CN" altLang="en-US" sz="1400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'2.4 500强分析'!$AK$45</c:f>
              <c:strCache>
                <c:ptCount val="1"/>
                <c:pt idx="0">
                  <c:v> 净利率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'2.4 500强分析'!$AJ$46:$AJ$165</c:f>
              <c:strCache>
                <c:ptCount val="120"/>
                <c:pt idx="0">
                  <c:v>台积电 </c:v>
                </c:pt>
                <c:pt idx="1">
                  <c:v>腾讯控股有限公司 </c:v>
                </c:pt>
                <c:pt idx="2">
                  <c:v>中国工商银行     </c:v>
                </c:pt>
                <c:pt idx="3">
                  <c:v>中国建设银行  </c:v>
                </c:pt>
                <c:pt idx="4">
                  <c:v>阿里巴巴集团  </c:v>
                </c:pt>
                <c:pt idx="5">
                  <c:v>中国农业银行   </c:v>
                </c:pt>
                <c:pt idx="6">
                  <c:v>中国银行  </c:v>
                </c:pt>
                <c:pt idx="7">
                  <c:v>招商银行  </c:v>
                </c:pt>
                <c:pt idx="8">
                  <c:v>兴业银行 </c:v>
                </c:pt>
                <c:pt idx="9">
                  <c:v>交通银行  </c:v>
                </c:pt>
                <c:pt idx="10">
                  <c:v>上海浦东发展银行股份有限公司   </c:v>
                </c:pt>
                <c:pt idx="11">
                  <c:v>中国民生银行  </c:v>
                </c:pt>
                <c:pt idx="12">
                  <c:v>友邦保险集团 </c:v>
                </c:pt>
                <c:pt idx="13">
                  <c:v>长江和记实业有限公司  </c:v>
                </c:pt>
                <c:pt idx="14">
                  <c:v>万科企业股份有限公司 </c:v>
                </c:pt>
                <c:pt idx="15">
                  <c:v>碧桂园控股有限公司  </c:v>
                </c:pt>
                <c:pt idx="16">
                  <c:v>招商局集团  </c:v>
                </c:pt>
                <c:pt idx="17">
                  <c:v>中国移动通信集团公司  </c:v>
                </c:pt>
                <c:pt idx="18">
                  <c:v>怡和集团 </c:v>
                </c:pt>
                <c:pt idx="19">
                  <c:v>中国平安保险集团股份有限公司  </c:v>
                </c:pt>
                <c:pt idx="20">
                  <c:v>华为投资控股有限公司   </c:v>
                </c:pt>
                <c:pt idx="21">
                  <c:v>中国恒大集团  </c:v>
                </c:pt>
                <c:pt idx="22">
                  <c:v>富邦金融控股股份有限公司  </c:v>
                </c:pt>
                <c:pt idx="23">
                  <c:v>美的集团股份有限公司 </c:v>
                </c:pt>
                <c:pt idx="24">
                  <c:v>泰康保险集团  </c:v>
                </c:pt>
                <c:pt idx="25">
                  <c:v>中国邮政集团公司  </c:v>
                </c:pt>
                <c:pt idx="26">
                  <c:v>中国航天科技集团公司    </c:v>
                </c:pt>
                <c:pt idx="27">
                  <c:v>中国电子科技集团公司   </c:v>
                </c:pt>
                <c:pt idx="28">
                  <c:v>中国光大集团  </c:v>
                </c:pt>
                <c:pt idx="29">
                  <c:v>中国中信集团有限公司 </c:v>
                </c:pt>
                <c:pt idx="30">
                  <c:v>中国中车股份有限公司</c:v>
                </c:pt>
                <c:pt idx="31">
                  <c:v>台湾中油股份有限公司</c:v>
                </c:pt>
                <c:pt idx="32">
                  <c:v>中国航天科工集团公司    </c:v>
                </c:pt>
                <c:pt idx="33">
                  <c:v>中国太平洋保险集团股份有限公司  </c:v>
                </c:pt>
                <c:pt idx="34">
                  <c:v>浙江吉利控股集团   </c:v>
                </c:pt>
                <c:pt idx="35">
                  <c:v>青岛海尔 </c:v>
                </c:pt>
                <c:pt idx="36">
                  <c:v>国泰人寿保险股份有限公司  </c:v>
                </c:pt>
                <c:pt idx="37">
                  <c:v>中国第一汽车集团公司  </c:v>
                </c:pt>
                <c:pt idx="38">
                  <c:v>太平洋建设集团  </c:v>
                </c:pt>
                <c:pt idx="39">
                  <c:v>中国远洋海运集团有限公司  </c:v>
                </c:pt>
                <c:pt idx="40">
                  <c:v>上海汽车集团股份有限公司 </c:v>
                </c:pt>
                <c:pt idx="41">
                  <c:v>中国华润有限公司 </c:v>
                </c:pt>
                <c:pt idx="42">
                  <c:v>中国海洋石油总公司   </c:v>
                </c:pt>
                <c:pt idx="43">
                  <c:v>中国人民保险集团股份有限公司'    </c:v>
                </c:pt>
                <c:pt idx="44">
                  <c:v>国家能源投资集团  </c:v>
                </c:pt>
                <c:pt idx="45">
                  <c:v>雪松控股集团  </c:v>
                </c:pt>
                <c:pt idx="46">
                  <c:v>江苏沙钢集团  </c:v>
                </c:pt>
                <c:pt idx="47">
                  <c:v>中国保利集团  </c:v>
                </c:pt>
                <c:pt idx="48">
                  <c:v>绿地控股集团有限公司  </c:v>
                </c:pt>
                <c:pt idx="49">
                  <c:v>鸿海精密工业股份有限公司   </c:v>
                </c:pt>
                <c:pt idx="50">
                  <c:v>中国电信集团公司 </c:v>
                </c:pt>
                <c:pt idx="51">
                  <c:v>国家电网公司 </c:v>
                </c:pt>
                <c:pt idx="52">
                  <c:v>中国南方电网有限责任公司   </c:v>
                </c:pt>
                <c:pt idx="53">
                  <c:v>山东魏桥创业集团有限公司  </c:v>
                </c:pt>
                <c:pt idx="54">
                  <c:v>苏宁易购集团 </c:v>
                </c:pt>
                <c:pt idx="55">
                  <c:v>北京汽车集团  </c:v>
                </c:pt>
                <c:pt idx="56">
                  <c:v>恒力集团 </c:v>
                </c:pt>
                <c:pt idx="57">
                  <c:v>正威国际集团  </c:v>
                </c:pt>
                <c:pt idx="58">
                  <c:v>广州汽车工业集团   </c:v>
                </c:pt>
                <c:pt idx="59">
                  <c:v>中国交通建设集团有限公司  </c:v>
                </c:pt>
                <c:pt idx="60">
                  <c:v>阳光龙净集团有限公司  </c:v>
                </c:pt>
                <c:pt idx="61">
                  <c:v>中国电力建设集团有限公司</c:v>
                </c:pt>
                <c:pt idx="62">
                  <c:v>中国太平保险集团有限责任公司   </c:v>
                </c:pt>
                <c:pt idx="63">
                  <c:v>中国建筑工程总公司   </c:v>
                </c:pt>
                <c:pt idx="64">
                  <c:v>中国兵器装备集团公司   </c:v>
                </c:pt>
                <c:pt idx="65">
                  <c:v>中国船舶重工集团公司  </c:v>
                </c:pt>
                <c:pt idx="66">
                  <c:v>东风汽车公司 </c:v>
                </c:pt>
                <c:pt idx="67">
                  <c:v>新兴际华集团  </c:v>
                </c:pt>
                <c:pt idx="68">
                  <c:v>广达电脑公司 </c:v>
                </c:pt>
                <c:pt idx="69">
                  <c:v>中国大唐集团公司 </c:v>
                </c:pt>
                <c:pt idx="70">
                  <c:v>中国医药集团</c:v>
                </c:pt>
                <c:pt idx="71">
                  <c:v>中国兵器工业集团公司  </c:v>
                </c:pt>
                <c:pt idx="72">
                  <c:v>中国铁道建筑总公司  </c:v>
                </c:pt>
                <c:pt idx="73">
                  <c:v>中国航空油料集团公司    </c:v>
                </c:pt>
                <c:pt idx="74">
                  <c:v>中国船舶工业集团公司  </c:v>
                </c:pt>
                <c:pt idx="75">
                  <c:v>和硕</c:v>
                </c:pt>
                <c:pt idx="76">
                  <c:v>中国铁路工程总公司  </c:v>
                </c:pt>
                <c:pt idx="77">
                  <c:v>中国华电集团公司 </c:v>
                </c:pt>
                <c:pt idx="78">
                  <c:v>中国机械工业集团有限公司</c:v>
                </c:pt>
                <c:pt idx="79">
                  <c:v>山东能源集团有限公司  </c:v>
                </c:pt>
                <c:pt idx="80">
                  <c:v>中国能源建设集团有限公司  </c:v>
                </c:pt>
                <c:pt idx="81">
                  <c:v>中国中化集团公司</c:v>
                </c:pt>
                <c:pt idx="82">
                  <c:v>厦门建发集团有限公司 </c:v>
                </c:pt>
                <c:pt idx="83">
                  <c:v>物产中大集团  </c:v>
                </c:pt>
                <c:pt idx="84">
                  <c:v>国家电力投资集团公司  </c:v>
                </c:pt>
                <c:pt idx="85">
                  <c:v>仁宝电脑 </c:v>
                </c:pt>
                <c:pt idx="86">
                  <c:v>中国航空工业集团公司    </c:v>
                </c:pt>
                <c:pt idx="87">
                  <c:v>中粮集团有限公司</c:v>
                </c:pt>
                <c:pt idx="88">
                  <c:v>中国华能集团公司  </c:v>
                </c:pt>
                <c:pt idx="89">
                  <c:v>中国电子信息产业集团有限公司 </c:v>
                </c:pt>
                <c:pt idx="90">
                  <c:v>中国石油化工集团公司 </c:v>
                </c:pt>
                <c:pt idx="91">
                  <c:v>纬创集团</c:v>
                </c:pt>
                <c:pt idx="92">
                  <c:v>象屿集团  </c:v>
                </c:pt>
                <c:pt idx="93">
                  <c:v>陕西延长石油集团有限责任公司  </c:v>
                </c:pt>
                <c:pt idx="94">
                  <c:v>江西铜业集团公司 </c:v>
                </c:pt>
                <c:pt idx="95">
                  <c:v>厦门国贸控股集团有限公司   </c:v>
                </c:pt>
                <c:pt idx="96">
                  <c:v>大同煤矿集团有限责任公司   </c:v>
                </c:pt>
                <c:pt idx="97">
                  <c:v>山西晋城无烟煤矿业集团有限责任公司    </c:v>
                </c:pt>
                <c:pt idx="98">
                  <c:v>中国人寿保险集团公司  </c:v>
                </c:pt>
                <c:pt idx="99">
                  <c:v>鞍钢集团公司 </c:v>
                </c:pt>
                <c:pt idx="100">
                  <c:v>陕西煤业化工集团    </c:v>
                </c:pt>
                <c:pt idx="101">
                  <c:v>天津物产集团有限公司 </c:v>
                </c:pt>
                <c:pt idx="102">
                  <c:v>中国联合网络通信股份有限公司   </c:v>
                </c:pt>
                <c:pt idx="103">
                  <c:v>新疆广汇实业投资集团有限责任公司  </c:v>
                </c:pt>
                <c:pt idx="104">
                  <c:v>中国宝武钢铁集团   </c:v>
                </c:pt>
                <c:pt idx="105">
                  <c:v>中国建材集团    </c:v>
                </c:pt>
                <c:pt idx="106">
                  <c:v>首钢集团 </c:v>
                </c:pt>
                <c:pt idx="107">
                  <c:v>潞安集团   </c:v>
                </c:pt>
                <c:pt idx="108">
                  <c:v>京东集团</c:v>
                </c:pt>
                <c:pt idx="109">
                  <c:v>中国石油天然气集团公司  </c:v>
                </c:pt>
                <c:pt idx="110">
                  <c:v>河钢集团 </c:v>
                </c:pt>
                <c:pt idx="111">
                  <c:v>中国五矿集团公司 </c:v>
                </c:pt>
                <c:pt idx="112">
                  <c:v>河南能源化工集团   </c:v>
                </c:pt>
                <c:pt idx="113">
                  <c:v>联想集团 </c:v>
                </c:pt>
                <c:pt idx="114">
                  <c:v>冀中能源集团  </c:v>
                </c:pt>
                <c:pt idx="115">
                  <c:v>山西阳泉煤业集团有限责任公司   </c:v>
                </c:pt>
                <c:pt idx="116">
                  <c:v>中国铝业公司   </c:v>
                </c:pt>
                <c:pt idx="117">
                  <c:v>兖矿集团 </c:v>
                </c:pt>
                <c:pt idx="118">
                  <c:v>中国化工集团公司</c:v>
                </c:pt>
                <c:pt idx="119">
                  <c:v>来宝集团 </c:v>
                </c:pt>
              </c:strCache>
            </c:strRef>
          </c:cat>
          <c:val>
            <c:numRef>
              <c:f>'2.4 500强分析'!$AK$46:$AK$165</c:f>
              <c:numCache>
                <c:formatCode>0.0%</c:formatCode>
                <c:ptCount val="120"/>
                <c:pt idx="0">
                  <c:v>0.35295893719806759</c:v>
                </c:pt>
                <c:pt idx="1">
                  <c:v>0.30076637065505357</c:v>
                </c:pt>
                <c:pt idx="2">
                  <c:v>0.27658698494915412</c:v>
                </c:pt>
                <c:pt idx="3">
                  <c:v>0.25863438631225999</c:v>
                </c:pt>
                <c:pt idx="4">
                  <c:v>0.25609995022610055</c:v>
                </c:pt>
                <c:pt idx="5">
                  <c:v>0.23332066636429388</c:v>
                </c:pt>
                <c:pt idx="6">
                  <c:v>0.22100678636004878</c:v>
                </c:pt>
                <c:pt idx="7">
                  <c:v>0.21645982227579577</c:v>
                </c:pt>
                <c:pt idx="8">
                  <c:v>0.18604339319865465</c:v>
                </c:pt>
                <c:pt idx="9">
                  <c:v>0.18003895244267162</c:v>
                </c:pt>
                <c:pt idx="10">
                  <c:v>0.17578712263906413</c:v>
                </c:pt>
                <c:pt idx="11">
                  <c:v>0.1702246088111323</c:v>
                </c:pt>
                <c:pt idx="12">
                  <c:v>0.15966605791807983</c:v>
                </c:pt>
                <c:pt idx="13">
                  <c:v>0.14124054633705835</c:v>
                </c:pt>
                <c:pt idx="14">
                  <c:v>0.11818927369338277</c:v>
                </c:pt>
                <c:pt idx="15">
                  <c:v>0.11486655546288574</c:v>
                </c:pt>
                <c:pt idx="16">
                  <c:v>0.10105877290422008</c:v>
                </c:pt>
                <c:pt idx="17">
                  <c:v>9.9238824058061795E-2</c:v>
                </c:pt>
                <c:pt idx="18">
                  <c:v>9.5929643146796431E-2</c:v>
                </c:pt>
                <c:pt idx="19">
                  <c:v>9.1412569488365902E-2</c:v>
                </c:pt>
                <c:pt idx="20">
                  <c:v>7.8610345375842286E-2</c:v>
                </c:pt>
                <c:pt idx="21">
                  <c:v>7.8361792840286326E-2</c:v>
                </c:pt>
                <c:pt idx="22">
                  <c:v>7.2054373934211755E-2</c:v>
                </c:pt>
                <c:pt idx="23">
                  <c:v>7.1444535706902249E-2</c:v>
                </c:pt>
                <c:pt idx="24">
                  <c:v>6.9963380621240912E-2</c:v>
                </c:pt>
                <c:pt idx="25">
                  <c:v>6.8710325732402724E-2</c:v>
                </c:pt>
                <c:pt idx="26">
                  <c:v>6.4962514888945971E-2</c:v>
                </c:pt>
                <c:pt idx="27">
                  <c:v>5.8799357094331491E-2</c:v>
                </c:pt>
                <c:pt idx="28">
                  <c:v>5.2876379038063408E-2</c:v>
                </c:pt>
                <c:pt idx="29">
                  <c:v>5.259132170617227E-2</c:v>
                </c:pt>
                <c:pt idx="30">
                  <c:v>5.2154298641056862E-2</c:v>
                </c:pt>
                <c:pt idx="31">
                  <c:v>4.8879378723875232E-2</c:v>
                </c:pt>
                <c:pt idx="32">
                  <c:v>4.7166378070613094E-2</c:v>
                </c:pt>
                <c:pt idx="33">
                  <c:v>4.5846471170021219E-2</c:v>
                </c:pt>
                <c:pt idx="34">
                  <c:v>4.4212193267738432E-2</c:v>
                </c:pt>
                <c:pt idx="35">
                  <c:v>4.3487302233991991E-2</c:v>
                </c:pt>
                <c:pt idx="36">
                  <c:v>4.1410196323491119E-2</c:v>
                </c:pt>
                <c:pt idx="37">
                  <c:v>4.1076226475884735E-2</c:v>
                </c:pt>
                <c:pt idx="38">
                  <c:v>4.072171958888407E-2</c:v>
                </c:pt>
                <c:pt idx="39">
                  <c:v>4.0507329568071807E-2</c:v>
                </c:pt>
                <c:pt idx="40">
                  <c:v>3.952280442449229E-2</c:v>
                </c:pt>
                <c:pt idx="41">
                  <c:v>3.8351700633090825E-2</c:v>
                </c:pt>
                <c:pt idx="42">
                  <c:v>3.7044900604058309E-2</c:v>
                </c:pt>
                <c:pt idx="43">
                  <c:v>3.3277870216306155E-2</c:v>
                </c:pt>
                <c:pt idx="44">
                  <c:v>3.3035231931188631E-2</c:v>
                </c:pt>
                <c:pt idx="45">
                  <c:v>3.2652125399324397E-2</c:v>
                </c:pt>
                <c:pt idx="46">
                  <c:v>3.2610064341763792E-2</c:v>
                </c:pt>
                <c:pt idx="47">
                  <c:v>3.1149751769503724E-2</c:v>
                </c:pt>
                <c:pt idx="48">
                  <c:v>3.1119313196850837E-2</c:v>
                </c:pt>
                <c:pt idx="49">
                  <c:v>2.9475911963345636E-2</c:v>
                </c:pt>
                <c:pt idx="50">
                  <c:v>2.8447494294557164E-2</c:v>
                </c:pt>
                <c:pt idx="51">
                  <c:v>2.7323918876043234E-2</c:v>
                </c:pt>
                <c:pt idx="52">
                  <c:v>2.6624150092117719E-2</c:v>
                </c:pt>
                <c:pt idx="53">
                  <c:v>2.3870834351446348E-2</c:v>
                </c:pt>
                <c:pt idx="54">
                  <c:v>2.2416267168242479E-2</c:v>
                </c:pt>
                <c:pt idx="55">
                  <c:v>2.2337562310231308E-2</c:v>
                </c:pt>
                <c:pt idx="56">
                  <c:v>2.2298892956534717E-2</c:v>
                </c:pt>
                <c:pt idx="57">
                  <c:v>2.1243379481132724E-2</c:v>
                </c:pt>
                <c:pt idx="58">
                  <c:v>1.9657132864492569E-2</c:v>
                </c:pt>
                <c:pt idx="59">
                  <c:v>1.9450519977485901E-2</c:v>
                </c:pt>
                <c:pt idx="60">
                  <c:v>1.7672260604332732E-2</c:v>
                </c:pt>
                <c:pt idx="61">
                  <c:v>1.7573756128167573E-2</c:v>
                </c:pt>
                <c:pt idx="62">
                  <c:v>1.7548588729368101E-2</c:v>
                </c:pt>
                <c:pt idx="63">
                  <c:v>1.714093859966118E-2</c:v>
                </c:pt>
                <c:pt idx="64">
                  <c:v>1.6514310467250489E-2</c:v>
                </c:pt>
                <c:pt idx="65">
                  <c:v>1.6121626792104611E-2</c:v>
                </c:pt>
                <c:pt idx="66">
                  <c:v>1.5006356263760292E-2</c:v>
                </c:pt>
                <c:pt idx="67">
                  <c:v>1.415783410879652E-2</c:v>
                </c:pt>
                <c:pt idx="68">
                  <c:v>1.4068728809014473E-2</c:v>
                </c:pt>
                <c:pt idx="69">
                  <c:v>1.3506355932203389E-2</c:v>
                </c:pt>
                <c:pt idx="70">
                  <c:v>1.3310984407187662E-2</c:v>
                </c:pt>
                <c:pt idx="71">
                  <c:v>1.3267580665869508E-2</c:v>
                </c:pt>
                <c:pt idx="72">
                  <c:v>1.2977071988641096E-2</c:v>
                </c:pt>
                <c:pt idx="73">
                  <c:v>1.2572709456455724E-2</c:v>
                </c:pt>
                <c:pt idx="74">
                  <c:v>1.2444247555953808E-2</c:v>
                </c:pt>
                <c:pt idx="75">
                  <c:v>1.2299427080147614E-2</c:v>
                </c:pt>
                <c:pt idx="76">
                  <c:v>1.1383020441366935E-2</c:v>
                </c:pt>
                <c:pt idx="77">
                  <c:v>1.1255648086235893E-2</c:v>
                </c:pt>
                <c:pt idx="78">
                  <c:v>1.1065221011255193E-2</c:v>
                </c:pt>
                <c:pt idx="79">
                  <c:v>1.0718627805342884E-2</c:v>
                </c:pt>
                <c:pt idx="80">
                  <c:v>1.0605364596856338E-2</c:v>
                </c:pt>
                <c:pt idx="81">
                  <c:v>9.813091416899412E-3</c:v>
                </c:pt>
                <c:pt idx="82">
                  <c:v>9.362227050115992E-3</c:v>
                </c:pt>
                <c:pt idx="83">
                  <c:v>8.0799245515360898E-3</c:v>
                </c:pt>
                <c:pt idx="84">
                  <c:v>6.6809076076901081E-3</c:v>
                </c:pt>
                <c:pt idx="85">
                  <c:v>6.4781046916559271E-3</c:v>
                </c:pt>
                <c:pt idx="86">
                  <c:v>6.1269774309217467E-3</c:v>
                </c:pt>
                <c:pt idx="87">
                  <c:v>5.6481280797369277E-3</c:v>
                </c:pt>
                <c:pt idx="88">
                  <c:v>5.5464087260753241E-3</c:v>
                </c:pt>
                <c:pt idx="89">
                  <c:v>5.21406421926578E-3</c:v>
                </c:pt>
                <c:pt idx="90">
                  <c:v>4.7034283215018667E-3</c:v>
                </c:pt>
                <c:pt idx="91">
                  <c:v>4.647016011644833E-3</c:v>
                </c:pt>
                <c:pt idx="92">
                  <c:v>4.6469927138184887E-3</c:v>
                </c:pt>
                <c:pt idx="93">
                  <c:v>4.2881602558499455E-3</c:v>
                </c:pt>
                <c:pt idx="94">
                  <c:v>3.5508586195137672E-3</c:v>
                </c:pt>
                <c:pt idx="95">
                  <c:v>3.2308459163080216E-3</c:v>
                </c:pt>
                <c:pt idx="96">
                  <c:v>2.8188627492351515E-3</c:v>
                </c:pt>
                <c:pt idx="97">
                  <c:v>2.3237234728513668E-3</c:v>
                </c:pt>
                <c:pt idx="98">
                  <c:v>2.2166936579271542E-3</c:v>
                </c:pt>
                <c:pt idx="99">
                  <c:v>2.1984743811168683E-3</c:v>
                </c:pt>
                <c:pt idx="100">
                  <c:v>1.9125526861490647E-3</c:v>
                </c:pt>
                <c:pt idx="101">
                  <c:v>1.8309516442516533E-3</c:v>
                </c:pt>
                <c:pt idx="102">
                  <c:v>1.5493009701575123E-3</c:v>
                </c:pt>
                <c:pt idx="103">
                  <c:v>1.2449245384202866E-3</c:v>
                </c:pt>
                <c:pt idx="104">
                  <c:v>3.6958844048866677E-4</c:v>
                </c:pt>
                <c:pt idx="105">
                  <c:v>3.4003561425644056E-4</c:v>
                </c:pt>
                <c:pt idx="106">
                  <c:v>3.2740726189306877E-5</c:v>
                </c:pt>
                <c:pt idx="107">
                  <c:v>2.1022094221026299E-5</c:v>
                </c:pt>
                <c:pt idx="108">
                  <c:v>-4.1694076661508953E-4</c:v>
                </c:pt>
                <c:pt idx="109">
                  <c:v>-2.1180487816848444E-3</c:v>
                </c:pt>
                <c:pt idx="110">
                  <c:v>-2.6261175319782686E-3</c:v>
                </c:pt>
                <c:pt idx="111">
                  <c:v>-2.8864041732993232E-3</c:v>
                </c:pt>
                <c:pt idx="112">
                  <c:v>-2.8945880486425813E-3</c:v>
                </c:pt>
                <c:pt idx="113">
                  <c:v>-4.1742098659533983E-3</c:v>
                </c:pt>
                <c:pt idx="114">
                  <c:v>-4.2636149428404409E-3</c:v>
                </c:pt>
                <c:pt idx="115">
                  <c:v>-4.9216569718570323E-3</c:v>
                </c:pt>
                <c:pt idx="116">
                  <c:v>-9.1809740058050489E-3</c:v>
                </c:pt>
                <c:pt idx="117">
                  <c:v>-9.5034522537194438E-3</c:v>
                </c:pt>
                <c:pt idx="118">
                  <c:v>-1.2743708332902219E-2</c:v>
                </c:pt>
                <c:pt idx="119">
                  <c:v>-0.14346557895226142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40-4CDE-8531-891E01FC3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29409240"/>
        <c:axId val="629409568"/>
      </c:barChart>
      <c:catAx>
        <c:axId val="6294092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629409568"/>
        <c:crosses val="autoZero"/>
        <c:auto val="1"/>
        <c:lblAlgn val="ctr"/>
        <c:lblOffset val="100"/>
        <c:noMultiLvlLbl val="0"/>
      </c:catAx>
      <c:valAx>
        <c:axId val="6294095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629409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zh-CN" altLang="en-US"/>
              <a:t>世界</a:t>
            </a:r>
            <a:r>
              <a:rPr lang="en-US" altLang="zh-CN"/>
              <a:t>500</a:t>
            </a:r>
            <a:r>
              <a:rPr lang="zh-CN" altLang="en-US"/>
              <a:t>强（美国公司收入）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'2.4 500强分析'!$N$329</c:f>
              <c:strCache>
                <c:ptCount val="1"/>
                <c:pt idx="0">
                  <c:v> 收入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'2.4 500强分析'!$M$330:$M$455</c:f>
              <c:strCache>
                <c:ptCount val="126"/>
                <c:pt idx="0">
                  <c:v>沃尔玛（WALMART)</c:v>
                </c:pt>
                <c:pt idx="1">
                  <c:v>埃克森美孚（EXXON MOBIL)</c:v>
                </c:pt>
                <c:pt idx="2">
                  <c:v>伯克希尔－哈撒韦公司（BERKSHIRE HATHAWAY)</c:v>
                </c:pt>
                <c:pt idx="3">
                  <c:v>苹果公司（APPLE)</c:v>
                </c:pt>
                <c:pt idx="4">
                  <c:v>麦克森公司（MCKESSON)</c:v>
                </c:pt>
                <c:pt idx="5">
                  <c:v>联合健康集团（UNITEDHEALTH GROUP)</c:v>
                </c:pt>
                <c:pt idx="6">
                  <c:v>CVS Health公司（CVS HEALTH)</c:v>
                </c:pt>
                <c:pt idx="7">
                  <c:v>亚马逊（AMAZON.COM)</c:v>
                </c:pt>
                <c:pt idx="8">
                  <c:v>美国电话电报公司（AT&amp;T)</c:v>
                </c:pt>
                <c:pt idx="9">
                  <c:v>通用汽车公司（GENERAL MOTORS)</c:v>
                </c:pt>
                <c:pt idx="10">
                  <c:v>福特汽车公司（FORD MOTOR)</c:v>
                </c:pt>
                <c:pt idx="11">
                  <c:v>美源伯根公司（AMERISOURCEBERGEN)</c:v>
                </c:pt>
                <c:pt idx="12">
                  <c:v>雪佛龙（CHEVRON)</c:v>
                </c:pt>
                <c:pt idx="13">
                  <c:v>康德乐（CARDINAL HEALTH)</c:v>
                </c:pt>
                <c:pt idx="14">
                  <c:v>好市多（COSTCO WHOLESALE)</c:v>
                </c:pt>
                <c:pt idx="15">
                  <c:v>威瑞森电信（VERIZON COMMUNICATIONS)</c:v>
                </c:pt>
                <c:pt idx="16">
                  <c:v>克罗格（KROGER)</c:v>
                </c:pt>
                <c:pt idx="17">
                  <c:v>通用电气公司（GENERAL ELECTRIC)</c:v>
                </c:pt>
                <c:pt idx="18">
                  <c:v>沃博联（WALGREENS BOOTS ALLIANCE)</c:v>
                </c:pt>
                <c:pt idx="19">
                  <c:v>摩根大通公司（JPMORGAN CHASE &amp; CO.)</c:v>
                </c:pt>
                <c:pt idx="20">
                  <c:v>房利美（FANNIE MAE)</c:v>
                </c:pt>
                <c:pt idx="21">
                  <c:v>Alphabet公司（ALPHABET)</c:v>
                </c:pt>
                <c:pt idx="22">
                  <c:v>家得宝（HOME DEPOT)</c:v>
                </c:pt>
                <c:pt idx="23">
                  <c:v>美国银行（BANK OF AMERICA CORP.)</c:v>
                </c:pt>
                <c:pt idx="24">
                  <c:v>美国快捷药方控股公司（EXPRESS SCRIPTS HOLDING)</c:v>
                </c:pt>
                <c:pt idx="25">
                  <c:v>美国富国银行（WELLS FARGO)</c:v>
                </c:pt>
                <c:pt idx="26">
                  <c:v>波音（BOEING)</c:v>
                </c:pt>
                <c:pt idx="27">
                  <c:v>Phillips 66公司（PHILLIPS 66)</c:v>
                </c:pt>
                <c:pt idx="28">
                  <c:v>Anthem公司（ANTHEM)</c:v>
                </c:pt>
                <c:pt idx="29">
                  <c:v>微软（MICROSOFT)</c:v>
                </c:pt>
                <c:pt idx="30">
                  <c:v>瓦莱罗能源公司（VALERO ENERGY)</c:v>
                </c:pt>
                <c:pt idx="31">
                  <c:v>花旗集团（CITIGROUP)</c:v>
                </c:pt>
                <c:pt idx="32">
                  <c:v>美国康卡斯特电信公司（COMCAST)</c:v>
                </c:pt>
                <c:pt idx="33">
                  <c:v>国际商业机器公司（INTERNATIONAL BUSINESS MACHINES)</c:v>
                </c:pt>
                <c:pt idx="34">
                  <c:v>戴尔科技公司（DELL TECHNOLOGIES)</c:v>
                </c:pt>
                <c:pt idx="35">
                  <c:v>州立农业保险公司（STATE FARM INSURANCE COS.)</c:v>
                </c:pt>
                <c:pt idx="36">
                  <c:v>强生（JOHNSON &amp; JOHNSON)</c:v>
                </c:pt>
                <c:pt idx="37">
                  <c:v>房地美（FREDDIE MAC)</c:v>
                </c:pt>
                <c:pt idx="38">
                  <c:v>塔吉特公司（TARGET)</c:v>
                </c:pt>
                <c:pt idx="39">
                  <c:v>美国邮政（U.S. POSTAL SERVICE)</c:v>
                </c:pt>
                <c:pt idx="40">
                  <c:v>美国劳氏公司（LOWE'S)</c:v>
                </c:pt>
                <c:pt idx="41">
                  <c:v>马拉松原油公司（MARATHON PETROLEUM)</c:v>
                </c:pt>
                <c:pt idx="42">
                  <c:v>宝洁公司（PROCTER &amp; GAMBLE)</c:v>
                </c:pt>
                <c:pt idx="43">
                  <c:v>大都会人寿（METLIFE)</c:v>
                </c:pt>
                <c:pt idx="44">
                  <c:v>联合包裹速递服务公司（UNITED PARCEL SERVICE)</c:v>
                </c:pt>
                <c:pt idx="45">
                  <c:v>百事公司（PEPSICO)</c:v>
                </c:pt>
                <c:pt idx="46">
                  <c:v>英特尔公司（INTEL)</c:v>
                </c:pt>
                <c:pt idx="47">
                  <c:v>陶氏杜邦公司（DOWDUPONT)</c:v>
                </c:pt>
                <c:pt idx="48">
                  <c:v>ADM公司（ARCHER DANIELS MIDLAND)</c:v>
                </c:pt>
                <c:pt idx="49">
                  <c:v>安泰保险（AETNA)</c:v>
                </c:pt>
                <c:pt idx="50">
                  <c:v>联邦快递（FEDEX)</c:v>
                </c:pt>
                <c:pt idx="51">
                  <c:v>艾伯森公司（ALBERTSONS COS.)</c:v>
                </c:pt>
                <c:pt idx="52">
                  <c:v>联合技术公司（UNITED TECHNOLOGIES)</c:v>
                </c:pt>
                <c:pt idx="53">
                  <c:v>保德信金融集团（PRUDENTIAL FINANCIAL)</c:v>
                </c:pt>
                <c:pt idx="54">
                  <c:v>西斯科公司（SYSCO)</c:v>
                </c:pt>
                <c:pt idx="55">
                  <c:v>华特迪士尼公司（DISNEY (WALT))</c:v>
                </c:pt>
                <c:pt idx="56">
                  <c:v>哈门那公司（HUMANA)</c:v>
                </c:pt>
                <c:pt idx="57">
                  <c:v>辉瑞制药有限公司（PFIZER)</c:v>
                </c:pt>
                <c:pt idx="58">
                  <c:v>惠普公司（HP)</c:v>
                </c:pt>
                <c:pt idx="59">
                  <c:v>洛克希德－马丁（LOCKHEED MARTIN)</c:v>
                </c:pt>
                <c:pt idx="60">
                  <c:v>美国国际集团（AMERICAN INTERNATIONAL GROUP)</c:v>
                </c:pt>
                <c:pt idx="61">
                  <c:v>Centene公司（CENTENE)</c:v>
                </c:pt>
                <c:pt idx="62">
                  <c:v>思科公司（CISCO SYSTEMS)</c:v>
                </c:pt>
                <c:pt idx="63">
                  <c:v>HCA 医疗保健公司（HCA HEALTHCARE)</c:v>
                </c:pt>
                <c:pt idx="64">
                  <c:v>Energy Transfer Equity公司（ENERGY TRANSFER EQUITY)</c:v>
                </c:pt>
                <c:pt idx="65">
                  <c:v>邦吉公司（BUNGE)</c:v>
                </c:pt>
                <c:pt idx="66">
                  <c:v>卡特彼勒（CATERPILLAR)</c:v>
                </c:pt>
                <c:pt idx="67">
                  <c:v>美国全国保险公司（NATIONWIDE)</c:v>
                </c:pt>
                <c:pt idx="68">
                  <c:v>摩根士丹利（MORGAN STANLEY)</c:v>
                </c:pt>
                <c:pt idx="69">
                  <c:v>美国利宝互助保险集团（LIBERTY MUTUAL INSURANCE GROUP)</c:v>
                </c:pt>
                <c:pt idx="70">
                  <c:v>美国纽约人寿保险公司（NEW YORK LIFE INSURANCE)</c:v>
                </c:pt>
                <c:pt idx="71">
                  <c:v>高盛（GOLDMAN SACHS GROUP)</c:v>
                </c:pt>
                <c:pt idx="72">
                  <c:v>美国航空集团（AMERICAN AIRLINES GROUP)</c:v>
                </c:pt>
                <c:pt idx="73">
                  <c:v>百思买（BEST BUY)</c:v>
                </c:pt>
                <c:pt idx="74">
                  <c:v>信诺（CIGNA)</c:v>
                </c:pt>
                <c:pt idx="75">
                  <c:v>特许通讯公司（CHARTER COMMUNICATIONS)</c:v>
                </c:pt>
                <c:pt idx="76">
                  <c:v>达美航空（DELTA AIR LINES)</c:v>
                </c:pt>
                <c:pt idx="77">
                  <c:v>Facebook公司（FACEBOOK)</c:v>
                </c:pt>
                <c:pt idx="78">
                  <c:v>霍尼韦尔国际公司（HONEYWELL INTERNATIONAL)</c:v>
                </c:pt>
                <c:pt idx="79">
                  <c:v>默沙东（MERCK)</c:v>
                </c:pt>
                <c:pt idx="80">
                  <c:v>好事达（ALLSTATE)</c:v>
                </c:pt>
                <c:pt idx="81">
                  <c:v>泰森食品（TYSON FOODS)</c:v>
                </c:pt>
                <c:pt idx="82">
                  <c:v>美国联合大陆控股有限公司（UNITED CONTINENTAL HOLDINGS)</c:v>
                </c:pt>
                <c:pt idx="83">
                  <c:v>甲骨文公司（ORACLE)</c:v>
                </c:pt>
                <c:pt idx="84">
                  <c:v>Tech Data公司（TECH DATA)</c:v>
                </c:pt>
                <c:pt idx="85">
                  <c:v>美国教师退休基金会（TIAA)</c:v>
                </c:pt>
                <c:pt idx="86">
                  <c:v>TJX公司（TJX)</c:v>
                </c:pt>
                <c:pt idx="87">
                  <c:v>美国运通公司（AMERICAN EXPRESS)</c:v>
                </c:pt>
                <c:pt idx="88">
                  <c:v>可口可乐公司（COCA-COLA)</c:v>
                </c:pt>
                <c:pt idx="89">
                  <c:v>大众超级市场公司（PUBLIX SUPER MARKETS)</c:v>
                </c:pt>
                <c:pt idx="90">
                  <c:v>耐克公司（NIKE)</c:v>
                </c:pt>
                <c:pt idx="91">
                  <c:v>Andeavor公司（ANDEAVOR)</c:v>
                </c:pt>
                <c:pt idx="92">
                  <c:v>全球燃料服务公司（WORLD FUEL SERVICES)</c:v>
                </c:pt>
                <c:pt idx="93">
                  <c:v>Exelon公司（EXELON)</c:v>
                </c:pt>
                <c:pt idx="94">
                  <c:v>万通互惠理财（MASSACHUSETTS MUTUAL LIFE)</c:v>
                </c:pt>
                <c:pt idx="95">
                  <c:v>康菲石油公司（CONOCOPHILLIPS)</c:v>
                </c:pt>
                <c:pt idx="96">
                  <c:v>CHS公司（CHS)</c:v>
                </c:pt>
                <c:pt idx="97">
                  <c:v>3M公司（3M)</c:v>
                </c:pt>
                <c:pt idx="98">
                  <c:v>时代华纳（TIME WARNER)</c:v>
                </c:pt>
                <c:pt idx="99">
                  <c:v>通用动力（GENERAL DYNAMICS)</c:v>
                </c:pt>
                <c:pt idx="100">
                  <c:v>斯伦贝谢公司（SCHLUMBERGER)</c:v>
                </c:pt>
                <c:pt idx="101">
                  <c:v>来德爱（RITE AID)</c:v>
                </c:pt>
                <c:pt idx="102">
                  <c:v>联合服务汽车协会（UNITED SERVICES AUTO. ASSN.)</c:v>
                </c:pt>
                <c:pt idx="103">
                  <c:v>第一资本金融公司（CAPITAL ONE FINANCIAL)</c:v>
                </c:pt>
                <c:pt idx="104">
                  <c:v>迪尔公司（DEERE)</c:v>
                </c:pt>
                <c:pt idx="105">
                  <c:v>国际资产控股公司（INTL FCSTONE)</c:v>
                </c:pt>
                <c:pt idx="106">
                  <c:v>西北互助人寿保险公司（NORTHWESTERN MUTUAL)</c:v>
                </c:pt>
                <c:pt idx="107">
                  <c:v>Enterprise Products公司（ENTERPRISE PRODUCTS)</c:v>
                </c:pt>
                <c:pt idx="108">
                  <c:v>Travelers Cos.公司（TRAVELERS COS.)</c:v>
                </c:pt>
                <c:pt idx="109">
                  <c:v>慧与公司（HEWLETT PACKARD ENTERPRISE)</c:v>
                </c:pt>
                <c:pt idx="110">
                  <c:v>菲利普－莫里斯国际公司（PHILIP MORRIS INTERNATIONAL)</c:v>
                </c:pt>
                <c:pt idx="111">
                  <c:v>二十一世纪福克斯（TWENTY-FIRST CENTURY FOX)</c:v>
                </c:pt>
                <c:pt idx="112">
                  <c:v>艾伯维（ABBVIE)</c:v>
                </c:pt>
                <c:pt idx="113">
                  <c:v>雅培公司（ABBOTT LABORATORIES)</c:v>
                </c:pt>
                <c:pt idx="114">
                  <c:v>前进保险公司（PROGRESSIVE)</c:v>
                </c:pt>
                <c:pt idx="115">
                  <c:v>艾睿电子（ARROW ELECTRONICS)</c:v>
                </c:pt>
                <c:pt idx="116">
                  <c:v>卡夫亨氏公司（KRAFT HEINZ)</c:v>
                </c:pt>
                <c:pt idx="117">
                  <c:v>Plains GP Holdings公司（PLAINS GP HOLDINGS)</c:v>
                </c:pt>
                <c:pt idx="118">
                  <c:v>Gilead Sciences公司（GILEAD SCIENCES)</c:v>
                </c:pt>
                <c:pt idx="119">
                  <c:v>亿滋国际（MONDELEZ INTERNATIONAL)</c:v>
                </c:pt>
                <c:pt idx="120">
                  <c:v>美国诺斯洛普格拉曼公司（NORTHROP GRUMMAN)</c:v>
                </c:pt>
                <c:pt idx="121">
                  <c:v>雷神公司（RAYTHEON)</c:v>
                </c:pt>
                <c:pt idx="122">
                  <c:v>梅西百货（MACY'S)</c:v>
                </c:pt>
                <c:pt idx="123">
                  <c:v>DXC Technology公司（DXC TECHNOLOGY)</c:v>
                </c:pt>
                <c:pt idx="124">
                  <c:v>US Foods Holding公司（US FOODS HOLDING)</c:v>
                </c:pt>
                <c:pt idx="125">
                  <c:v>美国合众银行（U.S. BANCORP)</c:v>
                </c:pt>
              </c:strCache>
            </c:strRef>
          </c:cat>
          <c:val>
            <c:numRef>
              <c:f>'2.4 500强分析'!$N$330:$N$455</c:f>
              <c:numCache>
                <c:formatCode>_ * #,##0_ ;_ * \-#,##0_ ;_ * "-"??_ ;_ @_ </c:formatCode>
                <c:ptCount val="126"/>
                <c:pt idx="0">
                  <c:v>500343</c:v>
                </c:pt>
                <c:pt idx="1">
                  <c:v>244363</c:v>
                </c:pt>
                <c:pt idx="2">
                  <c:v>242137</c:v>
                </c:pt>
                <c:pt idx="3">
                  <c:v>229234</c:v>
                </c:pt>
                <c:pt idx="4">
                  <c:v>208357</c:v>
                </c:pt>
                <c:pt idx="5">
                  <c:v>201159</c:v>
                </c:pt>
                <c:pt idx="6">
                  <c:v>184765</c:v>
                </c:pt>
                <c:pt idx="7">
                  <c:v>177866</c:v>
                </c:pt>
                <c:pt idx="8">
                  <c:v>160546</c:v>
                </c:pt>
                <c:pt idx="9">
                  <c:v>157311</c:v>
                </c:pt>
                <c:pt idx="10">
                  <c:v>156776</c:v>
                </c:pt>
                <c:pt idx="11">
                  <c:v>153143.79999999999</c:v>
                </c:pt>
                <c:pt idx="12">
                  <c:v>134533</c:v>
                </c:pt>
                <c:pt idx="13">
                  <c:v>129976</c:v>
                </c:pt>
                <c:pt idx="14">
                  <c:v>129025</c:v>
                </c:pt>
                <c:pt idx="15">
                  <c:v>126034</c:v>
                </c:pt>
                <c:pt idx="16">
                  <c:v>122662</c:v>
                </c:pt>
                <c:pt idx="17">
                  <c:v>122274</c:v>
                </c:pt>
                <c:pt idx="18">
                  <c:v>118214</c:v>
                </c:pt>
                <c:pt idx="19">
                  <c:v>113899</c:v>
                </c:pt>
                <c:pt idx="20">
                  <c:v>112394</c:v>
                </c:pt>
                <c:pt idx="21">
                  <c:v>110855</c:v>
                </c:pt>
                <c:pt idx="22">
                  <c:v>100904</c:v>
                </c:pt>
                <c:pt idx="23">
                  <c:v>100264</c:v>
                </c:pt>
                <c:pt idx="24">
                  <c:v>100064.6</c:v>
                </c:pt>
                <c:pt idx="25">
                  <c:v>97741</c:v>
                </c:pt>
                <c:pt idx="26">
                  <c:v>93392</c:v>
                </c:pt>
                <c:pt idx="27">
                  <c:v>91568</c:v>
                </c:pt>
                <c:pt idx="28">
                  <c:v>90039.4</c:v>
                </c:pt>
                <c:pt idx="29">
                  <c:v>89950</c:v>
                </c:pt>
                <c:pt idx="30">
                  <c:v>88407</c:v>
                </c:pt>
                <c:pt idx="31">
                  <c:v>87966</c:v>
                </c:pt>
                <c:pt idx="32">
                  <c:v>84526</c:v>
                </c:pt>
                <c:pt idx="33">
                  <c:v>79139</c:v>
                </c:pt>
                <c:pt idx="34">
                  <c:v>78660</c:v>
                </c:pt>
                <c:pt idx="35">
                  <c:v>78330.8</c:v>
                </c:pt>
                <c:pt idx="36">
                  <c:v>76450</c:v>
                </c:pt>
                <c:pt idx="37">
                  <c:v>74676</c:v>
                </c:pt>
                <c:pt idx="38">
                  <c:v>71879</c:v>
                </c:pt>
                <c:pt idx="39">
                  <c:v>69636</c:v>
                </c:pt>
                <c:pt idx="40">
                  <c:v>68619</c:v>
                </c:pt>
                <c:pt idx="41">
                  <c:v>67610</c:v>
                </c:pt>
                <c:pt idx="42">
                  <c:v>66217</c:v>
                </c:pt>
                <c:pt idx="43">
                  <c:v>66153</c:v>
                </c:pt>
                <c:pt idx="44">
                  <c:v>65872</c:v>
                </c:pt>
                <c:pt idx="45">
                  <c:v>63525</c:v>
                </c:pt>
                <c:pt idx="46">
                  <c:v>62761</c:v>
                </c:pt>
                <c:pt idx="47">
                  <c:v>62683</c:v>
                </c:pt>
                <c:pt idx="48">
                  <c:v>60828</c:v>
                </c:pt>
                <c:pt idx="49">
                  <c:v>60535</c:v>
                </c:pt>
                <c:pt idx="50">
                  <c:v>60319</c:v>
                </c:pt>
                <c:pt idx="51">
                  <c:v>59924.6</c:v>
                </c:pt>
                <c:pt idx="52">
                  <c:v>59837</c:v>
                </c:pt>
                <c:pt idx="53">
                  <c:v>59689</c:v>
                </c:pt>
                <c:pt idx="54">
                  <c:v>55371.1</c:v>
                </c:pt>
                <c:pt idx="55">
                  <c:v>55137</c:v>
                </c:pt>
                <c:pt idx="56">
                  <c:v>53767</c:v>
                </c:pt>
                <c:pt idx="57">
                  <c:v>52546</c:v>
                </c:pt>
                <c:pt idx="58">
                  <c:v>52056</c:v>
                </c:pt>
                <c:pt idx="59">
                  <c:v>51048</c:v>
                </c:pt>
                <c:pt idx="60">
                  <c:v>49520</c:v>
                </c:pt>
                <c:pt idx="61">
                  <c:v>48572</c:v>
                </c:pt>
                <c:pt idx="62">
                  <c:v>48005</c:v>
                </c:pt>
                <c:pt idx="63">
                  <c:v>47653</c:v>
                </c:pt>
                <c:pt idx="64">
                  <c:v>47487</c:v>
                </c:pt>
                <c:pt idx="65">
                  <c:v>45794</c:v>
                </c:pt>
                <c:pt idx="66">
                  <c:v>45462</c:v>
                </c:pt>
                <c:pt idx="67">
                  <c:v>43939.9</c:v>
                </c:pt>
                <c:pt idx="68">
                  <c:v>43642</c:v>
                </c:pt>
                <c:pt idx="69">
                  <c:v>42687</c:v>
                </c:pt>
                <c:pt idx="70">
                  <c:v>42296</c:v>
                </c:pt>
                <c:pt idx="71">
                  <c:v>42254</c:v>
                </c:pt>
                <c:pt idx="72">
                  <c:v>42207</c:v>
                </c:pt>
                <c:pt idx="73">
                  <c:v>42151</c:v>
                </c:pt>
                <c:pt idx="74">
                  <c:v>41616</c:v>
                </c:pt>
                <c:pt idx="75">
                  <c:v>41581</c:v>
                </c:pt>
                <c:pt idx="76">
                  <c:v>41244</c:v>
                </c:pt>
                <c:pt idx="77">
                  <c:v>40653</c:v>
                </c:pt>
                <c:pt idx="78">
                  <c:v>40534</c:v>
                </c:pt>
                <c:pt idx="79">
                  <c:v>40122</c:v>
                </c:pt>
                <c:pt idx="80">
                  <c:v>38524</c:v>
                </c:pt>
                <c:pt idx="81">
                  <c:v>38260</c:v>
                </c:pt>
                <c:pt idx="82">
                  <c:v>37736</c:v>
                </c:pt>
                <c:pt idx="83">
                  <c:v>37728</c:v>
                </c:pt>
                <c:pt idx="84">
                  <c:v>36775</c:v>
                </c:pt>
                <c:pt idx="85">
                  <c:v>36025.300000000003</c:v>
                </c:pt>
                <c:pt idx="86">
                  <c:v>35864.699999999997</c:v>
                </c:pt>
                <c:pt idx="87">
                  <c:v>35583</c:v>
                </c:pt>
                <c:pt idx="88">
                  <c:v>35410</c:v>
                </c:pt>
                <c:pt idx="89">
                  <c:v>34836.800000000003</c:v>
                </c:pt>
                <c:pt idx="90">
                  <c:v>34350</c:v>
                </c:pt>
                <c:pt idx="91">
                  <c:v>34204</c:v>
                </c:pt>
                <c:pt idx="92">
                  <c:v>33695.5</c:v>
                </c:pt>
                <c:pt idx="93">
                  <c:v>33531</c:v>
                </c:pt>
                <c:pt idx="94">
                  <c:v>33495.4</c:v>
                </c:pt>
                <c:pt idx="95">
                  <c:v>32584</c:v>
                </c:pt>
                <c:pt idx="96">
                  <c:v>31934.799999999999</c:v>
                </c:pt>
                <c:pt idx="97">
                  <c:v>31657</c:v>
                </c:pt>
                <c:pt idx="98">
                  <c:v>31271</c:v>
                </c:pt>
                <c:pt idx="99">
                  <c:v>30973</c:v>
                </c:pt>
                <c:pt idx="100">
                  <c:v>30440</c:v>
                </c:pt>
                <c:pt idx="101">
                  <c:v>30215.4</c:v>
                </c:pt>
                <c:pt idx="102">
                  <c:v>30015.8</c:v>
                </c:pt>
                <c:pt idx="103">
                  <c:v>29999</c:v>
                </c:pt>
                <c:pt idx="104">
                  <c:v>29737.7</c:v>
                </c:pt>
                <c:pt idx="105">
                  <c:v>29423.599999999999</c:v>
                </c:pt>
                <c:pt idx="106">
                  <c:v>29331</c:v>
                </c:pt>
                <c:pt idx="107">
                  <c:v>29241.5</c:v>
                </c:pt>
                <c:pt idx="108">
                  <c:v>28902</c:v>
                </c:pt>
                <c:pt idx="109">
                  <c:v>28871</c:v>
                </c:pt>
                <c:pt idx="110">
                  <c:v>28748</c:v>
                </c:pt>
                <c:pt idx="111">
                  <c:v>28500</c:v>
                </c:pt>
                <c:pt idx="112">
                  <c:v>28216</c:v>
                </c:pt>
                <c:pt idx="113">
                  <c:v>27390</c:v>
                </c:pt>
                <c:pt idx="114">
                  <c:v>26839</c:v>
                </c:pt>
                <c:pt idx="115">
                  <c:v>26812.5</c:v>
                </c:pt>
                <c:pt idx="116">
                  <c:v>26232</c:v>
                </c:pt>
                <c:pt idx="117">
                  <c:v>26223</c:v>
                </c:pt>
                <c:pt idx="118">
                  <c:v>26107</c:v>
                </c:pt>
                <c:pt idx="119">
                  <c:v>25896</c:v>
                </c:pt>
                <c:pt idx="120">
                  <c:v>25803</c:v>
                </c:pt>
                <c:pt idx="121">
                  <c:v>25348</c:v>
                </c:pt>
                <c:pt idx="122">
                  <c:v>24837</c:v>
                </c:pt>
                <c:pt idx="123">
                  <c:v>24556</c:v>
                </c:pt>
                <c:pt idx="124">
                  <c:v>24147.200000000001</c:v>
                </c:pt>
                <c:pt idx="125">
                  <c:v>23996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B6-42CD-AD6D-D41FC5DCD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41584416"/>
        <c:axId val="941584744"/>
      </c:barChart>
      <c:catAx>
        <c:axId val="9415844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941584744"/>
        <c:crosses val="autoZero"/>
        <c:auto val="1"/>
        <c:lblAlgn val="ctr"/>
        <c:lblOffset val="100"/>
        <c:noMultiLvlLbl val="0"/>
      </c:catAx>
      <c:valAx>
        <c:axId val="941584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,##0_ ;_ * \-#,##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941584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zh-CN" altLang="en-US"/>
              <a:t> 世界</a:t>
            </a:r>
            <a:r>
              <a:rPr lang="en-US" altLang="zh-CN"/>
              <a:t>500</a:t>
            </a:r>
            <a:r>
              <a:rPr lang="zh-CN" altLang="en-US"/>
              <a:t>强（美国净利率）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'2.4 500强分析'!$S$329</c:f>
              <c:strCache>
                <c:ptCount val="1"/>
                <c:pt idx="0">
                  <c:v> 净利率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'2.4 500强分析'!$R$330:$R$455</c:f>
              <c:strCache>
                <c:ptCount val="126"/>
                <c:pt idx="0">
                  <c:v>卡夫亨氏公司（KRAFT HEINZ)</c:v>
                </c:pt>
                <c:pt idx="1">
                  <c:v>辉瑞制药有限公司（PFIZER)</c:v>
                </c:pt>
                <c:pt idx="2">
                  <c:v>Facebook公司（FACEBOOK)</c:v>
                </c:pt>
                <c:pt idx="3">
                  <c:v>美国康卡斯特电信公司（COMCAST)</c:v>
                </c:pt>
                <c:pt idx="4">
                  <c:v>美国合众银行（U.S. BANCORP)</c:v>
                </c:pt>
                <c:pt idx="5">
                  <c:v>甲骨文公司（ORACLE)</c:v>
                </c:pt>
                <c:pt idx="6">
                  <c:v>威瑞森电信（VERIZON COMMUNICATIONS)</c:v>
                </c:pt>
                <c:pt idx="7">
                  <c:v>特许通讯公司（CHARTER COMMUNICATIONS)</c:v>
                </c:pt>
                <c:pt idx="8">
                  <c:v>微软（MICROSOFT)</c:v>
                </c:pt>
                <c:pt idx="9">
                  <c:v>宝洁公司（PROCTER &amp; GAMBLE)</c:v>
                </c:pt>
                <c:pt idx="10">
                  <c:v>美国富国银行（WELLS FARGO)</c:v>
                </c:pt>
                <c:pt idx="11">
                  <c:v>摩根大通公司（JPMORGAN CHASE &amp; CO.)</c:v>
                </c:pt>
                <c:pt idx="12">
                  <c:v>苹果公司（APPLE)</c:v>
                </c:pt>
                <c:pt idx="13">
                  <c:v>菲利普－莫里斯国际公司（PHILIP MORRIS INTERNATIONAL)</c:v>
                </c:pt>
                <c:pt idx="14">
                  <c:v>思科公司（CISCO SYSTEMS)</c:v>
                </c:pt>
                <c:pt idx="15">
                  <c:v>艾伯维（ABBVIE)</c:v>
                </c:pt>
                <c:pt idx="16">
                  <c:v>伯克希尔－哈撒韦公司（BERKSHIRE HATHAWAY)</c:v>
                </c:pt>
                <c:pt idx="17">
                  <c:v>美国电话电报公司（AT&amp;T)</c:v>
                </c:pt>
                <c:pt idx="18">
                  <c:v>美国银行（BANK OF AMERICA CORP.)</c:v>
                </c:pt>
                <c:pt idx="19">
                  <c:v>Gilead Sciences公司（GILEAD SCIENCES)</c:v>
                </c:pt>
                <c:pt idx="20">
                  <c:v>时代华纳（TIME WARNER)</c:v>
                </c:pt>
                <c:pt idx="21">
                  <c:v>华特迪士尼公司（DISNEY (WALT))</c:v>
                </c:pt>
                <c:pt idx="22">
                  <c:v>3M公司（3M)</c:v>
                </c:pt>
                <c:pt idx="23">
                  <c:v>英特尔公司（INTEL)</c:v>
                </c:pt>
                <c:pt idx="24">
                  <c:v>摩根士丹利（MORGAN STANLEY)</c:v>
                </c:pt>
                <c:pt idx="25">
                  <c:v>保德信金融集团（PRUDENTIAL FINANCIAL)</c:v>
                </c:pt>
                <c:pt idx="26">
                  <c:v>耐克公司（NIKE)</c:v>
                </c:pt>
                <c:pt idx="27">
                  <c:v>Alphabet公司（ALPHABET)</c:v>
                </c:pt>
                <c:pt idx="28">
                  <c:v>亿滋国际（MONDELEZ INTERNATIONAL)</c:v>
                </c:pt>
                <c:pt idx="29">
                  <c:v>Exelon公司（EXELON)</c:v>
                </c:pt>
                <c:pt idx="30">
                  <c:v>二十一世纪福克斯（TWENTY-FIRST CENTURY FOX)</c:v>
                </c:pt>
                <c:pt idx="31">
                  <c:v>高盛（GOLDMAN SACHS GROUP)</c:v>
                </c:pt>
                <c:pt idx="32">
                  <c:v>Enterprise Products公司（ENTERPRISE PRODUCTS)</c:v>
                </c:pt>
                <c:pt idx="33">
                  <c:v>通用动力（GENERAL DYNAMICS)</c:v>
                </c:pt>
                <c:pt idx="34">
                  <c:v>波音（BOEING)</c:v>
                </c:pt>
                <c:pt idx="35">
                  <c:v>达美航空（DELTA AIR LINES)</c:v>
                </c:pt>
                <c:pt idx="36">
                  <c:v>家得宝（HOME DEPOT)</c:v>
                </c:pt>
                <c:pt idx="37">
                  <c:v>好事达（ALLSTATE)</c:v>
                </c:pt>
                <c:pt idx="38">
                  <c:v>联合服务汽车协会（UNITED SERVICES AUTO. ASSN.)</c:v>
                </c:pt>
                <c:pt idx="39">
                  <c:v>埃克森美孚（EXXON MOBIL)</c:v>
                </c:pt>
                <c:pt idx="40">
                  <c:v>雷神公司（RAYTHEON)</c:v>
                </c:pt>
                <c:pt idx="41">
                  <c:v>美国诺斯洛普格拉曼公司（NORTHROP GRUMMAN)</c:v>
                </c:pt>
                <c:pt idx="42">
                  <c:v>美国运通公司（AMERICAN EXPRESS)</c:v>
                </c:pt>
                <c:pt idx="43">
                  <c:v>百事公司（PEPSICO)</c:v>
                </c:pt>
                <c:pt idx="44">
                  <c:v>联合技术公司（UNITED TECHNOLOGIES)</c:v>
                </c:pt>
                <c:pt idx="45">
                  <c:v>房地美（FREDDIE MAC)</c:v>
                </c:pt>
                <c:pt idx="46">
                  <c:v>联合包裹速递服务公司（UNITED PARCEL SERVICE)</c:v>
                </c:pt>
                <c:pt idx="47">
                  <c:v>TJX公司（TJX)</c:v>
                </c:pt>
                <c:pt idx="48">
                  <c:v>国际商业机器公司（INTERNATIONAL BUSINESS MACHINES)</c:v>
                </c:pt>
                <c:pt idx="49">
                  <c:v>迪尔公司（DEERE)</c:v>
                </c:pt>
                <c:pt idx="50">
                  <c:v>DXC Technology公司（DXC TECHNOLOGY)</c:v>
                </c:pt>
                <c:pt idx="51">
                  <c:v>Travelers Cos.公司（TRAVELERS COS.)</c:v>
                </c:pt>
                <c:pt idx="52">
                  <c:v>雪佛龙（CHEVRON)</c:v>
                </c:pt>
                <c:pt idx="53">
                  <c:v>第一资本金融公司（CAPITAL ONE FINANCIAL)</c:v>
                </c:pt>
                <c:pt idx="54">
                  <c:v>大众超级市场公司（PUBLIX SUPER MARKETS)</c:v>
                </c:pt>
                <c:pt idx="55">
                  <c:v>梅西百货（MACY'S)</c:v>
                </c:pt>
                <c:pt idx="56">
                  <c:v>大都会人寿（METLIFE)</c:v>
                </c:pt>
                <c:pt idx="57">
                  <c:v>默沙东（MERCK)</c:v>
                </c:pt>
                <c:pt idx="58">
                  <c:v>前进保险公司（PROGRESSIVE)</c:v>
                </c:pt>
                <c:pt idx="59">
                  <c:v>美国联合大陆控股有限公司（UNITED CONTINENTAL HOLDINGS)</c:v>
                </c:pt>
                <c:pt idx="60">
                  <c:v>Phillips 66公司（PHILLIPS 66)</c:v>
                </c:pt>
                <c:pt idx="61">
                  <c:v>信诺（CIGNA)</c:v>
                </c:pt>
                <c:pt idx="62">
                  <c:v>联合健康集团（UNITEDHEALTH GROUP)</c:v>
                </c:pt>
                <c:pt idx="63">
                  <c:v>马拉松原油公司（MARATHON PETROLEUM)</c:v>
                </c:pt>
                <c:pt idx="64">
                  <c:v>美国劳氏公司（LOWE'S)</c:v>
                </c:pt>
                <c:pt idx="65">
                  <c:v>联邦快递（FEDEX)</c:v>
                </c:pt>
                <c:pt idx="66">
                  <c:v>惠普公司（HP)</c:v>
                </c:pt>
                <c:pt idx="67">
                  <c:v>福特汽车公司（FORD MOTOR)</c:v>
                </c:pt>
                <c:pt idx="68">
                  <c:v>HCA 医疗保健公司（HCA HEALTHCARE)</c:v>
                </c:pt>
                <c:pt idx="69">
                  <c:v>泰森食品（TYSON FOODS)</c:v>
                </c:pt>
                <c:pt idx="70">
                  <c:v>瓦莱罗能源公司（VALERO ENERGY)</c:v>
                </c:pt>
                <c:pt idx="71">
                  <c:v>哈门那公司（HUMANA)</c:v>
                </c:pt>
                <c:pt idx="72">
                  <c:v>美国航空集团（AMERICAN AIRLINES GROUP)</c:v>
                </c:pt>
                <c:pt idx="73">
                  <c:v>美国快捷药方控股公司（EXPRESS SCRIPTS HOLDING)</c:v>
                </c:pt>
                <c:pt idx="74">
                  <c:v>Andeavor公司（ANDEAVOR)</c:v>
                </c:pt>
                <c:pt idx="75">
                  <c:v>美国纽约人寿保险公司（NEW YORK LIFE INSURANCE)</c:v>
                </c:pt>
                <c:pt idx="76">
                  <c:v>Anthem公司（ANTHEM)</c:v>
                </c:pt>
                <c:pt idx="77">
                  <c:v>霍尼韦尔国际公司（HONEYWELL INTERNATIONAL)</c:v>
                </c:pt>
                <c:pt idx="78">
                  <c:v>塔吉特公司（TARGET)</c:v>
                </c:pt>
                <c:pt idx="79">
                  <c:v>洛克希德－马丁（LOCKHEED MARTIN)</c:v>
                </c:pt>
                <c:pt idx="80">
                  <c:v>CVS Health公司（CVS HEALTH)</c:v>
                </c:pt>
                <c:pt idx="81">
                  <c:v>可口可乐公司（COCA-COLA)</c:v>
                </c:pt>
                <c:pt idx="82">
                  <c:v>西北互助人寿保险公司（NORTHWESTERN MUTUAL)</c:v>
                </c:pt>
                <c:pt idx="83">
                  <c:v>沃博联（WALGREENS BOOTS ALLIANCE)</c:v>
                </c:pt>
                <c:pt idx="84">
                  <c:v>安泰保险（AETNA)</c:v>
                </c:pt>
                <c:pt idx="85">
                  <c:v>来德爱（RITE AID)</c:v>
                </c:pt>
                <c:pt idx="86">
                  <c:v>美国教师退休基金会（TIAA)</c:v>
                </c:pt>
                <c:pt idx="87">
                  <c:v>州立农业保险公司（STATE FARM INSURANCE COS.)</c:v>
                </c:pt>
                <c:pt idx="88">
                  <c:v>ADM公司（ARCHER DANIELS MIDLAND)</c:v>
                </c:pt>
                <c:pt idx="89">
                  <c:v>百思买（BEST BUY)</c:v>
                </c:pt>
                <c:pt idx="90">
                  <c:v>陶氏杜邦公司（DOWDUPONT)</c:v>
                </c:pt>
                <c:pt idx="91">
                  <c:v>房利美（FANNIE MAE)</c:v>
                </c:pt>
                <c:pt idx="92">
                  <c:v>好市多（COSTCO WHOLESALE)</c:v>
                </c:pt>
                <c:pt idx="93">
                  <c:v>西斯科公司（SYSCO)</c:v>
                </c:pt>
                <c:pt idx="94">
                  <c:v>Energy Transfer Equity公司（ENERGY TRANSFER EQUITY)</c:v>
                </c:pt>
                <c:pt idx="95">
                  <c:v>沃尔玛（WALMART)</c:v>
                </c:pt>
                <c:pt idx="96">
                  <c:v>US Foods Holding公司（US FOODS HOLDING)</c:v>
                </c:pt>
                <c:pt idx="97">
                  <c:v>雅培公司（ABBOTT LABORATORIES)</c:v>
                </c:pt>
                <c:pt idx="98">
                  <c:v>亚马逊（AMAZON.COM)</c:v>
                </c:pt>
                <c:pt idx="99">
                  <c:v>Centene公司（CENTENE)</c:v>
                </c:pt>
                <c:pt idx="100">
                  <c:v>强生（JOHNSON &amp; JOHNSON)</c:v>
                </c:pt>
                <c:pt idx="101">
                  <c:v>卡特彼勒（CATERPILLAR)</c:v>
                </c:pt>
                <c:pt idx="102">
                  <c:v>克罗格（KROGER)</c:v>
                </c:pt>
                <c:pt idx="103">
                  <c:v>万通互惠理财（MASSACHUSETTS MUTUAL LIFE)</c:v>
                </c:pt>
                <c:pt idx="104">
                  <c:v>艾睿电子（ARROW ELECTRONICS)</c:v>
                </c:pt>
                <c:pt idx="105">
                  <c:v>慧与公司（HEWLETT PACKARD ENTERPRISE)</c:v>
                </c:pt>
                <c:pt idx="106">
                  <c:v>康德乐（CARDINAL HEALTH)</c:v>
                </c:pt>
                <c:pt idx="107">
                  <c:v>美国全国保险公司（NATIONWIDE)</c:v>
                </c:pt>
                <c:pt idx="108">
                  <c:v>CHS公司（CHS)</c:v>
                </c:pt>
                <c:pt idx="109">
                  <c:v>邦吉公司（BUNGE)</c:v>
                </c:pt>
                <c:pt idx="110">
                  <c:v>Tech Data公司（TECH DATA)</c:v>
                </c:pt>
                <c:pt idx="111">
                  <c:v>美源伯根公司（AMERISOURCEBERGEN)</c:v>
                </c:pt>
                <c:pt idx="112">
                  <c:v>艾伯森公司（ALBERTSONS COS.)</c:v>
                </c:pt>
                <c:pt idx="113">
                  <c:v>美国利宝互助保险集团（LIBERTY MUTUAL INSURANCE GROUP)</c:v>
                </c:pt>
                <c:pt idx="114">
                  <c:v>麦克森公司（MCKESSON)</c:v>
                </c:pt>
                <c:pt idx="115">
                  <c:v>国际资产控股公司（INTL FCSTONE)</c:v>
                </c:pt>
                <c:pt idx="116">
                  <c:v>全球燃料服务公司（WORLD FUEL SERVICES)</c:v>
                </c:pt>
                <c:pt idx="117">
                  <c:v>通用汽车公司（GENERAL MOTORS)</c:v>
                </c:pt>
                <c:pt idx="118">
                  <c:v>康菲石油公司（CONOCOPHILLIPS)</c:v>
                </c:pt>
                <c:pt idx="119">
                  <c:v>Plains GP Holdings公司（PLAINS GP HOLDINGS)</c:v>
                </c:pt>
                <c:pt idx="120">
                  <c:v>美国邮政（U.S. POSTAL SERVICE)</c:v>
                </c:pt>
                <c:pt idx="121">
                  <c:v>通用电气公司（GENERAL ELECTRIC)</c:v>
                </c:pt>
                <c:pt idx="122">
                  <c:v>戴尔科技公司（DELL TECHNOLOGIES)</c:v>
                </c:pt>
                <c:pt idx="123">
                  <c:v>斯伦贝谢公司（SCHLUMBERGER)</c:v>
                </c:pt>
                <c:pt idx="124">
                  <c:v>花旗集团（CITIGROUP)</c:v>
                </c:pt>
                <c:pt idx="125">
                  <c:v>美国国际集团（AMERICAN INTERNATIONAL GROUP)</c:v>
                </c:pt>
              </c:strCache>
            </c:strRef>
          </c:cat>
          <c:val>
            <c:numRef>
              <c:f>'2.4 500强分析'!$S$330:$S$455</c:f>
              <c:numCache>
                <c:formatCode>0.0%</c:formatCode>
                <c:ptCount val="126"/>
                <c:pt idx="0">
                  <c:v>0.41929704178103078</c:v>
                </c:pt>
                <c:pt idx="1">
                  <c:v>0.40551136147375633</c:v>
                </c:pt>
                <c:pt idx="2">
                  <c:v>0.39195139350109465</c:v>
                </c:pt>
                <c:pt idx="3">
                  <c:v>0.26872205002011218</c:v>
                </c:pt>
                <c:pt idx="4">
                  <c:v>0.25912652108684781</c:v>
                </c:pt>
                <c:pt idx="5">
                  <c:v>0.24742896522476676</c:v>
                </c:pt>
                <c:pt idx="6">
                  <c:v>0.23883237856451434</c:v>
                </c:pt>
                <c:pt idx="7">
                  <c:v>0.23796926480844616</c:v>
                </c:pt>
                <c:pt idx="8">
                  <c:v>0.23573096164535853</c:v>
                </c:pt>
                <c:pt idx="9">
                  <c:v>0.23145113792530619</c:v>
                </c:pt>
                <c:pt idx="10">
                  <c:v>0.22695695767385232</c:v>
                </c:pt>
                <c:pt idx="11">
                  <c:v>0.21458485149123346</c:v>
                </c:pt>
                <c:pt idx="12">
                  <c:v>0.21092420845075338</c:v>
                </c:pt>
                <c:pt idx="13">
                  <c:v>0.20992764714067066</c:v>
                </c:pt>
                <c:pt idx="14">
                  <c:v>0.2001666493073638</c:v>
                </c:pt>
                <c:pt idx="15">
                  <c:v>0.18815565636518289</c:v>
                </c:pt>
                <c:pt idx="16">
                  <c:v>0.18559740973085484</c:v>
                </c:pt>
                <c:pt idx="17">
                  <c:v>0.18343652286572074</c:v>
                </c:pt>
                <c:pt idx="18">
                  <c:v>0.18183994255166361</c:v>
                </c:pt>
                <c:pt idx="19">
                  <c:v>0.17727046386026737</c:v>
                </c:pt>
                <c:pt idx="20">
                  <c:v>0.16779124428384126</c:v>
                </c:pt>
                <c:pt idx="21">
                  <c:v>0.16286704028148066</c:v>
                </c:pt>
                <c:pt idx="22">
                  <c:v>0.15345737119752345</c:v>
                </c:pt>
                <c:pt idx="23">
                  <c:v>0.15297716734914996</c:v>
                </c:pt>
                <c:pt idx="24">
                  <c:v>0.14002566335181707</c:v>
                </c:pt>
                <c:pt idx="25">
                  <c:v>0.1317328150915579</c:v>
                </c:pt>
                <c:pt idx="26">
                  <c:v>0.12343522561863174</c:v>
                </c:pt>
                <c:pt idx="27">
                  <c:v>0.11422128005051645</c:v>
                </c:pt>
                <c:pt idx="28">
                  <c:v>0.11283595922150139</c:v>
                </c:pt>
                <c:pt idx="29">
                  <c:v>0.11243327070472101</c:v>
                </c:pt>
                <c:pt idx="30">
                  <c:v>0.10357894736842105</c:v>
                </c:pt>
                <c:pt idx="31">
                  <c:v>0.10143418374591755</c:v>
                </c:pt>
                <c:pt idx="32">
                  <c:v>9.5730383188276938E-2</c:v>
                </c:pt>
                <c:pt idx="33">
                  <c:v>9.4017369967390949E-2</c:v>
                </c:pt>
                <c:pt idx="34">
                  <c:v>8.7769830392324819E-2</c:v>
                </c:pt>
                <c:pt idx="35">
                  <c:v>8.6727766463000677E-2</c:v>
                </c:pt>
                <c:pt idx="36">
                  <c:v>8.5526837389994448E-2</c:v>
                </c:pt>
                <c:pt idx="37">
                  <c:v>8.2779565984840625E-2</c:v>
                </c:pt>
                <c:pt idx="38">
                  <c:v>8.0687504580920721E-2</c:v>
                </c:pt>
                <c:pt idx="39">
                  <c:v>8.0658692191534723E-2</c:v>
                </c:pt>
                <c:pt idx="40">
                  <c:v>7.9848508758087425E-2</c:v>
                </c:pt>
                <c:pt idx="41">
                  <c:v>7.8091694764174713E-2</c:v>
                </c:pt>
                <c:pt idx="42">
                  <c:v>7.689065002950847E-2</c:v>
                </c:pt>
                <c:pt idx="43">
                  <c:v>7.6458087367178282E-2</c:v>
                </c:pt>
                <c:pt idx="44">
                  <c:v>7.6073332553436832E-2</c:v>
                </c:pt>
                <c:pt idx="45">
                  <c:v>7.532540575285232E-2</c:v>
                </c:pt>
                <c:pt idx="46">
                  <c:v>7.453849890697109E-2</c:v>
                </c:pt>
                <c:pt idx="47">
                  <c:v>7.2714953700992901E-2</c:v>
                </c:pt>
                <c:pt idx="48">
                  <c:v>7.2694878631269028E-2</c:v>
                </c:pt>
                <c:pt idx="49">
                  <c:v>7.2604808038281371E-2</c:v>
                </c:pt>
                <c:pt idx="50">
                  <c:v>7.1306401694086988E-2</c:v>
                </c:pt>
                <c:pt idx="51">
                  <c:v>7.1136945540101026E-2</c:v>
                </c:pt>
                <c:pt idx="52">
                  <c:v>6.8347542982019283E-2</c:v>
                </c:pt>
                <c:pt idx="53">
                  <c:v>6.6068868962298744E-2</c:v>
                </c:pt>
                <c:pt idx="54">
                  <c:v>6.5789624764616722E-2</c:v>
                </c:pt>
                <c:pt idx="55">
                  <c:v>6.2286105407255307E-2</c:v>
                </c:pt>
                <c:pt idx="56">
                  <c:v>6.0617054404184238E-2</c:v>
                </c:pt>
                <c:pt idx="57">
                  <c:v>5.9668012561686856E-2</c:v>
                </c:pt>
                <c:pt idx="58">
                  <c:v>5.932411788814785E-2</c:v>
                </c:pt>
                <c:pt idx="59">
                  <c:v>5.647127411490354E-2</c:v>
                </c:pt>
                <c:pt idx="60">
                  <c:v>5.5761838196749958E-2</c:v>
                </c:pt>
                <c:pt idx="61">
                  <c:v>5.3753364090734335E-2</c:v>
                </c:pt>
                <c:pt idx="62">
                  <c:v>5.2485844530943182E-2</c:v>
                </c:pt>
                <c:pt idx="63">
                  <c:v>5.0761721638810826E-2</c:v>
                </c:pt>
                <c:pt idx="64">
                  <c:v>5.023390023171425E-2</c:v>
                </c:pt>
                <c:pt idx="65">
                  <c:v>4.9685836966793219E-2</c:v>
                </c:pt>
                <c:pt idx="66">
                  <c:v>4.8524665744582758E-2</c:v>
                </c:pt>
                <c:pt idx="67">
                  <c:v>4.8489564729295304E-2</c:v>
                </c:pt>
                <c:pt idx="68">
                  <c:v>4.6502843472604034E-2</c:v>
                </c:pt>
                <c:pt idx="69">
                  <c:v>4.6366962885520127E-2</c:v>
                </c:pt>
                <c:pt idx="70">
                  <c:v>4.5980521904374086E-2</c:v>
                </c:pt>
                <c:pt idx="71">
                  <c:v>4.5529785928171557E-2</c:v>
                </c:pt>
                <c:pt idx="72">
                  <c:v>4.5466391830738979E-2</c:v>
                </c:pt>
                <c:pt idx="73">
                  <c:v>4.5144836435662555E-2</c:v>
                </c:pt>
                <c:pt idx="74">
                  <c:v>4.4673137644719918E-2</c:v>
                </c:pt>
                <c:pt idx="75">
                  <c:v>4.4138925666729716E-2</c:v>
                </c:pt>
                <c:pt idx="76">
                  <c:v>4.2679093818928163E-2</c:v>
                </c:pt>
                <c:pt idx="77">
                  <c:v>4.0829920560517097E-2</c:v>
                </c:pt>
                <c:pt idx="78">
                  <c:v>4.081859792150698E-2</c:v>
                </c:pt>
                <c:pt idx="79">
                  <c:v>3.9217990910515595E-2</c:v>
                </c:pt>
                <c:pt idx="80">
                  <c:v>3.5840121235082401E-2</c:v>
                </c:pt>
                <c:pt idx="81">
                  <c:v>3.5244281276475574E-2</c:v>
                </c:pt>
                <c:pt idx="82">
                  <c:v>3.4673212641914697E-2</c:v>
                </c:pt>
                <c:pt idx="83">
                  <c:v>3.4496760113015376E-2</c:v>
                </c:pt>
                <c:pt idx="84">
                  <c:v>3.1452878500041297E-2</c:v>
                </c:pt>
                <c:pt idx="85">
                  <c:v>3.1225798764868244E-2</c:v>
                </c:pt>
                <c:pt idx="86">
                  <c:v>2.913785589571773E-2</c:v>
                </c:pt>
                <c:pt idx="87">
                  <c:v>2.816899610370378E-2</c:v>
                </c:pt>
                <c:pt idx="88">
                  <c:v>2.622147695140396E-2</c:v>
                </c:pt>
                <c:pt idx="89">
                  <c:v>2.3724229555645182E-2</c:v>
                </c:pt>
                <c:pt idx="90">
                  <c:v>2.3291801604900849E-2</c:v>
                </c:pt>
                <c:pt idx="91">
                  <c:v>2.1913981173372243E-2</c:v>
                </c:pt>
                <c:pt idx="92">
                  <c:v>2.0763417942259253E-2</c:v>
                </c:pt>
                <c:pt idx="93">
                  <c:v>2.0633507371173771E-2</c:v>
                </c:pt>
                <c:pt idx="94">
                  <c:v>2.0089708762398129E-2</c:v>
                </c:pt>
                <c:pt idx="95">
                  <c:v>1.9710478611672393E-2</c:v>
                </c:pt>
                <c:pt idx="96">
                  <c:v>1.8399648820567188E-2</c:v>
                </c:pt>
                <c:pt idx="97">
                  <c:v>1.7415115005476451E-2</c:v>
                </c:pt>
                <c:pt idx="98">
                  <c:v>1.7052162864178651E-2</c:v>
                </c:pt>
                <c:pt idx="99">
                  <c:v>1.7046858272255619E-2</c:v>
                </c:pt>
                <c:pt idx="100">
                  <c:v>1.7004578155657292E-2</c:v>
                </c:pt>
                <c:pt idx="101">
                  <c:v>1.6585280014077691E-2</c:v>
                </c:pt>
                <c:pt idx="102">
                  <c:v>1.5546787106031208E-2</c:v>
                </c:pt>
                <c:pt idx="103">
                  <c:v>1.5315535864626187E-2</c:v>
                </c:pt>
                <c:pt idx="104">
                  <c:v>1.4993006993006992E-2</c:v>
                </c:pt>
                <c:pt idx="105">
                  <c:v>1.1915070485954764E-2</c:v>
                </c:pt>
                <c:pt idx="106">
                  <c:v>9.9095217578629904E-3</c:v>
                </c:pt>
                <c:pt idx="107">
                  <c:v>5.6099353890200019E-3</c:v>
                </c:pt>
                <c:pt idx="108">
                  <c:v>4.0050352593409078E-3</c:v>
                </c:pt>
                <c:pt idx="109">
                  <c:v>3.4939074987989692E-3</c:v>
                </c:pt>
                <c:pt idx="110">
                  <c:v>3.1706322229775661E-3</c:v>
                </c:pt>
                <c:pt idx="111">
                  <c:v>2.3801159433160207E-3</c:v>
                </c:pt>
                <c:pt idx="112">
                  <c:v>7.726376146023503E-4</c:v>
                </c:pt>
                <c:pt idx="113">
                  <c:v>3.9824771007566706E-4</c:v>
                </c:pt>
                <c:pt idx="114">
                  <c:v>3.2156347038976373E-4</c:v>
                </c:pt>
                <c:pt idx="115">
                  <c:v>2.1751247298087251E-4</c:v>
                </c:pt>
                <c:pt idx="116">
                  <c:v>-5.0511195857013544E-3</c:v>
                </c:pt>
                <c:pt idx="117">
                  <c:v>-2.4562808703777868E-2</c:v>
                </c:pt>
                <c:pt idx="118">
                  <c:v>-2.6239872329977904E-2</c:v>
                </c:pt>
                <c:pt idx="119">
                  <c:v>-2.7876291804904092E-2</c:v>
                </c:pt>
                <c:pt idx="120">
                  <c:v>-3.9376184732035156E-2</c:v>
                </c:pt>
                <c:pt idx="121">
                  <c:v>-4.7319953546951926E-2</c:v>
                </c:pt>
                <c:pt idx="122">
                  <c:v>-4.7393846936181032E-2</c:v>
                </c:pt>
                <c:pt idx="123">
                  <c:v>-4.9441524310118265E-2</c:v>
                </c:pt>
                <c:pt idx="124">
                  <c:v>-7.7279858127003609E-2</c:v>
                </c:pt>
                <c:pt idx="125">
                  <c:v>-0.122859450726979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0D-46EB-8075-032FA3E90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48529032"/>
        <c:axId val="948528704"/>
      </c:barChart>
      <c:catAx>
        <c:axId val="948529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948528704"/>
        <c:crosses val="autoZero"/>
        <c:auto val="1"/>
        <c:lblAlgn val="ctr"/>
        <c:lblOffset val="100"/>
        <c:noMultiLvlLbl val="0"/>
      </c:catAx>
      <c:valAx>
        <c:axId val="94852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948529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zh-CN" altLang="en-US"/>
              <a:t>世界</a:t>
            </a:r>
            <a:r>
              <a:rPr lang="en-US" altLang="zh-CN"/>
              <a:t>500</a:t>
            </a:r>
            <a:r>
              <a:rPr lang="zh-CN" altLang="en-US"/>
              <a:t>强（日本企业收入）</a:t>
            </a:r>
          </a:p>
        </c:rich>
      </c:tx>
      <c:layout>
        <c:manualLayout>
          <c:xMode val="edge"/>
          <c:yMode val="edge"/>
          <c:x val="0.24855422392033139"/>
          <c:y val="1.91272189739000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'2.4 500强分析'!$N$173</c:f>
              <c:strCache>
                <c:ptCount val="1"/>
                <c:pt idx="0">
                  <c:v> 收入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'2.4 500强分析'!$M$174:$M$225</c:f>
              <c:strCache>
                <c:ptCount val="52"/>
                <c:pt idx="0">
                  <c:v>丰田汽车公司（TOYOTA MOTOR)</c:v>
                </c:pt>
                <c:pt idx="1">
                  <c:v>本田汽车（HONDA MOTOR)</c:v>
                </c:pt>
                <c:pt idx="2">
                  <c:v>日本邮政控股公司（JAPAN POST HOLDINGS)</c:v>
                </c:pt>
                <c:pt idx="3">
                  <c:v>日产汽车（NISSAN MOTOR)</c:v>
                </c:pt>
                <c:pt idx="4">
                  <c:v>日本电报电话公司（NIPPON TEL. &amp; TEL.)</c:v>
                </c:pt>
                <c:pt idx="5">
                  <c:v>日立（HITACHI)</c:v>
                </c:pt>
                <c:pt idx="6">
                  <c:v>软银集团（SOFTBANK GROUP)</c:v>
                </c:pt>
                <c:pt idx="7">
                  <c:v>索尼（SONY)</c:v>
                </c:pt>
                <c:pt idx="8">
                  <c:v>JXTG控股有限公司（JXTG HOLDINGS)</c:v>
                </c:pt>
                <c:pt idx="9">
                  <c:v>日本永旺集团（AEON)</c:v>
                </c:pt>
                <c:pt idx="10">
                  <c:v>松下（PANASONIC)</c:v>
                </c:pt>
                <c:pt idx="11">
                  <c:v>日本生命保险公司（NIPPON LIFE INSURANCE)</c:v>
                </c:pt>
                <c:pt idx="12">
                  <c:v>三菱商事株式会社（MITSUBISHI)</c:v>
                </c:pt>
                <c:pt idx="13">
                  <c:v>丸红株式会社（MARUBENI)</c:v>
                </c:pt>
                <c:pt idx="14">
                  <c:v>第一生命控股有限公司（DAI-ICHI LIFE)</c:v>
                </c:pt>
                <c:pt idx="15">
                  <c:v>丰田通商公司（TOYOTA TSUSHO)</c:v>
                </c:pt>
                <c:pt idx="16">
                  <c:v>三菱日联金融集团（MITSUBISHI UFJ FINANCIAL GROUP)</c:v>
                </c:pt>
                <c:pt idx="17">
                  <c:v>Seven &amp; I 控股公司（SEVEN &amp; I HOLDINGS)</c:v>
                </c:pt>
                <c:pt idx="18">
                  <c:v>东京电力公司（TOKYO ELECTRIC POWER)</c:v>
                </c:pt>
                <c:pt idx="19">
                  <c:v>日本三井住友金融集团（SUMITOMO MITSUI FINANCIAL GROUP)</c:v>
                </c:pt>
                <c:pt idx="20">
                  <c:v>新日铁住金（NIPPON STEEL &amp; SUMITOMO METAL)</c:v>
                </c:pt>
                <c:pt idx="21">
                  <c:v>日本伊藤忠商事株式会社（ITOCHU)</c:v>
                </c:pt>
                <c:pt idx="22">
                  <c:v>东京海上日动火灾保险公司（TOKIO MARINE HOLDINGS)</c:v>
                </c:pt>
                <c:pt idx="23">
                  <c:v>MS&amp;AD保险集团控股有限公司（MS&amp;AD INSURANCE)</c:v>
                </c:pt>
                <c:pt idx="24">
                  <c:v>电装公司（DENSO)</c:v>
                </c:pt>
                <c:pt idx="25">
                  <c:v>日本KDDI电信公司（KDDI)</c:v>
                </c:pt>
                <c:pt idx="26">
                  <c:v>三井物产株式会社（MITSUI)</c:v>
                </c:pt>
                <c:pt idx="27">
                  <c:v>住友商事（SUMITOMO)</c:v>
                </c:pt>
                <c:pt idx="28">
                  <c:v>三菱电机股份有限公司（MITSUBISHI ELECTRIC)</c:v>
                </c:pt>
                <c:pt idx="29">
                  <c:v>日本明治安田生命保险公司（MEIJI YASUDA LIFE INSURANCE)</c:v>
                </c:pt>
                <c:pt idx="30">
                  <c:v>日本三菱重工业股份有限公司（MITSUBISHI HEAVY INDUSTRIES)</c:v>
                </c:pt>
                <c:pt idx="31">
                  <c:v>富士通（FUJITSU)</c:v>
                </c:pt>
                <c:pt idx="32">
                  <c:v>佳能（CANON)</c:v>
                </c:pt>
                <c:pt idx="33">
                  <c:v>东芝（TOSHIBA)</c:v>
                </c:pt>
                <c:pt idx="34">
                  <c:v>爱信精机（AISIN SEIKI)</c:v>
                </c:pt>
                <c:pt idx="35">
                  <c:v>大和房建（DAIWA HOUSE INDUSTRY)</c:v>
                </c:pt>
                <c:pt idx="36">
                  <c:v>损保控股有限公司（SOMPO HOLDINGS)</c:v>
                </c:pt>
                <c:pt idx="37">
                  <c:v>铃木汽车（SUZUKI MOTOR)</c:v>
                </c:pt>
                <c:pt idx="38">
                  <c:v>住友生命保险公司（SUMITOMO LIFE INSURANCE)</c:v>
                </c:pt>
                <c:pt idx="39">
                  <c:v>三菱化学控股（MITSUBISHI CHEMICAL HOLDINGS)</c:v>
                </c:pt>
                <c:pt idx="40">
                  <c:v>日本钢铁工程控股公司（JFE HOLDINGS)</c:v>
                </c:pt>
                <c:pt idx="41">
                  <c:v>普利司通（BRIDGESTONE)</c:v>
                </c:pt>
                <c:pt idx="42">
                  <c:v>日本瑞穗金融集团（MIZUHO FINANCIAL GROUP)</c:v>
                </c:pt>
                <c:pt idx="43">
                  <c:v>马自达汽车株式会社（MAZDA MOTOR)</c:v>
                </c:pt>
                <c:pt idx="44">
                  <c:v>斯巴鲁公司（SUBARU)</c:v>
                </c:pt>
                <c:pt idx="45">
                  <c:v>日本出光兴产株式会社（IDEMITSU KOSAN)</c:v>
                </c:pt>
                <c:pt idx="46">
                  <c:v>Medipal控股公司（MEDIPAL HOLDINGS)</c:v>
                </c:pt>
                <c:pt idx="47">
                  <c:v>关西电力（KANSAI ELECTRIC POWER)</c:v>
                </c:pt>
                <c:pt idx="48">
                  <c:v>住友电工（SUMITOMO ELECTRIC INDUSTRIES)</c:v>
                </c:pt>
                <c:pt idx="49">
                  <c:v>东日本旅客铁道株式会社（EAST JAPAN RAILWAY)</c:v>
                </c:pt>
                <c:pt idx="50">
                  <c:v>日本中部电力（CHUBU ELECTRIC POWER)</c:v>
                </c:pt>
                <c:pt idx="51">
                  <c:v>日本电气公司（NEC)</c:v>
                </c:pt>
              </c:strCache>
            </c:strRef>
          </c:cat>
          <c:val>
            <c:numRef>
              <c:f>'2.4 500强分析'!$N$174:$N$225</c:f>
              <c:numCache>
                <c:formatCode>_ * #,##0_ ;_ * \-#,##0_ ;_ * "-"??_ ;_ @_ </c:formatCode>
                <c:ptCount val="52"/>
                <c:pt idx="0">
                  <c:v>265172</c:v>
                </c:pt>
                <c:pt idx="1">
                  <c:v>138645.79999999999</c:v>
                </c:pt>
                <c:pt idx="2">
                  <c:v>116616</c:v>
                </c:pt>
                <c:pt idx="3">
                  <c:v>107868.2</c:v>
                </c:pt>
                <c:pt idx="4">
                  <c:v>106500.1</c:v>
                </c:pt>
                <c:pt idx="5">
                  <c:v>84558.7</c:v>
                </c:pt>
                <c:pt idx="6">
                  <c:v>82664.7</c:v>
                </c:pt>
                <c:pt idx="7">
                  <c:v>77115.8</c:v>
                </c:pt>
                <c:pt idx="8">
                  <c:v>76629</c:v>
                </c:pt>
                <c:pt idx="9">
                  <c:v>75338.8</c:v>
                </c:pt>
                <c:pt idx="10">
                  <c:v>72045</c:v>
                </c:pt>
                <c:pt idx="11">
                  <c:v>68684.2</c:v>
                </c:pt>
                <c:pt idx="12">
                  <c:v>68301.399999999994</c:v>
                </c:pt>
                <c:pt idx="13">
                  <c:v>68057.2</c:v>
                </c:pt>
                <c:pt idx="14">
                  <c:v>63521.599999999999</c:v>
                </c:pt>
                <c:pt idx="15">
                  <c:v>58586.400000000001</c:v>
                </c:pt>
                <c:pt idx="16">
                  <c:v>54768.800000000003</c:v>
                </c:pt>
                <c:pt idx="17">
                  <c:v>54217.1</c:v>
                </c:pt>
                <c:pt idx="18">
                  <c:v>52809.1</c:v>
                </c:pt>
                <c:pt idx="19">
                  <c:v>52026</c:v>
                </c:pt>
                <c:pt idx="20">
                  <c:v>51163.9</c:v>
                </c:pt>
                <c:pt idx="21">
                  <c:v>49732.4</c:v>
                </c:pt>
                <c:pt idx="22">
                  <c:v>48731</c:v>
                </c:pt>
                <c:pt idx="23">
                  <c:v>47094.9</c:v>
                </c:pt>
                <c:pt idx="24">
                  <c:v>46106.1</c:v>
                </c:pt>
                <c:pt idx="25">
                  <c:v>45507.6</c:v>
                </c:pt>
                <c:pt idx="26">
                  <c:v>44155.3</c:v>
                </c:pt>
                <c:pt idx="27">
                  <c:v>43570.2</c:v>
                </c:pt>
                <c:pt idx="28">
                  <c:v>39994.9</c:v>
                </c:pt>
                <c:pt idx="29">
                  <c:v>37159.699999999997</c:v>
                </c:pt>
                <c:pt idx="30">
                  <c:v>37103.199999999997</c:v>
                </c:pt>
                <c:pt idx="31">
                  <c:v>36990.9</c:v>
                </c:pt>
                <c:pt idx="32">
                  <c:v>36388.400000000001</c:v>
                </c:pt>
                <c:pt idx="33">
                  <c:v>35630</c:v>
                </c:pt>
                <c:pt idx="34">
                  <c:v>35281.1</c:v>
                </c:pt>
                <c:pt idx="35">
                  <c:v>34261.699999999997</c:v>
                </c:pt>
                <c:pt idx="36">
                  <c:v>34027.5</c:v>
                </c:pt>
                <c:pt idx="37">
                  <c:v>33911.699999999997</c:v>
                </c:pt>
                <c:pt idx="38">
                  <c:v>33820.699999999997</c:v>
                </c:pt>
                <c:pt idx="39">
                  <c:v>33615.5</c:v>
                </c:pt>
                <c:pt idx="40">
                  <c:v>33202.199999999997</c:v>
                </c:pt>
                <c:pt idx="41">
                  <c:v>32494.6</c:v>
                </c:pt>
                <c:pt idx="42">
                  <c:v>32141.8</c:v>
                </c:pt>
                <c:pt idx="43">
                  <c:v>31355.7</c:v>
                </c:pt>
                <c:pt idx="44">
                  <c:v>30734.7</c:v>
                </c:pt>
                <c:pt idx="45">
                  <c:v>29605.5</c:v>
                </c:pt>
                <c:pt idx="46">
                  <c:v>28397.8</c:v>
                </c:pt>
                <c:pt idx="47">
                  <c:v>28283.4</c:v>
                </c:pt>
                <c:pt idx="48">
                  <c:v>27819.599999999999</c:v>
                </c:pt>
                <c:pt idx="49">
                  <c:v>26627.4</c:v>
                </c:pt>
                <c:pt idx="50">
                  <c:v>25753.200000000001</c:v>
                </c:pt>
                <c:pt idx="51">
                  <c:v>25673.3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39-4150-A066-5522CE3EC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93441288"/>
        <c:axId val="693432104"/>
      </c:barChart>
      <c:catAx>
        <c:axId val="6934412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693432104"/>
        <c:crosses val="autoZero"/>
        <c:auto val="1"/>
        <c:lblAlgn val="ctr"/>
        <c:lblOffset val="100"/>
        <c:noMultiLvlLbl val="0"/>
      </c:catAx>
      <c:valAx>
        <c:axId val="6934321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,##0_ ;_ * \-#,##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693441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zh-CN" altLang="en-US"/>
              <a:t> 世界</a:t>
            </a:r>
            <a:r>
              <a:rPr lang="en-US" altLang="zh-CN"/>
              <a:t>500</a:t>
            </a:r>
            <a:r>
              <a:rPr lang="zh-CN" altLang="en-US"/>
              <a:t>强（日本企业净利率） </a:t>
            </a:r>
          </a:p>
        </c:rich>
      </c:tx>
      <c:layout>
        <c:manualLayout>
          <c:xMode val="edge"/>
          <c:yMode val="edge"/>
          <c:x val="0.22421086565298373"/>
          <c:y val="2.23061245868568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'2.4 500强分析'!$S$173</c:f>
              <c:strCache>
                <c:ptCount val="1"/>
                <c:pt idx="0">
                  <c:v> 净利率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'2.4 500强分析'!$R$174:$R$225</c:f>
              <c:strCache>
                <c:ptCount val="52"/>
                <c:pt idx="0">
                  <c:v>东芝（TOSHIBA)</c:v>
                </c:pt>
                <c:pt idx="1">
                  <c:v>三菱日联金融集团（MITSUBISHI UFJ FINANCIAL GROUP)</c:v>
                </c:pt>
                <c:pt idx="2">
                  <c:v>日本瑞穗金融集团（MIZUHO FINANCIAL GROUP)</c:v>
                </c:pt>
                <c:pt idx="3">
                  <c:v>日本三井住友金融集团（SUMITOMO MITSUI FINANCIAL GROUP)</c:v>
                </c:pt>
                <c:pt idx="4">
                  <c:v>日本KDDI电信公司（KDDI)</c:v>
                </c:pt>
                <c:pt idx="5">
                  <c:v>软银集团（SOFTBANK GROUP)</c:v>
                </c:pt>
                <c:pt idx="6">
                  <c:v>东日本旅客铁道株式会社（EAST JAPAN RAILWAY)</c:v>
                </c:pt>
                <c:pt idx="7">
                  <c:v>三井物产株式会社（MITSUI)</c:v>
                </c:pt>
                <c:pt idx="8">
                  <c:v>丰田汽车公司（TOYOTA MOTOR)</c:v>
                </c:pt>
                <c:pt idx="9">
                  <c:v>普利司通（BRIDGESTONE)</c:v>
                </c:pt>
                <c:pt idx="10">
                  <c:v>日本电报电话公司（NIPPON TEL. &amp; TEL.)</c:v>
                </c:pt>
                <c:pt idx="11">
                  <c:v>三菱商事株式会社（MITSUBISHI)</c:v>
                </c:pt>
                <c:pt idx="12">
                  <c:v>日本伊藤忠商事株式会社（ITOCHU)</c:v>
                </c:pt>
                <c:pt idx="13">
                  <c:v>本田汽车（HONDA MOTOR)</c:v>
                </c:pt>
                <c:pt idx="14">
                  <c:v>斯巴鲁公司（SUBARU)</c:v>
                </c:pt>
                <c:pt idx="15">
                  <c:v>日本明治安田生命保险公司（MEIJI YASUDA LIFE INSURANCE)</c:v>
                </c:pt>
                <c:pt idx="16">
                  <c:v>住友商事（SUMITOMO)</c:v>
                </c:pt>
                <c:pt idx="17">
                  <c:v>电装公司（DENSO)</c:v>
                </c:pt>
                <c:pt idx="18">
                  <c:v>日产汽车（NISSAN MOTOR)</c:v>
                </c:pt>
                <c:pt idx="19">
                  <c:v>大和房建（DAIWA HOUSE INDUSTRY)</c:v>
                </c:pt>
                <c:pt idx="20">
                  <c:v>三菱电机股份有限公司（MITSUBISHI ELECTRIC)</c:v>
                </c:pt>
                <c:pt idx="21">
                  <c:v>佳能（CANON)</c:v>
                </c:pt>
                <c:pt idx="22">
                  <c:v>索尼（SONY)</c:v>
                </c:pt>
                <c:pt idx="23">
                  <c:v>铃木汽车（SUZUKI MOTOR)</c:v>
                </c:pt>
                <c:pt idx="24">
                  <c:v>三菱化学控股（MITSUBISHI CHEMICAL HOLDINGS)</c:v>
                </c:pt>
                <c:pt idx="25">
                  <c:v>东京电力公司（TOKYO ELECTRIC POWER)</c:v>
                </c:pt>
                <c:pt idx="26">
                  <c:v>东京海上日动火灾保险公司（TOKIO MARINE HOLDINGS)</c:v>
                </c:pt>
                <c:pt idx="27">
                  <c:v>第一生命控股有限公司（DAI-ICHI LIFE)</c:v>
                </c:pt>
                <c:pt idx="28">
                  <c:v>日本出光兴产株式会社（IDEMITSU KOSAN)</c:v>
                </c:pt>
                <c:pt idx="29">
                  <c:v>关西电力（KANSAI ELECTRIC POWER)</c:v>
                </c:pt>
                <c:pt idx="30">
                  <c:v>JXTG控股有限公司（JXTG HOLDINGS)</c:v>
                </c:pt>
                <c:pt idx="31">
                  <c:v>富士通（FUJITSU)</c:v>
                </c:pt>
                <c:pt idx="32">
                  <c:v>日本钢铁工程控股公司（JFE HOLDINGS)</c:v>
                </c:pt>
                <c:pt idx="33">
                  <c:v>住友电工（SUMITOMO ELECTRIC INDUSTRIES)</c:v>
                </c:pt>
                <c:pt idx="34">
                  <c:v>日立（HITACHI)</c:v>
                </c:pt>
                <c:pt idx="35">
                  <c:v>损保控股有限公司（SOMPO HOLDINGS)</c:v>
                </c:pt>
                <c:pt idx="36">
                  <c:v>日本邮政控股公司（JAPAN POST HOLDINGS)</c:v>
                </c:pt>
                <c:pt idx="37">
                  <c:v>爱信精机（AISIN SEIKI)</c:v>
                </c:pt>
                <c:pt idx="38">
                  <c:v>新日铁住金（NIPPON STEEL &amp; SUMITOMO METAL)</c:v>
                </c:pt>
                <c:pt idx="39">
                  <c:v>马自达汽车株式会社（MAZDA MOTOR)</c:v>
                </c:pt>
                <c:pt idx="40">
                  <c:v>日本生命保险公司（NIPPON LIFE INSURANCE)</c:v>
                </c:pt>
                <c:pt idx="41">
                  <c:v>Seven &amp; I 控股公司（SEVEN &amp; I HOLDINGS)</c:v>
                </c:pt>
                <c:pt idx="42">
                  <c:v>松下（PANASONIC)</c:v>
                </c:pt>
                <c:pt idx="43">
                  <c:v>MS&amp;AD保险集团控股有限公司（MS&amp;AD INSURANCE)</c:v>
                </c:pt>
                <c:pt idx="44">
                  <c:v>丸红株式会社（MARUBENI)</c:v>
                </c:pt>
                <c:pt idx="45">
                  <c:v>日本中部电力（CHUBU ELECTRIC POWER)</c:v>
                </c:pt>
                <c:pt idx="46">
                  <c:v>丰田通商公司（TOYOTA TSUSHO)</c:v>
                </c:pt>
                <c:pt idx="47">
                  <c:v>住友生命保险公司（SUMITOMO LIFE INSURANCE)</c:v>
                </c:pt>
                <c:pt idx="48">
                  <c:v>日本三菱重工业股份有限公司（MITSUBISHI HEAVY INDUSTRIES)</c:v>
                </c:pt>
                <c:pt idx="49">
                  <c:v>日本电气公司（NEC)</c:v>
                </c:pt>
                <c:pt idx="50">
                  <c:v>Medipal控股公司（MEDIPAL HOLDINGS)</c:v>
                </c:pt>
                <c:pt idx="51">
                  <c:v>日本永旺集团（AEON)</c:v>
                </c:pt>
              </c:strCache>
            </c:strRef>
          </c:cat>
          <c:val>
            <c:numRef>
              <c:f>'2.4 500强分析'!$S$174:$S$225</c:f>
              <c:numCache>
                <c:formatCode>0.0%</c:formatCode>
                <c:ptCount val="52"/>
                <c:pt idx="0">
                  <c:v>0.20367106371035645</c:v>
                </c:pt>
                <c:pt idx="1">
                  <c:v>0.16309468164356347</c:v>
                </c:pt>
                <c:pt idx="2">
                  <c:v>0.16190132475468083</c:v>
                </c:pt>
                <c:pt idx="3">
                  <c:v>0.12740168377349786</c:v>
                </c:pt>
                <c:pt idx="4">
                  <c:v>0.11355246156685916</c:v>
                </c:pt>
                <c:pt idx="5">
                  <c:v>0.11344019877892257</c:v>
                </c:pt>
                <c:pt idx="6">
                  <c:v>9.7947978398191332E-2</c:v>
                </c:pt>
                <c:pt idx="7">
                  <c:v>8.5541260052587109E-2</c:v>
                </c:pt>
                <c:pt idx="8">
                  <c:v>8.4888676029143337E-2</c:v>
                </c:pt>
                <c:pt idx="9">
                  <c:v>7.9120838539326541E-2</c:v>
                </c:pt>
                <c:pt idx="10">
                  <c:v>7.7095702257556561E-2</c:v>
                </c:pt>
                <c:pt idx="11">
                  <c:v>7.4024836972595001E-2</c:v>
                </c:pt>
                <c:pt idx="12">
                  <c:v>7.2654848750512743E-2</c:v>
                </c:pt>
                <c:pt idx="13">
                  <c:v>6.8962060156167737E-2</c:v>
                </c:pt>
                <c:pt idx="14">
                  <c:v>6.4711872899361311E-2</c:v>
                </c:pt>
                <c:pt idx="15">
                  <c:v>6.4376192488098671E-2</c:v>
                </c:pt>
                <c:pt idx="16">
                  <c:v>6.3910654529931013E-2</c:v>
                </c:pt>
                <c:pt idx="17">
                  <c:v>6.2753084732822775E-2</c:v>
                </c:pt>
                <c:pt idx="18">
                  <c:v>6.2495712360083881E-2</c:v>
                </c:pt>
                <c:pt idx="19">
                  <c:v>6.2264861346634885E-2</c:v>
                </c:pt>
                <c:pt idx="20">
                  <c:v>6.1355322803657464E-2</c:v>
                </c:pt>
                <c:pt idx="21">
                  <c:v>5.9293621044068982E-2</c:v>
                </c:pt>
                <c:pt idx="22">
                  <c:v>5.7443481102445931E-2</c:v>
                </c:pt>
                <c:pt idx="23">
                  <c:v>5.7416761766587936E-2</c:v>
                </c:pt>
                <c:pt idx="24">
                  <c:v>5.686364920944207E-2</c:v>
                </c:pt>
                <c:pt idx="25">
                  <c:v>5.4363736552980456E-2</c:v>
                </c:pt>
                <c:pt idx="26">
                  <c:v>5.2635899119656895E-2</c:v>
                </c:pt>
                <c:pt idx="27">
                  <c:v>5.1709969522178281E-2</c:v>
                </c:pt>
                <c:pt idx="28">
                  <c:v>4.9480670821300102E-2</c:v>
                </c:pt>
                <c:pt idx="29">
                  <c:v>4.8466591711038981E-2</c:v>
                </c:pt>
                <c:pt idx="30">
                  <c:v>4.2628769786895303E-2</c:v>
                </c:pt>
                <c:pt idx="31">
                  <c:v>4.1318270169149712E-2</c:v>
                </c:pt>
                <c:pt idx="32">
                  <c:v>3.9319683635421751E-2</c:v>
                </c:pt>
                <c:pt idx="33">
                  <c:v>3.9040820141195413E-2</c:v>
                </c:pt>
                <c:pt idx="34">
                  <c:v>3.8744682687884273E-2</c:v>
                </c:pt>
                <c:pt idx="35">
                  <c:v>3.7087649695099555E-2</c:v>
                </c:pt>
                <c:pt idx="36">
                  <c:v>3.5651197091308227E-2</c:v>
                </c:pt>
                <c:pt idx="37">
                  <c:v>3.4420695499856865E-2</c:v>
                </c:pt>
                <c:pt idx="38">
                  <c:v>3.4410981180089867E-2</c:v>
                </c:pt>
                <c:pt idx="39">
                  <c:v>3.2255698325982199E-2</c:v>
                </c:pt>
                <c:pt idx="40">
                  <c:v>3.2053951272636209E-2</c:v>
                </c:pt>
                <c:pt idx="41">
                  <c:v>3.0003449096318323E-2</c:v>
                </c:pt>
                <c:pt idx="42">
                  <c:v>2.957040738427372E-2</c:v>
                </c:pt>
                <c:pt idx="43">
                  <c:v>2.9525490021212488E-2</c:v>
                </c:pt>
                <c:pt idx="44">
                  <c:v>2.8017608717373035E-2</c:v>
                </c:pt>
                <c:pt idx="45">
                  <c:v>2.6066663560256588E-2</c:v>
                </c:pt>
                <c:pt idx="46">
                  <c:v>2.0062676662160502E-2</c:v>
                </c:pt>
                <c:pt idx="47">
                  <c:v>1.8636515506775437E-2</c:v>
                </c:pt>
                <c:pt idx="48">
                  <c:v>1.7146769011837256E-2</c:v>
                </c:pt>
                <c:pt idx="49">
                  <c:v>1.6125702578164865E-2</c:v>
                </c:pt>
                <c:pt idx="50">
                  <c:v>1.1053673171865426E-2</c:v>
                </c:pt>
                <c:pt idx="51">
                  <c:v>2.9227967528020087E-3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35-4B2B-BD62-DA400314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93459000"/>
        <c:axId val="693460312"/>
      </c:barChart>
      <c:catAx>
        <c:axId val="6934590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693460312"/>
        <c:crosses val="autoZero"/>
        <c:auto val="1"/>
        <c:lblAlgn val="ctr"/>
        <c:lblOffset val="100"/>
        <c:noMultiLvlLbl val="0"/>
      </c:catAx>
      <c:valAx>
        <c:axId val="6934603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693459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zh-CN"/>
              <a:t>中国移民数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'3.2 移民'!$L$42</c:f>
              <c:strCache>
                <c:ptCount val="1"/>
                <c:pt idx="0">
                  <c:v>中国移民数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'3.2 移民'!$K$43:$K$47</c:f>
              <c:numCache>
                <c:formatCode>General</c:formatCode>
                <c:ptCount val="5"/>
                <c:pt idx="0">
                  <c:v>1980</c:v>
                </c:pt>
                <c:pt idx="1">
                  <c:v>1990</c:v>
                </c:pt>
                <c:pt idx="2">
                  <c:v>2000</c:v>
                </c:pt>
                <c:pt idx="3">
                  <c:v>2010</c:v>
                </c:pt>
                <c:pt idx="4">
                  <c:v>2016</c:v>
                </c:pt>
              </c:numCache>
            </c:numRef>
          </c:cat>
          <c:val>
            <c:numRef>
              <c:f>'3.2 移民'!$L$43:$L$47</c:f>
              <c:numCache>
                <c:formatCode>#,##0_ </c:formatCode>
                <c:ptCount val="5"/>
                <c:pt idx="0">
                  <c:v>384000</c:v>
                </c:pt>
                <c:pt idx="1">
                  <c:v>681000</c:v>
                </c:pt>
                <c:pt idx="2">
                  <c:v>1195000</c:v>
                </c:pt>
                <c:pt idx="3">
                  <c:v>1683000</c:v>
                </c:pt>
                <c:pt idx="4">
                  <c:v>2335000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C-4E78-85B1-B0A757432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707904"/>
        <c:axId val="459709440"/>
      </c:barChart>
      <c:lineChart>
        <c:grouping val="standard"/>
        <c:varyColors val="0"/>
        <c:ser>
          <c:idx val="1"/>
          <c:order val="1"/>
          <c:tx>
            <c:strRef>
              <c:f>'3.2 移民'!$M$42</c:f>
              <c:strCache>
                <c:ptCount val="1"/>
                <c:pt idx="0">
                  <c:v>增长率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'3.2 移民'!$M$43:$M$47</c:f>
              <c:numCache>
                <c:formatCode>0%</c:formatCode>
                <c:ptCount val="5"/>
                <c:pt idx="1">
                  <c:v>0.7734375</c:v>
                </c:pt>
                <c:pt idx="2">
                  <c:v>0.75477239353891301</c:v>
                </c:pt>
                <c:pt idx="3">
                  <c:v>0.40836820083682002</c:v>
                </c:pt>
                <c:pt idx="4">
                  <c:v>0.38740344622697598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4C-4E78-85B1-B0A757432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725056"/>
        <c:axId val="459723520"/>
      </c:lineChart>
      <c:catAx>
        <c:axId val="459707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59709440"/>
        <c:crosses val="autoZero"/>
        <c:auto val="1"/>
        <c:lblAlgn val="ctr"/>
        <c:lblOffset val="100"/>
        <c:noMultiLvlLbl val="0"/>
      </c:catAx>
      <c:valAx>
        <c:axId val="459709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59707904"/>
        <c:crosses val="autoZero"/>
        <c:crossBetween val="between"/>
      </c:valAx>
      <c:valAx>
        <c:axId val="459723520"/>
        <c:scaling>
          <c:orientation val="minMax"/>
        </c:scaling>
        <c:delete val="0"/>
        <c:axPos val="r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59725056"/>
        <c:crosses val="max"/>
        <c:crossBetween val="between"/>
      </c:valAx>
      <c:catAx>
        <c:axId val="459725056"/>
        <c:scaling>
          <c:orientation val="minMax"/>
        </c:scaling>
        <c:delete val="1"/>
        <c:axPos val="b"/>
        <c:majorTickMark val="none"/>
        <c:minorTickMark val="none"/>
        <c:tickLblPos val="none"/>
        <c:crossAx val="4597235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/>
              <a:t>2016</a:t>
            </a:r>
            <a:r>
              <a:rPr lang="zh-CN" altLang="en-US"/>
              <a:t>绿卡移民前十国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'3.2 移民'!$C$43</c:f>
              <c:strCache>
                <c:ptCount val="1"/>
                <c:pt idx="0">
                  <c:v>2016绿卡移民前十国家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'3.2 移民'!$B$44:$B$53</c:f>
              <c:strCache>
                <c:ptCount val="10"/>
                <c:pt idx="0">
                  <c:v>墨西哥</c:v>
                </c:pt>
                <c:pt idx="1">
                  <c:v>中国</c:v>
                </c:pt>
                <c:pt idx="2">
                  <c:v>古巴</c:v>
                </c:pt>
                <c:pt idx="3">
                  <c:v>印度</c:v>
                </c:pt>
                <c:pt idx="4">
                  <c:v>多米尼加</c:v>
                </c:pt>
                <c:pt idx="5">
                  <c:v>菲律宾</c:v>
                </c:pt>
                <c:pt idx="6">
                  <c:v>越南</c:v>
                </c:pt>
                <c:pt idx="7">
                  <c:v>海地</c:v>
                </c:pt>
                <c:pt idx="8">
                  <c:v>萨尔瓦多</c:v>
                </c:pt>
                <c:pt idx="9">
                  <c:v>牙买加</c:v>
                </c:pt>
              </c:strCache>
            </c:strRef>
          </c:cat>
          <c:val>
            <c:numRef>
              <c:f>'3.2 移民'!$C$44:$C$53</c:f>
              <c:numCache>
                <c:formatCode>#,##0</c:formatCode>
                <c:ptCount val="10"/>
                <c:pt idx="0">
                  <c:v>174534</c:v>
                </c:pt>
                <c:pt idx="1">
                  <c:v>81772</c:v>
                </c:pt>
                <c:pt idx="2">
                  <c:v>66516</c:v>
                </c:pt>
                <c:pt idx="3">
                  <c:v>64687</c:v>
                </c:pt>
                <c:pt idx="4">
                  <c:v>61161</c:v>
                </c:pt>
                <c:pt idx="5">
                  <c:v>53287</c:v>
                </c:pt>
                <c:pt idx="6">
                  <c:v>41451</c:v>
                </c:pt>
                <c:pt idx="7">
                  <c:v>23584</c:v>
                </c:pt>
                <c:pt idx="8">
                  <c:v>23449</c:v>
                </c:pt>
                <c:pt idx="9">
                  <c:v>23350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BB-4455-97E3-54EBD20BE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3189888"/>
        <c:axId val="463191424"/>
      </c:barChart>
      <c:catAx>
        <c:axId val="463189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63191424"/>
        <c:crosses val="autoZero"/>
        <c:auto val="1"/>
        <c:lblAlgn val="ctr"/>
        <c:lblOffset val="100"/>
        <c:noMultiLvlLbl val="0"/>
      </c:catAx>
      <c:valAx>
        <c:axId val="463191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63189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zh-CN" altLang="en-US"/>
              <a:t>获得美国绿卡人数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'3.2 移民'!$C$61</c:f>
              <c:strCache>
                <c:ptCount val="1"/>
                <c:pt idx="0">
                  <c:v>获得绿卡移民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'3.2 移民'!$B$62:$B$258</c:f>
              <c:numCache>
                <c:formatCode>General</c:formatCode>
                <c:ptCount val="197"/>
                <c:pt idx="0">
                  <c:v>1820</c:v>
                </c:pt>
                <c:pt idx="1">
                  <c:v>1821</c:v>
                </c:pt>
                <c:pt idx="2">
                  <c:v>1822</c:v>
                </c:pt>
                <c:pt idx="3">
                  <c:v>1823</c:v>
                </c:pt>
                <c:pt idx="4">
                  <c:v>1824</c:v>
                </c:pt>
                <c:pt idx="5">
                  <c:v>1825</c:v>
                </c:pt>
                <c:pt idx="6">
                  <c:v>1826</c:v>
                </c:pt>
                <c:pt idx="7">
                  <c:v>1827</c:v>
                </c:pt>
                <c:pt idx="8">
                  <c:v>1828</c:v>
                </c:pt>
                <c:pt idx="9">
                  <c:v>1829</c:v>
                </c:pt>
                <c:pt idx="10">
                  <c:v>1830</c:v>
                </c:pt>
                <c:pt idx="11">
                  <c:v>1831</c:v>
                </c:pt>
                <c:pt idx="12">
                  <c:v>1832</c:v>
                </c:pt>
                <c:pt idx="13">
                  <c:v>1833</c:v>
                </c:pt>
                <c:pt idx="14">
                  <c:v>1834</c:v>
                </c:pt>
                <c:pt idx="15">
                  <c:v>1835</c:v>
                </c:pt>
                <c:pt idx="16">
                  <c:v>1836</c:v>
                </c:pt>
                <c:pt idx="17">
                  <c:v>1837</c:v>
                </c:pt>
                <c:pt idx="18">
                  <c:v>1838</c:v>
                </c:pt>
                <c:pt idx="19">
                  <c:v>1839</c:v>
                </c:pt>
                <c:pt idx="20">
                  <c:v>1840</c:v>
                </c:pt>
                <c:pt idx="21">
                  <c:v>1841</c:v>
                </c:pt>
                <c:pt idx="22">
                  <c:v>1842</c:v>
                </c:pt>
                <c:pt idx="23">
                  <c:v>1843</c:v>
                </c:pt>
                <c:pt idx="24">
                  <c:v>1844</c:v>
                </c:pt>
                <c:pt idx="25">
                  <c:v>1845</c:v>
                </c:pt>
                <c:pt idx="26">
                  <c:v>1846</c:v>
                </c:pt>
                <c:pt idx="27">
                  <c:v>1847</c:v>
                </c:pt>
                <c:pt idx="28">
                  <c:v>1848</c:v>
                </c:pt>
                <c:pt idx="29">
                  <c:v>1849</c:v>
                </c:pt>
                <c:pt idx="30">
                  <c:v>1850</c:v>
                </c:pt>
                <c:pt idx="31">
                  <c:v>1851</c:v>
                </c:pt>
                <c:pt idx="32">
                  <c:v>1852</c:v>
                </c:pt>
                <c:pt idx="33">
                  <c:v>1853</c:v>
                </c:pt>
                <c:pt idx="34">
                  <c:v>1854</c:v>
                </c:pt>
                <c:pt idx="35">
                  <c:v>1855</c:v>
                </c:pt>
                <c:pt idx="36">
                  <c:v>1856</c:v>
                </c:pt>
                <c:pt idx="37">
                  <c:v>1857</c:v>
                </c:pt>
                <c:pt idx="38">
                  <c:v>1858</c:v>
                </c:pt>
                <c:pt idx="39">
                  <c:v>1859</c:v>
                </c:pt>
                <c:pt idx="40">
                  <c:v>1860</c:v>
                </c:pt>
                <c:pt idx="41">
                  <c:v>1861</c:v>
                </c:pt>
                <c:pt idx="42">
                  <c:v>1862</c:v>
                </c:pt>
                <c:pt idx="43">
                  <c:v>1863</c:v>
                </c:pt>
                <c:pt idx="44">
                  <c:v>1864</c:v>
                </c:pt>
                <c:pt idx="45">
                  <c:v>1865</c:v>
                </c:pt>
                <c:pt idx="46">
                  <c:v>1866</c:v>
                </c:pt>
                <c:pt idx="47">
                  <c:v>1867</c:v>
                </c:pt>
                <c:pt idx="48">
                  <c:v>1868</c:v>
                </c:pt>
                <c:pt idx="49">
                  <c:v>1869</c:v>
                </c:pt>
                <c:pt idx="50">
                  <c:v>1870</c:v>
                </c:pt>
                <c:pt idx="51">
                  <c:v>1871</c:v>
                </c:pt>
                <c:pt idx="52">
                  <c:v>1872</c:v>
                </c:pt>
                <c:pt idx="53">
                  <c:v>1873</c:v>
                </c:pt>
                <c:pt idx="54">
                  <c:v>1874</c:v>
                </c:pt>
                <c:pt idx="55">
                  <c:v>1875</c:v>
                </c:pt>
                <c:pt idx="56">
                  <c:v>1876</c:v>
                </c:pt>
                <c:pt idx="57">
                  <c:v>1877</c:v>
                </c:pt>
                <c:pt idx="58">
                  <c:v>1878</c:v>
                </c:pt>
                <c:pt idx="59">
                  <c:v>1879</c:v>
                </c:pt>
                <c:pt idx="60">
                  <c:v>1880</c:v>
                </c:pt>
                <c:pt idx="61">
                  <c:v>1881</c:v>
                </c:pt>
                <c:pt idx="62">
                  <c:v>1882</c:v>
                </c:pt>
                <c:pt idx="63">
                  <c:v>1883</c:v>
                </c:pt>
                <c:pt idx="64">
                  <c:v>1884</c:v>
                </c:pt>
                <c:pt idx="65">
                  <c:v>1885</c:v>
                </c:pt>
                <c:pt idx="66">
                  <c:v>1886</c:v>
                </c:pt>
                <c:pt idx="67">
                  <c:v>1887</c:v>
                </c:pt>
                <c:pt idx="68">
                  <c:v>1888</c:v>
                </c:pt>
                <c:pt idx="69">
                  <c:v>1889</c:v>
                </c:pt>
                <c:pt idx="70">
                  <c:v>1890</c:v>
                </c:pt>
                <c:pt idx="71">
                  <c:v>1891</c:v>
                </c:pt>
                <c:pt idx="72">
                  <c:v>1892</c:v>
                </c:pt>
                <c:pt idx="73">
                  <c:v>1893</c:v>
                </c:pt>
                <c:pt idx="74">
                  <c:v>1894</c:v>
                </c:pt>
                <c:pt idx="75">
                  <c:v>1895</c:v>
                </c:pt>
                <c:pt idx="76">
                  <c:v>1896</c:v>
                </c:pt>
                <c:pt idx="77">
                  <c:v>1897</c:v>
                </c:pt>
                <c:pt idx="78">
                  <c:v>1898</c:v>
                </c:pt>
                <c:pt idx="79">
                  <c:v>1899</c:v>
                </c:pt>
                <c:pt idx="80">
                  <c:v>1900</c:v>
                </c:pt>
                <c:pt idx="81">
                  <c:v>1901</c:v>
                </c:pt>
                <c:pt idx="82">
                  <c:v>1902</c:v>
                </c:pt>
                <c:pt idx="83">
                  <c:v>1903</c:v>
                </c:pt>
                <c:pt idx="84">
                  <c:v>1904</c:v>
                </c:pt>
                <c:pt idx="85">
                  <c:v>1905</c:v>
                </c:pt>
                <c:pt idx="86">
                  <c:v>1906</c:v>
                </c:pt>
                <c:pt idx="87">
                  <c:v>1907</c:v>
                </c:pt>
                <c:pt idx="88">
                  <c:v>1908</c:v>
                </c:pt>
                <c:pt idx="89">
                  <c:v>1909</c:v>
                </c:pt>
                <c:pt idx="90">
                  <c:v>1910</c:v>
                </c:pt>
                <c:pt idx="91">
                  <c:v>1911</c:v>
                </c:pt>
                <c:pt idx="92">
                  <c:v>1912</c:v>
                </c:pt>
                <c:pt idx="93">
                  <c:v>1913</c:v>
                </c:pt>
                <c:pt idx="94">
                  <c:v>1914</c:v>
                </c:pt>
                <c:pt idx="95">
                  <c:v>1915</c:v>
                </c:pt>
                <c:pt idx="96">
                  <c:v>1916</c:v>
                </c:pt>
                <c:pt idx="97">
                  <c:v>1917</c:v>
                </c:pt>
                <c:pt idx="98">
                  <c:v>1918</c:v>
                </c:pt>
                <c:pt idx="99">
                  <c:v>1919</c:v>
                </c:pt>
                <c:pt idx="100">
                  <c:v>1920</c:v>
                </c:pt>
                <c:pt idx="101">
                  <c:v>1921</c:v>
                </c:pt>
                <c:pt idx="102">
                  <c:v>1922</c:v>
                </c:pt>
                <c:pt idx="103">
                  <c:v>1923</c:v>
                </c:pt>
                <c:pt idx="104">
                  <c:v>1924</c:v>
                </c:pt>
                <c:pt idx="105">
                  <c:v>1925</c:v>
                </c:pt>
                <c:pt idx="106">
                  <c:v>1926</c:v>
                </c:pt>
                <c:pt idx="107">
                  <c:v>1927</c:v>
                </c:pt>
                <c:pt idx="108">
                  <c:v>1928</c:v>
                </c:pt>
                <c:pt idx="109">
                  <c:v>1929</c:v>
                </c:pt>
                <c:pt idx="110">
                  <c:v>1930</c:v>
                </c:pt>
                <c:pt idx="111">
                  <c:v>1931</c:v>
                </c:pt>
                <c:pt idx="112">
                  <c:v>1932</c:v>
                </c:pt>
                <c:pt idx="113">
                  <c:v>1933</c:v>
                </c:pt>
                <c:pt idx="114">
                  <c:v>1934</c:v>
                </c:pt>
                <c:pt idx="115">
                  <c:v>1935</c:v>
                </c:pt>
                <c:pt idx="116">
                  <c:v>1936</c:v>
                </c:pt>
                <c:pt idx="117">
                  <c:v>1937</c:v>
                </c:pt>
                <c:pt idx="118">
                  <c:v>1938</c:v>
                </c:pt>
                <c:pt idx="119">
                  <c:v>1939</c:v>
                </c:pt>
                <c:pt idx="120">
                  <c:v>1940</c:v>
                </c:pt>
                <c:pt idx="121">
                  <c:v>1941</c:v>
                </c:pt>
                <c:pt idx="122">
                  <c:v>1942</c:v>
                </c:pt>
                <c:pt idx="123">
                  <c:v>1943</c:v>
                </c:pt>
                <c:pt idx="124">
                  <c:v>1944</c:v>
                </c:pt>
                <c:pt idx="125">
                  <c:v>1945</c:v>
                </c:pt>
                <c:pt idx="126">
                  <c:v>1946</c:v>
                </c:pt>
                <c:pt idx="127">
                  <c:v>1947</c:v>
                </c:pt>
                <c:pt idx="128">
                  <c:v>1948</c:v>
                </c:pt>
                <c:pt idx="129">
                  <c:v>1949</c:v>
                </c:pt>
                <c:pt idx="130">
                  <c:v>1950</c:v>
                </c:pt>
                <c:pt idx="131">
                  <c:v>1951</c:v>
                </c:pt>
                <c:pt idx="132">
                  <c:v>1952</c:v>
                </c:pt>
                <c:pt idx="133">
                  <c:v>1953</c:v>
                </c:pt>
                <c:pt idx="134">
                  <c:v>1954</c:v>
                </c:pt>
                <c:pt idx="135">
                  <c:v>1955</c:v>
                </c:pt>
                <c:pt idx="136">
                  <c:v>1956</c:v>
                </c:pt>
                <c:pt idx="137">
                  <c:v>1957</c:v>
                </c:pt>
                <c:pt idx="138">
                  <c:v>1958</c:v>
                </c:pt>
                <c:pt idx="139">
                  <c:v>1959</c:v>
                </c:pt>
                <c:pt idx="140">
                  <c:v>1960</c:v>
                </c:pt>
                <c:pt idx="141">
                  <c:v>1961</c:v>
                </c:pt>
                <c:pt idx="142">
                  <c:v>1962</c:v>
                </c:pt>
                <c:pt idx="143">
                  <c:v>1963</c:v>
                </c:pt>
                <c:pt idx="144">
                  <c:v>1964</c:v>
                </c:pt>
                <c:pt idx="145">
                  <c:v>1965</c:v>
                </c:pt>
                <c:pt idx="146">
                  <c:v>1966</c:v>
                </c:pt>
                <c:pt idx="147">
                  <c:v>1967</c:v>
                </c:pt>
                <c:pt idx="148">
                  <c:v>1968</c:v>
                </c:pt>
                <c:pt idx="149">
                  <c:v>1969</c:v>
                </c:pt>
                <c:pt idx="150">
                  <c:v>1970</c:v>
                </c:pt>
                <c:pt idx="151">
                  <c:v>1971</c:v>
                </c:pt>
                <c:pt idx="152">
                  <c:v>1972</c:v>
                </c:pt>
                <c:pt idx="153">
                  <c:v>1973</c:v>
                </c:pt>
                <c:pt idx="154">
                  <c:v>1974</c:v>
                </c:pt>
                <c:pt idx="155">
                  <c:v>1975</c:v>
                </c:pt>
                <c:pt idx="156">
                  <c:v>1976</c:v>
                </c:pt>
                <c:pt idx="157">
                  <c:v>1977</c:v>
                </c:pt>
                <c:pt idx="158">
                  <c:v>1978</c:v>
                </c:pt>
                <c:pt idx="159">
                  <c:v>1979</c:v>
                </c:pt>
                <c:pt idx="160">
                  <c:v>1980</c:v>
                </c:pt>
                <c:pt idx="161">
                  <c:v>1981</c:v>
                </c:pt>
                <c:pt idx="162">
                  <c:v>1982</c:v>
                </c:pt>
                <c:pt idx="163">
                  <c:v>1983</c:v>
                </c:pt>
                <c:pt idx="164">
                  <c:v>1984</c:v>
                </c:pt>
                <c:pt idx="165">
                  <c:v>1985</c:v>
                </c:pt>
                <c:pt idx="166">
                  <c:v>1986</c:v>
                </c:pt>
                <c:pt idx="167">
                  <c:v>1987</c:v>
                </c:pt>
                <c:pt idx="168">
                  <c:v>1988</c:v>
                </c:pt>
                <c:pt idx="169">
                  <c:v>1989</c:v>
                </c:pt>
                <c:pt idx="170">
                  <c:v>1990</c:v>
                </c:pt>
                <c:pt idx="171">
                  <c:v>1991</c:v>
                </c:pt>
                <c:pt idx="172">
                  <c:v>1992</c:v>
                </c:pt>
                <c:pt idx="173">
                  <c:v>1993</c:v>
                </c:pt>
                <c:pt idx="174">
                  <c:v>1994</c:v>
                </c:pt>
                <c:pt idx="175">
                  <c:v>1995</c:v>
                </c:pt>
                <c:pt idx="176">
                  <c:v>1996</c:v>
                </c:pt>
                <c:pt idx="177">
                  <c:v>1997</c:v>
                </c:pt>
                <c:pt idx="178">
                  <c:v>1998</c:v>
                </c:pt>
                <c:pt idx="179">
                  <c:v>1999</c:v>
                </c:pt>
                <c:pt idx="180">
                  <c:v>2000</c:v>
                </c:pt>
                <c:pt idx="181">
                  <c:v>2001</c:v>
                </c:pt>
                <c:pt idx="182">
                  <c:v>2002</c:v>
                </c:pt>
                <c:pt idx="183">
                  <c:v>2003</c:v>
                </c:pt>
                <c:pt idx="184">
                  <c:v>2004</c:v>
                </c:pt>
                <c:pt idx="185">
                  <c:v>2005</c:v>
                </c:pt>
                <c:pt idx="186">
                  <c:v>2006</c:v>
                </c:pt>
                <c:pt idx="187">
                  <c:v>2007</c:v>
                </c:pt>
                <c:pt idx="188">
                  <c:v>2008</c:v>
                </c:pt>
                <c:pt idx="189">
                  <c:v>2009</c:v>
                </c:pt>
                <c:pt idx="190">
                  <c:v>2010</c:v>
                </c:pt>
                <c:pt idx="191">
                  <c:v>2011</c:v>
                </c:pt>
                <c:pt idx="192">
                  <c:v>2012</c:v>
                </c:pt>
                <c:pt idx="193">
                  <c:v>2013</c:v>
                </c:pt>
                <c:pt idx="194">
                  <c:v>2014</c:v>
                </c:pt>
                <c:pt idx="195">
                  <c:v>2015</c:v>
                </c:pt>
                <c:pt idx="196">
                  <c:v>2016</c:v>
                </c:pt>
              </c:numCache>
            </c:numRef>
          </c:cat>
          <c:val>
            <c:numRef>
              <c:f>'3.2 移民'!$C$62:$C$258</c:f>
              <c:numCache>
                <c:formatCode>#,##0</c:formatCode>
                <c:ptCount val="197"/>
                <c:pt idx="0">
                  <c:v>8385</c:v>
                </c:pt>
                <c:pt idx="1">
                  <c:v>9127</c:v>
                </c:pt>
                <c:pt idx="2">
                  <c:v>6911</c:v>
                </c:pt>
                <c:pt idx="3">
                  <c:v>6354</c:v>
                </c:pt>
                <c:pt idx="4">
                  <c:v>7912</c:v>
                </c:pt>
                <c:pt idx="5">
                  <c:v>10199</c:v>
                </c:pt>
                <c:pt idx="6">
                  <c:v>10837</c:v>
                </c:pt>
                <c:pt idx="7">
                  <c:v>18875</c:v>
                </c:pt>
                <c:pt idx="8">
                  <c:v>27382</c:v>
                </c:pt>
                <c:pt idx="9">
                  <c:v>22520</c:v>
                </c:pt>
                <c:pt idx="10">
                  <c:v>23322</c:v>
                </c:pt>
                <c:pt idx="11">
                  <c:v>22633</c:v>
                </c:pt>
                <c:pt idx="12">
                  <c:v>60482</c:v>
                </c:pt>
                <c:pt idx="13">
                  <c:v>58640</c:v>
                </c:pt>
                <c:pt idx="14">
                  <c:v>65365</c:v>
                </c:pt>
                <c:pt idx="15">
                  <c:v>45374</c:v>
                </c:pt>
                <c:pt idx="16">
                  <c:v>76242</c:v>
                </c:pt>
                <c:pt idx="17">
                  <c:v>79340</c:v>
                </c:pt>
                <c:pt idx="18">
                  <c:v>38914</c:v>
                </c:pt>
                <c:pt idx="19">
                  <c:v>68069</c:v>
                </c:pt>
                <c:pt idx="20">
                  <c:v>84066</c:v>
                </c:pt>
                <c:pt idx="21">
                  <c:v>80289</c:v>
                </c:pt>
                <c:pt idx="22">
                  <c:v>104565</c:v>
                </c:pt>
                <c:pt idx="23">
                  <c:v>52496</c:v>
                </c:pt>
                <c:pt idx="24">
                  <c:v>78615</c:v>
                </c:pt>
                <c:pt idx="25">
                  <c:v>114371</c:v>
                </c:pt>
                <c:pt idx="26">
                  <c:v>154416</c:v>
                </c:pt>
                <c:pt idx="27">
                  <c:v>234968</c:v>
                </c:pt>
                <c:pt idx="28">
                  <c:v>226527</c:v>
                </c:pt>
                <c:pt idx="29">
                  <c:v>297024</c:v>
                </c:pt>
                <c:pt idx="30">
                  <c:v>369980</c:v>
                </c:pt>
                <c:pt idx="31">
                  <c:v>379466</c:v>
                </c:pt>
                <c:pt idx="32">
                  <c:v>371603</c:v>
                </c:pt>
                <c:pt idx="33">
                  <c:v>368645</c:v>
                </c:pt>
                <c:pt idx="34">
                  <c:v>427833</c:v>
                </c:pt>
                <c:pt idx="35">
                  <c:v>200877</c:v>
                </c:pt>
                <c:pt idx="36">
                  <c:v>200436</c:v>
                </c:pt>
                <c:pt idx="37">
                  <c:v>251306</c:v>
                </c:pt>
                <c:pt idx="38">
                  <c:v>123126</c:v>
                </c:pt>
                <c:pt idx="39">
                  <c:v>121282</c:v>
                </c:pt>
                <c:pt idx="40">
                  <c:v>153640</c:v>
                </c:pt>
                <c:pt idx="41">
                  <c:v>91918</c:v>
                </c:pt>
                <c:pt idx="42">
                  <c:v>91985</c:v>
                </c:pt>
                <c:pt idx="43">
                  <c:v>176282</c:v>
                </c:pt>
                <c:pt idx="44">
                  <c:v>193418</c:v>
                </c:pt>
                <c:pt idx="45">
                  <c:v>248120</c:v>
                </c:pt>
                <c:pt idx="46">
                  <c:v>318568</c:v>
                </c:pt>
                <c:pt idx="47">
                  <c:v>315722</c:v>
                </c:pt>
                <c:pt idx="48">
                  <c:v>138840</c:v>
                </c:pt>
                <c:pt idx="49">
                  <c:v>352768</c:v>
                </c:pt>
                <c:pt idx="50">
                  <c:v>387203</c:v>
                </c:pt>
                <c:pt idx="51">
                  <c:v>321350</c:v>
                </c:pt>
                <c:pt idx="52">
                  <c:v>404806</c:v>
                </c:pt>
                <c:pt idx="53">
                  <c:v>459803</c:v>
                </c:pt>
                <c:pt idx="54">
                  <c:v>313339</c:v>
                </c:pt>
                <c:pt idx="55">
                  <c:v>227498</c:v>
                </c:pt>
                <c:pt idx="56">
                  <c:v>169986</c:v>
                </c:pt>
                <c:pt idx="57">
                  <c:v>141857</c:v>
                </c:pt>
                <c:pt idx="58">
                  <c:v>138469</c:v>
                </c:pt>
                <c:pt idx="59">
                  <c:v>177826</c:v>
                </c:pt>
                <c:pt idx="60">
                  <c:v>457257</c:v>
                </c:pt>
                <c:pt idx="61">
                  <c:v>669431</c:v>
                </c:pt>
                <c:pt idx="62">
                  <c:v>788992</c:v>
                </c:pt>
                <c:pt idx="63">
                  <c:v>603322</c:v>
                </c:pt>
                <c:pt idx="64">
                  <c:v>518592</c:v>
                </c:pt>
                <c:pt idx="65">
                  <c:v>395346</c:v>
                </c:pt>
                <c:pt idx="66">
                  <c:v>334203</c:v>
                </c:pt>
                <c:pt idx="67">
                  <c:v>490109</c:v>
                </c:pt>
                <c:pt idx="68">
                  <c:v>546889</c:v>
                </c:pt>
                <c:pt idx="69">
                  <c:v>444427</c:v>
                </c:pt>
                <c:pt idx="70">
                  <c:v>455302</c:v>
                </c:pt>
                <c:pt idx="71">
                  <c:v>560319</c:v>
                </c:pt>
                <c:pt idx="72">
                  <c:v>579663</c:v>
                </c:pt>
                <c:pt idx="73">
                  <c:v>439730</c:v>
                </c:pt>
                <c:pt idx="74">
                  <c:v>285631</c:v>
                </c:pt>
                <c:pt idx="75">
                  <c:v>258536</c:v>
                </c:pt>
                <c:pt idx="76">
                  <c:v>343267</c:v>
                </c:pt>
                <c:pt idx="77">
                  <c:v>230832</c:v>
                </c:pt>
                <c:pt idx="78">
                  <c:v>229299</c:v>
                </c:pt>
                <c:pt idx="79">
                  <c:v>311715</c:v>
                </c:pt>
                <c:pt idx="80">
                  <c:v>448572</c:v>
                </c:pt>
                <c:pt idx="81">
                  <c:v>487918</c:v>
                </c:pt>
                <c:pt idx="82">
                  <c:v>648743</c:v>
                </c:pt>
                <c:pt idx="83">
                  <c:v>857046</c:v>
                </c:pt>
                <c:pt idx="84">
                  <c:v>812870</c:v>
                </c:pt>
                <c:pt idx="85">
                  <c:v>1026499</c:v>
                </c:pt>
                <c:pt idx="86">
                  <c:v>1100735</c:v>
                </c:pt>
                <c:pt idx="87">
                  <c:v>1285349</c:v>
                </c:pt>
                <c:pt idx="88">
                  <c:v>782870</c:v>
                </c:pt>
                <c:pt idx="89">
                  <c:v>751786</c:v>
                </c:pt>
                <c:pt idx="90">
                  <c:v>1041570</c:v>
                </c:pt>
                <c:pt idx="91">
                  <c:v>878587</c:v>
                </c:pt>
                <c:pt idx="92">
                  <c:v>838172</c:v>
                </c:pt>
                <c:pt idx="93">
                  <c:v>1197892</c:v>
                </c:pt>
                <c:pt idx="94">
                  <c:v>1218480</c:v>
                </c:pt>
                <c:pt idx="95">
                  <c:v>326700</c:v>
                </c:pt>
                <c:pt idx="96">
                  <c:v>298826</c:v>
                </c:pt>
                <c:pt idx="97">
                  <c:v>295403</c:v>
                </c:pt>
                <c:pt idx="98">
                  <c:v>110618</c:v>
                </c:pt>
                <c:pt idx="99">
                  <c:v>141132</c:v>
                </c:pt>
                <c:pt idx="100">
                  <c:v>430001</c:v>
                </c:pt>
                <c:pt idx="101">
                  <c:v>805228</c:v>
                </c:pt>
                <c:pt idx="102">
                  <c:v>309556</c:v>
                </c:pt>
                <c:pt idx="103">
                  <c:v>522919</c:v>
                </c:pt>
                <c:pt idx="104">
                  <c:v>706896</c:v>
                </c:pt>
                <c:pt idx="105">
                  <c:v>294314</c:v>
                </c:pt>
                <c:pt idx="106">
                  <c:v>304488</c:v>
                </c:pt>
                <c:pt idx="107">
                  <c:v>335175</c:v>
                </c:pt>
                <c:pt idx="108">
                  <c:v>307255</c:v>
                </c:pt>
                <c:pt idx="109">
                  <c:v>279678</c:v>
                </c:pt>
                <c:pt idx="110">
                  <c:v>241700</c:v>
                </c:pt>
                <c:pt idx="111">
                  <c:v>97139</c:v>
                </c:pt>
                <c:pt idx="112">
                  <c:v>35576</c:v>
                </c:pt>
                <c:pt idx="113">
                  <c:v>23068</c:v>
                </c:pt>
                <c:pt idx="114">
                  <c:v>29470</c:v>
                </c:pt>
                <c:pt idx="115">
                  <c:v>34956</c:v>
                </c:pt>
                <c:pt idx="116">
                  <c:v>36329</c:v>
                </c:pt>
                <c:pt idx="117">
                  <c:v>50244</c:v>
                </c:pt>
                <c:pt idx="118">
                  <c:v>67895</c:v>
                </c:pt>
                <c:pt idx="119">
                  <c:v>82998</c:v>
                </c:pt>
                <c:pt idx="120">
                  <c:v>70756</c:v>
                </c:pt>
                <c:pt idx="121">
                  <c:v>51776</c:v>
                </c:pt>
                <c:pt idx="122">
                  <c:v>28781</c:v>
                </c:pt>
                <c:pt idx="123">
                  <c:v>23725</c:v>
                </c:pt>
                <c:pt idx="124">
                  <c:v>28551</c:v>
                </c:pt>
                <c:pt idx="125">
                  <c:v>38119</c:v>
                </c:pt>
                <c:pt idx="126">
                  <c:v>108721</c:v>
                </c:pt>
                <c:pt idx="127">
                  <c:v>147292</c:v>
                </c:pt>
                <c:pt idx="128">
                  <c:v>170570</c:v>
                </c:pt>
                <c:pt idx="129">
                  <c:v>188317</c:v>
                </c:pt>
                <c:pt idx="130">
                  <c:v>249187</c:v>
                </c:pt>
                <c:pt idx="131">
                  <c:v>205717</c:v>
                </c:pt>
                <c:pt idx="132">
                  <c:v>265520</c:v>
                </c:pt>
                <c:pt idx="133">
                  <c:v>170434</c:v>
                </c:pt>
                <c:pt idx="134">
                  <c:v>208177</c:v>
                </c:pt>
                <c:pt idx="135">
                  <c:v>237790</c:v>
                </c:pt>
                <c:pt idx="136">
                  <c:v>321625</c:v>
                </c:pt>
                <c:pt idx="137">
                  <c:v>326867</c:v>
                </c:pt>
                <c:pt idx="138">
                  <c:v>253265</c:v>
                </c:pt>
                <c:pt idx="139">
                  <c:v>260686</c:v>
                </c:pt>
                <c:pt idx="140">
                  <c:v>265398</c:v>
                </c:pt>
                <c:pt idx="141">
                  <c:v>271344</c:v>
                </c:pt>
                <c:pt idx="142">
                  <c:v>283763</c:v>
                </c:pt>
                <c:pt idx="143">
                  <c:v>306260</c:v>
                </c:pt>
                <c:pt idx="144">
                  <c:v>292248</c:v>
                </c:pt>
                <c:pt idx="145">
                  <c:v>296697</c:v>
                </c:pt>
                <c:pt idx="146">
                  <c:v>323040</c:v>
                </c:pt>
                <c:pt idx="147">
                  <c:v>361972</c:v>
                </c:pt>
                <c:pt idx="148">
                  <c:v>454448</c:v>
                </c:pt>
                <c:pt idx="149">
                  <c:v>358579</c:v>
                </c:pt>
                <c:pt idx="150">
                  <c:v>373326</c:v>
                </c:pt>
                <c:pt idx="151">
                  <c:v>370478</c:v>
                </c:pt>
                <c:pt idx="152">
                  <c:v>384685</c:v>
                </c:pt>
                <c:pt idx="153">
                  <c:v>398515</c:v>
                </c:pt>
                <c:pt idx="154">
                  <c:v>393919</c:v>
                </c:pt>
                <c:pt idx="155">
                  <c:v>385378</c:v>
                </c:pt>
                <c:pt idx="156">
                  <c:v>499093</c:v>
                </c:pt>
                <c:pt idx="157">
                  <c:v>458755</c:v>
                </c:pt>
                <c:pt idx="158">
                  <c:v>589810</c:v>
                </c:pt>
                <c:pt idx="159">
                  <c:v>394244</c:v>
                </c:pt>
                <c:pt idx="160">
                  <c:v>524295</c:v>
                </c:pt>
                <c:pt idx="161">
                  <c:v>595014</c:v>
                </c:pt>
                <c:pt idx="162">
                  <c:v>533624</c:v>
                </c:pt>
                <c:pt idx="163">
                  <c:v>550052</c:v>
                </c:pt>
                <c:pt idx="164">
                  <c:v>541811</c:v>
                </c:pt>
                <c:pt idx="165">
                  <c:v>568149</c:v>
                </c:pt>
                <c:pt idx="166">
                  <c:v>600027</c:v>
                </c:pt>
                <c:pt idx="167">
                  <c:v>599889</c:v>
                </c:pt>
                <c:pt idx="168">
                  <c:v>641346</c:v>
                </c:pt>
                <c:pt idx="169">
                  <c:v>1090172</c:v>
                </c:pt>
                <c:pt idx="170">
                  <c:v>1535872</c:v>
                </c:pt>
                <c:pt idx="171">
                  <c:v>1826595</c:v>
                </c:pt>
                <c:pt idx="172">
                  <c:v>973445</c:v>
                </c:pt>
                <c:pt idx="173">
                  <c:v>903916</c:v>
                </c:pt>
                <c:pt idx="174">
                  <c:v>803993</c:v>
                </c:pt>
                <c:pt idx="175">
                  <c:v>720177</c:v>
                </c:pt>
                <c:pt idx="176">
                  <c:v>915560</c:v>
                </c:pt>
                <c:pt idx="177">
                  <c:v>797847</c:v>
                </c:pt>
                <c:pt idx="178">
                  <c:v>653206</c:v>
                </c:pt>
                <c:pt idx="179">
                  <c:v>644787</c:v>
                </c:pt>
                <c:pt idx="180">
                  <c:v>841002</c:v>
                </c:pt>
                <c:pt idx="181">
                  <c:v>1058902</c:v>
                </c:pt>
                <c:pt idx="182">
                  <c:v>1059356</c:v>
                </c:pt>
                <c:pt idx="183">
                  <c:v>703542</c:v>
                </c:pt>
                <c:pt idx="184">
                  <c:v>957883</c:v>
                </c:pt>
                <c:pt idx="185">
                  <c:v>1122257</c:v>
                </c:pt>
                <c:pt idx="186">
                  <c:v>1266129</c:v>
                </c:pt>
                <c:pt idx="187">
                  <c:v>1052415</c:v>
                </c:pt>
                <c:pt idx="188">
                  <c:v>1107126</c:v>
                </c:pt>
                <c:pt idx="189">
                  <c:v>1130818</c:v>
                </c:pt>
                <c:pt idx="190">
                  <c:v>1042625</c:v>
                </c:pt>
                <c:pt idx="191">
                  <c:v>1062040</c:v>
                </c:pt>
                <c:pt idx="192">
                  <c:v>1031631</c:v>
                </c:pt>
                <c:pt idx="193">
                  <c:v>990553</c:v>
                </c:pt>
                <c:pt idx="194">
                  <c:v>1016518</c:v>
                </c:pt>
                <c:pt idx="195">
                  <c:v>1051031</c:v>
                </c:pt>
                <c:pt idx="196">
                  <c:v>1183505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C6-4F09-95EF-C9AB3AC22C41}"/>
            </c:ext>
          </c:extLst>
        </c:ser>
        <c:ser>
          <c:idx val="1"/>
          <c:order val="1"/>
          <c:tx>
            <c:strRef>
              <c:f>'3.2 移民'!$D$61</c:f>
              <c:strCache>
                <c:ptCount val="1"/>
                <c:pt idx="0">
                  <c:v>增长率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'3.2 移民'!$B$62:$B$258</c:f>
              <c:numCache>
                <c:formatCode>General</c:formatCode>
                <c:ptCount val="197"/>
                <c:pt idx="0">
                  <c:v>1820</c:v>
                </c:pt>
                <c:pt idx="1">
                  <c:v>1821</c:v>
                </c:pt>
                <c:pt idx="2">
                  <c:v>1822</c:v>
                </c:pt>
                <c:pt idx="3">
                  <c:v>1823</c:v>
                </c:pt>
                <c:pt idx="4">
                  <c:v>1824</c:v>
                </c:pt>
                <c:pt idx="5">
                  <c:v>1825</c:v>
                </c:pt>
                <c:pt idx="6">
                  <c:v>1826</c:v>
                </c:pt>
                <c:pt idx="7">
                  <c:v>1827</c:v>
                </c:pt>
                <c:pt idx="8">
                  <c:v>1828</c:v>
                </c:pt>
                <c:pt idx="9">
                  <c:v>1829</c:v>
                </c:pt>
                <c:pt idx="10">
                  <c:v>1830</c:v>
                </c:pt>
                <c:pt idx="11">
                  <c:v>1831</c:v>
                </c:pt>
                <c:pt idx="12">
                  <c:v>1832</c:v>
                </c:pt>
                <c:pt idx="13">
                  <c:v>1833</c:v>
                </c:pt>
                <c:pt idx="14">
                  <c:v>1834</c:v>
                </c:pt>
                <c:pt idx="15">
                  <c:v>1835</c:v>
                </c:pt>
                <c:pt idx="16">
                  <c:v>1836</c:v>
                </c:pt>
                <c:pt idx="17">
                  <c:v>1837</c:v>
                </c:pt>
                <c:pt idx="18">
                  <c:v>1838</c:v>
                </c:pt>
                <c:pt idx="19">
                  <c:v>1839</c:v>
                </c:pt>
                <c:pt idx="20">
                  <c:v>1840</c:v>
                </c:pt>
                <c:pt idx="21">
                  <c:v>1841</c:v>
                </c:pt>
                <c:pt idx="22">
                  <c:v>1842</c:v>
                </c:pt>
                <c:pt idx="23">
                  <c:v>1843</c:v>
                </c:pt>
                <c:pt idx="24">
                  <c:v>1844</c:v>
                </c:pt>
                <c:pt idx="25">
                  <c:v>1845</c:v>
                </c:pt>
                <c:pt idx="26">
                  <c:v>1846</c:v>
                </c:pt>
                <c:pt idx="27">
                  <c:v>1847</c:v>
                </c:pt>
                <c:pt idx="28">
                  <c:v>1848</c:v>
                </c:pt>
                <c:pt idx="29">
                  <c:v>1849</c:v>
                </c:pt>
                <c:pt idx="30">
                  <c:v>1850</c:v>
                </c:pt>
                <c:pt idx="31">
                  <c:v>1851</c:v>
                </c:pt>
                <c:pt idx="32">
                  <c:v>1852</c:v>
                </c:pt>
                <c:pt idx="33">
                  <c:v>1853</c:v>
                </c:pt>
                <c:pt idx="34">
                  <c:v>1854</c:v>
                </c:pt>
                <c:pt idx="35">
                  <c:v>1855</c:v>
                </c:pt>
                <c:pt idx="36">
                  <c:v>1856</c:v>
                </c:pt>
                <c:pt idx="37">
                  <c:v>1857</c:v>
                </c:pt>
                <c:pt idx="38">
                  <c:v>1858</c:v>
                </c:pt>
                <c:pt idx="39">
                  <c:v>1859</c:v>
                </c:pt>
                <c:pt idx="40">
                  <c:v>1860</c:v>
                </c:pt>
                <c:pt idx="41">
                  <c:v>1861</c:v>
                </c:pt>
                <c:pt idx="42">
                  <c:v>1862</c:v>
                </c:pt>
                <c:pt idx="43">
                  <c:v>1863</c:v>
                </c:pt>
                <c:pt idx="44">
                  <c:v>1864</c:v>
                </c:pt>
                <c:pt idx="45">
                  <c:v>1865</c:v>
                </c:pt>
                <c:pt idx="46">
                  <c:v>1866</c:v>
                </c:pt>
                <c:pt idx="47">
                  <c:v>1867</c:v>
                </c:pt>
                <c:pt idx="48">
                  <c:v>1868</c:v>
                </c:pt>
                <c:pt idx="49">
                  <c:v>1869</c:v>
                </c:pt>
                <c:pt idx="50">
                  <c:v>1870</c:v>
                </c:pt>
                <c:pt idx="51">
                  <c:v>1871</c:v>
                </c:pt>
                <c:pt idx="52">
                  <c:v>1872</c:v>
                </c:pt>
                <c:pt idx="53">
                  <c:v>1873</c:v>
                </c:pt>
                <c:pt idx="54">
                  <c:v>1874</c:v>
                </c:pt>
                <c:pt idx="55">
                  <c:v>1875</c:v>
                </c:pt>
                <c:pt idx="56">
                  <c:v>1876</c:v>
                </c:pt>
                <c:pt idx="57">
                  <c:v>1877</c:v>
                </c:pt>
                <c:pt idx="58">
                  <c:v>1878</c:v>
                </c:pt>
                <c:pt idx="59">
                  <c:v>1879</c:v>
                </c:pt>
                <c:pt idx="60">
                  <c:v>1880</c:v>
                </c:pt>
                <c:pt idx="61">
                  <c:v>1881</c:v>
                </c:pt>
                <c:pt idx="62">
                  <c:v>1882</c:v>
                </c:pt>
                <c:pt idx="63">
                  <c:v>1883</c:v>
                </c:pt>
                <c:pt idx="64">
                  <c:v>1884</c:v>
                </c:pt>
                <c:pt idx="65">
                  <c:v>1885</c:v>
                </c:pt>
                <c:pt idx="66">
                  <c:v>1886</c:v>
                </c:pt>
                <c:pt idx="67">
                  <c:v>1887</c:v>
                </c:pt>
                <c:pt idx="68">
                  <c:v>1888</c:v>
                </c:pt>
                <c:pt idx="69">
                  <c:v>1889</c:v>
                </c:pt>
                <c:pt idx="70">
                  <c:v>1890</c:v>
                </c:pt>
                <c:pt idx="71">
                  <c:v>1891</c:v>
                </c:pt>
                <c:pt idx="72">
                  <c:v>1892</c:v>
                </c:pt>
                <c:pt idx="73">
                  <c:v>1893</c:v>
                </c:pt>
                <c:pt idx="74">
                  <c:v>1894</c:v>
                </c:pt>
                <c:pt idx="75">
                  <c:v>1895</c:v>
                </c:pt>
                <c:pt idx="76">
                  <c:v>1896</c:v>
                </c:pt>
                <c:pt idx="77">
                  <c:v>1897</c:v>
                </c:pt>
                <c:pt idx="78">
                  <c:v>1898</c:v>
                </c:pt>
                <c:pt idx="79">
                  <c:v>1899</c:v>
                </c:pt>
                <c:pt idx="80">
                  <c:v>1900</c:v>
                </c:pt>
                <c:pt idx="81">
                  <c:v>1901</c:v>
                </c:pt>
                <c:pt idx="82">
                  <c:v>1902</c:v>
                </c:pt>
                <c:pt idx="83">
                  <c:v>1903</c:v>
                </c:pt>
                <c:pt idx="84">
                  <c:v>1904</c:v>
                </c:pt>
                <c:pt idx="85">
                  <c:v>1905</c:v>
                </c:pt>
                <c:pt idx="86">
                  <c:v>1906</c:v>
                </c:pt>
                <c:pt idx="87">
                  <c:v>1907</c:v>
                </c:pt>
                <c:pt idx="88">
                  <c:v>1908</c:v>
                </c:pt>
                <c:pt idx="89">
                  <c:v>1909</c:v>
                </c:pt>
                <c:pt idx="90">
                  <c:v>1910</c:v>
                </c:pt>
                <c:pt idx="91">
                  <c:v>1911</c:v>
                </c:pt>
                <c:pt idx="92">
                  <c:v>1912</c:v>
                </c:pt>
                <c:pt idx="93">
                  <c:v>1913</c:v>
                </c:pt>
                <c:pt idx="94">
                  <c:v>1914</c:v>
                </c:pt>
                <c:pt idx="95">
                  <c:v>1915</c:v>
                </c:pt>
                <c:pt idx="96">
                  <c:v>1916</c:v>
                </c:pt>
                <c:pt idx="97">
                  <c:v>1917</c:v>
                </c:pt>
                <c:pt idx="98">
                  <c:v>1918</c:v>
                </c:pt>
                <c:pt idx="99">
                  <c:v>1919</c:v>
                </c:pt>
                <c:pt idx="100">
                  <c:v>1920</c:v>
                </c:pt>
                <c:pt idx="101">
                  <c:v>1921</c:v>
                </c:pt>
                <c:pt idx="102">
                  <c:v>1922</c:v>
                </c:pt>
                <c:pt idx="103">
                  <c:v>1923</c:v>
                </c:pt>
                <c:pt idx="104">
                  <c:v>1924</c:v>
                </c:pt>
                <c:pt idx="105">
                  <c:v>1925</c:v>
                </c:pt>
                <c:pt idx="106">
                  <c:v>1926</c:v>
                </c:pt>
                <c:pt idx="107">
                  <c:v>1927</c:v>
                </c:pt>
                <c:pt idx="108">
                  <c:v>1928</c:v>
                </c:pt>
                <c:pt idx="109">
                  <c:v>1929</c:v>
                </c:pt>
                <c:pt idx="110">
                  <c:v>1930</c:v>
                </c:pt>
                <c:pt idx="111">
                  <c:v>1931</c:v>
                </c:pt>
                <c:pt idx="112">
                  <c:v>1932</c:v>
                </c:pt>
                <c:pt idx="113">
                  <c:v>1933</c:v>
                </c:pt>
                <c:pt idx="114">
                  <c:v>1934</c:v>
                </c:pt>
                <c:pt idx="115">
                  <c:v>1935</c:v>
                </c:pt>
                <c:pt idx="116">
                  <c:v>1936</c:v>
                </c:pt>
                <c:pt idx="117">
                  <c:v>1937</c:v>
                </c:pt>
                <c:pt idx="118">
                  <c:v>1938</c:v>
                </c:pt>
                <c:pt idx="119">
                  <c:v>1939</c:v>
                </c:pt>
                <c:pt idx="120">
                  <c:v>1940</c:v>
                </c:pt>
                <c:pt idx="121">
                  <c:v>1941</c:v>
                </c:pt>
                <c:pt idx="122">
                  <c:v>1942</c:v>
                </c:pt>
                <c:pt idx="123">
                  <c:v>1943</c:v>
                </c:pt>
                <c:pt idx="124">
                  <c:v>1944</c:v>
                </c:pt>
                <c:pt idx="125">
                  <c:v>1945</c:v>
                </c:pt>
                <c:pt idx="126">
                  <c:v>1946</c:v>
                </c:pt>
                <c:pt idx="127">
                  <c:v>1947</c:v>
                </c:pt>
                <c:pt idx="128">
                  <c:v>1948</c:v>
                </c:pt>
                <c:pt idx="129">
                  <c:v>1949</c:v>
                </c:pt>
                <c:pt idx="130">
                  <c:v>1950</c:v>
                </c:pt>
                <c:pt idx="131">
                  <c:v>1951</c:v>
                </c:pt>
                <c:pt idx="132">
                  <c:v>1952</c:v>
                </c:pt>
                <c:pt idx="133">
                  <c:v>1953</c:v>
                </c:pt>
                <c:pt idx="134">
                  <c:v>1954</c:v>
                </c:pt>
                <c:pt idx="135">
                  <c:v>1955</c:v>
                </c:pt>
                <c:pt idx="136">
                  <c:v>1956</c:v>
                </c:pt>
                <c:pt idx="137">
                  <c:v>1957</c:v>
                </c:pt>
                <c:pt idx="138">
                  <c:v>1958</c:v>
                </c:pt>
                <c:pt idx="139">
                  <c:v>1959</c:v>
                </c:pt>
                <c:pt idx="140">
                  <c:v>1960</c:v>
                </c:pt>
                <c:pt idx="141">
                  <c:v>1961</c:v>
                </c:pt>
                <c:pt idx="142">
                  <c:v>1962</c:v>
                </c:pt>
                <c:pt idx="143">
                  <c:v>1963</c:v>
                </c:pt>
                <c:pt idx="144">
                  <c:v>1964</c:v>
                </c:pt>
                <c:pt idx="145">
                  <c:v>1965</c:v>
                </c:pt>
                <c:pt idx="146">
                  <c:v>1966</c:v>
                </c:pt>
                <c:pt idx="147">
                  <c:v>1967</c:v>
                </c:pt>
                <c:pt idx="148">
                  <c:v>1968</c:v>
                </c:pt>
                <c:pt idx="149">
                  <c:v>1969</c:v>
                </c:pt>
                <c:pt idx="150">
                  <c:v>1970</c:v>
                </c:pt>
                <c:pt idx="151">
                  <c:v>1971</c:v>
                </c:pt>
                <c:pt idx="152">
                  <c:v>1972</c:v>
                </c:pt>
                <c:pt idx="153">
                  <c:v>1973</c:v>
                </c:pt>
                <c:pt idx="154">
                  <c:v>1974</c:v>
                </c:pt>
                <c:pt idx="155">
                  <c:v>1975</c:v>
                </c:pt>
                <c:pt idx="156">
                  <c:v>1976</c:v>
                </c:pt>
                <c:pt idx="157">
                  <c:v>1977</c:v>
                </c:pt>
                <c:pt idx="158">
                  <c:v>1978</c:v>
                </c:pt>
                <c:pt idx="159">
                  <c:v>1979</c:v>
                </c:pt>
                <c:pt idx="160">
                  <c:v>1980</c:v>
                </c:pt>
                <c:pt idx="161">
                  <c:v>1981</c:v>
                </c:pt>
                <c:pt idx="162">
                  <c:v>1982</c:v>
                </c:pt>
                <c:pt idx="163">
                  <c:v>1983</c:v>
                </c:pt>
                <c:pt idx="164">
                  <c:v>1984</c:v>
                </c:pt>
                <c:pt idx="165">
                  <c:v>1985</c:v>
                </c:pt>
                <c:pt idx="166">
                  <c:v>1986</c:v>
                </c:pt>
                <c:pt idx="167">
                  <c:v>1987</c:v>
                </c:pt>
                <c:pt idx="168">
                  <c:v>1988</c:v>
                </c:pt>
                <c:pt idx="169">
                  <c:v>1989</c:v>
                </c:pt>
                <c:pt idx="170">
                  <c:v>1990</c:v>
                </c:pt>
                <c:pt idx="171">
                  <c:v>1991</c:v>
                </c:pt>
                <c:pt idx="172">
                  <c:v>1992</c:v>
                </c:pt>
                <c:pt idx="173">
                  <c:v>1993</c:v>
                </c:pt>
                <c:pt idx="174">
                  <c:v>1994</c:v>
                </c:pt>
                <c:pt idx="175">
                  <c:v>1995</c:v>
                </c:pt>
                <c:pt idx="176">
                  <c:v>1996</c:v>
                </c:pt>
                <c:pt idx="177">
                  <c:v>1997</c:v>
                </c:pt>
                <c:pt idx="178">
                  <c:v>1998</c:v>
                </c:pt>
                <c:pt idx="179">
                  <c:v>1999</c:v>
                </c:pt>
                <c:pt idx="180">
                  <c:v>2000</c:v>
                </c:pt>
                <c:pt idx="181">
                  <c:v>2001</c:v>
                </c:pt>
                <c:pt idx="182">
                  <c:v>2002</c:v>
                </c:pt>
                <c:pt idx="183">
                  <c:v>2003</c:v>
                </c:pt>
                <c:pt idx="184">
                  <c:v>2004</c:v>
                </c:pt>
                <c:pt idx="185">
                  <c:v>2005</c:v>
                </c:pt>
                <c:pt idx="186">
                  <c:v>2006</c:v>
                </c:pt>
                <c:pt idx="187">
                  <c:v>2007</c:v>
                </c:pt>
                <c:pt idx="188">
                  <c:v>2008</c:v>
                </c:pt>
                <c:pt idx="189">
                  <c:v>2009</c:v>
                </c:pt>
                <c:pt idx="190">
                  <c:v>2010</c:v>
                </c:pt>
                <c:pt idx="191">
                  <c:v>2011</c:v>
                </c:pt>
                <c:pt idx="192">
                  <c:v>2012</c:v>
                </c:pt>
                <c:pt idx="193">
                  <c:v>2013</c:v>
                </c:pt>
                <c:pt idx="194">
                  <c:v>2014</c:v>
                </c:pt>
                <c:pt idx="195">
                  <c:v>2015</c:v>
                </c:pt>
                <c:pt idx="196">
                  <c:v>2016</c:v>
                </c:pt>
              </c:numCache>
            </c:numRef>
          </c:cat>
          <c:val>
            <c:numRef>
              <c:f>'3.2 移民'!$D$62:$D$258</c:f>
              <c:numCache>
                <c:formatCode>0%</c:formatCode>
                <c:ptCount val="197"/>
                <c:pt idx="1">
                  <c:v>8.8491353607632675E-2</c:v>
                </c:pt>
                <c:pt idx="2">
                  <c:v>-0.24279609948504438</c:v>
                </c:pt>
                <c:pt idx="3">
                  <c:v>-8.0596151063521915E-2</c:v>
                </c:pt>
                <c:pt idx="4">
                  <c:v>0.24519987409505822</c:v>
                </c:pt>
                <c:pt idx="5">
                  <c:v>0.28905460060667343</c:v>
                </c:pt>
                <c:pt idx="6">
                  <c:v>6.2555152465928035E-2</c:v>
                </c:pt>
                <c:pt idx="7">
                  <c:v>0.74171818769032016</c:v>
                </c:pt>
                <c:pt idx="8">
                  <c:v>0.45070198675496687</c:v>
                </c:pt>
                <c:pt idx="9">
                  <c:v>-0.17756190197940253</c:v>
                </c:pt>
                <c:pt idx="10">
                  <c:v>3.5612788632326822E-2</c:v>
                </c:pt>
                <c:pt idx="11">
                  <c:v>-2.9542920847268672E-2</c:v>
                </c:pt>
                <c:pt idx="12">
                  <c:v>1.6722926699951399</c:v>
                </c:pt>
                <c:pt idx="13">
                  <c:v>-3.0455342085248503E-2</c:v>
                </c:pt>
                <c:pt idx="14">
                  <c:v>0.11468281036834925</c:v>
                </c:pt>
                <c:pt idx="15">
                  <c:v>-0.30583645681939875</c:v>
                </c:pt>
                <c:pt idx="16">
                  <c:v>0.68030149424780706</c:v>
                </c:pt>
                <c:pt idx="17">
                  <c:v>4.0633771412082582E-2</c:v>
                </c:pt>
                <c:pt idx="18">
                  <c:v>-0.50952861104108893</c:v>
                </c:pt>
                <c:pt idx="19">
                  <c:v>0.74921622038340951</c:v>
                </c:pt>
                <c:pt idx="20">
                  <c:v>0.23501153241563708</c:v>
                </c:pt>
                <c:pt idx="21">
                  <c:v>-4.4928984369424024E-2</c:v>
                </c:pt>
                <c:pt idx="22">
                  <c:v>0.30235773269065502</c:v>
                </c:pt>
                <c:pt idx="23">
                  <c:v>-0.49795820781332184</c:v>
                </c:pt>
                <c:pt idx="24">
                  <c:v>0.49754266991770801</c:v>
                </c:pt>
                <c:pt idx="25">
                  <c:v>0.45482414297525919</c:v>
                </c:pt>
                <c:pt idx="26">
                  <c:v>0.35013246364900191</c:v>
                </c:pt>
                <c:pt idx="27">
                  <c:v>0.5216557869650813</c:v>
                </c:pt>
                <c:pt idx="28">
                  <c:v>-3.5924040720438526E-2</c:v>
                </c:pt>
                <c:pt idx="29">
                  <c:v>0.31120793547789005</c:v>
                </c:pt>
                <c:pt idx="30">
                  <c:v>0.24562324929971988</c:v>
                </c:pt>
                <c:pt idx="31">
                  <c:v>2.5639223741823883E-2</c:v>
                </c:pt>
                <c:pt idx="32">
                  <c:v>-2.0721224035882002E-2</c:v>
                </c:pt>
                <c:pt idx="33">
                  <c:v>-7.9601079646827392E-3</c:v>
                </c:pt>
                <c:pt idx="34">
                  <c:v>0.16055554802045327</c:v>
                </c:pt>
                <c:pt idx="35">
                  <c:v>-0.53047801361746294</c:v>
                </c:pt>
                <c:pt idx="36">
                  <c:v>-2.1953732881315434E-3</c:v>
                </c:pt>
                <c:pt idx="37">
                  <c:v>0.25379672314354706</c:v>
                </c:pt>
                <c:pt idx="38">
                  <c:v>-0.51005547022355213</c:v>
                </c:pt>
                <c:pt idx="39">
                  <c:v>-1.4976528109416369E-2</c:v>
                </c:pt>
                <c:pt idx="40">
                  <c:v>0.26679968997872727</c:v>
                </c:pt>
                <c:pt idx="41">
                  <c:v>-0.40173131996875816</c:v>
                </c:pt>
                <c:pt idx="42">
                  <c:v>7.289105507082399E-4</c:v>
                </c:pt>
                <c:pt idx="43">
                  <c:v>0.91642115562319948</c:v>
                </c:pt>
                <c:pt idx="44">
                  <c:v>9.7207882824111372E-2</c:v>
                </c:pt>
                <c:pt idx="45">
                  <c:v>0.28281752473916594</c:v>
                </c:pt>
                <c:pt idx="46">
                  <c:v>0.28392713203288733</c:v>
                </c:pt>
                <c:pt idx="47">
                  <c:v>-8.9337284347454863E-3</c:v>
                </c:pt>
                <c:pt idx="48">
                  <c:v>-0.5602460392370503</c:v>
                </c:pt>
                <c:pt idx="49">
                  <c:v>1.5408239700374531</c:v>
                </c:pt>
                <c:pt idx="50">
                  <c:v>9.7613729136429614E-2</c:v>
                </c:pt>
                <c:pt idx="51">
                  <c:v>-0.17007357897536951</c:v>
                </c:pt>
                <c:pt idx="52">
                  <c:v>0.25970437217986619</c:v>
                </c:pt>
                <c:pt idx="53">
                  <c:v>0.13586014041293853</c:v>
                </c:pt>
                <c:pt idx="54">
                  <c:v>-0.31853641668279675</c:v>
                </c:pt>
                <c:pt idx="55">
                  <c:v>-0.27395568378018698</c:v>
                </c:pt>
                <c:pt idx="56">
                  <c:v>-0.25280222243712031</c:v>
                </c:pt>
                <c:pt idx="57">
                  <c:v>-0.16547833350981844</c:v>
                </c:pt>
                <c:pt idx="58">
                  <c:v>-2.388320632749882E-2</c:v>
                </c:pt>
                <c:pt idx="59">
                  <c:v>0.28422968317818431</c:v>
                </c:pt>
                <c:pt idx="60">
                  <c:v>1.5713731400357653</c:v>
                </c:pt>
                <c:pt idx="61">
                  <c:v>0.46401476631303623</c:v>
                </c:pt>
                <c:pt idx="62">
                  <c:v>0.17860093123861906</c:v>
                </c:pt>
                <c:pt idx="63">
                  <c:v>-0.23532557998053213</c:v>
                </c:pt>
                <c:pt idx="64">
                  <c:v>-0.14043910217098002</c:v>
                </c:pt>
                <c:pt idx="65">
                  <c:v>-0.23765503517215847</c:v>
                </c:pt>
                <c:pt idx="66">
                  <c:v>-0.15465693342034573</c:v>
                </c:pt>
                <c:pt idx="67">
                  <c:v>0.46650089915410692</c:v>
                </c:pt>
                <c:pt idx="68">
                  <c:v>0.11585177991018325</c:v>
                </c:pt>
                <c:pt idx="69">
                  <c:v>-0.18735428944447594</c:v>
                </c:pt>
                <c:pt idx="70">
                  <c:v>2.4469710436134617E-2</c:v>
                </c:pt>
                <c:pt idx="71">
                  <c:v>0.23065350031407725</c:v>
                </c:pt>
                <c:pt idx="72">
                  <c:v>3.4523191253553777E-2</c:v>
                </c:pt>
                <c:pt idx="73">
                  <c:v>-0.24140405718495056</c:v>
                </c:pt>
                <c:pt idx="74">
                  <c:v>-0.35044004275350782</c:v>
                </c:pt>
                <c:pt idx="75">
                  <c:v>-9.4860151734230527E-2</c:v>
                </c:pt>
                <c:pt idx="76">
                  <c:v>0.3277338552464647</c:v>
                </c:pt>
                <c:pt idx="77">
                  <c:v>-0.32754386527105722</c:v>
                </c:pt>
                <c:pt idx="78">
                  <c:v>-6.6411935953420665E-3</c:v>
                </c:pt>
                <c:pt idx="79">
                  <c:v>0.35942590242434552</c:v>
                </c:pt>
                <c:pt idx="80">
                  <c:v>0.43904528174775037</c:v>
                </c:pt>
                <c:pt idx="81">
                  <c:v>8.7713901001400002E-2</c:v>
                </c:pt>
                <c:pt idx="82">
                  <c:v>0.32961481232502182</c:v>
                </c:pt>
                <c:pt idx="83">
                  <c:v>0.3210870868741551</c:v>
                </c:pt>
                <c:pt idx="84">
                  <c:v>-5.1544491194171607E-2</c:v>
                </c:pt>
                <c:pt idx="85">
                  <c:v>0.26280832113376063</c:v>
                </c:pt>
                <c:pt idx="86">
                  <c:v>7.2319602844230724E-2</c:v>
                </c:pt>
                <c:pt idx="87">
                  <c:v>0.16771884240984433</c:v>
                </c:pt>
                <c:pt idx="88">
                  <c:v>-0.39092806700748201</c:v>
                </c:pt>
                <c:pt idx="89">
                  <c:v>-3.9705187323565851E-2</c:v>
                </c:pt>
                <c:pt idx="90">
                  <c:v>0.38546075611942759</c:v>
                </c:pt>
                <c:pt idx="91">
                  <c:v>-0.15647820117706923</c:v>
                </c:pt>
                <c:pt idx="92">
                  <c:v>-4.5999997723617583E-2</c:v>
                </c:pt>
                <c:pt idx="93">
                  <c:v>0.42917205537765518</c:v>
                </c:pt>
                <c:pt idx="94">
                  <c:v>1.7186858247655049E-2</c:v>
                </c:pt>
                <c:pt idx="95">
                  <c:v>-0.73187906243844791</c:v>
                </c:pt>
                <c:pt idx="96">
                  <c:v>-8.5319865319865323E-2</c:v>
                </c:pt>
                <c:pt idx="97">
                  <c:v>-1.1454826554583604E-2</c:v>
                </c:pt>
                <c:pt idx="98">
                  <c:v>-0.62553528569445804</c:v>
                </c:pt>
                <c:pt idx="99">
                  <c:v>0.27585022329096531</c:v>
                </c:pt>
                <c:pt idx="100">
                  <c:v>2.0468001587166622</c:v>
                </c:pt>
                <c:pt idx="101">
                  <c:v>0.87261890088627703</c:v>
                </c:pt>
                <c:pt idx="102">
                  <c:v>-0.61556726790424576</c:v>
                </c:pt>
                <c:pt idx="103">
                  <c:v>0.68925493287159678</c:v>
                </c:pt>
                <c:pt idx="104">
                  <c:v>0.35182695599127206</c:v>
                </c:pt>
                <c:pt idx="105">
                  <c:v>-0.58365304089993431</c:v>
                </c:pt>
                <c:pt idx="106">
                  <c:v>3.4568522054676296E-2</c:v>
                </c:pt>
                <c:pt idx="107">
                  <c:v>0.1007822968392843</c:v>
                </c:pt>
                <c:pt idx="108">
                  <c:v>-8.3299768777504293E-2</c:v>
                </c:pt>
                <c:pt idx="109">
                  <c:v>-8.9752811182893688E-2</c:v>
                </c:pt>
                <c:pt idx="110">
                  <c:v>-0.13579187494189746</c:v>
                </c:pt>
                <c:pt idx="111">
                  <c:v>-0.59810095159288379</c:v>
                </c:pt>
                <c:pt idx="112">
                  <c:v>-0.6337619287824664</c:v>
                </c:pt>
                <c:pt idx="113">
                  <c:v>-0.35158533843040252</c:v>
                </c:pt>
                <c:pt idx="114">
                  <c:v>0.27752731056008323</c:v>
                </c:pt>
                <c:pt idx="115">
                  <c:v>0.18615541228367832</c:v>
                </c:pt>
                <c:pt idx="116">
                  <c:v>3.9277949422130677E-2</c:v>
                </c:pt>
                <c:pt idx="117">
                  <c:v>0.38302733353519225</c:v>
                </c:pt>
                <c:pt idx="118">
                  <c:v>0.35130562853276015</c:v>
                </c:pt>
                <c:pt idx="119">
                  <c:v>0.22244642462626113</c:v>
                </c:pt>
                <c:pt idx="120">
                  <c:v>-0.14749753006096533</c:v>
                </c:pt>
                <c:pt idx="121">
                  <c:v>-0.26824580247611512</c:v>
                </c:pt>
                <c:pt idx="122">
                  <c:v>-0.44412469097651419</c:v>
                </c:pt>
                <c:pt idx="123">
                  <c:v>-0.17567144991487441</c:v>
                </c:pt>
                <c:pt idx="124">
                  <c:v>0.20341412012644888</c:v>
                </c:pt>
                <c:pt idx="125">
                  <c:v>0.33511961052152289</c:v>
                </c:pt>
                <c:pt idx="126">
                  <c:v>1.8521472231695479</c:v>
                </c:pt>
                <c:pt idx="127">
                  <c:v>0.35477046752697272</c:v>
                </c:pt>
                <c:pt idx="128">
                  <c:v>0.15803981207397549</c:v>
                </c:pt>
                <c:pt idx="129">
                  <c:v>0.10404526001055285</c:v>
                </c:pt>
                <c:pt idx="130">
                  <c:v>0.32323157229565042</c:v>
                </c:pt>
                <c:pt idx="131">
                  <c:v>-0.17444730262814673</c:v>
                </c:pt>
                <c:pt idx="132">
                  <c:v>0.29070519208427109</c:v>
                </c:pt>
                <c:pt idx="133">
                  <c:v>-0.35811238324796624</c:v>
                </c:pt>
                <c:pt idx="134">
                  <c:v>0.22145229238297523</c:v>
                </c:pt>
                <c:pt idx="135">
                  <c:v>0.1422491437574756</c:v>
                </c:pt>
                <c:pt idx="136">
                  <c:v>0.35255898061314606</c:v>
                </c:pt>
                <c:pt idx="137">
                  <c:v>1.6298484259619123E-2</c:v>
                </c:pt>
                <c:pt idx="138">
                  <c:v>-0.22517415340184235</c:v>
                </c:pt>
                <c:pt idx="139">
                  <c:v>2.9301324699425504E-2</c:v>
                </c:pt>
                <c:pt idx="140">
                  <c:v>1.8075385713080105E-2</c:v>
                </c:pt>
                <c:pt idx="141">
                  <c:v>2.240408744602446E-2</c:v>
                </c:pt>
                <c:pt idx="142">
                  <c:v>4.5768471018338343E-2</c:v>
                </c:pt>
                <c:pt idx="143">
                  <c:v>7.9280949242854074E-2</c:v>
                </c:pt>
                <c:pt idx="144">
                  <c:v>-4.5751975445699734E-2</c:v>
                </c:pt>
                <c:pt idx="145">
                  <c:v>1.5223371930689004E-2</c:v>
                </c:pt>
                <c:pt idx="146">
                  <c:v>8.8787550935803192E-2</c:v>
                </c:pt>
                <c:pt idx="147">
                  <c:v>0.12051758296186231</c:v>
                </c:pt>
                <c:pt idx="148">
                  <c:v>0.25547832429027661</c:v>
                </c:pt>
                <c:pt idx="149">
                  <c:v>-0.21095702918705769</c:v>
                </c:pt>
                <c:pt idx="150">
                  <c:v>4.1126223231142928E-2</c:v>
                </c:pt>
                <c:pt idx="151">
                  <c:v>-7.6287212784536835E-3</c:v>
                </c:pt>
                <c:pt idx="152">
                  <c:v>3.8347756142065113E-2</c:v>
                </c:pt>
                <c:pt idx="153">
                  <c:v>3.5951492779806853E-2</c:v>
                </c:pt>
                <c:pt idx="154">
                  <c:v>-1.1532815577832704E-2</c:v>
                </c:pt>
                <c:pt idx="155">
                  <c:v>-2.168212246680155E-2</c:v>
                </c:pt>
                <c:pt idx="156">
                  <c:v>0.29507392741671812</c:v>
                </c:pt>
                <c:pt idx="157">
                  <c:v>-8.0822612218564474E-2</c:v>
                </c:pt>
                <c:pt idx="158">
                  <c:v>0.28567536048653419</c:v>
                </c:pt>
                <c:pt idx="159">
                  <c:v>-0.3315745748630915</c:v>
                </c:pt>
                <c:pt idx="160">
                  <c:v>0.32987439250819289</c:v>
                </c:pt>
                <c:pt idx="161">
                  <c:v>0.13488398706834892</c:v>
                </c:pt>
                <c:pt idx="162">
                  <c:v>-0.10317404296369498</c:v>
                </c:pt>
                <c:pt idx="163">
                  <c:v>3.0785721781629014E-2</c:v>
                </c:pt>
                <c:pt idx="164">
                  <c:v>-1.498221986284933E-2</c:v>
                </c:pt>
                <c:pt idx="165">
                  <c:v>4.8611047025623327E-2</c:v>
                </c:pt>
                <c:pt idx="166">
                  <c:v>5.6108520828163033E-2</c:v>
                </c:pt>
                <c:pt idx="167">
                  <c:v>-2.2998965046572905E-4</c:v>
                </c:pt>
                <c:pt idx="168">
                  <c:v>6.910778494021394E-2</c:v>
                </c:pt>
                <c:pt idx="169">
                  <c:v>0.69981881854724282</c:v>
                </c:pt>
                <c:pt idx="170">
                  <c:v>0.40883456922393896</c:v>
                </c:pt>
                <c:pt idx="171">
                  <c:v>0.18928856050504209</c:v>
                </c:pt>
                <c:pt idx="172">
                  <c:v>-0.46707124458350102</c:v>
                </c:pt>
                <c:pt idx="173">
                  <c:v>-7.142570972165864E-2</c:v>
                </c:pt>
                <c:pt idx="174">
                  <c:v>-0.11054456387540436</c:v>
                </c:pt>
                <c:pt idx="175">
                  <c:v>-0.10424966386523266</c:v>
                </c:pt>
                <c:pt idx="176">
                  <c:v>0.2712985835426569</c:v>
                </c:pt>
                <c:pt idx="177">
                  <c:v>-0.12856940014854296</c:v>
                </c:pt>
                <c:pt idx="178">
                  <c:v>-0.18128914440989313</c:v>
                </c:pt>
                <c:pt idx="179">
                  <c:v>-1.2888736478231981E-2</c:v>
                </c:pt>
                <c:pt idx="180">
                  <c:v>0.30430979532775942</c:v>
                </c:pt>
                <c:pt idx="181">
                  <c:v>0.25909569775101604</c:v>
                </c:pt>
                <c:pt idx="182">
                  <c:v>4.2874600293511583E-4</c:v>
                </c:pt>
                <c:pt idx="183">
                  <c:v>-0.33587764641914519</c:v>
                </c:pt>
                <c:pt idx="184">
                  <c:v>0.36151501971453021</c:v>
                </c:pt>
                <c:pt idx="185">
                  <c:v>0.17160133335699662</c:v>
                </c:pt>
                <c:pt idx="186">
                  <c:v>0.12819879938374187</c:v>
                </c:pt>
                <c:pt idx="187">
                  <c:v>-0.16879322723040069</c:v>
                </c:pt>
                <c:pt idx="188">
                  <c:v>5.1986146149570277E-2</c:v>
                </c:pt>
                <c:pt idx="189">
                  <c:v>2.139955163188291E-2</c:v>
                </c:pt>
                <c:pt idx="190">
                  <c:v>-7.7990445854240031E-2</c:v>
                </c:pt>
                <c:pt idx="191">
                  <c:v>1.8621268433041602E-2</c:v>
                </c:pt>
                <c:pt idx="192">
                  <c:v>-2.863263153930172E-2</c:v>
                </c:pt>
                <c:pt idx="193">
                  <c:v>-3.9818500995026325E-2</c:v>
                </c:pt>
                <c:pt idx="194">
                  <c:v>2.6212630722434842E-2</c:v>
                </c:pt>
                <c:pt idx="195">
                  <c:v>3.3952177925034285E-2</c:v>
                </c:pt>
                <c:pt idx="196">
                  <c:v>0.12604195309177368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C6-4F09-95EF-C9AB3AC22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228416"/>
        <c:axId val="473229952"/>
      </c:areaChart>
      <c:catAx>
        <c:axId val="473228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73229952"/>
        <c:crosses val="autoZero"/>
        <c:auto val="1"/>
        <c:lblAlgn val="ctr"/>
        <c:lblOffset val="100"/>
        <c:noMultiLvlLbl val="0"/>
      </c:catAx>
      <c:valAx>
        <c:axId val="47322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732284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zh-CN" altLang="en-US" sz="1200"/>
              <a:t>中国留学生数量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'3.2 移民'!$C$23</c:f>
              <c:strCache>
                <c:ptCount val="1"/>
                <c:pt idx="0">
                  <c:v>赴美中国留学生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'3.2 移民'!$B$25:$B$34</c:f>
              <c:numCache>
                <c:formatCode>General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'3.2 移民'!$C$25:$C$34</c:f>
              <c:numCache>
                <c:formatCode>_ * #,##0_ ;_ * \-#,##0_ ;_ * "-"??_ ;_ @_ </c:formatCode>
                <c:ptCount val="10"/>
                <c:pt idx="0">
                  <c:v>81127</c:v>
                </c:pt>
                <c:pt idx="1">
                  <c:v>98235</c:v>
                </c:pt>
                <c:pt idx="2">
                  <c:v>127628</c:v>
                </c:pt>
                <c:pt idx="3">
                  <c:v>157558</c:v>
                </c:pt>
                <c:pt idx="4">
                  <c:v>194029</c:v>
                </c:pt>
                <c:pt idx="5">
                  <c:v>235597</c:v>
                </c:pt>
                <c:pt idx="6">
                  <c:v>274439</c:v>
                </c:pt>
                <c:pt idx="7">
                  <c:v>304040</c:v>
                </c:pt>
                <c:pt idx="8">
                  <c:v>328547</c:v>
                </c:pt>
                <c:pt idx="9">
                  <c:v>350755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E5-4EA9-A299-6DD8FE20F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5946880"/>
        <c:axId val="465956864"/>
      </c:barChart>
      <c:lineChart>
        <c:grouping val="standard"/>
        <c:varyColors val="0"/>
        <c:ser>
          <c:idx val="1"/>
          <c:order val="1"/>
          <c:tx>
            <c:strRef>
              <c:f>'3.2 移民'!$D$23</c:f>
              <c:strCache>
                <c:ptCount val="1"/>
                <c:pt idx="0">
                  <c:v>增长率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'3.2 移民'!$B$25:$B$34</c:f>
              <c:numCache>
                <c:formatCode>General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'3.2 移民'!$D$25:$D$34</c:f>
              <c:numCache>
                <c:formatCode>0%</c:formatCode>
                <c:ptCount val="10"/>
                <c:pt idx="0">
                  <c:v>0.1979238958699408</c:v>
                </c:pt>
                <c:pt idx="1">
                  <c:v>0.21087923872446904</c:v>
                </c:pt>
                <c:pt idx="2">
                  <c:v>0.29921107548226195</c:v>
                </c:pt>
                <c:pt idx="3">
                  <c:v>0.23450966872473125</c:v>
                </c:pt>
                <c:pt idx="4">
                  <c:v>0.23147666256235799</c:v>
                </c:pt>
                <c:pt idx="5">
                  <c:v>0.21423601626560976</c:v>
                </c:pt>
                <c:pt idx="6">
                  <c:v>0.16486627588636527</c:v>
                </c:pt>
                <c:pt idx="7">
                  <c:v>0.10786003447031944</c:v>
                </c:pt>
                <c:pt idx="8">
                  <c:v>8.0604525720299969E-2</c:v>
                </c:pt>
                <c:pt idx="9">
                  <c:v>6.7594590728267179E-2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E5-4EA9-A299-6DD8FE20F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959936"/>
        <c:axId val="465958400"/>
      </c:lineChart>
      <c:catAx>
        <c:axId val="465946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65956864"/>
        <c:crosses val="autoZero"/>
        <c:auto val="1"/>
        <c:lblAlgn val="ctr"/>
        <c:lblOffset val="100"/>
        <c:noMultiLvlLbl val="0"/>
      </c:catAx>
      <c:valAx>
        <c:axId val="465956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,##0_ ;_ * \-#,##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65946880"/>
        <c:crosses val="autoZero"/>
        <c:crossBetween val="between"/>
      </c:valAx>
      <c:valAx>
        <c:axId val="465958400"/>
        <c:scaling>
          <c:orientation val="minMax"/>
        </c:scaling>
        <c:delete val="0"/>
        <c:axPos val="r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65959936"/>
        <c:crosses val="max"/>
        <c:crossBetween val="between"/>
      </c:valAx>
      <c:catAx>
        <c:axId val="465959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4659584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 sz="1400" b="0" i="0" baseline="0">
                <a:effectLst/>
              </a:rPr>
              <a:t>2017</a:t>
            </a:r>
            <a:r>
              <a:rPr lang="zh-CN" altLang="zh-CN" sz="1400" b="0" i="0" baseline="0">
                <a:effectLst/>
              </a:rPr>
              <a:t>留学生学习专业</a:t>
            </a:r>
            <a:endParaRPr lang="zh-CN" altLang="zh-CN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'3.2 移民'!$L$3:$L$16</c:f>
              <c:strCache>
                <c:ptCount val="14"/>
                <c:pt idx="0">
                  <c:v>工程</c:v>
                </c:pt>
                <c:pt idx="1">
                  <c:v>商务管理</c:v>
                </c:pt>
                <c:pt idx="2">
                  <c:v>数学/计算机</c:v>
                </c:pt>
                <c:pt idx="3">
                  <c:v>社会科学</c:v>
                </c:pt>
                <c:pt idx="4">
                  <c:v>心理学</c:v>
                </c:pt>
                <c:pt idx="5">
                  <c:v>应用艺术学</c:v>
                </c:pt>
                <c:pt idx="6">
                  <c:v>健康学</c:v>
                </c:pt>
                <c:pt idx="7">
                  <c:v>强化英语</c:v>
                </c:pt>
                <c:pt idx="8">
                  <c:v>传播与新闻学</c:v>
                </c:pt>
                <c:pt idx="9">
                  <c:v>教育学</c:v>
                </c:pt>
                <c:pt idx="10">
                  <c:v>人类学</c:v>
                </c:pt>
                <c:pt idx="11">
                  <c:v>法律</c:v>
                </c:pt>
                <c:pt idx="12">
                  <c:v>农业</c:v>
                </c:pt>
                <c:pt idx="13">
                  <c:v>其他领域</c:v>
                </c:pt>
              </c:strCache>
            </c:strRef>
          </c:cat>
          <c:val>
            <c:numRef>
              <c:f>'3.2 移民'!$M$3:$M$16</c:f>
              <c:numCache>
                <c:formatCode>0%</c:formatCode>
                <c:ptCount val="14"/>
                <c:pt idx="0">
                  <c:v>0.21</c:v>
                </c:pt>
                <c:pt idx="1">
                  <c:v>0.19</c:v>
                </c:pt>
                <c:pt idx="2">
                  <c:v>0.15</c:v>
                </c:pt>
                <c:pt idx="3">
                  <c:v>0.08</c:v>
                </c:pt>
                <c:pt idx="4">
                  <c:v>7.0000000000000007E-2</c:v>
                </c:pt>
                <c:pt idx="5">
                  <c:v>0.06</c:v>
                </c:pt>
                <c:pt idx="6">
                  <c:v>0.03</c:v>
                </c:pt>
                <c:pt idx="7">
                  <c:v>0.03</c:v>
                </c:pt>
                <c:pt idx="8">
                  <c:v>0.02</c:v>
                </c:pt>
                <c:pt idx="9">
                  <c:v>0.02</c:v>
                </c:pt>
                <c:pt idx="10">
                  <c:v>0.02</c:v>
                </c:pt>
                <c:pt idx="11">
                  <c:v>0.01</c:v>
                </c:pt>
                <c:pt idx="12">
                  <c:v>0.01</c:v>
                </c:pt>
                <c:pt idx="13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D5-4B19-ADA9-803067A99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44429664"/>
        <c:axId val="1044429992"/>
      </c:barChart>
      <c:catAx>
        <c:axId val="104442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44429992"/>
        <c:crosses val="autoZero"/>
        <c:auto val="1"/>
        <c:lblAlgn val="ctr"/>
        <c:lblOffset val="100"/>
        <c:noMultiLvlLbl val="0"/>
      </c:catAx>
      <c:valAx>
        <c:axId val="104442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44429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zh-CN" altLang="en-US"/>
              <a:t>美国出口 </a:t>
            </a:r>
            <a:r>
              <a:rPr lang="en-US" altLang="zh-CN"/>
              <a:t>vs </a:t>
            </a:r>
            <a:r>
              <a:rPr lang="zh-CN" altLang="en-US"/>
              <a:t>进口金额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'1.美国经济基础数据'!$AS$3:$AS$32</c:f>
              <c:strCache>
                <c:ptCount val="30"/>
                <c:pt idx="0">
                  <c:v>出口金额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'1.美国经济基础数据'!$A$33:$A$121</c:f>
              <c:strCache>
                <c:ptCount val="89"/>
                <c:pt idx="0">
                  <c:v>1929年</c:v>
                </c:pt>
                <c:pt idx="1">
                  <c:v>1930年</c:v>
                </c:pt>
                <c:pt idx="2">
                  <c:v>1931年</c:v>
                </c:pt>
                <c:pt idx="3">
                  <c:v>1932年</c:v>
                </c:pt>
                <c:pt idx="4">
                  <c:v>1933年</c:v>
                </c:pt>
                <c:pt idx="5">
                  <c:v>1934年</c:v>
                </c:pt>
                <c:pt idx="6">
                  <c:v>1935年</c:v>
                </c:pt>
                <c:pt idx="7">
                  <c:v>1936年</c:v>
                </c:pt>
                <c:pt idx="8">
                  <c:v>1937年</c:v>
                </c:pt>
                <c:pt idx="9">
                  <c:v>1938年</c:v>
                </c:pt>
                <c:pt idx="10">
                  <c:v>1939年</c:v>
                </c:pt>
                <c:pt idx="11">
                  <c:v>1940年</c:v>
                </c:pt>
                <c:pt idx="12">
                  <c:v>1941年</c:v>
                </c:pt>
                <c:pt idx="13">
                  <c:v>1942年</c:v>
                </c:pt>
                <c:pt idx="14">
                  <c:v>1943年</c:v>
                </c:pt>
                <c:pt idx="15">
                  <c:v>1944年</c:v>
                </c:pt>
                <c:pt idx="16">
                  <c:v>1945年</c:v>
                </c:pt>
                <c:pt idx="17">
                  <c:v>1946年</c:v>
                </c:pt>
                <c:pt idx="18">
                  <c:v>1947年</c:v>
                </c:pt>
                <c:pt idx="19">
                  <c:v>1948年</c:v>
                </c:pt>
                <c:pt idx="20">
                  <c:v>1949年</c:v>
                </c:pt>
                <c:pt idx="21">
                  <c:v>1950年</c:v>
                </c:pt>
                <c:pt idx="22">
                  <c:v>1951年</c:v>
                </c:pt>
                <c:pt idx="23">
                  <c:v>1952年</c:v>
                </c:pt>
                <c:pt idx="24">
                  <c:v>1953年</c:v>
                </c:pt>
                <c:pt idx="25">
                  <c:v>1954年</c:v>
                </c:pt>
                <c:pt idx="26">
                  <c:v>1955年</c:v>
                </c:pt>
                <c:pt idx="27">
                  <c:v>1956年</c:v>
                </c:pt>
                <c:pt idx="28">
                  <c:v>1957年</c:v>
                </c:pt>
                <c:pt idx="29">
                  <c:v>1958年</c:v>
                </c:pt>
                <c:pt idx="30">
                  <c:v>1959年</c:v>
                </c:pt>
                <c:pt idx="31">
                  <c:v>1960年</c:v>
                </c:pt>
                <c:pt idx="32">
                  <c:v>1961年</c:v>
                </c:pt>
                <c:pt idx="33">
                  <c:v>1962年</c:v>
                </c:pt>
                <c:pt idx="34">
                  <c:v>1963年</c:v>
                </c:pt>
                <c:pt idx="35">
                  <c:v>1964年</c:v>
                </c:pt>
                <c:pt idx="36">
                  <c:v>1965年</c:v>
                </c:pt>
                <c:pt idx="37">
                  <c:v>1966年</c:v>
                </c:pt>
                <c:pt idx="38">
                  <c:v>1967年</c:v>
                </c:pt>
                <c:pt idx="39">
                  <c:v>1968年</c:v>
                </c:pt>
                <c:pt idx="40">
                  <c:v>1969年</c:v>
                </c:pt>
                <c:pt idx="41">
                  <c:v>1970年</c:v>
                </c:pt>
                <c:pt idx="42">
                  <c:v>1971年</c:v>
                </c:pt>
                <c:pt idx="43">
                  <c:v>1972年</c:v>
                </c:pt>
                <c:pt idx="44">
                  <c:v>1973年</c:v>
                </c:pt>
                <c:pt idx="45">
                  <c:v>1974年</c:v>
                </c:pt>
                <c:pt idx="46">
                  <c:v>1975年</c:v>
                </c:pt>
                <c:pt idx="47">
                  <c:v>1976年</c:v>
                </c:pt>
                <c:pt idx="48">
                  <c:v>1977年</c:v>
                </c:pt>
                <c:pt idx="49">
                  <c:v>1978年</c:v>
                </c:pt>
                <c:pt idx="50">
                  <c:v>1979年</c:v>
                </c:pt>
                <c:pt idx="51">
                  <c:v>1980年</c:v>
                </c:pt>
                <c:pt idx="52">
                  <c:v>1981年</c:v>
                </c:pt>
                <c:pt idx="53">
                  <c:v>1982年</c:v>
                </c:pt>
                <c:pt idx="54">
                  <c:v>1983年</c:v>
                </c:pt>
                <c:pt idx="55">
                  <c:v>1984年</c:v>
                </c:pt>
                <c:pt idx="56">
                  <c:v>1985年</c:v>
                </c:pt>
                <c:pt idx="57">
                  <c:v>1986年</c:v>
                </c:pt>
                <c:pt idx="58">
                  <c:v>1987年</c:v>
                </c:pt>
                <c:pt idx="59">
                  <c:v>1988年</c:v>
                </c:pt>
                <c:pt idx="60">
                  <c:v>1989年</c:v>
                </c:pt>
                <c:pt idx="61">
                  <c:v>1990年</c:v>
                </c:pt>
                <c:pt idx="62">
                  <c:v>1991年</c:v>
                </c:pt>
                <c:pt idx="63">
                  <c:v>1992年</c:v>
                </c:pt>
                <c:pt idx="64">
                  <c:v>1993年</c:v>
                </c:pt>
                <c:pt idx="65">
                  <c:v>1994年</c:v>
                </c:pt>
                <c:pt idx="66">
                  <c:v>1995年</c:v>
                </c:pt>
                <c:pt idx="67">
                  <c:v>1996年</c:v>
                </c:pt>
                <c:pt idx="68">
                  <c:v>1997年</c:v>
                </c:pt>
                <c:pt idx="69">
                  <c:v>1998年</c:v>
                </c:pt>
                <c:pt idx="70">
                  <c:v>1999年</c:v>
                </c:pt>
                <c:pt idx="71">
                  <c:v>2000年</c:v>
                </c:pt>
                <c:pt idx="72">
                  <c:v>2001年</c:v>
                </c:pt>
                <c:pt idx="73">
                  <c:v>2002年</c:v>
                </c:pt>
                <c:pt idx="74">
                  <c:v>2003年</c:v>
                </c:pt>
                <c:pt idx="75">
                  <c:v>2004年</c:v>
                </c:pt>
                <c:pt idx="76">
                  <c:v>2005年</c:v>
                </c:pt>
                <c:pt idx="77">
                  <c:v>2006年</c:v>
                </c:pt>
                <c:pt idx="78">
                  <c:v>2007年</c:v>
                </c:pt>
                <c:pt idx="79">
                  <c:v>2008年</c:v>
                </c:pt>
                <c:pt idx="80">
                  <c:v>2009年</c:v>
                </c:pt>
                <c:pt idx="81">
                  <c:v>2010年</c:v>
                </c:pt>
                <c:pt idx="82">
                  <c:v>2011年</c:v>
                </c:pt>
                <c:pt idx="83">
                  <c:v>2012年</c:v>
                </c:pt>
                <c:pt idx="84">
                  <c:v>2013年</c:v>
                </c:pt>
                <c:pt idx="85">
                  <c:v>2014年</c:v>
                </c:pt>
                <c:pt idx="86">
                  <c:v>2015年</c:v>
                </c:pt>
                <c:pt idx="87">
                  <c:v>2016年</c:v>
                </c:pt>
                <c:pt idx="88">
                  <c:v>2017年</c:v>
                </c:pt>
              </c:strCache>
            </c:strRef>
          </c:cat>
          <c:val>
            <c:numRef>
              <c:f>'1.美国经济基础数据'!$AS$33:$AS$121</c:f>
              <c:numCache>
                <c:formatCode>_ * #,##0_ ;_ * \-#,##0_ ;_ * "-"??_ ;_ @_ </c:formatCode>
                <c:ptCount val="89"/>
                <c:pt idx="0">
                  <c:v>5.9390000000000001</c:v>
                </c:pt>
                <c:pt idx="1">
                  <c:v>4.444</c:v>
                </c:pt>
                <c:pt idx="2">
                  <c:v>2.9060000000000001</c:v>
                </c:pt>
                <c:pt idx="3">
                  <c:v>1.9750000000000001</c:v>
                </c:pt>
                <c:pt idx="4">
                  <c:v>1.9870000000000001</c:v>
                </c:pt>
                <c:pt idx="5">
                  <c:v>2.5609999999999999</c:v>
                </c:pt>
                <c:pt idx="6">
                  <c:v>2.7690000000000001</c:v>
                </c:pt>
                <c:pt idx="7">
                  <c:v>3.0070000000000001</c:v>
                </c:pt>
                <c:pt idx="8">
                  <c:v>4.0389999999999997</c:v>
                </c:pt>
                <c:pt idx="9">
                  <c:v>3.8109999999999999</c:v>
                </c:pt>
                <c:pt idx="10">
                  <c:v>3.9689999999999999</c:v>
                </c:pt>
                <c:pt idx="11">
                  <c:v>4.8970000000000002</c:v>
                </c:pt>
                <c:pt idx="12">
                  <c:v>5.4820000000000002</c:v>
                </c:pt>
                <c:pt idx="13">
                  <c:v>4.375</c:v>
                </c:pt>
                <c:pt idx="14">
                  <c:v>4.0339999999999998</c:v>
                </c:pt>
                <c:pt idx="15">
                  <c:v>4.88</c:v>
                </c:pt>
                <c:pt idx="16">
                  <c:v>6.7809999999999997</c:v>
                </c:pt>
                <c:pt idx="17">
                  <c:v>14.156000000000001</c:v>
                </c:pt>
                <c:pt idx="18">
                  <c:v>18.739999999999998</c:v>
                </c:pt>
                <c:pt idx="19">
                  <c:v>15.547000000000001</c:v>
                </c:pt>
                <c:pt idx="20">
                  <c:v>14.484</c:v>
                </c:pt>
                <c:pt idx="21">
                  <c:v>12.35</c:v>
                </c:pt>
                <c:pt idx="22">
                  <c:v>17.099</c:v>
                </c:pt>
                <c:pt idx="23">
                  <c:v>16.459</c:v>
                </c:pt>
                <c:pt idx="24">
                  <c:v>15.313000000000001</c:v>
                </c:pt>
                <c:pt idx="25">
                  <c:v>15.836</c:v>
                </c:pt>
                <c:pt idx="26">
                  <c:v>17.677</c:v>
                </c:pt>
                <c:pt idx="27">
                  <c:v>21.283999999999999</c:v>
                </c:pt>
                <c:pt idx="28">
                  <c:v>24.016999999999999</c:v>
                </c:pt>
                <c:pt idx="29">
                  <c:v>20.56</c:v>
                </c:pt>
                <c:pt idx="30">
                  <c:v>22.725000000000001</c:v>
                </c:pt>
                <c:pt idx="31">
                  <c:v>27.045000000000002</c:v>
                </c:pt>
                <c:pt idx="32">
                  <c:v>27.602</c:v>
                </c:pt>
                <c:pt idx="33">
                  <c:v>29.065000000000001</c:v>
                </c:pt>
                <c:pt idx="34">
                  <c:v>31.074999999999999</c:v>
                </c:pt>
                <c:pt idx="35">
                  <c:v>35.018999999999998</c:v>
                </c:pt>
                <c:pt idx="36">
                  <c:v>37.146999999999998</c:v>
                </c:pt>
                <c:pt idx="37">
                  <c:v>40.920999999999999</c:v>
                </c:pt>
                <c:pt idx="38">
                  <c:v>43.466000000000001</c:v>
                </c:pt>
                <c:pt idx="39">
                  <c:v>47.906999999999996</c:v>
                </c:pt>
                <c:pt idx="40">
                  <c:v>51.921999999999997</c:v>
                </c:pt>
                <c:pt idx="41">
                  <c:v>59.71</c:v>
                </c:pt>
                <c:pt idx="42">
                  <c:v>62.963999999999999</c:v>
                </c:pt>
                <c:pt idx="43">
                  <c:v>70.843999999999994</c:v>
                </c:pt>
                <c:pt idx="44">
                  <c:v>95.27</c:v>
                </c:pt>
                <c:pt idx="45">
                  <c:v>126.651</c:v>
                </c:pt>
                <c:pt idx="46">
                  <c:v>138.70699999999999</c:v>
                </c:pt>
                <c:pt idx="47">
                  <c:v>149.51499999999999</c:v>
                </c:pt>
                <c:pt idx="48">
                  <c:v>159.35</c:v>
                </c:pt>
                <c:pt idx="49">
                  <c:v>186.88499999999999</c:v>
                </c:pt>
                <c:pt idx="50">
                  <c:v>230.12899999999999</c:v>
                </c:pt>
                <c:pt idx="51">
                  <c:v>280.77300000000002</c:v>
                </c:pt>
                <c:pt idx="52">
                  <c:v>305.23899999999998</c:v>
                </c:pt>
                <c:pt idx="53">
                  <c:v>283.209</c:v>
                </c:pt>
                <c:pt idx="54">
                  <c:v>276.99599999999998</c:v>
                </c:pt>
                <c:pt idx="55">
                  <c:v>302.38299999999998</c:v>
                </c:pt>
                <c:pt idx="56">
                  <c:v>303.209</c:v>
                </c:pt>
                <c:pt idx="57">
                  <c:v>321</c:v>
                </c:pt>
                <c:pt idx="58">
                  <c:v>363.94400000000002</c:v>
                </c:pt>
                <c:pt idx="59">
                  <c:v>444.601</c:v>
                </c:pt>
                <c:pt idx="60">
                  <c:v>504.291</c:v>
                </c:pt>
                <c:pt idx="61">
                  <c:v>551.87400000000002</c:v>
                </c:pt>
                <c:pt idx="62">
                  <c:v>594.93200000000002</c:v>
                </c:pt>
                <c:pt idx="63">
                  <c:v>633.053</c:v>
                </c:pt>
                <c:pt idx="64">
                  <c:v>654.79999999999995</c:v>
                </c:pt>
                <c:pt idx="65">
                  <c:v>720.93899999999996</c:v>
                </c:pt>
                <c:pt idx="66">
                  <c:v>812.81299999999999</c:v>
                </c:pt>
                <c:pt idx="67">
                  <c:v>867.59</c:v>
                </c:pt>
                <c:pt idx="68">
                  <c:v>953.80600000000004</c:v>
                </c:pt>
                <c:pt idx="69">
                  <c:v>952.98099999999999</c:v>
                </c:pt>
                <c:pt idx="70">
                  <c:v>991.98</c:v>
                </c:pt>
                <c:pt idx="71">
                  <c:v>1096.835</c:v>
                </c:pt>
                <c:pt idx="72">
                  <c:v>1026.713</c:v>
                </c:pt>
                <c:pt idx="73">
                  <c:v>1002.509</c:v>
                </c:pt>
                <c:pt idx="74">
                  <c:v>1040.279</c:v>
                </c:pt>
                <c:pt idx="75">
                  <c:v>1181.5070000000001</c:v>
                </c:pt>
                <c:pt idx="76">
                  <c:v>1308.9010000000001</c:v>
                </c:pt>
                <c:pt idx="77">
                  <c:v>1476.316</c:v>
                </c:pt>
                <c:pt idx="78">
                  <c:v>1664.625</c:v>
                </c:pt>
                <c:pt idx="79">
                  <c:v>1841.942</c:v>
                </c:pt>
                <c:pt idx="80">
                  <c:v>1587.742</c:v>
                </c:pt>
                <c:pt idx="81">
                  <c:v>1852.335</c:v>
                </c:pt>
                <c:pt idx="82">
                  <c:v>2106.3710000000001</c:v>
                </c:pt>
                <c:pt idx="83">
                  <c:v>2198.1819999999998</c:v>
                </c:pt>
                <c:pt idx="84">
                  <c:v>2276.6080000000002</c:v>
                </c:pt>
                <c:pt idx="85">
                  <c:v>2373.6480000000001</c:v>
                </c:pt>
                <c:pt idx="86">
                  <c:v>2264.9160000000002</c:v>
                </c:pt>
                <c:pt idx="87">
                  <c:v>2214.5659999999998</c:v>
                </c:pt>
                <c:pt idx="88">
                  <c:v>2343.9879999999998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AEC-412B-A85C-5C4C0E7F8BCD}"/>
            </c:ext>
          </c:extLst>
        </c:ser>
        <c:ser>
          <c:idx val="1"/>
          <c:order val="1"/>
          <c:tx>
            <c:strRef>
              <c:f>'1.美国经济基础数据'!$AU$3:$AU$32</c:f>
              <c:strCache>
                <c:ptCount val="30"/>
                <c:pt idx="0">
                  <c:v>进口金额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'1.美国经济基础数据'!$A$33:$A$121</c:f>
              <c:strCache>
                <c:ptCount val="89"/>
                <c:pt idx="0">
                  <c:v>1929年</c:v>
                </c:pt>
                <c:pt idx="1">
                  <c:v>1930年</c:v>
                </c:pt>
                <c:pt idx="2">
                  <c:v>1931年</c:v>
                </c:pt>
                <c:pt idx="3">
                  <c:v>1932年</c:v>
                </c:pt>
                <c:pt idx="4">
                  <c:v>1933年</c:v>
                </c:pt>
                <c:pt idx="5">
                  <c:v>1934年</c:v>
                </c:pt>
                <c:pt idx="6">
                  <c:v>1935年</c:v>
                </c:pt>
                <c:pt idx="7">
                  <c:v>1936年</c:v>
                </c:pt>
                <c:pt idx="8">
                  <c:v>1937年</c:v>
                </c:pt>
                <c:pt idx="9">
                  <c:v>1938年</c:v>
                </c:pt>
                <c:pt idx="10">
                  <c:v>1939年</c:v>
                </c:pt>
                <c:pt idx="11">
                  <c:v>1940年</c:v>
                </c:pt>
                <c:pt idx="12">
                  <c:v>1941年</c:v>
                </c:pt>
                <c:pt idx="13">
                  <c:v>1942年</c:v>
                </c:pt>
                <c:pt idx="14">
                  <c:v>1943年</c:v>
                </c:pt>
                <c:pt idx="15">
                  <c:v>1944年</c:v>
                </c:pt>
                <c:pt idx="16">
                  <c:v>1945年</c:v>
                </c:pt>
                <c:pt idx="17">
                  <c:v>1946年</c:v>
                </c:pt>
                <c:pt idx="18">
                  <c:v>1947年</c:v>
                </c:pt>
                <c:pt idx="19">
                  <c:v>1948年</c:v>
                </c:pt>
                <c:pt idx="20">
                  <c:v>1949年</c:v>
                </c:pt>
                <c:pt idx="21">
                  <c:v>1950年</c:v>
                </c:pt>
                <c:pt idx="22">
                  <c:v>1951年</c:v>
                </c:pt>
                <c:pt idx="23">
                  <c:v>1952年</c:v>
                </c:pt>
                <c:pt idx="24">
                  <c:v>1953年</c:v>
                </c:pt>
                <c:pt idx="25">
                  <c:v>1954年</c:v>
                </c:pt>
                <c:pt idx="26">
                  <c:v>1955年</c:v>
                </c:pt>
                <c:pt idx="27">
                  <c:v>1956年</c:v>
                </c:pt>
                <c:pt idx="28">
                  <c:v>1957年</c:v>
                </c:pt>
                <c:pt idx="29">
                  <c:v>1958年</c:v>
                </c:pt>
                <c:pt idx="30">
                  <c:v>1959年</c:v>
                </c:pt>
                <c:pt idx="31">
                  <c:v>1960年</c:v>
                </c:pt>
                <c:pt idx="32">
                  <c:v>1961年</c:v>
                </c:pt>
                <c:pt idx="33">
                  <c:v>1962年</c:v>
                </c:pt>
                <c:pt idx="34">
                  <c:v>1963年</c:v>
                </c:pt>
                <c:pt idx="35">
                  <c:v>1964年</c:v>
                </c:pt>
                <c:pt idx="36">
                  <c:v>1965年</c:v>
                </c:pt>
                <c:pt idx="37">
                  <c:v>1966年</c:v>
                </c:pt>
                <c:pt idx="38">
                  <c:v>1967年</c:v>
                </c:pt>
                <c:pt idx="39">
                  <c:v>1968年</c:v>
                </c:pt>
                <c:pt idx="40">
                  <c:v>1969年</c:v>
                </c:pt>
                <c:pt idx="41">
                  <c:v>1970年</c:v>
                </c:pt>
                <c:pt idx="42">
                  <c:v>1971年</c:v>
                </c:pt>
                <c:pt idx="43">
                  <c:v>1972年</c:v>
                </c:pt>
                <c:pt idx="44">
                  <c:v>1973年</c:v>
                </c:pt>
                <c:pt idx="45">
                  <c:v>1974年</c:v>
                </c:pt>
                <c:pt idx="46">
                  <c:v>1975年</c:v>
                </c:pt>
                <c:pt idx="47">
                  <c:v>1976年</c:v>
                </c:pt>
                <c:pt idx="48">
                  <c:v>1977年</c:v>
                </c:pt>
                <c:pt idx="49">
                  <c:v>1978年</c:v>
                </c:pt>
                <c:pt idx="50">
                  <c:v>1979年</c:v>
                </c:pt>
                <c:pt idx="51">
                  <c:v>1980年</c:v>
                </c:pt>
                <c:pt idx="52">
                  <c:v>1981年</c:v>
                </c:pt>
                <c:pt idx="53">
                  <c:v>1982年</c:v>
                </c:pt>
                <c:pt idx="54">
                  <c:v>1983年</c:v>
                </c:pt>
                <c:pt idx="55">
                  <c:v>1984年</c:v>
                </c:pt>
                <c:pt idx="56">
                  <c:v>1985年</c:v>
                </c:pt>
                <c:pt idx="57">
                  <c:v>1986年</c:v>
                </c:pt>
                <c:pt idx="58">
                  <c:v>1987年</c:v>
                </c:pt>
                <c:pt idx="59">
                  <c:v>1988年</c:v>
                </c:pt>
                <c:pt idx="60">
                  <c:v>1989年</c:v>
                </c:pt>
                <c:pt idx="61">
                  <c:v>1990年</c:v>
                </c:pt>
                <c:pt idx="62">
                  <c:v>1991年</c:v>
                </c:pt>
                <c:pt idx="63">
                  <c:v>1992年</c:v>
                </c:pt>
                <c:pt idx="64">
                  <c:v>1993年</c:v>
                </c:pt>
                <c:pt idx="65">
                  <c:v>1994年</c:v>
                </c:pt>
                <c:pt idx="66">
                  <c:v>1995年</c:v>
                </c:pt>
                <c:pt idx="67">
                  <c:v>1996年</c:v>
                </c:pt>
                <c:pt idx="68">
                  <c:v>1997年</c:v>
                </c:pt>
                <c:pt idx="69">
                  <c:v>1998年</c:v>
                </c:pt>
                <c:pt idx="70">
                  <c:v>1999年</c:v>
                </c:pt>
                <c:pt idx="71">
                  <c:v>2000年</c:v>
                </c:pt>
                <c:pt idx="72">
                  <c:v>2001年</c:v>
                </c:pt>
                <c:pt idx="73">
                  <c:v>2002年</c:v>
                </c:pt>
                <c:pt idx="74">
                  <c:v>2003年</c:v>
                </c:pt>
                <c:pt idx="75">
                  <c:v>2004年</c:v>
                </c:pt>
                <c:pt idx="76">
                  <c:v>2005年</c:v>
                </c:pt>
                <c:pt idx="77">
                  <c:v>2006年</c:v>
                </c:pt>
                <c:pt idx="78">
                  <c:v>2007年</c:v>
                </c:pt>
                <c:pt idx="79">
                  <c:v>2008年</c:v>
                </c:pt>
                <c:pt idx="80">
                  <c:v>2009年</c:v>
                </c:pt>
                <c:pt idx="81">
                  <c:v>2010年</c:v>
                </c:pt>
                <c:pt idx="82">
                  <c:v>2011年</c:v>
                </c:pt>
                <c:pt idx="83">
                  <c:v>2012年</c:v>
                </c:pt>
                <c:pt idx="84">
                  <c:v>2013年</c:v>
                </c:pt>
                <c:pt idx="85">
                  <c:v>2014年</c:v>
                </c:pt>
                <c:pt idx="86">
                  <c:v>2015年</c:v>
                </c:pt>
                <c:pt idx="87">
                  <c:v>2016年</c:v>
                </c:pt>
                <c:pt idx="88">
                  <c:v>2017年</c:v>
                </c:pt>
              </c:strCache>
            </c:strRef>
          </c:cat>
          <c:val>
            <c:numRef>
              <c:f>'1.美国经济基础数据'!$AU$33:$AU$121</c:f>
              <c:numCache>
                <c:formatCode>_ * #,##0_ ;_ * \-#,##0_ ;_ * "-"??_ ;_ @_ </c:formatCode>
                <c:ptCount val="89"/>
                <c:pt idx="0">
                  <c:v>5.556</c:v>
                </c:pt>
                <c:pt idx="1">
                  <c:v>4.1210000000000004</c:v>
                </c:pt>
                <c:pt idx="2">
                  <c:v>2.9049999999999998</c:v>
                </c:pt>
                <c:pt idx="3">
                  <c:v>1.9319999999999999</c:v>
                </c:pt>
                <c:pt idx="4">
                  <c:v>1.929</c:v>
                </c:pt>
                <c:pt idx="5">
                  <c:v>2.2389999999999999</c:v>
                </c:pt>
                <c:pt idx="6">
                  <c:v>2.9820000000000002</c:v>
                </c:pt>
                <c:pt idx="7">
                  <c:v>3.1539999999999999</c:v>
                </c:pt>
                <c:pt idx="8">
                  <c:v>3.9609999999999999</c:v>
                </c:pt>
                <c:pt idx="9">
                  <c:v>2.8450000000000002</c:v>
                </c:pt>
                <c:pt idx="10">
                  <c:v>3.1360000000000001</c:v>
                </c:pt>
                <c:pt idx="11">
                  <c:v>3.4260000000000002</c:v>
                </c:pt>
                <c:pt idx="12">
                  <c:v>4.4489999999999998</c:v>
                </c:pt>
                <c:pt idx="13">
                  <c:v>4.6269999999999998</c:v>
                </c:pt>
                <c:pt idx="14">
                  <c:v>6.28</c:v>
                </c:pt>
                <c:pt idx="15">
                  <c:v>6.9039999999999999</c:v>
                </c:pt>
                <c:pt idx="16">
                  <c:v>7.5469999999999997</c:v>
                </c:pt>
                <c:pt idx="17">
                  <c:v>6.9740000000000002</c:v>
                </c:pt>
                <c:pt idx="18">
                  <c:v>7.9329999999999998</c:v>
                </c:pt>
                <c:pt idx="19">
                  <c:v>10.06</c:v>
                </c:pt>
                <c:pt idx="20">
                  <c:v>9.2490000000000006</c:v>
                </c:pt>
                <c:pt idx="21">
                  <c:v>11.612</c:v>
                </c:pt>
                <c:pt idx="22">
                  <c:v>14.586</c:v>
                </c:pt>
                <c:pt idx="23">
                  <c:v>15.295</c:v>
                </c:pt>
                <c:pt idx="24">
                  <c:v>16.013999999999999</c:v>
                </c:pt>
                <c:pt idx="25">
                  <c:v>15.432</c:v>
                </c:pt>
                <c:pt idx="26">
                  <c:v>17.199000000000002</c:v>
                </c:pt>
                <c:pt idx="27">
                  <c:v>18.922999999999998</c:v>
                </c:pt>
                <c:pt idx="28">
                  <c:v>19.942</c:v>
                </c:pt>
                <c:pt idx="29">
                  <c:v>20.021999999999998</c:v>
                </c:pt>
                <c:pt idx="30">
                  <c:v>22.329000000000001</c:v>
                </c:pt>
                <c:pt idx="31">
                  <c:v>22.841000000000001</c:v>
                </c:pt>
                <c:pt idx="32">
                  <c:v>22.687999999999999</c:v>
                </c:pt>
                <c:pt idx="33">
                  <c:v>24.965</c:v>
                </c:pt>
                <c:pt idx="34">
                  <c:v>26.135000000000002</c:v>
                </c:pt>
                <c:pt idx="35">
                  <c:v>28.105</c:v>
                </c:pt>
                <c:pt idx="36">
                  <c:v>31.529</c:v>
                </c:pt>
                <c:pt idx="37">
                  <c:v>37.057000000000002</c:v>
                </c:pt>
                <c:pt idx="38">
                  <c:v>39.911999999999999</c:v>
                </c:pt>
                <c:pt idx="39">
                  <c:v>46.555999999999997</c:v>
                </c:pt>
                <c:pt idx="40">
                  <c:v>50.491</c:v>
                </c:pt>
                <c:pt idx="41">
                  <c:v>55.76</c:v>
                </c:pt>
                <c:pt idx="42">
                  <c:v>62.341999999999999</c:v>
                </c:pt>
                <c:pt idx="43">
                  <c:v>74.215999999999994</c:v>
                </c:pt>
                <c:pt idx="44">
                  <c:v>91.159000000000006</c:v>
                </c:pt>
                <c:pt idx="45">
                  <c:v>127.465</c:v>
                </c:pt>
                <c:pt idx="46">
                  <c:v>122.729</c:v>
                </c:pt>
                <c:pt idx="47">
                  <c:v>151.14599999999999</c:v>
                </c:pt>
                <c:pt idx="48">
                  <c:v>182.44300000000001</c:v>
                </c:pt>
                <c:pt idx="49">
                  <c:v>212.251</c:v>
                </c:pt>
                <c:pt idx="50">
                  <c:v>252.67500000000001</c:v>
                </c:pt>
                <c:pt idx="51">
                  <c:v>293.82900000000001</c:v>
                </c:pt>
                <c:pt idx="52">
                  <c:v>317.75900000000001</c:v>
                </c:pt>
                <c:pt idx="53">
                  <c:v>303.18299999999999</c:v>
                </c:pt>
                <c:pt idx="54">
                  <c:v>328.63799999999998</c:v>
                </c:pt>
                <c:pt idx="55">
                  <c:v>405.10700000000003</c:v>
                </c:pt>
                <c:pt idx="56">
                  <c:v>417.22800000000001</c:v>
                </c:pt>
                <c:pt idx="57">
                  <c:v>452.86700000000002</c:v>
                </c:pt>
                <c:pt idx="58">
                  <c:v>508.714</c:v>
                </c:pt>
                <c:pt idx="59">
                  <c:v>553.99300000000005</c:v>
                </c:pt>
                <c:pt idx="60">
                  <c:v>591.03200000000004</c:v>
                </c:pt>
                <c:pt idx="61">
                  <c:v>629.72900000000004</c:v>
                </c:pt>
                <c:pt idx="62">
                  <c:v>623.54700000000003</c:v>
                </c:pt>
                <c:pt idx="63">
                  <c:v>667.79300000000001</c:v>
                </c:pt>
                <c:pt idx="64">
                  <c:v>719.97400000000005</c:v>
                </c:pt>
                <c:pt idx="65">
                  <c:v>813.42499999999995</c:v>
                </c:pt>
                <c:pt idx="66">
                  <c:v>902.57100000000003</c:v>
                </c:pt>
                <c:pt idx="67">
                  <c:v>963.96600000000001</c:v>
                </c:pt>
                <c:pt idx="68">
                  <c:v>1055.7760000000001</c:v>
                </c:pt>
                <c:pt idx="69">
                  <c:v>1115.69</c:v>
                </c:pt>
                <c:pt idx="70">
                  <c:v>1248.6110000000001</c:v>
                </c:pt>
                <c:pt idx="71">
                  <c:v>1472.63</c:v>
                </c:pt>
                <c:pt idx="72">
                  <c:v>1395.396</c:v>
                </c:pt>
                <c:pt idx="73">
                  <c:v>1428.973</c:v>
                </c:pt>
                <c:pt idx="74">
                  <c:v>1543.934</c:v>
                </c:pt>
                <c:pt idx="75">
                  <c:v>1800.6769999999999</c:v>
                </c:pt>
                <c:pt idx="76">
                  <c:v>2030.086</c:v>
                </c:pt>
                <c:pt idx="77">
                  <c:v>2247.2629999999999</c:v>
                </c:pt>
                <c:pt idx="78">
                  <c:v>2383.1669999999999</c:v>
                </c:pt>
                <c:pt idx="79">
                  <c:v>2565.009</c:v>
                </c:pt>
                <c:pt idx="80">
                  <c:v>1983.1780000000001</c:v>
                </c:pt>
                <c:pt idx="81">
                  <c:v>2364.9920000000002</c:v>
                </c:pt>
                <c:pt idx="82">
                  <c:v>2686.366</c:v>
                </c:pt>
                <c:pt idx="83">
                  <c:v>2763.8440000000001</c:v>
                </c:pt>
                <c:pt idx="84">
                  <c:v>2768.6129999999998</c:v>
                </c:pt>
                <c:pt idx="85">
                  <c:v>2883.1570000000002</c:v>
                </c:pt>
                <c:pt idx="86">
                  <c:v>2788.9580000000001</c:v>
                </c:pt>
                <c:pt idx="87">
                  <c:v>2735.8049999999998</c:v>
                </c:pt>
                <c:pt idx="88">
                  <c:v>2915.5509999999999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AEC-412B-A85C-5C4C0E7F8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9491712"/>
        <c:axId val="449493248"/>
      </c:lineChart>
      <c:catAx>
        <c:axId val="449491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49493248"/>
        <c:crosses val="autoZero"/>
        <c:auto val="1"/>
        <c:lblAlgn val="ctr"/>
        <c:lblOffset val="100"/>
        <c:noMultiLvlLbl val="0"/>
      </c:catAx>
      <c:valAx>
        <c:axId val="449493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,##0_ ;_ * \-#,##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49491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zh-CN" altLang="en-US"/>
              <a:t>道琼斯工业指数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'5.1 股市'!$M$3</c:f>
              <c:strCache>
                <c:ptCount val="1"/>
                <c:pt idx="0">
                  <c:v>指数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'5.1 股市'!$L$4:$L$1422</c:f>
              <c:strCache>
                <c:ptCount val="1419"/>
                <c:pt idx="0">
                  <c:v>1900/1/31</c:v>
                </c:pt>
                <c:pt idx="1">
                  <c:v>1900/2/28</c:v>
                </c:pt>
                <c:pt idx="2">
                  <c:v>1900/3/30</c:v>
                </c:pt>
                <c:pt idx="3">
                  <c:v>1900/4/30</c:v>
                </c:pt>
                <c:pt idx="4">
                  <c:v>1900/5/31</c:v>
                </c:pt>
                <c:pt idx="5">
                  <c:v>1900/6/29</c:v>
                </c:pt>
                <c:pt idx="6">
                  <c:v>1900/7/31</c:v>
                </c:pt>
                <c:pt idx="7">
                  <c:v>1900/8/31</c:v>
                </c:pt>
                <c:pt idx="8">
                  <c:v>1900/9/28</c:v>
                </c:pt>
                <c:pt idx="9">
                  <c:v>1900/10/31</c:v>
                </c:pt>
                <c:pt idx="10">
                  <c:v>1900/11/30</c:v>
                </c:pt>
                <c:pt idx="11">
                  <c:v>1900/12/31</c:v>
                </c:pt>
                <c:pt idx="12">
                  <c:v>1901/1/31</c:v>
                </c:pt>
                <c:pt idx="13">
                  <c:v>1901/2/28</c:v>
                </c:pt>
                <c:pt idx="14">
                  <c:v>1901/3/29</c:v>
                </c:pt>
                <c:pt idx="15">
                  <c:v>1901/4/30</c:v>
                </c:pt>
                <c:pt idx="16">
                  <c:v>1901/5/31</c:v>
                </c:pt>
                <c:pt idx="17">
                  <c:v>1901/6/28</c:v>
                </c:pt>
                <c:pt idx="18">
                  <c:v>1901/7/31</c:v>
                </c:pt>
                <c:pt idx="19">
                  <c:v>1901/8/30</c:v>
                </c:pt>
                <c:pt idx="20">
                  <c:v>1901/9/30</c:v>
                </c:pt>
                <c:pt idx="21">
                  <c:v>1901/10/31</c:v>
                </c:pt>
                <c:pt idx="22">
                  <c:v>1901/11/29</c:v>
                </c:pt>
                <c:pt idx="23">
                  <c:v>1901/12/31</c:v>
                </c:pt>
                <c:pt idx="24">
                  <c:v>1902/1/31</c:v>
                </c:pt>
                <c:pt idx="25">
                  <c:v>1902/2/28</c:v>
                </c:pt>
                <c:pt idx="26">
                  <c:v>1902/3/31</c:v>
                </c:pt>
                <c:pt idx="27">
                  <c:v>1902/4/30</c:v>
                </c:pt>
                <c:pt idx="28">
                  <c:v>1902/5/29</c:v>
                </c:pt>
                <c:pt idx="29">
                  <c:v>1902/6/30</c:v>
                </c:pt>
                <c:pt idx="30">
                  <c:v>1902/7/31</c:v>
                </c:pt>
                <c:pt idx="31">
                  <c:v>1902/8/29</c:v>
                </c:pt>
                <c:pt idx="32">
                  <c:v>1902/9/30</c:v>
                </c:pt>
                <c:pt idx="33">
                  <c:v>1902/10/31</c:v>
                </c:pt>
                <c:pt idx="34">
                  <c:v>1902/11/28</c:v>
                </c:pt>
                <c:pt idx="35">
                  <c:v>1902/12/31</c:v>
                </c:pt>
                <c:pt idx="36">
                  <c:v>1903/1/30</c:v>
                </c:pt>
                <c:pt idx="37">
                  <c:v>1903/2/27</c:v>
                </c:pt>
                <c:pt idx="38">
                  <c:v>1903/3/31</c:v>
                </c:pt>
                <c:pt idx="39">
                  <c:v>1903/4/30</c:v>
                </c:pt>
                <c:pt idx="40">
                  <c:v>1903/5/29</c:v>
                </c:pt>
                <c:pt idx="41">
                  <c:v>1903/6/30</c:v>
                </c:pt>
                <c:pt idx="42">
                  <c:v>1903/7/31</c:v>
                </c:pt>
                <c:pt idx="43">
                  <c:v>1903/8/31</c:v>
                </c:pt>
                <c:pt idx="44">
                  <c:v>1903/9/30</c:v>
                </c:pt>
                <c:pt idx="45">
                  <c:v>1903/10/30</c:v>
                </c:pt>
                <c:pt idx="46">
                  <c:v>1903/11/30</c:v>
                </c:pt>
                <c:pt idx="47">
                  <c:v>1903/12/31</c:v>
                </c:pt>
                <c:pt idx="48">
                  <c:v>1904/1/29</c:v>
                </c:pt>
                <c:pt idx="49">
                  <c:v>1904/2/29</c:v>
                </c:pt>
                <c:pt idx="50">
                  <c:v>1904/3/31</c:v>
                </c:pt>
                <c:pt idx="51">
                  <c:v>1904/4/29</c:v>
                </c:pt>
                <c:pt idx="52">
                  <c:v>1904/5/31</c:v>
                </c:pt>
                <c:pt idx="53">
                  <c:v>1904/6/30</c:v>
                </c:pt>
                <c:pt idx="54">
                  <c:v>1904/7/29</c:v>
                </c:pt>
                <c:pt idx="55">
                  <c:v>1904/8/31</c:v>
                </c:pt>
                <c:pt idx="56">
                  <c:v>1904/9/30</c:v>
                </c:pt>
                <c:pt idx="57">
                  <c:v>1904/10/31</c:v>
                </c:pt>
                <c:pt idx="58">
                  <c:v>1904/11/30</c:v>
                </c:pt>
                <c:pt idx="59">
                  <c:v>1904/12/30</c:v>
                </c:pt>
                <c:pt idx="60">
                  <c:v>1905/1/31</c:v>
                </c:pt>
                <c:pt idx="61">
                  <c:v>1905/2/28</c:v>
                </c:pt>
                <c:pt idx="62">
                  <c:v>1905/3/31</c:v>
                </c:pt>
                <c:pt idx="63">
                  <c:v>1905/4/28</c:v>
                </c:pt>
                <c:pt idx="64">
                  <c:v>1905/5/31</c:v>
                </c:pt>
                <c:pt idx="65">
                  <c:v>1905/6/30</c:v>
                </c:pt>
                <c:pt idx="66">
                  <c:v>1905/7/31</c:v>
                </c:pt>
                <c:pt idx="67">
                  <c:v>1905/8/31</c:v>
                </c:pt>
                <c:pt idx="68">
                  <c:v>1905/9/29</c:v>
                </c:pt>
                <c:pt idx="69">
                  <c:v>1905/10/31</c:v>
                </c:pt>
                <c:pt idx="70">
                  <c:v>1905/11/29</c:v>
                </c:pt>
                <c:pt idx="71">
                  <c:v>1905/12/29</c:v>
                </c:pt>
                <c:pt idx="72">
                  <c:v>1906/1/31</c:v>
                </c:pt>
                <c:pt idx="73">
                  <c:v>1906/2/28</c:v>
                </c:pt>
                <c:pt idx="74">
                  <c:v>1906/3/30</c:v>
                </c:pt>
                <c:pt idx="75">
                  <c:v>1906/4/30</c:v>
                </c:pt>
                <c:pt idx="76">
                  <c:v>1906/5/31</c:v>
                </c:pt>
                <c:pt idx="77">
                  <c:v>1906/6/29</c:v>
                </c:pt>
                <c:pt idx="78">
                  <c:v>1906/7/31</c:v>
                </c:pt>
                <c:pt idx="79">
                  <c:v>1906/8/31</c:v>
                </c:pt>
                <c:pt idx="80">
                  <c:v>1906/9/28</c:v>
                </c:pt>
                <c:pt idx="81">
                  <c:v>1906/10/31</c:v>
                </c:pt>
                <c:pt idx="82">
                  <c:v>1906/11/30</c:v>
                </c:pt>
                <c:pt idx="83">
                  <c:v>1906/12/31</c:v>
                </c:pt>
                <c:pt idx="84">
                  <c:v>1907/1/31</c:v>
                </c:pt>
                <c:pt idx="85">
                  <c:v>1907/2/28</c:v>
                </c:pt>
                <c:pt idx="86">
                  <c:v>1907/3/29</c:v>
                </c:pt>
                <c:pt idx="87">
                  <c:v>1907/4/30</c:v>
                </c:pt>
                <c:pt idx="88">
                  <c:v>1907/5/31</c:v>
                </c:pt>
                <c:pt idx="89">
                  <c:v>1907/6/28</c:v>
                </c:pt>
                <c:pt idx="90">
                  <c:v>1907/7/31</c:v>
                </c:pt>
                <c:pt idx="91">
                  <c:v>1907/8/30</c:v>
                </c:pt>
                <c:pt idx="92">
                  <c:v>1907/9/30</c:v>
                </c:pt>
                <c:pt idx="93">
                  <c:v>1907/10/31</c:v>
                </c:pt>
                <c:pt idx="94">
                  <c:v>1907/11/29</c:v>
                </c:pt>
                <c:pt idx="95">
                  <c:v>1907/12/31</c:v>
                </c:pt>
                <c:pt idx="96">
                  <c:v>1908/1/31</c:v>
                </c:pt>
                <c:pt idx="97">
                  <c:v>1908/2/28</c:v>
                </c:pt>
                <c:pt idx="98">
                  <c:v>1908/3/31</c:v>
                </c:pt>
                <c:pt idx="99">
                  <c:v>1908/4/30</c:v>
                </c:pt>
                <c:pt idx="100">
                  <c:v>1908/5/29</c:v>
                </c:pt>
                <c:pt idx="101">
                  <c:v>1908/6/30</c:v>
                </c:pt>
                <c:pt idx="102">
                  <c:v>1908/7/31</c:v>
                </c:pt>
                <c:pt idx="103">
                  <c:v>1908/8/31</c:v>
                </c:pt>
                <c:pt idx="104">
                  <c:v>1908/9/30</c:v>
                </c:pt>
                <c:pt idx="105">
                  <c:v>1908/10/30</c:v>
                </c:pt>
                <c:pt idx="106">
                  <c:v>1908/11/30</c:v>
                </c:pt>
                <c:pt idx="107">
                  <c:v>1908/12/31</c:v>
                </c:pt>
                <c:pt idx="108">
                  <c:v>1909/1/29</c:v>
                </c:pt>
                <c:pt idx="109">
                  <c:v>1909/2/26</c:v>
                </c:pt>
                <c:pt idx="110">
                  <c:v>1909/3/31</c:v>
                </c:pt>
                <c:pt idx="111">
                  <c:v>1909/4/30</c:v>
                </c:pt>
                <c:pt idx="112">
                  <c:v>1909/5/28</c:v>
                </c:pt>
                <c:pt idx="113">
                  <c:v>1909/6/30</c:v>
                </c:pt>
                <c:pt idx="114">
                  <c:v>1909/7/30</c:v>
                </c:pt>
                <c:pt idx="115">
                  <c:v>1909/8/31</c:v>
                </c:pt>
                <c:pt idx="116">
                  <c:v>1909/9/30</c:v>
                </c:pt>
                <c:pt idx="117">
                  <c:v>1909/10/29</c:v>
                </c:pt>
                <c:pt idx="118">
                  <c:v>1909/11/30</c:v>
                </c:pt>
                <c:pt idx="119">
                  <c:v>1909/12/31</c:v>
                </c:pt>
                <c:pt idx="120">
                  <c:v>1910/1/31</c:v>
                </c:pt>
                <c:pt idx="121">
                  <c:v>1910/2/28</c:v>
                </c:pt>
                <c:pt idx="122">
                  <c:v>1910/3/31</c:v>
                </c:pt>
                <c:pt idx="123">
                  <c:v>1910/4/29</c:v>
                </c:pt>
                <c:pt idx="124">
                  <c:v>1910/5/31</c:v>
                </c:pt>
                <c:pt idx="125">
                  <c:v>1910/6/30</c:v>
                </c:pt>
                <c:pt idx="126">
                  <c:v>1910/7/29</c:v>
                </c:pt>
                <c:pt idx="127">
                  <c:v>1910/8/31</c:v>
                </c:pt>
                <c:pt idx="128">
                  <c:v>1910/9/30</c:v>
                </c:pt>
                <c:pt idx="129">
                  <c:v>1910/10/31</c:v>
                </c:pt>
                <c:pt idx="130">
                  <c:v>1910/11/30</c:v>
                </c:pt>
                <c:pt idx="131">
                  <c:v>1910/12/30</c:v>
                </c:pt>
                <c:pt idx="132">
                  <c:v>1911/1/31</c:v>
                </c:pt>
                <c:pt idx="133">
                  <c:v>1911/2/28</c:v>
                </c:pt>
                <c:pt idx="134">
                  <c:v>1911/3/31</c:v>
                </c:pt>
                <c:pt idx="135">
                  <c:v>1911/4/28</c:v>
                </c:pt>
                <c:pt idx="136">
                  <c:v>1911/5/31</c:v>
                </c:pt>
                <c:pt idx="137">
                  <c:v>1911/6/30</c:v>
                </c:pt>
                <c:pt idx="138">
                  <c:v>1911/7/31</c:v>
                </c:pt>
                <c:pt idx="139">
                  <c:v>1911/8/31</c:v>
                </c:pt>
                <c:pt idx="140">
                  <c:v>1911/9/29</c:v>
                </c:pt>
                <c:pt idx="141">
                  <c:v>1911/10/31</c:v>
                </c:pt>
                <c:pt idx="142">
                  <c:v>1911/11/29</c:v>
                </c:pt>
                <c:pt idx="143">
                  <c:v>1911/12/29</c:v>
                </c:pt>
                <c:pt idx="144">
                  <c:v>1912/1/31</c:v>
                </c:pt>
                <c:pt idx="145">
                  <c:v>1912/2/29</c:v>
                </c:pt>
                <c:pt idx="146">
                  <c:v>1912/3/29</c:v>
                </c:pt>
                <c:pt idx="147">
                  <c:v>1912/4/30</c:v>
                </c:pt>
                <c:pt idx="148">
                  <c:v>1912/5/31</c:v>
                </c:pt>
                <c:pt idx="149">
                  <c:v>1912/6/28</c:v>
                </c:pt>
                <c:pt idx="150">
                  <c:v>1912/7/31</c:v>
                </c:pt>
                <c:pt idx="151">
                  <c:v>1912/8/30</c:v>
                </c:pt>
                <c:pt idx="152">
                  <c:v>1912/9/30</c:v>
                </c:pt>
                <c:pt idx="153">
                  <c:v>1912/10/31</c:v>
                </c:pt>
                <c:pt idx="154">
                  <c:v>1912/11/29</c:v>
                </c:pt>
                <c:pt idx="155">
                  <c:v>1912/12/31</c:v>
                </c:pt>
                <c:pt idx="156">
                  <c:v>1913/1/31</c:v>
                </c:pt>
                <c:pt idx="157">
                  <c:v>1913/2/28</c:v>
                </c:pt>
                <c:pt idx="158">
                  <c:v>1913/3/31</c:v>
                </c:pt>
                <c:pt idx="159">
                  <c:v>1913/4/30</c:v>
                </c:pt>
                <c:pt idx="160">
                  <c:v>1913/5/29</c:v>
                </c:pt>
                <c:pt idx="161">
                  <c:v>1913/6/30</c:v>
                </c:pt>
                <c:pt idx="162">
                  <c:v>1913/7/31</c:v>
                </c:pt>
                <c:pt idx="163">
                  <c:v>1913/8/29</c:v>
                </c:pt>
                <c:pt idx="164">
                  <c:v>1913/9/30</c:v>
                </c:pt>
                <c:pt idx="165">
                  <c:v>1913/10/31</c:v>
                </c:pt>
                <c:pt idx="166">
                  <c:v>1913/11/28</c:v>
                </c:pt>
                <c:pt idx="167">
                  <c:v>1913/12/31</c:v>
                </c:pt>
                <c:pt idx="168">
                  <c:v>1914/1/30</c:v>
                </c:pt>
                <c:pt idx="169">
                  <c:v>1914/2/27</c:v>
                </c:pt>
                <c:pt idx="170">
                  <c:v>1914/3/31</c:v>
                </c:pt>
                <c:pt idx="171">
                  <c:v>1914/4/30</c:v>
                </c:pt>
                <c:pt idx="172">
                  <c:v>1914/5/29</c:v>
                </c:pt>
                <c:pt idx="173">
                  <c:v>1914/6/30</c:v>
                </c:pt>
                <c:pt idx="174">
                  <c:v>1914/7/30</c:v>
                </c:pt>
                <c:pt idx="175">
                  <c:v>1914/12/31</c:v>
                </c:pt>
                <c:pt idx="176">
                  <c:v>1915/1/29</c:v>
                </c:pt>
                <c:pt idx="177">
                  <c:v>1915/2/26</c:v>
                </c:pt>
                <c:pt idx="178">
                  <c:v>1915/3/31</c:v>
                </c:pt>
                <c:pt idx="179">
                  <c:v>1915/4/30</c:v>
                </c:pt>
                <c:pt idx="180">
                  <c:v>1915/5/28</c:v>
                </c:pt>
                <c:pt idx="181">
                  <c:v>1915/6/30</c:v>
                </c:pt>
                <c:pt idx="182">
                  <c:v>1915/7/30</c:v>
                </c:pt>
                <c:pt idx="183">
                  <c:v>1915/8/31</c:v>
                </c:pt>
                <c:pt idx="184">
                  <c:v>1915/9/30</c:v>
                </c:pt>
                <c:pt idx="185">
                  <c:v>1915/10/29</c:v>
                </c:pt>
                <c:pt idx="186">
                  <c:v>1915/11/30</c:v>
                </c:pt>
                <c:pt idx="187">
                  <c:v>1915/12/31</c:v>
                </c:pt>
                <c:pt idx="188">
                  <c:v>1916/1/31</c:v>
                </c:pt>
                <c:pt idx="189">
                  <c:v>1916/2/29</c:v>
                </c:pt>
                <c:pt idx="190">
                  <c:v>1916/3/31</c:v>
                </c:pt>
                <c:pt idx="191">
                  <c:v>1916/4/28</c:v>
                </c:pt>
                <c:pt idx="192">
                  <c:v>1916/5/31</c:v>
                </c:pt>
                <c:pt idx="193">
                  <c:v>1916/6/30</c:v>
                </c:pt>
                <c:pt idx="194">
                  <c:v>1916/7/31</c:v>
                </c:pt>
                <c:pt idx="195">
                  <c:v>1916/8/31</c:v>
                </c:pt>
                <c:pt idx="196">
                  <c:v>1916/9/29</c:v>
                </c:pt>
                <c:pt idx="197">
                  <c:v>1916/10/31</c:v>
                </c:pt>
                <c:pt idx="198">
                  <c:v>1916/11/29</c:v>
                </c:pt>
                <c:pt idx="199">
                  <c:v>1916/12/29</c:v>
                </c:pt>
                <c:pt idx="200">
                  <c:v>1917/1/31</c:v>
                </c:pt>
                <c:pt idx="201">
                  <c:v>1917/2/28</c:v>
                </c:pt>
                <c:pt idx="202">
                  <c:v>1917/3/30</c:v>
                </c:pt>
                <c:pt idx="203">
                  <c:v>1917/4/30</c:v>
                </c:pt>
                <c:pt idx="204">
                  <c:v>1917/5/31</c:v>
                </c:pt>
                <c:pt idx="205">
                  <c:v>1917/6/29</c:v>
                </c:pt>
                <c:pt idx="206">
                  <c:v>1917/7/31</c:v>
                </c:pt>
                <c:pt idx="207">
                  <c:v>1917/8/31</c:v>
                </c:pt>
                <c:pt idx="208">
                  <c:v>1917/9/28</c:v>
                </c:pt>
                <c:pt idx="209">
                  <c:v>1917/10/31</c:v>
                </c:pt>
                <c:pt idx="210">
                  <c:v>1917/11/30</c:v>
                </c:pt>
                <c:pt idx="211">
                  <c:v>1917/12/31</c:v>
                </c:pt>
                <c:pt idx="212">
                  <c:v>1918/1/31</c:v>
                </c:pt>
                <c:pt idx="213">
                  <c:v>1918/2/28</c:v>
                </c:pt>
                <c:pt idx="214">
                  <c:v>1918/3/28</c:v>
                </c:pt>
                <c:pt idx="215">
                  <c:v>1918/4/30</c:v>
                </c:pt>
                <c:pt idx="216">
                  <c:v>1918/5/31</c:v>
                </c:pt>
                <c:pt idx="217">
                  <c:v>1918/6/28</c:v>
                </c:pt>
                <c:pt idx="218">
                  <c:v>1918/7/31</c:v>
                </c:pt>
                <c:pt idx="219">
                  <c:v>1918/8/30</c:v>
                </c:pt>
                <c:pt idx="220">
                  <c:v>1918/9/30</c:v>
                </c:pt>
                <c:pt idx="221">
                  <c:v>1918/10/31</c:v>
                </c:pt>
                <c:pt idx="222">
                  <c:v>1918/11/29</c:v>
                </c:pt>
                <c:pt idx="223">
                  <c:v>1918/12/31</c:v>
                </c:pt>
                <c:pt idx="224">
                  <c:v>1919/1/31</c:v>
                </c:pt>
                <c:pt idx="225">
                  <c:v>1919/2/28</c:v>
                </c:pt>
                <c:pt idx="226">
                  <c:v>1919/3/31</c:v>
                </c:pt>
                <c:pt idx="227">
                  <c:v>1919/4/30</c:v>
                </c:pt>
                <c:pt idx="228">
                  <c:v>1919/5/29</c:v>
                </c:pt>
                <c:pt idx="229">
                  <c:v>1919/6/30</c:v>
                </c:pt>
                <c:pt idx="230">
                  <c:v>1919/7/31</c:v>
                </c:pt>
                <c:pt idx="231">
                  <c:v>1919/8/29</c:v>
                </c:pt>
                <c:pt idx="232">
                  <c:v>1919/9/30</c:v>
                </c:pt>
                <c:pt idx="233">
                  <c:v>1919/10/31</c:v>
                </c:pt>
                <c:pt idx="234">
                  <c:v>1919/11/28</c:v>
                </c:pt>
                <c:pt idx="235">
                  <c:v>1919/12/31</c:v>
                </c:pt>
                <c:pt idx="236">
                  <c:v>1920/1/30</c:v>
                </c:pt>
                <c:pt idx="237">
                  <c:v>1920/2/27</c:v>
                </c:pt>
                <c:pt idx="238">
                  <c:v>1920/3/31</c:v>
                </c:pt>
                <c:pt idx="239">
                  <c:v>1920/4/30</c:v>
                </c:pt>
                <c:pt idx="240">
                  <c:v>1920/5/28</c:v>
                </c:pt>
                <c:pt idx="241">
                  <c:v>1920/6/30</c:v>
                </c:pt>
                <c:pt idx="242">
                  <c:v>1920/7/30</c:v>
                </c:pt>
                <c:pt idx="243">
                  <c:v>1920/8/31</c:v>
                </c:pt>
                <c:pt idx="244">
                  <c:v>1920/9/30</c:v>
                </c:pt>
                <c:pt idx="245">
                  <c:v>1920/10/29</c:v>
                </c:pt>
                <c:pt idx="246">
                  <c:v>1920/11/30</c:v>
                </c:pt>
                <c:pt idx="247">
                  <c:v>1920/12/31</c:v>
                </c:pt>
                <c:pt idx="248">
                  <c:v>1921/1/31</c:v>
                </c:pt>
                <c:pt idx="249">
                  <c:v>1921/2/28</c:v>
                </c:pt>
                <c:pt idx="250">
                  <c:v>1921/3/31</c:v>
                </c:pt>
                <c:pt idx="251">
                  <c:v>1921/4/29</c:v>
                </c:pt>
                <c:pt idx="252">
                  <c:v>1921/5/31</c:v>
                </c:pt>
                <c:pt idx="253">
                  <c:v>1921/6/30</c:v>
                </c:pt>
                <c:pt idx="254">
                  <c:v>1921/7/29</c:v>
                </c:pt>
                <c:pt idx="255">
                  <c:v>1921/8/31</c:v>
                </c:pt>
                <c:pt idx="256">
                  <c:v>1921/9/30</c:v>
                </c:pt>
                <c:pt idx="257">
                  <c:v>1921/10/31</c:v>
                </c:pt>
                <c:pt idx="258">
                  <c:v>1921/11/30</c:v>
                </c:pt>
                <c:pt idx="259">
                  <c:v>1921/12/30</c:v>
                </c:pt>
                <c:pt idx="260">
                  <c:v>1922/1/31</c:v>
                </c:pt>
                <c:pt idx="261">
                  <c:v>1922/2/28</c:v>
                </c:pt>
                <c:pt idx="262">
                  <c:v>1922/3/31</c:v>
                </c:pt>
                <c:pt idx="263">
                  <c:v>1922/4/28</c:v>
                </c:pt>
                <c:pt idx="264">
                  <c:v>1922/5/31</c:v>
                </c:pt>
                <c:pt idx="265">
                  <c:v>1922/6/30</c:v>
                </c:pt>
                <c:pt idx="266">
                  <c:v>1922/7/31</c:v>
                </c:pt>
                <c:pt idx="267">
                  <c:v>1922/8/31</c:v>
                </c:pt>
                <c:pt idx="268">
                  <c:v>1922/9/29</c:v>
                </c:pt>
                <c:pt idx="269">
                  <c:v>1922/10/31</c:v>
                </c:pt>
                <c:pt idx="270">
                  <c:v>1922/11/29</c:v>
                </c:pt>
                <c:pt idx="271">
                  <c:v>1922/12/29</c:v>
                </c:pt>
                <c:pt idx="272">
                  <c:v>1923/1/31</c:v>
                </c:pt>
                <c:pt idx="273">
                  <c:v>1923/2/28</c:v>
                </c:pt>
                <c:pt idx="274">
                  <c:v>1923/3/29</c:v>
                </c:pt>
                <c:pt idx="275">
                  <c:v>1923/4/30</c:v>
                </c:pt>
                <c:pt idx="276">
                  <c:v>1923/5/31</c:v>
                </c:pt>
                <c:pt idx="277">
                  <c:v>1923/6/29</c:v>
                </c:pt>
                <c:pt idx="278">
                  <c:v>1923/7/31</c:v>
                </c:pt>
                <c:pt idx="279">
                  <c:v>1923/8/31</c:v>
                </c:pt>
                <c:pt idx="280">
                  <c:v>1923/9/28</c:v>
                </c:pt>
                <c:pt idx="281">
                  <c:v>1923/10/31</c:v>
                </c:pt>
                <c:pt idx="282">
                  <c:v>1923/11/30</c:v>
                </c:pt>
                <c:pt idx="283">
                  <c:v>1923/12/31</c:v>
                </c:pt>
                <c:pt idx="284">
                  <c:v>1924/1/31</c:v>
                </c:pt>
                <c:pt idx="285">
                  <c:v>1924/2/29</c:v>
                </c:pt>
                <c:pt idx="286">
                  <c:v>1924/3/31</c:v>
                </c:pt>
                <c:pt idx="287">
                  <c:v>1924/4/30</c:v>
                </c:pt>
                <c:pt idx="288">
                  <c:v>1924/5/30</c:v>
                </c:pt>
                <c:pt idx="289">
                  <c:v>1924/6/30</c:v>
                </c:pt>
                <c:pt idx="290">
                  <c:v>1924/7/31</c:v>
                </c:pt>
                <c:pt idx="291">
                  <c:v>1924/8/29</c:v>
                </c:pt>
                <c:pt idx="292">
                  <c:v>1924/9/30</c:v>
                </c:pt>
                <c:pt idx="293">
                  <c:v>1924/10/31</c:v>
                </c:pt>
                <c:pt idx="294">
                  <c:v>1924/11/28</c:v>
                </c:pt>
                <c:pt idx="295">
                  <c:v>1924/12/31</c:v>
                </c:pt>
                <c:pt idx="296">
                  <c:v>1925/1/30</c:v>
                </c:pt>
                <c:pt idx="297">
                  <c:v>1925/2/27</c:v>
                </c:pt>
                <c:pt idx="298">
                  <c:v>1925/3/31</c:v>
                </c:pt>
                <c:pt idx="299">
                  <c:v>1925/4/30</c:v>
                </c:pt>
                <c:pt idx="300">
                  <c:v>1925/5/29</c:v>
                </c:pt>
                <c:pt idx="301">
                  <c:v>1925/6/30</c:v>
                </c:pt>
                <c:pt idx="302">
                  <c:v>1925/7/31</c:v>
                </c:pt>
                <c:pt idx="303">
                  <c:v>1925/8/31</c:v>
                </c:pt>
                <c:pt idx="304">
                  <c:v>1925/9/30</c:v>
                </c:pt>
                <c:pt idx="305">
                  <c:v>1925/10/30</c:v>
                </c:pt>
                <c:pt idx="306">
                  <c:v>1925/11/30</c:v>
                </c:pt>
                <c:pt idx="307">
                  <c:v>1925/12/31</c:v>
                </c:pt>
                <c:pt idx="308">
                  <c:v>1926/1/29</c:v>
                </c:pt>
                <c:pt idx="309">
                  <c:v>1926/2/26</c:v>
                </c:pt>
                <c:pt idx="310">
                  <c:v>1926/3/31</c:v>
                </c:pt>
                <c:pt idx="311">
                  <c:v>1926/4/30</c:v>
                </c:pt>
                <c:pt idx="312">
                  <c:v>1926/5/28</c:v>
                </c:pt>
                <c:pt idx="313">
                  <c:v>1926/6/30</c:v>
                </c:pt>
                <c:pt idx="314">
                  <c:v>1926/7/30</c:v>
                </c:pt>
                <c:pt idx="315">
                  <c:v>1926/8/31</c:v>
                </c:pt>
                <c:pt idx="316">
                  <c:v>1926/9/30</c:v>
                </c:pt>
                <c:pt idx="317">
                  <c:v>1926/10/29</c:v>
                </c:pt>
                <c:pt idx="318">
                  <c:v>1926/11/30</c:v>
                </c:pt>
                <c:pt idx="319">
                  <c:v>1926/12/31</c:v>
                </c:pt>
                <c:pt idx="320">
                  <c:v>1927/1/31</c:v>
                </c:pt>
                <c:pt idx="321">
                  <c:v>1927/2/28</c:v>
                </c:pt>
                <c:pt idx="322">
                  <c:v>1927/3/31</c:v>
                </c:pt>
                <c:pt idx="323">
                  <c:v>1927/4/29</c:v>
                </c:pt>
                <c:pt idx="324">
                  <c:v>1927/5/31</c:v>
                </c:pt>
                <c:pt idx="325">
                  <c:v>1927/6/30</c:v>
                </c:pt>
                <c:pt idx="326">
                  <c:v>1927/7/29</c:v>
                </c:pt>
                <c:pt idx="327">
                  <c:v>1927/8/31</c:v>
                </c:pt>
                <c:pt idx="328">
                  <c:v>1927/9/30</c:v>
                </c:pt>
                <c:pt idx="329">
                  <c:v>1927/10/31</c:v>
                </c:pt>
                <c:pt idx="330">
                  <c:v>1927/11/30</c:v>
                </c:pt>
                <c:pt idx="331">
                  <c:v>1927/12/30</c:v>
                </c:pt>
                <c:pt idx="332">
                  <c:v>1928/1/31</c:v>
                </c:pt>
                <c:pt idx="333">
                  <c:v>1928/2/29</c:v>
                </c:pt>
                <c:pt idx="334">
                  <c:v>1928/3/30</c:v>
                </c:pt>
                <c:pt idx="335">
                  <c:v>1928/4/30</c:v>
                </c:pt>
                <c:pt idx="336">
                  <c:v>1928/5/31</c:v>
                </c:pt>
                <c:pt idx="337">
                  <c:v>1928/6/29</c:v>
                </c:pt>
                <c:pt idx="338">
                  <c:v>1928/7/31</c:v>
                </c:pt>
                <c:pt idx="339">
                  <c:v>1928/8/31</c:v>
                </c:pt>
                <c:pt idx="340">
                  <c:v>1928/9/28</c:v>
                </c:pt>
                <c:pt idx="341">
                  <c:v>1928/10/31</c:v>
                </c:pt>
                <c:pt idx="342">
                  <c:v>1928/11/30</c:v>
                </c:pt>
                <c:pt idx="343">
                  <c:v>1928/12/31</c:v>
                </c:pt>
                <c:pt idx="344">
                  <c:v>1929/1/31</c:v>
                </c:pt>
                <c:pt idx="345">
                  <c:v>1929/2/28</c:v>
                </c:pt>
                <c:pt idx="346">
                  <c:v>1929/3/28</c:v>
                </c:pt>
                <c:pt idx="347">
                  <c:v>1929/4/30</c:v>
                </c:pt>
                <c:pt idx="348">
                  <c:v>1929/5/31</c:v>
                </c:pt>
                <c:pt idx="349">
                  <c:v>1929/6/28</c:v>
                </c:pt>
                <c:pt idx="350">
                  <c:v>1929/7/31</c:v>
                </c:pt>
                <c:pt idx="351">
                  <c:v>1929/8/30</c:v>
                </c:pt>
                <c:pt idx="352">
                  <c:v>1929/9/30</c:v>
                </c:pt>
                <c:pt idx="353">
                  <c:v>1929/10/31</c:v>
                </c:pt>
                <c:pt idx="354">
                  <c:v>1929/11/27</c:v>
                </c:pt>
                <c:pt idx="355">
                  <c:v>1929/12/31</c:v>
                </c:pt>
                <c:pt idx="356">
                  <c:v>1930/1/31</c:v>
                </c:pt>
                <c:pt idx="357">
                  <c:v>1930/2/28</c:v>
                </c:pt>
                <c:pt idx="358">
                  <c:v>1930/3/31</c:v>
                </c:pt>
                <c:pt idx="359">
                  <c:v>1930/4/30</c:v>
                </c:pt>
                <c:pt idx="360">
                  <c:v>1930/5/29</c:v>
                </c:pt>
                <c:pt idx="361">
                  <c:v>1930/6/30</c:v>
                </c:pt>
                <c:pt idx="362">
                  <c:v>1930/7/31</c:v>
                </c:pt>
                <c:pt idx="363">
                  <c:v>1930/8/29</c:v>
                </c:pt>
                <c:pt idx="364">
                  <c:v>1930/9/30</c:v>
                </c:pt>
                <c:pt idx="365">
                  <c:v>1930/10/31</c:v>
                </c:pt>
                <c:pt idx="366">
                  <c:v>1930/11/28</c:v>
                </c:pt>
                <c:pt idx="367">
                  <c:v>1930/12/31</c:v>
                </c:pt>
                <c:pt idx="368">
                  <c:v>1931/1/30</c:v>
                </c:pt>
                <c:pt idx="369">
                  <c:v>1931/2/27</c:v>
                </c:pt>
                <c:pt idx="370">
                  <c:v>1931/3/31</c:v>
                </c:pt>
                <c:pt idx="371">
                  <c:v>1931/4/30</c:v>
                </c:pt>
                <c:pt idx="372">
                  <c:v>1931/5/29</c:v>
                </c:pt>
                <c:pt idx="373">
                  <c:v>1931/6/30</c:v>
                </c:pt>
                <c:pt idx="374">
                  <c:v>1931/7/31</c:v>
                </c:pt>
                <c:pt idx="375">
                  <c:v>1931/8/31</c:v>
                </c:pt>
                <c:pt idx="376">
                  <c:v>1931/9/30</c:v>
                </c:pt>
                <c:pt idx="377">
                  <c:v>1931/10/30</c:v>
                </c:pt>
                <c:pt idx="378">
                  <c:v>1931/11/30</c:v>
                </c:pt>
                <c:pt idx="379">
                  <c:v>1931/12/31</c:v>
                </c:pt>
                <c:pt idx="380">
                  <c:v>1932/1/29</c:v>
                </c:pt>
                <c:pt idx="381">
                  <c:v>1932/2/29</c:v>
                </c:pt>
                <c:pt idx="382">
                  <c:v>1932/3/31</c:v>
                </c:pt>
                <c:pt idx="383">
                  <c:v>1932/4/29</c:v>
                </c:pt>
                <c:pt idx="384">
                  <c:v>1932/5/31</c:v>
                </c:pt>
                <c:pt idx="385">
                  <c:v>1932/6/30</c:v>
                </c:pt>
                <c:pt idx="386">
                  <c:v>1932/7/29</c:v>
                </c:pt>
                <c:pt idx="387">
                  <c:v>1932/8/31</c:v>
                </c:pt>
                <c:pt idx="388">
                  <c:v>1932/9/30</c:v>
                </c:pt>
                <c:pt idx="389">
                  <c:v>1932/10/31</c:v>
                </c:pt>
                <c:pt idx="390">
                  <c:v>1932/11/30</c:v>
                </c:pt>
                <c:pt idx="391">
                  <c:v>1932/12/30</c:v>
                </c:pt>
                <c:pt idx="392">
                  <c:v>1933/1/31</c:v>
                </c:pt>
                <c:pt idx="393">
                  <c:v>1933/2/28</c:v>
                </c:pt>
                <c:pt idx="394">
                  <c:v>1933/3/31</c:v>
                </c:pt>
                <c:pt idx="395">
                  <c:v>1933/4/28</c:v>
                </c:pt>
                <c:pt idx="396">
                  <c:v>1933/5/31</c:v>
                </c:pt>
                <c:pt idx="397">
                  <c:v>1933/6/30</c:v>
                </c:pt>
                <c:pt idx="398">
                  <c:v>1933/7/31</c:v>
                </c:pt>
                <c:pt idx="399">
                  <c:v>1933/8/31</c:v>
                </c:pt>
                <c:pt idx="400">
                  <c:v>1933/9/29</c:v>
                </c:pt>
                <c:pt idx="401">
                  <c:v>1933/10/31</c:v>
                </c:pt>
                <c:pt idx="402">
                  <c:v>1933/11/29</c:v>
                </c:pt>
                <c:pt idx="403">
                  <c:v>1933/12/29</c:v>
                </c:pt>
                <c:pt idx="404">
                  <c:v>1934/1/31</c:v>
                </c:pt>
                <c:pt idx="405">
                  <c:v>1934/2/28</c:v>
                </c:pt>
                <c:pt idx="406">
                  <c:v>1934/3/30</c:v>
                </c:pt>
                <c:pt idx="407">
                  <c:v>1934/4/30</c:v>
                </c:pt>
                <c:pt idx="408">
                  <c:v>1934/5/31</c:v>
                </c:pt>
                <c:pt idx="409">
                  <c:v>1934/6/29</c:v>
                </c:pt>
                <c:pt idx="410">
                  <c:v>1934/7/31</c:v>
                </c:pt>
                <c:pt idx="411">
                  <c:v>1934/8/31</c:v>
                </c:pt>
                <c:pt idx="412">
                  <c:v>1934/9/28</c:v>
                </c:pt>
                <c:pt idx="413">
                  <c:v>1934/10/31</c:v>
                </c:pt>
                <c:pt idx="414">
                  <c:v>1934/11/30</c:v>
                </c:pt>
                <c:pt idx="415">
                  <c:v>1934/12/31</c:v>
                </c:pt>
                <c:pt idx="416">
                  <c:v>1935/1/31</c:v>
                </c:pt>
                <c:pt idx="417">
                  <c:v>1935/2/28</c:v>
                </c:pt>
                <c:pt idx="418">
                  <c:v>1935/3/29</c:v>
                </c:pt>
                <c:pt idx="419">
                  <c:v>1935/4/30</c:v>
                </c:pt>
                <c:pt idx="420">
                  <c:v>1935/5/31</c:v>
                </c:pt>
                <c:pt idx="421">
                  <c:v>1935/6/28</c:v>
                </c:pt>
                <c:pt idx="422">
                  <c:v>1935/7/31</c:v>
                </c:pt>
                <c:pt idx="423">
                  <c:v>1935/8/30</c:v>
                </c:pt>
                <c:pt idx="424">
                  <c:v>1935/9/30</c:v>
                </c:pt>
                <c:pt idx="425">
                  <c:v>1935/10/31</c:v>
                </c:pt>
                <c:pt idx="426">
                  <c:v>1935/11/29</c:v>
                </c:pt>
                <c:pt idx="427">
                  <c:v>1935/12/31</c:v>
                </c:pt>
                <c:pt idx="428">
                  <c:v>1936/1/31</c:v>
                </c:pt>
                <c:pt idx="429">
                  <c:v>1936/2/28</c:v>
                </c:pt>
                <c:pt idx="430">
                  <c:v>1936/3/31</c:v>
                </c:pt>
                <c:pt idx="431">
                  <c:v>1936/4/30</c:v>
                </c:pt>
                <c:pt idx="432">
                  <c:v>1936/5/29</c:v>
                </c:pt>
                <c:pt idx="433">
                  <c:v>1936/6/30</c:v>
                </c:pt>
                <c:pt idx="434">
                  <c:v>1936/7/31</c:v>
                </c:pt>
                <c:pt idx="435">
                  <c:v>1936/8/31</c:v>
                </c:pt>
                <c:pt idx="436">
                  <c:v>1936/9/30</c:v>
                </c:pt>
                <c:pt idx="437">
                  <c:v>1936/10/30</c:v>
                </c:pt>
                <c:pt idx="438">
                  <c:v>1936/11/30</c:v>
                </c:pt>
                <c:pt idx="439">
                  <c:v>1936/12/31</c:v>
                </c:pt>
                <c:pt idx="440">
                  <c:v>1937/1/29</c:v>
                </c:pt>
                <c:pt idx="441">
                  <c:v>1937/2/26</c:v>
                </c:pt>
                <c:pt idx="442">
                  <c:v>1937/3/31</c:v>
                </c:pt>
                <c:pt idx="443">
                  <c:v>1937/4/30</c:v>
                </c:pt>
                <c:pt idx="444">
                  <c:v>1937/5/28</c:v>
                </c:pt>
                <c:pt idx="445">
                  <c:v>1937/6/30</c:v>
                </c:pt>
                <c:pt idx="446">
                  <c:v>1937/7/30</c:v>
                </c:pt>
                <c:pt idx="447">
                  <c:v>1937/8/31</c:v>
                </c:pt>
                <c:pt idx="448">
                  <c:v>1937/9/30</c:v>
                </c:pt>
                <c:pt idx="449">
                  <c:v>1937/10/29</c:v>
                </c:pt>
                <c:pt idx="450">
                  <c:v>1937/11/30</c:v>
                </c:pt>
                <c:pt idx="451">
                  <c:v>1937/12/31</c:v>
                </c:pt>
                <c:pt idx="452">
                  <c:v>1938/1/31</c:v>
                </c:pt>
                <c:pt idx="453">
                  <c:v>1938/2/28</c:v>
                </c:pt>
                <c:pt idx="454">
                  <c:v>1938/3/31</c:v>
                </c:pt>
                <c:pt idx="455">
                  <c:v>1938/4/29</c:v>
                </c:pt>
                <c:pt idx="456">
                  <c:v>1938/5/31</c:v>
                </c:pt>
                <c:pt idx="457">
                  <c:v>1938/6/30</c:v>
                </c:pt>
                <c:pt idx="458">
                  <c:v>1938/7/29</c:v>
                </c:pt>
                <c:pt idx="459">
                  <c:v>1938/8/31</c:v>
                </c:pt>
                <c:pt idx="460">
                  <c:v>1938/9/30</c:v>
                </c:pt>
                <c:pt idx="461">
                  <c:v>1938/10/31</c:v>
                </c:pt>
                <c:pt idx="462">
                  <c:v>1938/11/30</c:v>
                </c:pt>
                <c:pt idx="463">
                  <c:v>1938/12/30</c:v>
                </c:pt>
                <c:pt idx="464">
                  <c:v>1939/1/31</c:v>
                </c:pt>
                <c:pt idx="465">
                  <c:v>1939/2/28</c:v>
                </c:pt>
                <c:pt idx="466">
                  <c:v>1939/3/31</c:v>
                </c:pt>
                <c:pt idx="467">
                  <c:v>1939/4/28</c:v>
                </c:pt>
                <c:pt idx="468">
                  <c:v>1939/5/31</c:v>
                </c:pt>
                <c:pt idx="469">
                  <c:v>1939/6/30</c:v>
                </c:pt>
                <c:pt idx="470">
                  <c:v>1939/7/31</c:v>
                </c:pt>
                <c:pt idx="471">
                  <c:v>1939/8/31</c:v>
                </c:pt>
                <c:pt idx="472">
                  <c:v>1939/9/29</c:v>
                </c:pt>
                <c:pt idx="473">
                  <c:v>1939/10/31</c:v>
                </c:pt>
                <c:pt idx="474">
                  <c:v>1939/11/30</c:v>
                </c:pt>
                <c:pt idx="475">
                  <c:v>1939/12/29</c:v>
                </c:pt>
                <c:pt idx="476">
                  <c:v>1940/1/31</c:v>
                </c:pt>
                <c:pt idx="477">
                  <c:v>1940/2/29</c:v>
                </c:pt>
                <c:pt idx="478">
                  <c:v>1940/3/29</c:v>
                </c:pt>
                <c:pt idx="479">
                  <c:v>1940/4/30</c:v>
                </c:pt>
                <c:pt idx="480">
                  <c:v>1940/5/31</c:v>
                </c:pt>
                <c:pt idx="481">
                  <c:v>1940/6/28</c:v>
                </c:pt>
                <c:pt idx="482">
                  <c:v>1940/7/31</c:v>
                </c:pt>
                <c:pt idx="483">
                  <c:v>1940/8/30</c:v>
                </c:pt>
                <c:pt idx="484">
                  <c:v>1940/9/30</c:v>
                </c:pt>
                <c:pt idx="485">
                  <c:v>1940/10/31</c:v>
                </c:pt>
                <c:pt idx="486">
                  <c:v>1940/11/29</c:v>
                </c:pt>
                <c:pt idx="487">
                  <c:v>1940/12/31</c:v>
                </c:pt>
                <c:pt idx="488">
                  <c:v>1941/1/31</c:v>
                </c:pt>
                <c:pt idx="489">
                  <c:v>1941/2/28</c:v>
                </c:pt>
                <c:pt idx="490">
                  <c:v>1941/3/31</c:v>
                </c:pt>
                <c:pt idx="491">
                  <c:v>1941/4/30</c:v>
                </c:pt>
                <c:pt idx="492">
                  <c:v>1941/5/30</c:v>
                </c:pt>
                <c:pt idx="493">
                  <c:v>1941/6/30</c:v>
                </c:pt>
                <c:pt idx="494">
                  <c:v>1941/7/31</c:v>
                </c:pt>
                <c:pt idx="495">
                  <c:v>1941/8/29</c:v>
                </c:pt>
                <c:pt idx="496">
                  <c:v>1941/9/30</c:v>
                </c:pt>
                <c:pt idx="497">
                  <c:v>1941/10/31</c:v>
                </c:pt>
                <c:pt idx="498">
                  <c:v>1941/11/28</c:v>
                </c:pt>
                <c:pt idx="499">
                  <c:v>1941/12/31</c:v>
                </c:pt>
                <c:pt idx="500">
                  <c:v>1942/1/30</c:v>
                </c:pt>
                <c:pt idx="501">
                  <c:v>1942/2/27</c:v>
                </c:pt>
                <c:pt idx="502">
                  <c:v>1942/3/31</c:v>
                </c:pt>
                <c:pt idx="503">
                  <c:v>1942/4/30</c:v>
                </c:pt>
                <c:pt idx="504">
                  <c:v>1942/5/29</c:v>
                </c:pt>
                <c:pt idx="505">
                  <c:v>1942/6/30</c:v>
                </c:pt>
                <c:pt idx="506">
                  <c:v>1942/7/31</c:v>
                </c:pt>
                <c:pt idx="507">
                  <c:v>1942/8/31</c:v>
                </c:pt>
                <c:pt idx="508">
                  <c:v>1942/9/30</c:v>
                </c:pt>
                <c:pt idx="509">
                  <c:v>1942/10/30</c:v>
                </c:pt>
                <c:pt idx="510">
                  <c:v>1942/11/30</c:v>
                </c:pt>
                <c:pt idx="511">
                  <c:v>1942/12/31</c:v>
                </c:pt>
                <c:pt idx="512">
                  <c:v>1943/1/29</c:v>
                </c:pt>
                <c:pt idx="513">
                  <c:v>1943/2/26</c:v>
                </c:pt>
                <c:pt idx="514">
                  <c:v>1943/3/31</c:v>
                </c:pt>
                <c:pt idx="515">
                  <c:v>1943/4/30</c:v>
                </c:pt>
                <c:pt idx="516">
                  <c:v>1943/5/31</c:v>
                </c:pt>
                <c:pt idx="517">
                  <c:v>1943/6/30</c:v>
                </c:pt>
                <c:pt idx="518">
                  <c:v>1943/7/30</c:v>
                </c:pt>
                <c:pt idx="519">
                  <c:v>1943/8/31</c:v>
                </c:pt>
                <c:pt idx="520">
                  <c:v>1943/9/30</c:v>
                </c:pt>
                <c:pt idx="521">
                  <c:v>1943/10/29</c:v>
                </c:pt>
                <c:pt idx="522">
                  <c:v>1943/11/30</c:v>
                </c:pt>
                <c:pt idx="523">
                  <c:v>1943/12/31</c:v>
                </c:pt>
                <c:pt idx="524">
                  <c:v>1944/1/31</c:v>
                </c:pt>
                <c:pt idx="525">
                  <c:v>1944/2/29</c:v>
                </c:pt>
                <c:pt idx="526">
                  <c:v>1944/3/31</c:v>
                </c:pt>
                <c:pt idx="527">
                  <c:v>1944/4/28</c:v>
                </c:pt>
                <c:pt idx="528">
                  <c:v>1944/5/31</c:v>
                </c:pt>
                <c:pt idx="529">
                  <c:v>1944/6/30</c:v>
                </c:pt>
                <c:pt idx="530">
                  <c:v>1944/7/31</c:v>
                </c:pt>
                <c:pt idx="531">
                  <c:v>1944/8/31</c:v>
                </c:pt>
                <c:pt idx="532">
                  <c:v>1944/9/29</c:v>
                </c:pt>
                <c:pt idx="533">
                  <c:v>1944/10/31</c:v>
                </c:pt>
                <c:pt idx="534">
                  <c:v>1944/11/30</c:v>
                </c:pt>
                <c:pt idx="535">
                  <c:v>1944/12/29</c:v>
                </c:pt>
                <c:pt idx="536">
                  <c:v>1945/1/31</c:v>
                </c:pt>
                <c:pt idx="537">
                  <c:v>1945/2/28</c:v>
                </c:pt>
                <c:pt idx="538">
                  <c:v>1945/3/30</c:v>
                </c:pt>
                <c:pt idx="539">
                  <c:v>1945/4/30</c:v>
                </c:pt>
                <c:pt idx="540">
                  <c:v>1945/5/31</c:v>
                </c:pt>
                <c:pt idx="541">
                  <c:v>1945/6/29</c:v>
                </c:pt>
                <c:pt idx="542">
                  <c:v>1945/7/31</c:v>
                </c:pt>
                <c:pt idx="543">
                  <c:v>1945/8/31</c:v>
                </c:pt>
                <c:pt idx="544">
                  <c:v>1945/9/28</c:v>
                </c:pt>
                <c:pt idx="545">
                  <c:v>1945/10/31</c:v>
                </c:pt>
                <c:pt idx="546">
                  <c:v>1945/11/30</c:v>
                </c:pt>
                <c:pt idx="547">
                  <c:v>1945/12/31</c:v>
                </c:pt>
                <c:pt idx="548">
                  <c:v>1946/1/31</c:v>
                </c:pt>
                <c:pt idx="549">
                  <c:v>1946/2/28</c:v>
                </c:pt>
                <c:pt idx="550">
                  <c:v>1946/3/29</c:v>
                </c:pt>
                <c:pt idx="551">
                  <c:v>1946/4/30</c:v>
                </c:pt>
                <c:pt idx="552">
                  <c:v>1946/5/31</c:v>
                </c:pt>
                <c:pt idx="553">
                  <c:v>1946/6/28</c:v>
                </c:pt>
                <c:pt idx="554">
                  <c:v>1946/7/31</c:v>
                </c:pt>
                <c:pt idx="555">
                  <c:v>1946/8/30</c:v>
                </c:pt>
                <c:pt idx="556">
                  <c:v>1946/9/30</c:v>
                </c:pt>
                <c:pt idx="557">
                  <c:v>1946/10/31</c:v>
                </c:pt>
                <c:pt idx="558">
                  <c:v>1946/11/29</c:v>
                </c:pt>
                <c:pt idx="559">
                  <c:v>1946/12/31</c:v>
                </c:pt>
                <c:pt idx="560">
                  <c:v>1947/1/31</c:v>
                </c:pt>
                <c:pt idx="561">
                  <c:v>1947/2/28</c:v>
                </c:pt>
                <c:pt idx="562">
                  <c:v>1947/3/31</c:v>
                </c:pt>
                <c:pt idx="563">
                  <c:v>1947/4/30</c:v>
                </c:pt>
                <c:pt idx="564">
                  <c:v>1947/5/30</c:v>
                </c:pt>
                <c:pt idx="565">
                  <c:v>1947/6/30</c:v>
                </c:pt>
                <c:pt idx="566">
                  <c:v>1947/7/31</c:v>
                </c:pt>
                <c:pt idx="567">
                  <c:v>1947/8/29</c:v>
                </c:pt>
                <c:pt idx="568">
                  <c:v>1947/9/30</c:v>
                </c:pt>
                <c:pt idx="569">
                  <c:v>1947/10/31</c:v>
                </c:pt>
                <c:pt idx="570">
                  <c:v>1947/11/28</c:v>
                </c:pt>
                <c:pt idx="571">
                  <c:v>1947/12/31</c:v>
                </c:pt>
                <c:pt idx="572">
                  <c:v>1948/1/30</c:v>
                </c:pt>
                <c:pt idx="573">
                  <c:v>1948/2/27</c:v>
                </c:pt>
                <c:pt idx="574">
                  <c:v>1948/3/31</c:v>
                </c:pt>
                <c:pt idx="575">
                  <c:v>1948/4/30</c:v>
                </c:pt>
                <c:pt idx="576">
                  <c:v>1948/5/31</c:v>
                </c:pt>
                <c:pt idx="577">
                  <c:v>1948/6/30</c:v>
                </c:pt>
                <c:pt idx="578">
                  <c:v>1948/7/30</c:v>
                </c:pt>
                <c:pt idx="579">
                  <c:v>1948/8/31</c:v>
                </c:pt>
                <c:pt idx="580">
                  <c:v>1948/9/30</c:v>
                </c:pt>
                <c:pt idx="581">
                  <c:v>1948/10/29</c:v>
                </c:pt>
                <c:pt idx="582">
                  <c:v>1948/11/30</c:v>
                </c:pt>
                <c:pt idx="583">
                  <c:v>1948/12/31</c:v>
                </c:pt>
                <c:pt idx="584">
                  <c:v>1949/1/31</c:v>
                </c:pt>
                <c:pt idx="585">
                  <c:v>1949/2/28</c:v>
                </c:pt>
                <c:pt idx="586">
                  <c:v>1949/3/31</c:v>
                </c:pt>
                <c:pt idx="587">
                  <c:v>1949/4/29</c:v>
                </c:pt>
                <c:pt idx="588">
                  <c:v>1949/5/31</c:v>
                </c:pt>
                <c:pt idx="589">
                  <c:v>1949/6/30</c:v>
                </c:pt>
                <c:pt idx="590">
                  <c:v>1949/7/29</c:v>
                </c:pt>
                <c:pt idx="591">
                  <c:v>1949/8/31</c:v>
                </c:pt>
                <c:pt idx="592">
                  <c:v>1949/9/30</c:v>
                </c:pt>
                <c:pt idx="593">
                  <c:v>1949/10/31</c:v>
                </c:pt>
                <c:pt idx="594">
                  <c:v>1949/11/30</c:v>
                </c:pt>
                <c:pt idx="595">
                  <c:v>1949/12/30</c:v>
                </c:pt>
                <c:pt idx="596">
                  <c:v>1950/1/31</c:v>
                </c:pt>
                <c:pt idx="597">
                  <c:v>1950/2/28</c:v>
                </c:pt>
                <c:pt idx="598">
                  <c:v>1950/3/31</c:v>
                </c:pt>
                <c:pt idx="599">
                  <c:v>1950/4/28</c:v>
                </c:pt>
                <c:pt idx="600">
                  <c:v>1950/5/31</c:v>
                </c:pt>
                <c:pt idx="601">
                  <c:v>1950/6/30</c:v>
                </c:pt>
                <c:pt idx="602">
                  <c:v>1950/7/31</c:v>
                </c:pt>
                <c:pt idx="603">
                  <c:v>1950/8/31</c:v>
                </c:pt>
                <c:pt idx="604">
                  <c:v>1950/9/29</c:v>
                </c:pt>
                <c:pt idx="605">
                  <c:v>1950/10/31</c:v>
                </c:pt>
                <c:pt idx="606">
                  <c:v>1950/11/30</c:v>
                </c:pt>
                <c:pt idx="607">
                  <c:v>1950/12/29</c:v>
                </c:pt>
                <c:pt idx="608">
                  <c:v>1951/1/31</c:v>
                </c:pt>
                <c:pt idx="609">
                  <c:v>1951/2/28</c:v>
                </c:pt>
                <c:pt idx="610">
                  <c:v>1951/3/30</c:v>
                </c:pt>
                <c:pt idx="611">
                  <c:v>1951/4/30</c:v>
                </c:pt>
                <c:pt idx="612">
                  <c:v>1951/5/31</c:v>
                </c:pt>
                <c:pt idx="613">
                  <c:v>1951/6/29</c:v>
                </c:pt>
                <c:pt idx="614">
                  <c:v>1951/7/31</c:v>
                </c:pt>
                <c:pt idx="615">
                  <c:v>1951/8/31</c:v>
                </c:pt>
                <c:pt idx="616">
                  <c:v>1951/9/28</c:v>
                </c:pt>
                <c:pt idx="617">
                  <c:v>1951/10/31</c:v>
                </c:pt>
                <c:pt idx="618">
                  <c:v>1951/11/30</c:v>
                </c:pt>
                <c:pt idx="619">
                  <c:v>1951/12/31</c:v>
                </c:pt>
                <c:pt idx="620">
                  <c:v>1952/1/31</c:v>
                </c:pt>
                <c:pt idx="621">
                  <c:v>1952/2/29</c:v>
                </c:pt>
                <c:pt idx="622">
                  <c:v>1952/3/31</c:v>
                </c:pt>
                <c:pt idx="623">
                  <c:v>1952/4/30</c:v>
                </c:pt>
                <c:pt idx="624">
                  <c:v>1952/5/29</c:v>
                </c:pt>
                <c:pt idx="625">
                  <c:v>1952/6/30</c:v>
                </c:pt>
                <c:pt idx="626">
                  <c:v>1952/7/31</c:v>
                </c:pt>
                <c:pt idx="627">
                  <c:v>1952/8/29</c:v>
                </c:pt>
                <c:pt idx="628">
                  <c:v>1952/9/30</c:v>
                </c:pt>
                <c:pt idx="629">
                  <c:v>1952/10/31</c:v>
                </c:pt>
                <c:pt idx="630">
                  <c:v>1952/11/28</c:v>
                </c:pt>
                <c:pt idx="631">
                  <c:v>1952/12/31</c:v>
                </c:pt>
                <c:pt idx="632">
                  <c:v>1953/1/30</c:v>
                </c:pt>
                <c:pt idx="633">
                  <c:v>1953/2/27</c:v>
                </c:pt>
                <c:pt idx="634">
                  <c:v>1953/3/31</c:v>
                </c:pt>
                <c:pt idx="635">
                  <c:v>1953/4/30</c:v>
                </c:pt>
                <c:pt idx="636">
                  <c:v>1953/5/29</c:v>
                </c:pt>
                <c:pt idx="637">
                  <c:v>1953/6/30</c:v>
                </c:pt>
                <c:pt idx="638">
                  <c:v>1953/7/31</c:v>
                </c:pt>
                <c:pt idx="639">
                  <c:v>1953/8/31</c:v>
                </c:pt>
                <c:pt idx="640">
                  <c:v>1953/9/30</c:v>
                </c:pt>
                <c:pt idx="641">
                  <c:v>1953/10/30</c:v>
                </c:pt>
                <c:pt idx="642">
                  <c:v>1953/11/30</c:v>
                </c:pt>
                <c:pt idx="643">
                  <c:v>1953/12/31</c:v>
                </c:pt>
                <c:pt idx="644">
                  <c:v>1954/1/29</c:v>
                </c:pt>
                <c:pt idx="645">
                  <c:v>1954/2/26</c:v>
                </c:pt>
                <c:pt idx="646">
                  <c:v>1954/3/31</c:v>
                </c:pt>
                <c:pt idx="647">
                  <c:v>1954/4/30</c:v>
                </c:pt>
                <c:pt idx="648">
                  <c:v>1954/5/28</c:v>
                </c:pt>
                <c:pt idx="649">
                  <c:v>1954/6/30</c:v>
                </c:pt>
                <c:pt idx="650">
                  <c:v>1954/7/30</c:v>
                </c:pt>
                <c:pt idx="651">
                  <c:v>1954/8/31</c:v>
                </c:pt>
                <c:pt idx="652">
                  <c:v>1954/9/30</c:v>
                </c:pt>
                <c:pt idx="653">
                  <c:v>1954/10/29</c:v>
                </c:pt>
                <c:pt idx="654">
                  <c:v>1954/11/30</c:v>
                </c:pt>
                <c:pt idx="655">
                  <c:v>1954/12/31</c:v>
                </c:pt>
                <c:pt idx="656">
                  <c:v>1955/1/31</c:v>
                </c:pt>
                <c:pt idx="657">
                  <c:v>1955/2/28</c:v>
                </c:pt>
                <c:pt idx="658">
                  <c:v>1955/3/31</c:v>
                </c:pt>
                <c:pt idx="659">
                  <c:v>1955/4/29</c:v>
                </c:pt>
                <c:pt idx="660">
                  <c:v>1955/5/31</c:v>
                </c:pt>
                <c:pt idx="661">
                  <c:v>1955/6/30</c:v>
                </c:pt>
                <c:pt idx="662">
                  <c:v>1955/7/29</c:v>
                </c:pt>
                <c:pt idx="663">
                  <c:v>1955/8/31</c:v>
                </c:pt>
                <c:pt idx="664">
                  <c:v>1955/9/30</c:v>
                </c:pt>
                <c:pt idx="665">
                  <c:v>1955/10/31</c:v>
                </c:pt>
                <c:pt idx="666">
                  <c:v>1955/11/30</c:v>
                </c:pt>
                <c:pt idx="667">
                  <c:v>1955/12/30</c:v>
                </c:pt>
                <c:pt idx="668">
                  <c:v>1956/1/31</c:v>
                </c:pt>
                <c:pt idx="669">
                  <c:v>1956/2/29</c:v>
                </c:pt>
                <c:pt idx="670">
                  <c:v>1956/3/29</c:v>
                </c:pt>
                <c:pt idx="671">
                  <c:v>1956/4/30</c:v>
                </c:pt>
                <c:pt idx="672">
                  <c:v>1956/5/31</c:v>
                </c:pt>
                <c:pt idx="673">
                  <c:v>1956/6/29</c:v>
                </c:pt>
                <c:pt idx="674">
                  <c:v>1956/7/31</c:v>
                </c:pt>
                <c:pt idx="675">
                  <c:v>1956/8/31</c:v>
                </c:pt>
                <c:pt idx="676">
                  <c:v>1956/9/28</c:v>
                </c:pt>
                <c:pt idx="677">
                  <c:v>1956/10/31</c:v>
                </c:pt>
                <c:pt idx="678">
                  <c:v>1956/11/30</c:v>
                </c:pt>
                <c:pt idx="679">
                  <c:v>1956/12/31</c:v>
                </c:pt>
                <c:pt idx="680">
                  <c:v>1957/1/31</c:v>
                </c:pt>
                <c:pt idx="681">
                  <c:v>1957/2/28</c:v>
                </c:pt>
                <c:pt idx="682">
                  <c:v>1957/3/29</c:v>
                </c:pt>
                <c:pt idx="683">
                  <c:v>1957/4/30</c:v>
                </c:pt>
                <c:pt idx="684">
                  <c:v>1957/5/31</c:v>
                </c:pt>
                <c:pt idx="685">
                  <c:v>1957/6/28</c:v>
                </c:pt>
                <c:pt idx="686">
                  <c:v>1957/7/31</c:v>
                </c:pt>
                <c:pt idx="687">
                  <c:v>1957/8/30</c:v>
                </c:pt>
                <c:pt idx="688">
                  <c:v>1957/9/30</c:v>
                </c:pt>
                <c:pt idx="689">
                  <c:v>1957/10/31</c:v>
                </c:pt>
                <c:pt idx="690">
                  <c:v>1957/11/29</c:v>
                </c:pt>
                <c:pt idx="691">
                  <c:v>1957/12/31</c:v>
                </c:pt>
                <c:pt idx="692">
                  <c:v>1958/1/31</c:v>
                </c:pt>
                <c:pt idx="693">
                  <c:v>1958/2/28</c:v>
                </c:pt>
                <c:pt idx="694">
                  <c:v>1958/3/31</c:v>
                </c:pt>
                <c:pt idx="695">
                  <c:v>1958/4/30</c:v>
                </c:pt>
                <c:pt idx="696">
                  <c:v>1958/5/29</c:v>
                </c:pt>
                <c:pt idx="697">
                  <c:v>1958/6/30</c:v>
                </c:pt>
                <c:pt idx="698">
                  <c:v>1958/7/31</c:v>
                </c:pt>
                <c:pt idx="699">
                  <c:v>1958/8/29</c:v>
                </c:pt>
                <c:pt idx="700">
                  <c:v>1958/9/30</c:v>
                </c:pt>
                <c:pt idx="701">
                  <c:v>1958/10/31</c:v>
                </c:pt>
                <c:pt idx="702">
                  <c:v>1958/11/28</c:v>
                </c:pt>
                <c:pt idx="703">
                  <c:v>1958/12/31</c:v>
                </c:pt>
                <c:pt idx="704">
                  <c:v>1959/1/30</c:v>
                </c:pt>
                <c:pt idx="705">
                  <c:v>1959/2/27</c:v>
                </c:pt>
                <c:pt idx="706">
                  <c:v>1959/3/31</c:v>
                </c:pt>
                <c:pt idx="707">
                  <c:v>1959/4/30</c:v>
                </c:pt>
                <c:pt idx="708">
                  <c:v>1959/5/29</c:v>
                </c:pt>
                <c:pt idx="709">
                  <c:v>1959/6/30</c:v>
                </c:pt>
                <c:pt idx="710">
                  <c:v>1959/7/31</c:v>
                </c:pt>
                <c:pt idx="711">
                  <c:v>1959/8/31</c:v>
                </c:pt>
                <c:pt idx="712">
                  <c:v>1959/9/30</c:v>
                </c:pt>
                <c:pt idx="713">
                  <c:v>1959/10/30</c:v>
                </c:pt>
                <c:pt idx="714">
                  <c:v>1959/11/30</c:v>
                </c:pt>
                <c:pt idx="715">
                  <c:v>1959/12/31</c:v>
                </c:pt>
                <c:pt idx="716">
                  <c:v>1960/1/29</c:v>
                </c:pt>
                <c:pt idx="717">
                  <c:v>1960/2/29</c:v>
                </c:pt>
                <c:pt idx="718">
                  <c:v>1960/3/31</c:v>
                </c:pt>
                <c:pt idx="719">
                  <c:v>1960/4/29</c:v>
                </c:pt>
                <c:pt idx="720">
                  <c:v>1960/5/31</c:v>
                </c:pt>
                <c:pt idx="721">
                  <c:v>1960/6/30</c:v>
                </c:pt>
                <c:pt idx="722">
                  <c:v>1960/7/29</c:v>
                </c:pt>
                <c:pt idx="723">
                  <c:v>1960/8/31</c:v>
                </c:pt>
                <c:pt idx="724">
                  <c:v>1960/9/30</c:v>
                </c:pt>
                <c:pt idx="725">
                  <c:v>1960/10/31</c:v>
                </c:pt>
                <c:pt idx="726">
                  <c:v>1960/11/30</c:v>
                </c:pt>
                <c:pt idx="727">
                  <c:v>1960/12/30</c:v>
                </c:pt>
                <c:pt idx="728">
                  <c:v>1961/1/31</c:v>
                </c:pt>
                <c:pt idx="729">
                  <c:v>1961/2/28</c:v>
                </c:pt>
                <c:pt idx="730">
                  <c:v>1961/3/30</c:v>
                </c:pt>
                <c:pt idx="731">
                  <c:v>1961/4/28</c:v>
                </c:pt>
                <c:pt idx="732">
                  <c:v>1961/5/31</c:v>
                </c:pt>
                <c:pt idx="733">
                  <c:v>1961/6/30</c:v>
                </c:pt>
                <c:pt idx="734">
                  <c:v>1961/7/31</c:v>
                </c:pt>
                <c:pt idx="735">
                  <c:v>1961/8/31</c:v>
                </c:pt>
                <c:pt idx="736">
                  <c:v>1961/9/29</c:v>
                </c:pt>
                <c:pt idx="737">
                  <c:v>1961/10/31</c:v>
                </c:pt>
                <c:pt idx="738">
                  <c:v>1961/11/30</c:v>
                </c:pt>
                <c:pt idx="739">
                  <c:v>1961/12/29</c:v>
                </c:pt>
                <c:pt idx="740">
                  <c:v>1962/1/31</c:v>
                </c:pt>
                <c:pt idx="741">
                  <c:v>1962/2/28</c:v>
                </c:pt>
                <c:pt idx="742">
                  <c:v>1962/3/30</c:v>
                </c:pt>
                <c:pt idx="743">
                  <c:v>1962/4/30</c:v>
                </c:pt>
                <c:pt idx="744">
                  <c:v>1962/5/31</c:v>
                </c:pt>
                <c:pt idx="745">
                  <c:v>1962/6/29</c:v>
                </c:pt>
                <c:pt idx="746">
                  <c:v>1962/7/31</c:v>
                </c:pt>
                <c:pt idx="747">
                  <c:v>1962/8/31</c:v>
                </c:pt>
                <c:pt idx="748">
                  <c:v>1962/9/28</c:v>
                </c:pt>
                <c:pt idx="749">
                  <c:v>1962/10/31</c:v>
                </c:pt>
                <c:pt idx="750">
                  <c:v>1962/11/30</c:v>
                </c:pt>
                <c:pt idx="751">
                  <c:v>1962/12/31</c:v>
                </c:pt>
                <c:pt idx="752">
                  <c:v>1963/1/31</c:v>
                </c:pt>
                <c:pt idx="753">
                  <c:v>1963/2/28</c:v>
                </c:pt>
                <c:pt idx="754">
                  <c:v>1963/3/29</c:v>
                </c:pt>
                <c:pt idx="755">
                  <c:v>1963/4/30</c:v>
                </c:pt>
                <c:pt idx="756">
                  <c:v>1963/5/31</c:v>
                </c:pt>
                <c:pt idx="757">
                  <c:v>1963/6/28</c:v>
                </c:pt>
                <c:pt idx="758">
                  <c:v>1963/7/31</c:v>
                </c:pt>
                <c:pt idx="759">
                  <c:v>1963/8/30</c:v>
                </c:pt>
                <c:pt idx="760">
                  <c:v>1963/9/30</c:v>
                </c:pt>
                <c:pt idx="761">
                  <c:v>1963/10/31</c:v>
                </c:pt>
                <c:pt idx="762">
                  <c:v>1963/11/29</c:v>
                </c:pt>
                <c:pt idx="763">
                  <c:v>1963/12/31</c:v>
                </c:pt>
                <c:pt idx="764">
                  <c:v>1964/1/31</c:v>
                </c:pt>
                <c:pt idx="765">
                  <c:v>1964/2/28</c:v>
                </c:pt>
                <c:pt idx="766">
                  <c:v>1964/3/31</c:v>
                </c:pt>
                <c:pt idx="767">
                  <c:v>1964/4/30</c:v>
                </c:pt>
                <c:pt idx="768">
                  <c:v>1964/5/28</c:v>
                </c:pt>
                <c:pt idx="769">
                  <c:v>1964/6/30</c:v>
                </c:pt>
                <c:pt idx="770">
                  <c:v>1964/7/31</c:v>
                </c:pt>
                <c:pt idx="771">
                  <c:v>1964/8/31</c:v>
                </c:pt>
                <c:pt idx="772">
                  <c:v>1964/9/30</c:v>
                </c:pt>
                <c:pt idx="773">
                  <c:v>1964/10/30</c:v>
                </c:pt>
                <c:pt idx="774">
                  <c:v>1964/11/30</c:v>
                </c:pt>
                <c:pt idx="775">
                  <c:v>1964/12/31</c:v>
                </c:pt>
                <c:pt idx="776">
                  <c:v>1965/1/29</c:v>
                </c:pt>
                <c:pt idx="777">
                  <c:v>1965/2/26</c:v>
                </c:pt>
                <c:pt idx="778">
                  <c:v>1965/3/31</c:v>
                </c:pt>
                <c:pt idx="779">
                  <c:v>1965/4/30</c:v>
                </c:pt>
                <c:pt idx="780">
                  <c:v>1965/5/28</c:v>
                </c:pt>
                <c:pt idx="781">
                  <c:v>1965/6/30</c:v>
                </c:pt>
                <c:pt idx="782">
                  <c:v>1965/7/30</c:v>
                </c:pt>
                <c:pt idx="783">
                  <c:v>1965/8/31</c:v>
                </c:pt>
                <c:pt idx="784">
                  <c:v>1965/9/30</c:v>
                </c:pt>
                <c:pt idx="785">
                  <c:v>1965/10/29</c:v>
                </c:pt>
                <c:pt idx="786">
                  <c:v>1965/11/30</c:v>
                </c:pt>
                <c:pt idx="787">
                  <c:v>1965/12/31</c:v>
                </c:pt>
                <c:pt idx="788">
                  <c:v>1966/1/31</c:v>
                </c:pt>
                <c:pt idx="789">
                  <c:v>1966/2/28</c:v>
                </c:pt>
                <c:pt idx="790">
                  <c:v>1966/3/31</c:v>
                </c:pt>
                <c:pt idx="791">
                  <c:v>1966/4/29</c:v>
                </c:pt>
                <c:pt idx="792">
                  <c:v>1966/5/31</c:v>
                </c:pt>
                <c:pt idx="793">
                  <c:v>1966/6/30</c:v>
                </c:pt>
                <c:pt idx="794">
                  <c:v>1966/7/29</c:v>
                </c:pt>
                <c:pt idx="795">
                  <c:v>1966/8/31</c:v>
                </c:pt>
                <c:pt idx="796">
                  <c:v>1966/9/30</c:v>
                </c:pt>
                <c:pt idx="797">
                  <c:v>1966/10/31</c:v>
                </c:pt>
                <c:pt idx="798">
                  <c:v>1966/11/30</c:v>
                </c:pt>
                <c:pt idx="799">
                  <c:v>1966/12/30</c:v>
                </c:pt>
                <c:pt idx="800">
                  <c:v>1967/1/31</c:v>
                </c:pt>
                <c:pt idx="801">
                  <c:v>1967/2/28</c:v>
                </c:pt>
                <c:pt idx="802">
                  <c:v>1967/3/31</c:v>
                </c:pt>
                <c:pt idx="803">
                  <c:v>1967/4/28</c:v>
                </c:pt>
                <c:pt idx="804">
                  <c:v>1967/5/31</c:v>
                </c:pt>
                <c:pt idx="805">
                  <c:v>1967/6/30</c:v>
                </c:pt>
                <c:pt idx="806">
                  <c:v>1967/7/31</c:v>
                </c:pt>
                <c:pt idx="807">
                  <c:v>1967/8/31</c:v>
                </c:pt>
                <c:pt idx="808">
                  <c:v>1967/9/29</c:v>
                </c:pt>
                <c:pt idx="809">
                  <c:v>1967/10/31</c:v>
                </c:pt>
                <c:pt idx="810">
                  <c:v>1967/11/30</c:v>
                </c:pt>
                <c:pt idx="811">
                  <c:v>1967/12/29</c:v>
                </c:pt>
                <c:pt idx="812">
                  <c:v>1968/1/31</c:v>
                </c:pt>
                <c:pt idx="813">
                  <c:v>1968/2/29</c:v>
                </c:pt>
                <c:pt idx="814">
                  <c:v>1968/3/29</c:v>
                </c:pt>
                <c:pt idx="815">
                  <c:v>1968/4/30</c:v>
                </c:pt>
                <c:pt idx="816">
                  <c:v>1968/5/31</c:v>
                </c:pt>
                <c:pt idx="817">
                  <c:v>1968/6/28</c:v>
                </c:pt>
                <c:pt idx="818">
                  <c:v>1968/7/30</c:v>
                </c:pt>
                <c:pt idx="819">
                  <c:v>1968/8/30</c:v>
                </c:pt>
                <c:pt idx="820">
                  <c:v>1968/9/30</c:v>
                </c:pt>
                <c:pt idx="821">
                  <c:v>1968/10/31</c:v>
                </c:pt>
                <c:pt idx="822">
                  <c:v>1968/11/29</c:v>
                </c:pt>
                <c:pt idx="823">
                  <c:v>1968/12/31</c:v>
                </c:pt>
                <c:pt idx="824">
                  <c:v>1969/1/31</c:v>
                </c:pt>
                <c:pt idx="825">
                  <c:v>1969/2/28</c:v>
                </c:pt>
                <c:pt idx="826">
                  <c:v>1969/3/28</c:v>
                </c:pt>
                <c:pt idx="827">
                  <c:v>1969/4/30</c:v>
                </c:pt>
                <c:pt idx="828">
                  <c:v>1969/5/29</c:v>
                </c:pt>
                <c:pt idx="829">
                  <c:v>1969/6/30</c:v>
                </c:pt>
                <c:pt idx="830">
                  <c:v>1969/7/31</c:v>
                </c:pt>
                <c:pt idx="831">
                  <c:v>1969/8/29</c:v>
                </c:pt>
                <c:pt idx="832">
                  <c:v>1969/9/30</c:v>
                </c:pt>
                <c:pt idx="833">
                  <c:v>1969/10/31</c:v>
                </c:pt>
                <c:pt idx="834">
                  <c:v>1969/11/28</c:v>
                </c:pt>
                <c:pt idx="835">
                  <c:v>1969/12/31</c:v>
                </c:pt>
                <c:pt idx="836">
                  <c:v>1970/1/30</c:v>
                </c:pt>
                <c:pt idx="837">
                  <c:v>1970/2/27</c:v>
                </c:pt>
                <c:pt idx="838">
                  <c:v>1970/3/31</c:v>
                </c:pt>
                <c:pt idx="839">
                  <c:v>1970/4/30</c:v>
                </c:pt>
                <c:pt idx="840">
                  <c:v>1970/5/29</c:v>
                </c:pt>
                <c:pt idx="841">
                  <c:v>1970/6/30</c:v>
                </c:pt>
                <c:pt idx="842">
                  <c:v>1970/7/31</c:v>
                </c:pt>
                <c:pt idx="843">
                  <c:v>1970/8/31</c:v>
                </c:pt>
                <c:pt idx="844">
                  <c:v>1970/9/30</c:v>
                </c:pt>
                <c:pt idx="845">
                  <c:v>1970/10/30</c:v>
                </c:pt>
                <c:pt idx="846">
                  <c:v>1970/11/30</c:v>
                </c:pt>
                <c:pt idx="847">
                  <c:v>1970/12/31</c:v>
                </c:pt>
                <c:pt idx="848">
                  <c:v>1971/1/29</c:v>
                </c:pt>
                <c:pt idx="849">
                  <c:v>1971/2/26</c:v>
                </c:pt>
                <c:pt idx="850">
                  <c:v>1971/3/31</c:v>
                </c:pt>
                <c:pt idx="851">
                  <c:v>1971/4/30</c:v>
                </c:pt>
                <c:pt idx="852">
                  <c:v>1971/5/28</c:v>
                </c:pt>
                <c:pt idx="853">
                  <c:v>1971/6/30</c:v>
                </c:pt>
                <c:pt idx="854">
                  <c:v>1971/7/30</c:v>
                </c:pt>
                <c:pt idx="855">
                  <c:v>1971/8/31</c:v>
                </c:pt>
                <c:pt idx="856">
                  <c:v>1971/9/30</c:v>
                </c:pt>
                <c:pt idx="857">
                  <c:v>1971/10/29</c:v>
                </c:pt>
                <c:pt idx="858">
                  <c:v>1971/11/30</c:v>
                </c:pt>
                <c:pt idx="859">
                  <c:v>1971/12/31</c:v>
                </c:pt>
                <c:pt idx="860">
                  <c:v>1972/1/31</c:v>
                </c:pt>
                <c:pt idx="861">
                  <c:v>1972/2/29</c:v>
                </c:pt>
                <c:pt idx="862">
                  <c:v>1972/3/30</c:v>
                </c:pt>
                <c:pt idx="863">
                  <c:v>1972/4/28</c:v>
                </c:pt>
                <c:pt idx="864">
                  <c:v>1972/5/31</c:v>
                </c:pt>
                <c:pt idx="865">
                  <c:v>1972/6/30</c:v>
                </c:pt>
                <c:pt idx="866">
                  <c:v>1972/7/31</c:v>
                </c:pt>
                <c:pt idx="867">
                  <c:v>1972/8/31</c:v>
                </c:pt>
                <c:pt idx="868">
                  <c:v>1972/9/29</c:v>
                </c:pt>
                <c:pt idx="869">
                  <c:v>1972/10/31</c:v>
                </c:pt>
                <c:pt idx="870">
                  <c:v>1972/11/30</c:v>
                </c:pt>
                <c:pt idx="871">
                  <c:v>1972/12/29</c:v>
                </c:pt>
                <c:pt idx="872">
                  <c:v>1973/1/31</c:v>
                </c:pt>
                <c:pt idx="873">
                  <c:v>1973/2/28</c:v>
                </c:pt>
                <c:pt idx="874">
                  <c:v>1973/3/30</c:v>
                </c:pt>
                <c:pt idx="875">
                  <c:v>1973/4/30</c:v>
                </c:pt>
                <c:pt idx="876">
                  <c:v>1973/5/31</c:v>
                </c:pt>
                <c:pt idx="877">
                  <c:v>1973/6/29</c:v>
                </c:pt>
                <c:pt idx="878">
                  <c:v>1973/7/31</c:v>
                </c:pt>
                <c:pt idx="879">
                  <c:v>1973/8/31</c:v>
                </c:pt>
                <c:pt idx="880">
                  <c:v>1973/9/28</c:v>
                </c:pt>
                <c:pt idx="881">
                  <c:v>1973/10/31</c:v>
                </c:pt>
                <c:pt idx="882">
                  <c:v>1973/11/30</c:v>
                </c:pt>
                <c:pt idx="883">
                  <c:v>1973/12/31</c:v>
                </c:pt>
                <c:pt idx="884">
                  <c:v>1974/1/31</c:v>
                </c:pt>
                <c:pt idx="885">
                  <c:v>1974/2/28</c:v>
                </c:pt>
                <c:pt idx="886">
                  <c:v>1974/3/29</c:v>
                </c:pt>
                <c:pt idx="887">
                  <c:v>1974/4/30</c:v>
                </c:pt>
                <c:pt idx="888">
                  <c:v>1974/5/31</c:v>
                </c:pt>
                <c:pt idx="889">
                  <c:v>1974/6/28</c:v>
                </c:pt>
                <c:pt idx="890">
                  <c:v>1974/7/31</c:v>
                </c:pt>
                <c:pt idx="891">
                  <c:v>1974/8/30</c:v>
                </c:pt>
                <c:pt idx="892">
                  <c:v>1974/9/30</c:v>
                </c:pt>
                <c:pt idx="893">
                  <c:v>1974/10/31</c:v>
                </c:pt>
                <c:pt idx="894">
                  <c:v>1974/11/29</c:v>
                </c:pt>
                <c:pt idx="895">
                  <c:v>1974/12/31</c:v>
                </c:pt>
                <c:pt idx="896">
                  <c:v>1975/1/31</c:v>
                </c:pt>
                <c:pt idx="897">
                  <c:v>1975/2/28</c:v>
                </c:pt>
                <c:pt idx="898">
                  <c:v>1975/3/31</c:v>
                </c:pt>
                <c:pt idx="899">
                  <c:v>1975/4/30</c:v>
                </c:pt>
                <c:pt idx="900">
                  <c:v>1975/5/30</c:v>
                </c:pt>
                <c:pt idx="901">
                  <c:v>1975/6/30</c:v>
                </c:pt>
                <c:pt idx="902">
                  <c:v>1975/7/31</c:v>
                </c:pt>
                <c:pt idx="903">
                  <c:v>1975/8/29</c:v>
                </c:pt>
                <c:pt idx="904">
                  <c:v>1975/9/30</c:v>
                </c:pt>
                <c:pt idx="905">
                  <c:v>1975/10/31</c:v>
                </c:pt>
                <c:pt idx="906">
                  <c:v>1975/11/28</c:v>
                </c:pt>
                <c:pt idx="907">
                  <c:v>1975/12/31</c:v>
                </c:pt>
                <c:pt idx="908">
                  <c:v>1976/1/30</c:v>
                </c:pt>
                <c:pt idx="909">
                  <c:v>1976/2/27</c:v>
                </c:pt>
                <c:pt idx="910">
                  <c:v>1976/3/31</c:v>
                </c:pt>
                <c:pt idx="911">
                  <c:v>1976/4/30</c:v>
                </c:pt>
                <c:pt idx="912">
                  <c:v>1976/5/31</c:v>
                </c:pt>
                <c:pt idx="913">
                  <c:v>1976/6/30</c:v>
                </c:pt>
                <c:pt idx="914">
                  <c:v>1976/7/30</c:v>
                </c:pt>
                <c:pt idx="915">
                  <c:v>1976/8/31</c:v>
                </c:pt>
                <c:pt idx="916">
                  <c:v>1976/9/30</c:v>
                </c:pt>
                <c:pt idx="917">
                  <c:v>1976/10/29</c:v>
                </c:pt>
                <c:pt idx="918">
                  <c:v>1976/11/30</c:v>
                </c:pt>
                <c:pt idx="919">
                  <c:v>1976/12/31</c:v>
                </c:pt>
                <c:pt idx="920">
                  <c:v>1977/1/31</c:v>
                </c:pt>
                <c:pt idx="921">
                  <c:v>1977/2/28</c:v>
                </c:pt>
                <c:pt idx="922">
                  <c:v>1977/3/31</c:v>
                </c:pt>
                <c:pt idx="923">
                  <c:v>1977/4/29</c:v>
                </c:pt>
                <c:pt idx="924">
                  <c:v>1977/5/31</c:v>
                </c:pt>
                <c:pt idx="925">
                  <c:v>1977/6/30</c:v>
                </c:pt>
                <c:pt idx="926">
                  <c:v>1977/7/29</c:v>
                </c:pt>
                <c:pt idx="927">
                  <c:v>1977/8/31</c:v>
                </c:pt>
                <c:pt idx="928">
                  <c:v>1977/9/30</c:v>
                </c:pt>
                <c:pt idx="929">
                  <c:v>1977/10/31</c:v>
                </c:pt>
                <c:pt idx="930">
                  <c:v>1977/11/30</c:v>
                </c:pt>
                <c:pt idx="931">
                  <c:v>1977/12/30</c:v>
                </c:pt>
                <c:pt idx="932">
                  <c:v>1978/1/31</c:v>
                </c:pt>
                <c:pt idx="933">
                  <c:v>1978/2/28</c:v>
                </c:pt>
                <c:pt idx="934">
                  <c:v>1978/3/31</c:v>
                </c:pt>
                <c:pt idx="935">
                  <c:v>1978/4/28</c:v>
                </c:pt>
                <c:pt idx="936">
                  <c:v>1978/5/31</c:v>
                </c:pt>
                <c:pt idx="937">
                  <c:v>1978/6/30</c:v>
                </c:pt>
                <c:pt idx="938">
                  <c:v>1978/7/31</c:v>
                </c:pt>
                <c:pt idx="939">
                  <c:v>1978/8/31</c:v>
                </c:pt>
                <c:pt idx="940">
                  <c:v>1978/9/29</c:v>
                </c:pt>
                <c:pt idx="941">
                  <c:v>1978/10/31</c:v>
                </c:pt>
                <c:pt idx="942">
                  <c:v>1978/11/30</c:v>
                </c:pt>
                <c:pt idx="943">
                  <c:v>1978/12/29</c:v>
                </c:pt>
                <c:pt idx="944">
                  <c:v>1979/1/31</c:v>
                </c:pt>
                <c:pt idx="945">
                  <c:v>1979/2/28</c:v>
                </c:pt>
                <c:pt idx="946">
                  <c:v>1979/3/30</c:v>
                </c:pt>
                <c:pt idx="947">
                  <c:v>1979/4/30</c:v>
                </c:pt>
                <c:pt idx="948">
                  <c:v>1979/5/31</c:v>
                </c:pt>
                <c:pt idx="949">
                  <c:v>1979/6/29</c:v>
                </c:pt>
                <c:pt idx="950">
                  <c:v>1979/7/31</c:v>
                </c:pt>
                <c:pt idx="951">
                  <c:v>1979/8/31</c:v>
                </c:pt>
                <c:pt idx="952">
                  <c:v>1979/9/28</c:v>
                </c:pt>
                <c:pt idx="953">
                  <c:v>1979/10/31</c:v>
                </c:pt>
                <c:pt idx="954">
                  <c:v>1979/11/30</c:v>
                </c:pt>
                <c:pt idx="955">
                  <c:v>1979/12/31</c:v>
                </c:pt>
                <c:pt idx="956">
                  <c:v>1980/1/31</c:v>
                </c:pt>
                <c:pt idx="957">
                  <c:v>1980/2/29</c:v>
                </c:pt>
                <c:pt idx="958">
                  <c:v>1980/3/31</c:v>
                </c:pt>
                <c:pt idx="959">
                  <c:v>1980/4/30</c:v>
                </c:pt>
                <c:pt idx="960">
                  <c:v>1980/5/30</c:v>
                </c:pt>
                <c:pt idx="961">
                  <c:v>1980/6/30</c:v>
                </c:pt>
                <c:pt idx="962">
                  <c:v>1980/7/31</c:v>
                </c:pt>
                <c:pt idx="963">
                  <c:v>1980/8/29</c:v>
                </c:pt>
                <c:pt idx="964">
                  <c:v>1980/9/30</c:v>
                </c:pt>
                <c:pt idx="965">
                  <c:v>1980/10/31</c:v>
                </c:pt>
                <c:pt idx="966">
                  <c:v>1980/11/28</c:v>
                </c:pt>
                <c:pt idx="967">
                  <c:v>1980/12/31</c:v>
                </c:pt>
                <c:pt idx="968">
                  <c:v>1981/1/30</c:v>
                </c:pt>
                <c:pt idx="969">
                  <c:v>1981/2/27</c:v>
                </c:pt>
                <c:pt idx="970">
                  <c:v>1981/3/31</c:v>
                </c:pt>
                <c:pt idx="971">
                  <c:v>1981/4/30</c:v>
                </c:pt>
                <c:pt idx="972">
                  <c:v>1981/5/29</c:v>
                </c:pt>
                <c:pt idx="973">
                  <c:v>1981/6/30</c:v>
                </c:pt>
                <c:pt idx="974">
                  <c:v>1981/7/31</c:v>
                </c:pt>
                <c:pt idx="975">
                  <c:v>1981/8/31</c:v>
                </c:pt>
                <c:pt idx="976">
                  <c:v>1981/9/30</c:v>
                </c:pt>
                <c:pt idx="977">
                  <c:v>1981/10/30</c:v>
                </c:pt>
                <c:pt idx="978">
                  <c:v>1981/11/30</c:v>
                </c:pt>
                <c:pt idx="979">
                  <c:v>1981/12/31</c:v>
                </c:pt>
                <c:pt idx="980">
                  <c:v>1982/1/29</c:v>
                </c:pt>
                <c:pt idx="981">
                  <c:v>1982/2/26</c:v>
                </c:pt>
                <c:pt idx="982">
                  <c:v>1982/3/31</c:v>
                </c:pt>
                <c:pt idx="983">
                  <c:v>1982/4/30</c:v>
                </c:pt>
                <c:pt idx="984">
                  <c:v>1982/5/28</c:v>
                </c:pt>
                <c:pt idx="985">
                  <c:v>1982/6/30</c:v>
                </c:pt>
                <c:pt idx="986">
                  <c:v>1982/7/30</c:v>
                </c:pt>
                <c:pt idx="987">
                  <c:v>1982/8/31</c:v>
                </c:pt>
                <c:pt idx="988">
                  <c:v>1982/9/30</c:v>
                </c:pt>
                <c:pt idx="989">
                  <c:v>1982/10/29</c:v>
                </c:pt>
                <c:pt idx="990">
                  <c:v>1982/11/30</c:v>
                </c:pt>
                <c:pt idx="991">
                  <c:v>1982/12/31</c:v>
                </c:pt>
                <c:pt idx="992">
                  <c:v>1983/1/31</c:v>
                </c:pt>
                <c:pt idx="993">
                  <c:v>1983/2/28</c:v>
                </c:pt>
                <c:pt idx="994">
                  <c:v>1983/3/31</c:v>
                </c:pt>
                <c:pt idx="995">
                  <c:v>1983/4/29</c:v>
                </c:pt>
                <c:pt idx="996">
                  <c:v>1983/5/31</c:v>
                </c:pt>
                <c:pt idx="997">
                  <c:v>1983/6/30</c:v>
                </c:pt>
                <c:pt idx="998">
                  <c:v>1983/7/29</c:v>
                </c:pt>
                <c:pt idx="999">
                  <c:v>1983/8/31</c:v>
                </c:pt>
                <c:pt idx="1000">
                  <c:v>1983/9/30</c:v>
                </c:pt>
                <c:pt idx="1001">
                  <c:v>1983/10/31</c:v>
                </c:pt>
                <c:pt idx="1002">
                  <c:v>1983/11/30</c:v>
                </c:pt>
                <c:pt idx="1003">
                  <c:v>1983/12/30</c:v>
                </c:pt>
                <c:pt idx="1004">
                  <c:v>1984/1/31</c:v>
                </c:pt>
                <c:pt idx="1005">
                  <c:v>1984/2/29</c:v>
                </c:pt>
                <c:pt idx="1006">
                  <c:v>1984/3/30</c:v>
                </c:pt>
                <c:pt idx="1007">
                  <c:v>1984/4/30</c:v>
                </c:pt>
                <c:pt idx="1008">
                  <c:v>1984/5/31</c:v>
                </c:pt>
                <c:pt idx="1009">
                  <c:v>1984/6/29</c:v>
                </c:pt>
                <c:pt idx="1010">
                  <c:v>1984/7/31</c:v>
                </c:pt>
                <c:pt idx="1011">
                  <c:v>1984/8/31</c:v>
                </c:pt>
                <c:pt idx="1012">
                  <c:v>1984/9/28</c:v>
                </c:pt>
                <c:pt idx="1013">
                  <c:v>1984/10/31</c:v>
                </c:pt>
                <c:pt idx="1014">
                  <c:v>1984/11/30</c:v>
                </c:pt>
                <c:pt idx="1015">
                  <c:v>1984/12/31</c:v>
                </c:pt>
                <c:pt idx="1016">
                  <c:v>1985/1/31</c:v>
                </c:pt>
                <c:pt idx="1017">
                  <c:v>1985/2/28</c:v>
                </c:pt>
                <c:pt idx="1018">
                  <c:v>1985/3/29</c:v>
                </c:pt>
                <c:pt idx="1019">
                  <c:v>1985/4/30</c:v>
                </c:pt>
                <c:pt idx="1020">
                  <c:v>1985/5/31</c:v>
                </c:pt>
                <c:pt idx="1021">
                  <c:v>1985/6/28</c:v>
                </c:pt>
                <c:pt idx="1022">
                  <c:v>1985/7/31</c:v>
                </c:pt>
                <c:pt idx="1023">
                  <c:v>1985/8/30</c:v>
                </c:pt>
                <c:pt idx="1024">
                  <c:v>1985/9/30</c:v>
                </c:pt>
                <c:pt idx="1025">
                  <c:v>1985/10/31</c:v>
                </c:pt>
                <c:pt idx="1026">
                  <c:v>1985/11/29</c:v>
                </c:pt>
                <c:pt idx="1027">
                  <c:v>1985/12/31</c:v>
                </c:pt>
                <c:pt idx="1028">
                  <c:v>1986/1/31</c:v>
                </c:pt>
                <c:pt idx="1029">
                  <c:v>1986/2/28</c:v>
                </c:pt>
                <c:pt idx="1030">
                  <c:v>1986/3/31</c:v>
                </c:pt>
                <c:pt idx="1031">
                  <c:v>1986/4/30</c:v>
                </c:pt>
                <c:pt idx="1032">
                  <c:v>1986/5/30</c:v>
                </c:pt>
                <c:pt idx="1033">
                  <c:v>1986/6/30</c:v>
                </c:pt>
                <c:pt idx="1034">
                  <c:v>1986/7/31</c:v>
                </c:pt>
                <c:pt idx="1035">
                  <c:v>1986/8/29</c:v>
                </c:pt>
                <c:pt idx="1036">
                  <c:v>1986/9/30</c:v>
                </c:pt>
                <c:pt idx="1037">
                  <c:v>1986/10/31</c:v>
                </c:pt>
                <c:pt idx="1038">
                  <c:v>1986/11/28</c:v>
                </c:pt>
                <c:pt idx="1039">
                  <c:v>1986/12/31</c:v>
                </c:pt>
                <c:pt idx="1040">
                  <c:v>1987/1/30</c:v>
                </c:pt>
                <c:pt idx="1041">
                  <c:v>1987/2/27</c:v>
                </c:pt>
                <c:pt idx="1042">
                  <c:v>1987/3/31</c:v>
                </c:pt>
                <c:pt idx="1043">
                  <c:v>1987/4/30</c:v>
                </c:pt>
                <c:pt idx="1044">
                  <c:v>1987/5/29</c:v>
                </c:pt>
                <c:pt idx="1045">
                  <c:v>1987/6/30</c:v>
                </c:pt>
                <c:pt idx="1046">
                  <c:v>1987/7/31</c:v>
                </c:pt>
                <c:pt idx="1047">
                  <c:v>1987/8/31</c:v>
                </c:pt>
                <c:pt idx="1048">
                  <c:v>1987/9/30</c:v>
                </c:pt>
                <c:pt idx="1049">
                  <c:v>1987/10/30</c:v>
                </c:pt>
                <c:pt idx="1050">
                  <c:v>1987/11/30</c:v>
                </c:pt>
                <c:pt idx="1051">
                  <c:v>1987/12/31</c:v>
                </c:pt>
                <c:pt idx="1052">
                  <c:v>1988/1/29</c:v>
                </c:pt>
                <c:pt idx="1053">
                  <c:v>1988/2/29</c:v>
                </c:pt>
                <c:pt idx="1054">
                  <c:v>1988/3/31</c:v>
                </c:pt>
                <c:pt idx="1055">
                  <c:v>1988/4/29</c:v>
                </c:pt>
                <c:pt idx="1056">
                  <c:v>1988/5/31</c:v>
                </c:pt>
                <c:pt idx="1057">
                  <c:v>1988/6/30</c:v>
                </c:pt>
                <c:pt idx="1058">
                  <c:v>1988/7/29</c:v>
                </c:pt>
                <c:pt idx="1059">
                  <c:v>1988/8/31</c:v>
                </c:pt>
                <c:pt idx="1060">
                  <c:v>1988/9/30</c:v>
                </c:pt>
                <c:pt idx="1061">
                  <c:v>1988/10/31</c:v>
                </c:pt>
                <c:pt idx="1062">
                  <c:v>1988/11/30</c:v>
                </c:pt>
                <c:pt idx="1063">
                  <c:v>1988/12/30</c:v>
                </c:pt>
                <c:pt idx="1064">
                  <c:v>1989/1/31</c:v>
                </c:pt>
                <c:pt idx="1065">
                  <c:v>1989/2/28</c:v>
                </c:pt>
                <c:pt idx="1066">
                  <c:v>1989/3/31</c:v>
                </c:pt>
                <c:pt idx="1067">
                  <c:v>1989/4/28</c:v>
                </c:pt>
                <c:pt idx="1068">
                  <c:v>1989/5/31</c:v>
                </c:pt>
                <c:pt idx="1069">
                  <c:v>1989/6/30</c:v>
                </c:pt>
                <c:pt idx="1070">
                  <c:v>1989/7/31</c:v>
                </c:pt>
                <c:pt idx="1071">
                  <c:v>1989/8/31</c:v>
                </c:pt>
                <c:pt idx="1072">
                  <c:v>1989/9/29</c:v>
                </c:pt>
                <c:pt idx="1073">
                  <c:v>1989/10/31</c:v>
                </c:pt>
                <c:pt idx="1074">
                  <c:v>1989/11/30</c:v>
                </c:pt>
                <c:pt idx="1075">
                  <c:v>1989/12/29</c:v>
                </c:pt>
                <c:pt idx="1076">
                  <c:v>1990/1/31</c:v>
                </c:pt>
                <c:pt idx="1077">
                  <c:v>1990/2/28</c:v>
                </c:pt>
                <c:pt idx="1078">
                  <c:v>1990/3/30</c:v>
                </c:pt>
                <c:pt idx="1079">
                  <c:v>1990/4/30</c:v>
                </c:pt>
                <c:pt idx="1080">
                  <c:v>1990/5/31</c:v>
                </c:pt>
                <c:pt idx="1081">
                  <c:v>1990/6/29</c:v>
                </c:pt>
                <c:pt idx="1082">
                  <c:v>1990/7/31</c:v>
                </c:pt>
                <c:pt idx="1083">
                  <c:v>1990/8/31</c:v>
                </c:pt>
                <c:pt idx="1084">
                  <c:v>1990/9/28</c:v>
                </c:pt>
                <c:pt idx="1085">
                  <c:v>1990/10/31</c:v>
                </c:pt>
                <c:pt idx="1086">
                  <c:v>1990/11/30</c:v>
                </c:pt>
                <c:pt idx="1087">
                  <c:v>1990/12/31</c:v>
                </c:pt>
                <c:pt idx="1088">
                  <c:v>1991/1/31</c:v>
                </c:pt>
                <c:pt idx="1089">
                  <c:v>1991/2/28</c:v>
                </c:pt>
                <c:pt idx="1090">
                  <c:v>1991/3/28</c:v>
                </c:pt>
                <c:pt idx="1091">
                  <c:v>1991/4/30</c:v>
                </c:pt>
                <c:pt idx="1092">
                  <c:v>1991/5/31</c:v>
                </c:pt>
                <c:pt idx="1093">
                  <c:v>1991/6/28</c:v>
                </c:pt>
                <c:pt idx="1094">
                  <c:v>1991/7/31</c:v>
                </c:pt>
                <c:pt idx="1095">
                  <c:v>1991/8/30</c:v>
                </c:pt>
                <c:pt idx="1096">
                  <c:v>1991/9/30</c:v>
                </c:pt>
                <c:pt idx="1097">
                  <c:v>1991/10/31</c:v>
                </c:pt>
                <c:pt idx="1098">
                  <c:v>1991/11/29</c:v>
                </c:pt>
                <c:pt idx="1099">
                  <c:v>1991/12/31</c:v>
                </c:pt>
                <c:pt idx="1100">
                  <c:v>1992/1/31</c:v>
                </c:pt>
                <c:pt idx="1101">
                  <c:v>1992/2/28</c:v>
                </c:pt>
                <c:pt idx="1102">
                  <c:v>1992/3/31</c:v>
                </c:pt>
                <c:pt idx="1103">
                  <c:v>1992/4/30</c:v>
                </c:pt>
                <c:pt idx="1104">
                  <c:v>1992/5/29</c:v>
                </c:pt>
                <c:pt idx="1105">
                  <c:v>1992/6/30</c:v>
                </c:pt>
                <c:pt idx="1106">
                  <c:v>1992/7/31</c:v>
                </c:pt>
                <c:pt idx="1107">
                  <c:v>1992/8/31</c:v>
                </c:pt>
                <c:pt idx="1108">
                  <c:v>1992/9/30</c:v>
                </c:pt>
                <c:pt idx="1109">
                  <c:v>1992/10/30</c:v>
                </c:pt>
                <c:pt idx="1110">
                  <c:v>1992/11/30</c:v>
                </c:pt>
                <c:pt idx="1111">
                  <c:v>1992/12/31</c:v>
                </c:pt>
                <c:pt idx="1112">
                  <c:v>1993/1/29</c:v>
                </c:pt>
                <c:pt idx="1113">
                  <c:v>1993/2/26</c:v>
                </c:pt>
                <c:pt idx="1114">
                  <c:v>1993/3/31</c:v>
                </c:pt>
                <c:pt idx="1115">
                  <c:v>1993/4/30</c:v>
                </c:pt>
                <c:pt idx="1116">
                  <c:v>1993/5/28</c:v>
                </c:pt>
                <c:pt idx="1117">
                  <c:v>1993/6/30</c:v>
                </c:pt>
                <c:pt idx="1118">
                  <c:v>1993/7/30</c:v>
                </c:pt>
                <c:pt idx="1119">
                  <c:v>1993/8/31</c:v>
                </c:pt>
                <c:pt idx="1120">
                  <c:v>1993/9/30</c:v>
                </c:pt>
                <c:pt idx="1121">
                  <c:v>1993/10/29</c:v>
                </c:pt>
                <c:pt idx="1122">
                  <c:v>1993/11/30</c:v>
                </c:pt>
                <c:pt idx="1123">
                  <c:v>1993/12/31</c:v>
                </c:pt>
                <c:pt idx="1124">
                  <c:v>1994/1/31</c:v>
                </c:pt>
                <c:pt idx="1125">
                  <c:v>1994/2/28</c:v>
                </c:pt>
                <c:pt idx="1126">
                  <c:v>1994/3/31</c:v>
                </c:pt>
                <c:pt idx="1127">
                  <c:v>1994/4/29</c:v>
                </c:pt>
                <c:pt idx="1128">
                  <c:v>1994/5/31</c:v>
                </c:pt>
                <c:pt idx="1129">
                  <c:v>1994/6/30</c:v>
                </c:pt>
                <c:pt idx="1130">
                  <c:v>1994/7/29</c:v>
                </c:pt>
                <c:pt idx="1131">
                  <c:v>1994/8/31</c:v>
                </c:pt>
                <c:pt idx="1132">
                  <c:v>1994/9/30</c:v>
                </c:pt>
                <c:pt idx="1133">
                  <c:v>1994/10/31</c:v>
                </c:pt>
                <c:pt idx="1134">
                  <c:v>1994/11/30</c:v>
                </c:pt>
                <c:pt idx="1135">
                  <c:v>1994/12/30</c:v>
                </c:pt>
                <c:pt idx="1136">
                  <c:v>1995/1/31</c:v>
                </c:pt>
                <c:pt idx="1137">
                  <c:v>1995/2/28</c:v>
                </c:pt>
                <c:pt idx="1138">
                  <c:v>1995/3/31</c:v>
                </c:pt>
                <c:pt idx="1139">
                  <c:v>1995/4/28</c:v>
                </c:pt>
                <c:pt idx="1140">
                  <c:v>1995/5/31</c:v>
                </c:pt>
                <c:pt idx="1141">
                  <c:v>1995/6/30</c:v>
                </c:pt>
                <c:pt idx="1142">
                  <c:v>1995/7/31</c:v>
                </c:pt>
                <c:pt idx="1143">
                  <c:v>1995/8/31</c:v>
                </c:pt>
                <c:pt idx="1144">
                  <c:v>1995/9/29</c:v>
                </c:pt>
                <c:pt idx="1145">
                  <c:v>1995/10/31</c:v>
                </c:pt>
                <c:pt idx="1146">
                  <c:v>1995/11/30</c:v>
                </c:pt>
                <c:pt idx="1147">
                  <c:v>1995/12/29</c:v>
                </c:pt>
                <c:pt idx="1148">
                  <c:v>1996/1/31</c:v>
                </c:pt>
                <c:pt idx="1149">
                  <c:v>1996/2/29</c:v>
                </c:pt>
                <c:pt idx="1150">
                  <c:v>1996/3/29</c:v>
                </c:pt>
                <c:pt idx="1151">
                  <c:v>1996/4/30</c:v>
                </c:pt>
                <c:pt idx="1152">
                  <c:v>1996/5/31</c:v>
                </c:pt>
                <c:pt idx="1153">
                  <c:v>1996/6/28</c:v>
                </c:pt>
                <c:pt idx="1154">
                  <c:v>1996/7/31</c:v>
                </c:pt>
                <c:pt idx="1155">
                  <c:v>1996/8/30</c:v>
                </c:pt>
                <c:pt idx="1156">
                  <c:v>1996/9/30</c:v>
                </c:pt>
                <c:pt idx="1157">
                  <c:v>1996/10/31</c:v>
                </c:pt>
                <c:pt idx="1158">
                  <c:v>1996/11/29</c:v>
                </c:pt>
                <c:pt idx="1159">
                  <c:v>1996/12/31</c:v>
                </c:pt>
                <c:pt idx="1160">
                  <c:v>1997/1/31</c:v>
                </c:pt>
                <c:pt idx="1161">
                  <c:v>1997/2/28</c:v>
                </c:pt>
                <c:pt idx="1162">
                  <c:v>1997/3/31</c:v>
                </c:pt>
                <c:pt idx="1163">
                  <c:v>1997/4/30</c:v>
                </c:pt>
                <c:pt idx="1164">
                  <c:v>1997/5/30</c:v>
                </c:pt>
                <c:pt idx="1165">
                  <c:v>1997/6/30</c:v>
                </c:pt>
                <c:pt idx="1166">
                  <c:v>1997/7/31</c:v>
                </c:pt>
                <c:pt idx="1167">
                  <c:v>1997/8/29</c:v>
                </c:pt>
                <c:pt idx="1168">
                  <c:v>1997/9/30</c:v>
                </c:pt>
                <c:pt idx="1169">
                  <c:v>1997/10/31</c:v>
                </c:pt>
                <c:pt idx="1170">
                  <c:v>1997/11/28</c:v>
                </c:pt>
                <c:pt idx="1171">
                  <c:v>1997/12/31</c:v>
                </c:pt>
                <c:pt idx="1172">
                  <c:v>1998/1/30</c:v>
                </c:pt>
                <c:pt idx="1173">
                  <c:v>1998/2/27</c:v>
                </c:pt>
                <c:pt idx="1174">
                  <c:v>1998/3/31</c:v>
                </c:pt>
                <c:pt idx="1175">
                  <c:v>1998/4/30</c:v>
                </c:pt>
                <c:pt idx="1176">
                  <c:v>1998/5/29</c:v>
                </c:pt>
                <c:pt idx="1177">
                  <c:v>1998/6/30</c:v>
                </c:pt>
                <c:pt idx="1178">
                  <c:v>1998/7/31</c:v>
                </c:pt>
                <c:pt idx="1179">
                  <c:v>1998/8/31</c:v>
                </c:pt>
                <c:pt idx="1180">
                  <c:v>1998/9/30</c:v>
                </c:pt>
                <c:pt idx="1181">
                  <c:v>1998/10/30</c:v>
                </c:pt>
                <c:pt idx="1182">
                  <c:v>1998/11/30</c:v>
                </c:pt>
                <c:pt idx="1183">
                  <c:v>1998/12/31</c:v>
                </c:pt>
                <c:pt idx="1184">
                  <c:v>1999/1/29</c:v>
                </c:pt>
                <c:pt idx="1185">
                  <c:v>1999/2/26</c:v>
                </c:pt>
                <c:pt idx="1186">
                  <c:v>1999/3/31</c:v>
                </c:pt>
                <c:pt idx="1187">
                  <c:v>1999/4/30</c:v>
                </c:pt>
                <c:pt idx="1188">
                  <c:v>1999/5/28</c:v>
                </c:pt>
                <c:pt idx="1189">
                  <c:v>1999/6/30</c:v>
                </c:pt>
                <c:pt idx="1190">
                  <c:v>1999/7/30</c:v>
                </c:pt>
                <c:pt idx="1191">
                  <c:v>1999/8/31</c:v>
                </c:pt>
                <c:pt idx="1192">
                  <c:v>1999/9/30</c:v>
                </c:pt>
                <c:pt idx="1193">
                  <c:v>1999/10/29</c:v>
                </c:pt>
                <c:pt idx="1194">
                  <c:v>1999/11/30</c:v>
                </c:pt>
                <c:pt idx="1195">
                  <c:v>1999/12/31</c:v>
                </c:pt>
                <c:pt idx="1196">
                  <c:v>2000/1/31</c:v>
                </c:pt>
                <c:pt idx="1197">
                  <c:v>2000/2/29</c:v>
                </c:pt>
                <c:pt idx="1198">
                  <c:v>2000/3/31</c:v>
                </c:pt>
                <c:pt idx="1199">
                  <c:v>2000/4/28</c:v>
                </c:pt>
                <c:pt idx="1200">
                  <c:v>2000/5/31</c:v>
                </c:pt>
                <c:pt idx="1201">
                  <c:v>2000/6/30</c:v>
                </c:pt>
                <c:pt idx="1202">
                  <c:v>2000/7/31</c:v>
                </c:pt>
                <c:pt idx="1203">
                  <c:v>2000/8/31</c:v>
                </c:pt>
                <c:pt idx="1204">
                  <c:v>2000/9/29</c:v>
                </c:pt>
                <c:pt idx="1205">
                  <c:v>2000/10/31</c:v>
                </c:pt>
                <c:pt idx="1206">
                  <c:v>2000/11/30</c:v>
                </c:pt>
                <c:pt idx="1207">
                  <c:v>2000/12/29</c:v>
                </c:pt>
                <c:pt idx="1208">
                  <c:v>2001/1/31</c:v>
                </c:pt>
                <c:pt idx="1209">
                  <c:v>2001/2/28</c:v>
                </c:pt>
                <c:pt idx="1210">
                  <c:v>2001/3/30</c:v>
                </c:pt>
                <c:pt idx="1211">
                  <c:v>2001/4/30</c:v>
                </c:pt>
                <c:pt idx="1212">
                  <c:v>2001/5/31</c:v>
                </c:pt>
                <c:pt idx="1213">
                  <c:v>2001/6/29</c:v>
                </c:pt>
                <c:pt idx="1214">
                  <c:v>2001/7/31</c:v>
                </c:pt>
                <c:pt idx="1215">
                  <c:v>2001/8/31</c:v>
                </c:pt>
                <c:pt idx="1216">
                  <c:v>2001/9/28</c:v>
                </c:pt>
                <c:pt idx="1217">
                  <c:v>2001/10/31</c:v>
                </c:pt>
                <c:pt idx="1218">
                  <c:v>2001/11/30</c:v>
                </c:pt>
                <c:pt idx="1219">
                  <c:v>2001/12/31</c:v>
                </c:pt>
                <c:pt idx="1220">
                  <c:v>2002/1/31</c:v>
                </c:pt>
                <c:pt idx="1221">
                  <c:v>2002/2/28</c:v>
                </c:pt>
                <c:pt idx="1222">
                  <c:v>2002/3/28</c:v>
                </c:pt>
                <c:pt idx="1223">
                  <c:v>2002/4/30</c:v>
                </c:pt>
                <c:pt idx="1224">
                  <c:v>2002/5/31</c:v>
                </c:pt>
                <c:pt idx="1225">
                  <c:v>2002/6/28</c:v>
                </c:pt>
                <c:pt idx="1226">
                  <c:v>2002/7/31</c:v>
                </c:pt>
                <c:pt idx="1227">
                  <c:v>2002/8/30</c:v>
                </c:pt>
                <c:pt idx="1228">
                  <c:v>2002/9/30</c:v>
                </c:pt>
                <c:pt idx="1229">
                  <c:v>2002/10/31</c:v>
                </c:pt>
                <c:pt idx="1230">
                  <c:v>2002/11/29</c:v>
                </c:pt>
                <c:pt idx="1231">
                  <c:v>2002/12/31</c:v>
                </c:pt>
                <c:pt idx="1232">
                  <c:v>2003/1/31</c:v>
                </c:pt>
                <c:pt idx="1233">
                  <c:v>2003/2/28</c:v>
                </c:pt>
                <c:pt idx="1234">
                  <c:v>2003/3/31</c:v>
                </c:pt>
                <c:pt idx="1235">
                  <c:v>2003/4/30</c:v>
                </c:pt>
                <c:pt idx="1236">
                  <c:v>2003/5/30</c:v>
                </c:pt>
                <c:pt idx="1237">
                  <c:v>2003/6/30</c:v>
                </c:pt>
                <c:pt idx="1238">
                  <c:v>2003/7/31</c:v>
                </c:pt>
                <c:pt idx="1239">
                  <c:v>2003/8/29</c:v>
                </c:pt>
                <c:pt idx="1240">
                  <c:v>2003/9/30</c:v>
                </c:pt>
                <c:pt idx="1241">
                  <c:v>2003/10/31</c:v>
                </c:pt>
                <c:pt idx="1242">
                  <c:v>2003/11/28</c:v>
                </c:pt>
                <c:pt idx="1243">
                  <c:v>2003/12/31</c:v>
                </c:pt>
                <c:pt idx="1244">
                  <c:v>2004/1/30</c:v>
                </c:pt>
                <c:pt idx="1245">
                  <c:v>2004/2/27</c:v>
                </c:pt>
                <c:pt idx="1246">
                  <c:v>2004/3/31</c:v>
                </c:pt>
                <c:pt idx="1247">
                  <c:v>2004/4/30</c:v>
                </c:pt>
                <c:pt idx="1248">
                  <c:v>2004/5/28</c:v>
                </c:pt>
                <c:pt idx="1249">
                  <c:v>2004/6/30</c:v>
                </c:pt>
                <c:pt idx="1250">
                  <c:v>2004/7/30</c:v>
                </c:pt>
                <c:pt idx="1251">
                  <c:v>2004/8/31</c:v>
                </c:pt>
                <c:pt idx="1252">
                  <c:v>2004/9/30</c:v>
                </c:pt>
                <c:pt idx="1253">
                  <c:v>2004/10/29</c:v>
                </c:pt>
                <c:pt idx="1254">
                  <c:v>2004/11/30</c:v>
                </c:pt>
                <c:pt idx="1255">
                  <c:v>2004/12/31</c:v>
                </c:pt>
                <c:pt idx="1256">
                  <c:v>2005/1/31</c:v>
                </c:pt>
                <c:pt idx="1257">
                  <c:v>2005/2/28</c:v>
                </c:pt>
                <c:pt idx="1258">
                  <c:v>2005/3/31</c:v>
                </c:pt>
                <c:pt idx="1259">
                  <c:v>2005/4/29</c:v>
                </c:pt>
                <c:pt idx="1260">
                  <c:v>2005/5/31</c:v>
                </c:pt>
                <c:pt idx="1261">
                  <c:v>2005/6/30</c:v>
                </c:pt>
                <c:pt idx="1262">
                  <c:v>2005/7/29</c:v>
                </c:pt>
                <c:pt idx="1263">
                  <c:v>2005/8/31</c:v>
                </c:pt>
                <c:pt idx="1264">
                  <c:v>2005/9/30</c:v>
                </c:pt>
                <c:pt idx="1265">
                  <c:v>2005/10/31</c:v>
                </c:pt>
                <c:pt idx="1266">
                  <c:v>2005/11/30</c:v>
                </c:pt>
                <c:pt idx="1267">
                  <c:v>2005/12/30</c:v>
                </c:pt>
                <c:pt idx="1268">
                  <c:v>2006/1/31</c:v>
                </c:pt>
                <c:pt idx="1269">
                  <c:v>2006/2/28</c:v>
                </c:pt>
                <c:pt idx="1270">
                  <c:v>2006/3/31</c:v>
                </c:pt>
                <c:pt idx="1271">
                  <c:v>2006/4/28</c:v>
                </c:pt>
                <c:pt idx="1272">
                  <c:v>2006/5/31</c:v>
                </c:pt>
                <c:pt idx="1273">
                  <c:v>2006/6/30</c:v>
                </c:pt>
                <c:pt idx="1274">
                  <c:v>2006/7/31</c:v>
                </c:pt>
                <c:pt idx="1275">
                  <c:v>2006/8/31</c:v>
                </c:pt>
                <c:pt idx="1276">
                  <c:v>2006/9/29</c:v>
                </c:pt>
                <c:pt idx="1277">
                  <c:v>2006/10/31</c:v>
                </c:pt>
                <c:pt idx="1278">
                  <c:v>2006/11/30</c:v>
                </c:pt>
                <c:pt idx="1279">
                  <c:v>2006/12/29</c:v>
                </c:pt>
                <c:pt idx="1280">
                  <c:v>2007/1/31</c:v>
                </c:pt>
                <c:pt idx="1281">
                  <c:v>2007/2/28</c:v>
                </c:pt>
                <c:pt idx="1282">
                  <c:v>2007/3/30</c:v>
                </c:pt>
                <c:pt idx="1283">
                  <c:v>2007/4/30</c:v>
                </c:pt>
                <c:pt idx="1284">
                  <c:v>2007/5/31</c:v>
                </c:pt>
                <c:pt idx="1285">
                  <c:v>2007/6/29</c:v>
                </c:pt>
                <c:pt idx="1286">
                  <c:v>2007/7/31</c:v>
                </c:pt>
                <c:pt idx="1287">
                  <c:v>2007/8/31</c:v>
                </c:pt>
                <c:pt idx="1288">
                  <c:v>2007/9/28</c:v>
                </c:pt>
                <c:pt idx="1289">
                  <c:v>2007/10/31</c:v>
                </c:pt>
                <c:pt idx="1290">
                  <c:v>2007/11/30</c:v>
                </c:pt>
                <c:pt idx="1291">
                  <c:v>2007/12/31</c:v>
                </c:pt>
                <c:pt idx="1292">
                  <c:v>2008/1/31</c:v>
                </c:pt>
                <c:pt idx="1293">
                  <c:v>2008/2/29</c:v>
                </c:pt>
                <c:pt idx="1294">
                  <c:v>2008/3/31</c:v>
                </c:pt>
                <c:pt idx="1295">
                  <c:v>2008/4/30</c:v>
                </c:pt>
                <c:pt idx="1296">
                  <c:v>2008/5/30</c:v>
                </c:pt>
                <c:pt idx="1297">
                  <c:v>2008/6/30</c:v>
                </c:pt>
                <c:pt idx="1298">
                  <c:v>2008/7/31</c:v>
                </c:pt>
                <c:pt idx="1299">
                  <c:v>2008/8/29</c:v>
                </c:pt>
                <c:pt idx="1300">
                  <c:v>2008/9/30</c:v>
                </c:pt>
                <c:pt idx="1301">
                  <c:v>2008/10/31</c:v>
                </c:pt>
                <c:pt idx="1302">
                  <c:v>2008/11/28</c:v>
                </c:pt>
                <c:pt idx="1303">
                  <c:v>2008/12/31</c:v>
                </c:pt>
                <c:pt idx="1304">
                  <c:v>2009/1/30</c:v>
                </c:pt>
                <c:pt idx="1305">
                  <c:v>2009/2/27</c:v>
                </c:pt>
                <c:pt idx="1306">
                  <c:v>2009/3/31</c:v>
                </c:pt>
                <c:pt idx="1307">
                  <c:v>2009/4/30</c:v>
                </c:pt>
                <c:pt idx="1308">
                  <c:v>2009/5/29</c:v>
                </c:pt>
                <c:pt idx="1309">
                  <c:v>2009/6/30</c:v>
                </c:pt>
                <c:pt idx="1310">
                  <c:v>2009/7/31</c:v>
                </c:pt>
                <c:pt idx="1311">
                  <c:v>2009/8/31</c:v>
                </c:pt>
                <c:pt idx="1312">
                  <c:v>2009/9/30</c:v>
                </c:pt>
                <c:pt idx="1313">
                  <c:v>2009/10/30</c:v>
                </c:pt>
                <c:pt idx="1314">
                  <c:v>2009/11/30</c:v>
                </c:pt>
                <c:pt idx="1315">
                  <c:v>2009/12/31</c:v>
                </c:pt>
                <c:pt idx="1316">
                  <c:v>2010/1/29</c:v>
                </c:pt>
                <c:pt idx="1317">
                  <c:v>2010/2/26</c:v>
                </c:pt>
                <c:pt idx="1318">
                  <c:v>2010/3/31</c:v>
                </c:pt>
                <c:pt idx="1319">
                  <c:v>2010/4/30</c:v>
                </c:pt>
                <c:pt idx="1320">
                  <c:v>2010/5/28</c:v>
                </c:pt>
                <c:pt idx="1321">
                  <c:v>2010/6/30</c:v>
                </c:pt>
                <c:pt idx="1322">
                  <c:v>2010/7/30</c:v>
                </c:pt>
                <c:pt idx="1323">
                  <c:v>2010/8/31</c:v>
                </c:pt>
                <c:pt idx="1324">
                  <c:v>2010/9/30</c:v>
                </c:pt>
                <c:pt idx="1325">
                  <c:v>2010/10/29</c:v>
                </c:pt>
                <c:pt idx="1326">
                  <c:v>2010/11/30</c:v>
                </c:pt>
                <c:pt idx="1327">
                  <c:v>2010/12/31</c:v>
                </c:pt>
                <c:pt idx="1328">
                  <c:v>2011/1/31</c:v>
                </c:pt>
                <c:pt idx="1329">
                  <c:v>2011/2/28</c:v>
                </c:pt>
                <c:pt idx="1330">
                  <c:v>2011/3/31</c:v>
                </c:pt>
                <c:pt idx="1331">
                  <c:v>2011/4/29</c:v>
                </c:pt>
                <c:pt idx="1332">
                  <c:v>2011/5/31</c:v>
                </c:pt>
                <c:pt idx="1333">
                  <c:v>2011/6/30</c:v>
                </c:pt>
                <c:pt idx="1334">
                  <c:v>2011/7/29</c:v>
                </c:pt>
                <c:pt idx="1335">
                  <c:v>2011/8/31</c:v>
                </c:pt>
                <c:pt idx="1336">
                  <c:v>2011/9/30</c:v>
                </c:pt>
                <c:pt idx="1337">
                  <c:v>2011/10/31</c:v>
                </c:pt>
                <c:pt idx="1338">
                  <c:v>2011/11/30</c:v>
                </c:pt>
                <c:pt idx="1339">
                  <c:v>2011/12/30</c:v>
                </c:pt>
                <c:pt idx="1340">
                  <c:v>2012/1/31</c:v>
                </c:pt>
                <c:pt idx="1341">
                  <c:v>2012/2/29</c:v>
                </c:pt>
                <c:pt idx="1342">
                  <c:v>2012/3/30</c:v>
                </c:pt>
                <c:pt idx="1343">
                  <c:v>2012/4/30</c:v>
                </c:pt>
                <c:pt idx="1344">
                  <c:v>2012/5/31</c:v>
                </c:pt>
                <c:pt idx="1345">
                  <c:v>2012/6/29</c:v>
                </c:pt>
                <c:pt idx="1346">
                  <c:v>2012/7/31</c:v>
                </c:pt>
                <c:pt idx="1347">
                  <c:v>2012/8/31</c:v>
                </c:pt>
                <c:pt idx="1348">
                  <c:v>2012/9/28</c:v>
                </c:pt>
                <c:pt idx="1349">
                  <c:v>2012/10/31</c:v>
                </c:pt>
                <c:pt idx="1350">
                  <c:v>2012/11/30</c:v>
                </c:pt>
                <c:pt idx="1351">
                  <c:v>2012/12/31</c:v>
                </c:pt>
                <c:pt idx="1352">
                  <c:v>2013/1/31</c:v>
                </c:pt>
                <c:pt idx="1353">
                  <c:v>2013/2/28</c:v>
                </c:pt>
                <c:pt idx="1354">
                  <c:v>2013/3/28</c:v>
                </c:pt>
                <c:pt idx="1355">
                  <c:v>2013/4/30</c:v>
                </c:pt>
                <c:pt idx="1356">
                  <c:v>2013/5/31</c:v>
                </c:pt>
                <c:pt idx="1357">
                  <c:v>2013/6/28</c:v>
                </c:pt>
                <c:pt idx="1358">
                  <c:v>2013/7/31</c:v>
                </c:pt>
                <c:pt idx="1359">
                  <c:v>2013/8/30</c:v>
                </c:pt>
                <c:pt idx="1360">
                  <c:v>2013/9/30</c:v>
                </c:pt>
                <c:pt idx="1361">
                  <c:v>2013/10/31</c:v>
                </c:pt>
                <c:pt idx="1362">
                  <c:v>2013/11/29</c:v>
                </c:pt>
                <c:pt idx="1363">
                  <c:v>2013/12/31</c:v>
                </c:pt>
                <c:pt idx="1364">
                  <c:v>2014/1/31</c:v>
                </c:pt>
                <c:pt idx="1365">
                  <c:v>2014/2/28</c:v>
                </c:pt>
                <c:pt idx="1366">
                  <c:v>2014/3/31</c:v>
                </c:pt>
                <c:pt idx="1367">
                  <c:v>2014/4/30</c:v>
                </c:pt>
                <c:pt idx="1368">
                  <c:v>2014/5/30</c:v>
                </c:pt>
                <c:pt idx="1369">
                  <c:v>2014/6/30</c:v>
                </c:pt>
                <c:pt idx="1370">
                  <c:v>2014/7/31</c:v>
                </c:pt>
                <c:pt idx="1371">
                  <c:v>2014/8/29</c:v>
                </c:pt>
                <c:pt idx="1372">
                  <c:v>2014/9/30</c:v>
                </c:pt>
                <c:pt idx="1373">
                  <c:v>2014/10/31</c:v>
                </c:pt>
                <c:pt idx="1374">
                  <c:v>2014/11/28</c:v>
                </c:pt>
                <c:pt idx="1375">
                  <c:v>2014/12/31</c:v>
                </c:pt>
                <c:pt idx="1376">
                  <c:v>2015/1/30</c:v>
                </c:pt>
                <c:pt idx="1377">
                  <c:v>2015/2/27</c:v>
                </c:pt>
                <c:pt idx="1378">
                  <c:v>2015/3/31</c:v>
                </c:pt>
                <c:pt idx="1379">
                  <c:v>2015/4/30</c:v>
                </c:pt>
                <c:pt idx="1380">
                  <c:v>2015/5/29</c:v>
                </c:pt>
                <c:pt idx="1381">
                  <c:v>2015/6/30</c:v>
                </c:pt>
                <c:pt idx="1382">
                  <c:v>2015/7/31</c:v>
                </c:pt>
                <c:pt idx="1383">
                  <c:v>2015/8/31</c:v>
                </c:pt>
                <c:pt idx="1384">
                  <c:v>2015/9/30</c:v>
                </c:pt>
                <c:pt idx="1385">
                  <c:v>2015/10/30</c:v>
                </c:pt>
                <c:pt idx="1386">
                  <c:v>2015/11/30</c:v>
                </c:pt>
                <c:pt idx="1387">
                  <c:v>2015/12/31</c:v>
                </c:pt>
                <c:pt idx="1388">
                  <c:v>2016/1/29</c:v>
                </c:pt>
                <c:pt idx="1389">
                  <c:v>2016/2/29</c:v>
                </c:pt>
                <c:pt idx="1390">
                  <c:v>2016/3/31</c:v>
                </c:pt>
                <c:pt idx="1391">
                  <c:v>2016/4/29</c:v>
                </c:pt>
                <c:pt idx="1392">
                  <c:v>2016/5/31</c:v>
                </c:pt>
                <c:pt idx="1393">
                  <c:v>2016/6/30</c:v>
                </c:pt>
                <c:pt idx="1394">
                  <c:v>2016/7/29</c:v>
                </c:pt>
                <c:pt idx="1395">
                  <c:v>2016/8/31</c:v>
                </c:pt>
                <c:pt idx="1396">
                  <c:v>2016/9/30</c:v>
                </c:pt>
                <c:pt idx="1397">
                  <c:v>2016/10/31</c:v>
                </c:pt>
                <c:pt idx="1398">
                  <c:v>2016/11/30</c:v>
                </c:pt>
                <c:pt idx="1399">
                  <c:v>2016/12/30</c:v>
                </c:pt>
                <c:pt idx="1400">
                  <c:v>2017/1/31</c:v>
                </c:pt>
                <c:pt idx="1401">
                  <c:v>2017/2/28</c:v>
                </c:pt>
                <c:pt idx="1402">
                  <c:v>2017/3/31</c:v>
                </c:pt>
                <c:pt idx="1403">
                  <c:v>2017/4/28</c:v>
                </c:pt>
                <c:pt idx="1404">
                  <c:v>2017/5/31</c:v>
                </c:pt>
                <c:pt idx="1405">
                  <c:v>2017/6/30</c:v>
                </c:pt>
                <c:pt idx="1406">
                  <c:v>2017/7/31</c:v>
                </c:pt>
                <c:pt idx="1407">
                  <c:v>2017/8/31</c:v>
                </c:pt>
                <c:pt idx="1408">
                  <c:v>2017/9/29</c:v>
                </c:pt>
                <c:pt idx="1409">
                  <c:v>2017/10/31</c:v>
                </c:pt>
                <c:pt idx="1410">
                  <c:v>2017/11/30</c:v>
                </c:pt>
                <c:pt idx="1411">
                  <c:v>2017/12/29</c:v>
                </c:pt>
                <c:pt idx="1412">
                  <c:v>2018/1/31</c:v>
                </c:pt>
                <c:pt idx="1413">
                  <c:v>2018/2/28</c:v>
                </c:pt>
                <c:pt idx="1414">
                  <c:v>2018/3/29</c:v>
                </c:pt>
                <c:pt idx="1415">
                  <c:v>2018/4/30</c:v>
                </c:pt>
                <c:pt idx="1416">
                  <c:v>2018/5/31</c:v>
                </c:pt>
                <c:pt idx="1417">
                  <c:v>2018/6/29</c:v>
                </c:pt>
                <c:pt idx="1418">
                  <c:v>2017/7/5</c:v>
                </c:pt>
              </c:strCache>
            </c:strRef>
          </c:cat>
          <c:val>
            <c:numRef>
              <c:f>'5.1 股市'!$M$4:$M$1422</c:f>
              <c:numCache>
                <c:formatCode>General</c:formatCode>
                <c:ptCount val="1419"/>
                <c:pt idx="0">
                  <c:v>66.13</c:v>
                </c:pt>
                <c:pt idx="1">
                  <c:v>63.96</c:v>
                </c:pt>
                <c:pt idx="2">
                  <c:v>65.39</c:v>
                </c:pt>
                <c:pt idx="3">
                  <c:v>61.33</c:v>
                </c:pt>
                <c:pt idx="4">
                  <c:v>59.1</c:v>
                </c:pt>
                <c:pt idx="5">
                  <c:v>54.83</c:v>
                </c:pt>
                <c:pt idx="6">
                  <c:v>56.8</c:v>
                </c:pt>
                <c:pt idx="7">
                  <c:v>57.81</c:v>
                </c:pt>
                <c:pt idx="8">
                  <c:v>54.14</c:v>
                </c:pt>
                <c:pt idx="9">
                  <c:v>59.04</c:v>
                </c:pt>
                <c:pt idx="10">
                  <c:v>66.59</c:v>
                </c:pt>
                <c:pt idx="11">
                  <c:v>70.709999999999994</c:v>
                </c:pt>
                <c:pt idx="12">
                  <c:v>66.81</c:v>
                </c:pt>
                <c:pt idx="13">
                  <c:v>67</c:v>
                </c:pt>
                <c:pt idx="14">
                  <c:v>69.430000000000007</c:v>
                </c:pt>
                <c:pt idx="15">
                  <c:v>75.8</c:v>
                </c:pt>
                <c:pt idx="16">
                  <c:v>75.77</c:v>
                </c:pt>
                <c:pt idx="17">
                  <c:v>76.47</c:v>
                </c:pt>
                <c:pt idx="18">
                  <c:v>71.63</c:v>
                </c:pt>
                <c:pt idx="19">
                  <c:v>73.47</c:v>
                </c:pt>
                <c:pt idx="20">
                  <c:v>66.66</c:v>
                </c:pt>
                <c:pt idx="21">
                  <c:v>64.45</c:v>
                </c:pt>
                <c:pt idx="22">
                  <c:v>65.680000000000007</c:v>
                </c:pt>
                <c:pt idx="23">
                  <c:v>64.56</c:v>
                </c:pt>
                <c:pt idx="24">
                  <c:v>64.95</c:v>
                </c:pt>
                <c:pt idx="25">
                  <c:v>64.81</c:v>
                </c:pt>
                <c:pt idx="26">
                  <c:v>67.19</c:v>
                </c:pt>
                <c:pt idx="27">
                  <c:v>67.010000000000005</c:v>
                </c:pt>
                <c:pt idx="28">
                  <c:v>66.42</c:v>
                </c:pt>
                <c:pt idx="29">
                  <c:v>64.31</c:v>
                </c:pt>
                <c:pt idx="30">
                  <c:v>65.819999999999993</c:v>
                </c:pt>
                <c:pt idx="31">
                  <c:v>66.28</c:v>
                </c:pt>
                <c:pt idx="32">
                  <c:v>66.150000000000006</c:v>
                </c:pt>
                <c:pt idx="33">
                  <c:v>66.05</c:v>
                </c:pt>
                <c:pt idx="34">
                  <c:v>62.14</c:v>
                </c:pt>
                <c:pt idx="35">
                  <c:v>64.290000000000006</c:v>
                </c:pt>
                <c:pt idx="36">
                  <c:v>64.959999999999994</c:v>
                </c:pt>
                <c:pt idx="37">
                  <c:v>66.16</c:v>
                </c:pt>
                <c:pt idx="38">
                  <c:v>63.64</c:v>
                </c:pt>
                <c:pt idx="39">
                  <c:v>63.78</c:v>
                </c:pt>
                <c:pt idx="40">
                  <c:v>60.27</c:v>
                </c:pt>
                <c:pt idx="41">
                  <c:v>59.08</c:v>
                </c:pt>
                <c:pt idx="42">
                  <c:v>50.76</c:v>
                </c:pt>
                <c:pt idx="43">
                  <c:v>53.19</c:v>
                </c:pt>
                <c:pt idx="44">
                  <c:v>45.8</c:v>
                </c:pt>
                <c:pt idx="45">
                  <c:v>44.82</c:v>
                </c:pt>
                <c:pt idx="46">
                  <c:v>44.33</c:v>
                </c:pt>
                <c:pt idx="47">
                  <c:v>49.11</c:v>
                </c:pt>
                <c:pt idx="48">
                  <c:v>49.11</c:v>
                </c:pt>
                <c:pt idx="49">
                  <c:v>47.53</c:v>
                </c:pt>
                <c:pt idx="50">
                  <c:v>49.12</c:v>
                </c:pt>
                <c:pt idx="51">
                  <c:v>48.9</c:v>
                </c:pt>
                <c:pt idx="52">
                  <c:v>48.18</c:v>
                </c:pt>
                <c:pt idx="53">
                  <c:v>49.25</c:v>
                </c:pt>
                <c:pt idx="54">
                  <c:v>52.12</c:v>
                </c:pt>
                <c:pt idx="55">
                  <c:v>54.57</c:v>
                </c:pt>
                <c:pt idx="56">
                  <c:v>57.59</c:v>
                </c:pt>
                <c:pt idx="57">
                  <c:v>63.03</c:v>
                </c:pt>
                <c:pt idx="58">
                  <c:v>72.02</c:v>
                </c:pt>
                <c:pt idx="59">
                  <c:v>70.05</c:v>
                </c:pt>
                <c:pt idx="60">
                  <c:v>71.33</c:v>
                </c:pt>
                <c:pt idx="61">
                  <c:v>75.150000000000006</c:v>
                </c:pt>
                <c:pt idx="62">
                  <c:v>80.02</c:v>
                </c:pt>
                <c:pt idx="63">
                  <c:v>77.87</c:v>
                </c:pt>
                <c:pt idx="64">
                  <c:v>74.319999999999993</c:v>
                </c:pt>
                <c:pt idx="65">
                  <c:v>76.87</c:v>
                </c:pt>
                <c:pt idx="66">
                  <c:v>81.7</c:v>
                </c:pt>
                <c:pt idx="67">
                  <c:v>80.63</c:v>
                </c:pt>
                <c:pt idx="68">
                  <c:v>81.39</c:v>
                </c:pt>
                <c:pt idx="69">
                  <c:v>83.77</c:v>
                </c:pt>
                <c:pt idx="70">
                  <c:v>89.89</c:v>
                </c:pt>
                <c:pt idx="71">
                  <c:v>96.56</c:v>
                </c:pt>
                <c:pt idx="72">
                  <c:v>100.69</c:v>
                </c:pt>
                <c:pt idx="73">
                  <c:v>93.94</c:v>
                </c:pt>
                <c:pt idx="74">
                  <c:v>96.6</c:v>
                </c:pt>
                <c:pt idx="75">
                  <c:v>90.53</c:v>
                </c:pt>
                <c:pt idx="76">
                  <c:v>93.75</c:v>
                </c:pt>
                <c:pt idx="77">
                  <c:v>87.29</c:v>
                </c:pt>
                <c:pt idx="78">
                  <c:v>92.41</c:v>
                </c:pt>
                <c:pt idx="79">
                  <c:v>94.01</c:v>
                </c:pt>
                <c:pt idx="80">
                  <c:v>94.98</c:v>
                </c:pt>
                <c:pt idx="81">
                  <c:v>92.91</c:v>
                </c:pt>
                <c:pt idx="82">
                  <c:v>95.12</c:v>
                </c:pt>
                <c:pt idx="83">
                  <c:v>94.35</c:v>
                </c:pt>
                <c:pt idx="84">
                  <c:v>91.7</c:v>
                </c:pt>
                <c:pt idx="85">
                  <c:v>90.54</c:v>
                </c:pt>
                <c:pt idx="86">
                  <c:v>80.150000000000006</c:v>
                </c:pt>
                <c:pt idx="87">
                  <c:v>84.3</c:v>
                </c:pt>
                <c:pt idx="88">
                  <c:v>78.099999999999994</c:v>
                </c:pt>
                <c:pt idx="89">
                  <c:v>80</c:v>
                </c:pt>
                <c:pt idx="90">
                  <c:v>78.87</c:v>
                </c:pt>
                <c:pt idx="91">
                  <c:v>72.28</c:v>
                </c:pt>
                <c:pt idx="92">
                  <c:v>67.72</c:v>
                </c:pt>
                <c:pt idx="93">
                  <c:v>57.7</c:v>
                </c:pt>
                <c:pt idx="94">
                  <c:v>57.51</c:v>
                </c:pt>
                <c:pt idx="95">
                  <c:v>58.75</c:v>
                </c:pt>
                <c:pt idx="96">
                  <c:v>62.7</c:v>
                </c:pt>
                <c:pt idx="97">
                  <c:v>61.07</c:v>
                </c:pt>
                <c:pt idx="98">
                  <c:v>67.510000000000005</c:v>
                </c:pt>
                <c:pt idx="99">
                  <c:v>69.55</c:v>
                </c:pt>
                <c:pt idx="100">
                  <c:v>72.760000000000005</c:v>
                </c:pt>
                <c:pt idx="101">
                  <c:v>72.59</c:v>
                </c:pt>
                <c:pt idx="102">
                  <c:v>80.34</c:v>
                </c:pt>
                <c:pt idx="103">
                  <c:v>84.66</c:v>
                </c:pt>
                <c:pt idx="104">
                  <c:v>79.930000000000007</c:v>
                </c:pt>
                <c:pt idx="105">
                  <c:v>82.92</c:v>
                </c:pt>
                <c:pt idx="106">
                  <c:v>87.3</c:v>
                </c:pt>
                <c:pt idx="107">
                  <c:v>86.15</c:v>
                </c:pt>
                <c:pt idx="108">
                  <c:v>84.62</c:v>
                </c:pt>
                <c:pt idx="109">
                  <c:v>81.34</c:v>
                </c:pt>
                <c:pt idx="110">
                  <c:v>86.12</c:v>
                </c:pt>
                <c:pt idx="111">
                  <c:v>88.29</c:v>
                </c:pt>
                <c:pt idx="112">
                  <c:v>92.18</c:v>
                </c:pt>
                <c:pt idx="113">
                  <c:v>92.28</c:v>
                </c:pt>
                <c:pt idx="114">
                  <c:v>96.17</c:v>
                </c:pt>
                <c:pt idx="115">
                  <c:v>97.9</c:v>
                </c:pt>
                <c:pt idx="116">
                  <c:v>99.55</c:v>
                </c:pt>
                <c:pt idx="117">
                  <c:v>98.97</c:v>
                </c:pt>
                <c:pt idx="118">
                  <c:v>96.02</c:v>
                </c:pt>
                <c:pt idx="119">
                  <c:v>99.05</c:v>
                </c:pt>
                <c:pt idx="120">
                  <c:v>91.91</c:v>
                </c:pt>
                <c:pt idx="121">
                  <c:v>91.34</c:v>
                </c:pt>
                <c:pt idx="122">
                  <c:v>89.71</c:v>
                </c:pt>
                <c:pt idx="123">
                  <c:v>87.17</c:v>
                </c:pt>
                <c:pt idx="124">
                  <c:v>86.32</c:v>
                </c:pt>
                <c:pt idx="125">
                  <c:v>81.180000000000007</c:v>
                </c:pt>
                <c:pt idx="126">
                  <c:v>77.569999999999993</c:v>
                </c:pt>
                <c:pt idx="127">
                  <c:v>79.680000000000007</c:v>
                </c:pt>
                <c:pt idx="128">
                  <c:v>79.72</c:v>
                </c:pt>
                <c:pt idx="129">
                  <c:v>84.77</c:v>
                </c:pt>
                <c:pt idx="130">
                  <c:v>82.52</c:v>
                </c:pt>
                <c:pt idx="131">
                  <c:v>81.41</c:v>
                </c:pt>
                <c:pt idx="132">
                  <c:v>84.93</c:v>
                </c:pt>
                <c:pt idx="133">
                  <c:v>85.02</c:v>
                </c:pt>
                <c:pt idx="134">
                  <c:v>83.27</c:v>
                </c:pt>
                <c:pt idx="135">
                  <c:v>83.31</c:v>
                </c:pt>
                <c:pt idx="136">
                  <c:v>85.55</c:v>
                </c:pt>
                <c:pt idx="137">
                  <c:v>85.98</c:v>
                </c:pt>
                <c:pt idx="138">
                  <c:v>86.02</c:v>
                </c:pt>
                <c:pt idx="139">
                  <c:v>79.25</c:v>
                </c:pt>
                <c:pt idx="140">
                  <c:v>75.150000000000006</c:v>
                </c:pt>
                <c:pt idx="141">
                  <c:v>75.790000000000006</c:v>
                </c:pt>
                <c:pt idx="142">
                  <c:v>80.97</c:v>
                </c:pt>
                <c:pt idx="143">
                  <c:v>81.58</c:v>
                </c:pt>
                <c:pt idx="144">
                  <c:v>80.19</c:v>
                </c:pt>
                <c:pt idx="145">
                  <c:v>81.400000000000006</c:v>
                </c:pt>
                <c:pt idx="146">
                  <c:v>88.23</c:v>
                </c:pt>
                <c:pt idx="147">
                  <c:v>90.3</c:v>
                </c:pt>
                <c:pt idx="148">
                  <c:v>88.01</c:v>
                </c:pt>
                <c:pt idx="149">
                  <c:v>91.09</c:v>
                </c:pt>
                <c:pt idx="150">
                  <c:v>89.71</c:v>
                </c:pt>
                <c:pt idx="151">
                  <c:v>91.57</c:v>
                </c:pt>
                <c:pt idx="152">
                  <c:v>94.15</c:v>
                </c:pt>
                <c:pt idx="153">
                  <c:v>90.71</c:v>
                </c:pt>
                <c:pt idx="154">
                  <c:v>91.26</c:v>
                </c:pt>
                <c:pt idx="155">
                  <c:v>87.87</c:v>
                </c:pt>
                <c:pt idx="156">
                  <c:v>83.72</c:v>
                </c:pt>
                <c:pt idx="157">
                  <c:v>80.319999999999993</c:v>
                </c:pt>
                <c:pt idx="158">
                  <c:v>80.92</c:v>
                </c:pt>
                <c:pt idx="159">
                  <c:v>78.540000000000006</c:v>
                </c:pt>
                <c:pt idx="160">
                  <c:v>78.38</c:v>
                </c:pt>
                <c:pt idx="161">
                  <c:v>74.89</c:v>
                </c:pt>
                <c:pt idx="162">
                  <c:v>78.48</c:v>
                </c:pt>
                <c:pt idx="163">
                  <c:v>81.81</c:v>
                </c:pt>
                <c:pt idx="164">
                  <c:v>80.37</c:v>
                </c:pt>
                <c:pt idx="165">
                  <c:v>78.3</c:v>
                </c:pt>
                <c:pt idx="166">
                  <c:v>76.209999999999994</c:v>
                </c:pt>
                <c:pt idx="167">
                  <c:v>78.78</c:v>
                </c:pt>
                <c:pt idx="168">
                  <c:v>82.8</c:v>
                </c:pt>
                <c:pt idx="169">
                  <c:v>82</c:v>
                </c:pt>
                <c:pt idx="170">
                  <c:v>82.39</c:v>
                </c:pt>
                <c:pt idx="171">
                  <c:v>79.12</c:v>
                </c:pt>
                <c:pt idx="172">
                  <c:v>81.569999999999993</c:v>
                </c:pt>
                <c:pt idx="173">
                  <c:v>80.66</c:v>
                </c:pt>
                <c:pt idx="174">
                  <c:v>71.42</c:v>
                </c:pt>
                <c:pt idx="175">
                  <c:v>54.63</c:v>
                </c:pt>
                <c:pt idx="176">
                  <c:v>56.54</c:v>
                </c:pt>
                <c:pt idx="177">
                  <c:v>55.02</c:v>
                </c:pt>
                <c:pt idx="178">
                  <c:v>60.83</c:v>
                </c:pt>
                <c:pt idx="179">
                  <c:v>71.78</c:v>
                </c:pt>
                <c:pt idx="180">
                  <c:v>65.010000000000005</c:v>
                </c:pt>
                <c:pt idx="181">
                  <c:v>70.06</c:v>
                </c:pt>
                <c:pt idx="182">
                  <c:v>75.53</c:v>
                </c:pt>
                <c:pt idx="183">
                  <c:v>81.2</c:v>
                </c:pt>
                <c:pt idx="184">
                  <c:v>90.58</c:v>
                </c:pt>
                <c:pt idx="185">
                  <c:v>95.34</c:v>
                </c:pt>
                <c:pt idx="186">
                  <c:v>96.71</c:v>
                </c:pt>
                <c:pt idx="187">
                  <c:v>99.15</c:v>
                </c:pt>
                <c:pt idx="188">
                  <c:v>90.58</c:v>
                </c:pt>
                <c:pt idx="189">
                  <c:v>91.03</c:v>
                </c:pt>
                <c:pt idx="190">
                  <c:v>93.25</c:v>
                </c:pt>
                <c:pt idx="191">
                  <c:v>89.65</c:v>
                </c:pt>
                <c:pt idx="192">
                  <c:v>91.8</c:v>
                </c:pt>
                <c:pt idx="193">
                  <c:v>89.58</c:v>
                </c:pt>
                <c:pt idx="194">
                  <c:v>89.25</c:v>
                </c:pt>
                <c:pt idx="195">
                  <c:v>92.25</c:v>
                </c:pt>
                <c:pt idx="196">
                  <c:v>103.73</c:v>
                </c:pt>
                <c:pt idx="197">
                  <c:v>104.61</c:v>
                </c:pt>
                <c:pt idx="198">
                  <c:v>105.97</c:v>
                </c:pt>
                <c:pt idx="199">
                  <c:v>95</c:v>
                </c:pt>
                <c:pt idx="200">
                  <c:v>95.43</c:v>
                </c:pt>
                <c:pt idx="201">
                  <c:v>91.56</c:v>
                </c:pt>
                <c:pt idx="202">
                  <c:v>96.72</c:v>
                </c:pt>
                <c:pt idx="203">
                  <c:v>93.23</c:v>
                </c:pt>
                <c:pt idx="204">
                  <c:v>97.38</c:v>
                </c:pt>
                <c:pt idx="205">
                  <c:v>95.38</c:v>
                </c:pt>
                <c:pt idx="206">
                  <c:v>91.75</c:v>
                </c:pt>
                <c:pt idx="207">
                  <c:v>83.4</c:v>
                </c:pt>
                <c:pt idx="208">
                  <c:v>83.46</c:v>
                </c:pt>
                <c:pt idx="209">
                  <c:v>74.5</c:v>
                </c:pt>
                <c:pt idx="210">
                  <c:v>72.650000000000006</c:v>
                </c:pt>
                <c:pt idx="211">
                  <c:v>74.38</c:v>
                </c:pt>
                <c:pt idx="212">
                  <c:v>79.8</c:v>
                </c:pt>
                <c:pt idx="213">
                  <c:v>80.39</c:v>
                </c:pt>
                <c:pt idx="214">
                  <c:v>76.41</c:v>
                </c:pt>
                <c:pt idx="215">
                  <c:v>77.510000000000005</c:v>
                </c:pt>
                <c:pt idx="216">
                  <c:v>78.08</c:v>
                </c:pt>
                <c:pt idx="217">
                  <c:v>82.58</c:v>
                </c:pt>
                <c:pt idx="218">
                  <c:v>81.23</c:v>
                </c:pt>
                <c:pt idx="219">
                  <c:v>82.46</c:v>
                </c:pt>
                <c:pt idx="220">
                  <c:v>84.68</c:v>
                </c:pt>
                <c:pt idx="221">
                  <c:v>85.51</c:v>
                </c:pt>
                <c:pt idx="222">
                  <c:v>80.930000000000007</c:v>
                </c:pt>
                <c:pt idx="223">
                  <c:v>82.2</c:v>
                </c:pt>
                <c:pt idx="224">
                  <c:v>80.61</c:v>
                </c:pt>
                <c:pt idx="225">
                  <c:v>84.81</c:v>
                </c:pt>
                <c:pt idx="226">
                  <c:v>88.85</c:v>
                </c:pt>
                <c:pt idx="227">
                  <c:v>92.88</c:v>
                </c:pt>
                <c:pt idx="228">
                  <c:v>105.5</c:v>
                </c:pt>
                <c:pt idx="229">
                  <c:v>106.98</c:v>
                </c:pt>
                <c:pt idx="230">
                  <c:v>107.16</c:v>
                </c:pt>
                <c:pt idx="231">
                  <c:v>104.75</c:v>
                </c:pt>
                <c:pt idx="232">
                  <c:v>111.42</c:v>
                </c:pt>
                <c:pt idx="233">
                  <c:v>118.92</c:v>
                </c:pt>
                <c:pt idx="234">
                  <c:v>103.72</c:v>
                </c:pt>
                <c:pt idx="235">
                  <c:v>107.23</c:v>
                </c:pt>
                <c:pt idx="236">
                  <c:v>104.21</c:v>
                </c:pt>
                <c:pt idx="237">
                  <c:v>91.18</c:v>
                </c:pt>
                <c:pt idx="238">
                  <c:v>102.81</c:v>
                </c:pt>
                <c:pt idx="239">
                  <c:v>93.54</c:v>
                </c:pt>
                <c:pt idx="240">
                  <c:v>91.81</c:v>
                </c:pt>
                <c:pt idx="241">
                  <c:v>90.76</c:v>
                </c:pt>
                <c:pt idx="242">
                  <c:v>86.85</c:v>
                </c:pt>
                <c:pt idx="243">
                  <c:v>86.16</c:v>
                </c:pt>
                <c:pt idx="244">
                  <c:v>82.95</c:v>
                </c:pt>
                <c:pt idx="245">
                  <c:v>85.08</c:v>
                </c:pt>
                <c:pt idx="246">
                  <c:v>76.040000000000006</c:v>
                </c:pt>
                <c:pt idx="247">
                  <c:v>71.95</c:v>
                </c:pt>
                <c:pt idx="248">
                  <c:v>76.13</c:v>
                </c:pt>
                <c:pt idx="249">
                  <c:v>74.98</c:v>
                </c:pt>
                <c:pt idx="250">
                  <c:v>75.760000000000005</c:v>
                </c:pt>
                <c:pt idx="251">
                  <c:v>78.569999999999993</c:v>
                </c:pt>
                <c:pt idx="252">
                  <c:v>73.44</c:v>
                </c:pt>
                <c:pt idx="253">
                  <c:v>68.45</c:v>
                </c:pt>
                <c:pt idx="254">
                  <c:v>68.37</c:v>
                </c:pt>
                <c:pt idx="255">
                  <c:v>67.11</c:v>
                </c:pt>
                <c:pt idx="256">
                  <c:v>71.08</c:v>
                </c:pt>
                <c:pt idx="257">
                  <c:v>73.209999999999994</c:v>
                </c:pt>
                <c:pt idx="258">
                  <c:v>77.3</c:v>
                </c:pt>
                <c:pt idx="259">
                  <c:v>80.8</c:v>
                </c:pt>
                <c:pt idx="260">
                  <c:v>81.3</c:v>
                </c:pt>
                <c:pt idx="261">
                  <c:v>85.46</c:v>
                </c:pt>
                <c:pt idx="262">
                  <c:v>89.05</c:v>
                </c:pt>
                <c:pt idx="263">
                  <c:v>91.93</c:v>
                </c:pt>
                <c:pt idx="264">
                  <c:v>96.03</c:v>
                </c:pt>
                <c:pt idx="265">
                  <c:v>92.93</c:v>
                </c:pt>
                <c:pt idx="266">
                  <c:v>97.05</c:v>
                </c:pt>
                <c:pt idx="267">
                  <c:v>100.78</c:v>
                </c:pt>
                <c:pt idx="268">
                  <c:v>97.12</c:v>
                </c:pt>
                <c:pt idx="269">
                  <c:v>96.11</c:v>
                </c:pt>
                <c:pt idx="270">
                  <c:v>94.65</c:v>
                </c:pt>
                <c:pt idx="271">
                  <c:v>98.17</c:v>
                </c:pt>
                <c:pt idx="272">
                  <c:v>97.43</c:v>
                </c:pt>
                <c:pt idx="273">
                  <c:v>103.9</c:v>
                </c:pt>
                <c:pt idx="274">
                  <c:v>102.77</c:v>
                </c:pt>
                <c:pt idx="275">
                  <c:v>98.38</c:v>
                </c:pt>
                <c:pt idx="276">
                  <c:v>97.53</c:v>
                </c:pt>
                <c:pt idx="277">
                  <c:v>88.4</c:v>
                </c:pt>
                <c:pt idx="278">
                  <c:v>86.91</c:v>
                </c:pt>
                <c:pt idx="279">
                  <c:v>93.46</c:v>
                </c:pt>
                <c:pt idx="280">
                  <c:v>87.97</c:v>
                </c:pt>
                <c:pt idx="281">
                  <c:v>88.53</c:v>
                </c:pt>
                <c:pt idx="282">
                  <c:v>92.34</c:v>
                </c:pt>
                <c:pt idx="283">
                  <c:v>95.52</c:v>
                </c:pt>
                <c:pt idx="284">
                  <c:v>100.66</c:v>
                </c:pt>
                <c:pt idx="285">
                  <c:v>97.22</c:v>
                </c:pt>
                <c:pt idx="286">
                  <c:v>92.28</c:v>
                </c:pt>
                <c:pt idx="287">
                  <c:v>90.63</c:v>
                </c:pt>
                <c:pt idx="288">
                  <c:v>90.15</c:v>
                </c:pt>
                <c:pt idx="289">
                  <c:v>96.37</c:v>
                </c:pt>
                <c:pt idx="290">
                  <c:v>102.14</c:v>
                </c:pt>
                <c:pt idx="291">
                  <c:v>104.14</c:v>
                </c:pt>
                <c:pt idx="292">
                  <c:v>103.16</c:v>
                </c:pt>
                <c:pt idx="293">
                  <c:v>104.06</c:v>
                </c:pt>
                <c:pt idx="294">
                  <c:v>111.1</c:v>
                </c:pt>
                <c:pt idx="295">
                  <c:v>120.51</c:v>
                </c:pt>
                <c:pt idx="296">
                  <c:v>123.49</c:v>
                </c:pt>
                <c:pt idx="297">
                  <c:v>122.24</c:v>
                </c:pt>
                <c:pt idx="298">
                  <c:v>116.75</c:v>
                </c:pt>
                <c:pt idx="299">
                  <c:v>120.01</c:v>
                </c:pt>
                <c:pt idx="300">
                  <c:v>129.94999999999999</c:v>
                </c:pt>
                <c:pt idx="301">
                  <c:v>131.01</c:v>
                </c:pt>
                <c:pt idx="302">
                  <c:v>133.81</c:v>
                </c:pt>
                <c:pt idx="303">
                  <c:v>141.18</c:v>
                </c:pt>
                <c:pt idx="304">
                  <c:v>143.46</c:v>
                </c:pt>
                <c:pt idx="305">
                  <c:v>155.65</c:v>
                </c:pt>
                <c:pt idx="306">
                  <c:v>151.08000000000001</c:v>
                </c:pt>
                <c:pt idx="307">
                  <c:v>156.66</c:v>
                </c:pt>
                <c:pt idx="308">
                  <c:v>157.35</c:v>
                </c:pt>
                <c:pt idx="309">
                  <c:v>154.68</c:v>
                </c:pt>
                <c:pt idx="310">
                  <c:v>140.46</c:v>
                </c:pt>
                <c:pt idx="311">
                  <c:v>143.71</c:v>
                </c:pt>
                <c:pt idx="312">
                  <c:v>143.43</c:v>
                </c:pt>
                <c:pt idx="313">
                  <c:v>153.04</c:v>
                </c:pt>
                <c:pt idx="314">
                  <c:v>160.18</c:v>
                </c:pt>
                <c:pt idx="315">
                  <c:v>162.51</c:v>
                </c:pt>
                <c:pt idx="316">
                  <c:v>158.19</c:v>
                </c:pt>
                <c:pt idx="317">
                  <c:v>150.76</c:v>
                </c:pt>
                <c:pt idx="318">
                  <c:v>156.55000000000001</c:v>
                </c:pt>
                <c:pt idx="319">
                  <c:v>157.19999999999999</c:v>
                </c:pt>
                <c:pt idx="320">
                  <c:v>156.41</c:v>
                </c:pt>
                <c:pt idx="321">
                  <c:v>161.96</c:v>
                </c:pt>
                <c:pt idx="322">
                  <c:v>160.08000000000001</c:v>
                </c:pt>
                <c:pt idx="323">
                  <c:v>164.64</c:v>
                </c:pt>
                <c:pt idx="324">
                  <c:v>172.96</c:v>
                </c:pt>
                <c:pt idx="325">
                  <c:v>166.23</c:v>
                </c:pt>
                <c:pt idx="326">
                  <c:v>181.4</c:v>
                </c:pt>
                <c:pt idx="327">
                  <c:v>189.79</c:v>
                </c:pt>
                <c:pt idx="328">
                  <c:v>197.59</c:v>
                </c:pt>
                <c:pt idx="329">
                  <c:v>181.73</c:v>
                </c:pt>
                <c:pt idx="330">
                  <c:v>198.21</c:v>
                </c:pt>
                <c:pt idx="331">
                  <c:v>200.7</c:v>
                </c:pt>
                <c:pt idx="332">
                  <c:v>198.59</c:v>
                </c:pt>
                <c:pt idx="333">
                  <c:v>194.78</c:v>
                </c:pt>
                <c:pt idx="334">
                  <c:v>214.45</c:v>
                </c:pt>
                <c:pt idx="335">
                  <c:v>211.63</c:v>
                </c:pt>
                <c:pt idx="336">
                  <c:v>219.81</c:v>
                </c:pt>
                <c:pt idx="337">
                  <c:v>210.37</c:v>
                </c:pt>
                <c:pt idx="338">
                  <c:v>216</c:v>
                </c:pt>
                <c:pt idx="339">
                  <c:v>240.41</c:v>
                </c:pt>
                <c:pt idx="340">
                  <c:v>237.38</c:v>
                </c:pt>
                <c:pt idx="341">
                  <c:v>252.16</c:v>
                </c:pt>
                <c:pt idx="342">
                  <c:v>293.38</c:v>
                </c:pt>
                <c:pt idx="343">
                  <c:v>300</c:v>
                </c:pt>
                <c:pt idx="344">
                  <c:v>317.51</c:v>
                </c:pt>
                <c:pt idx="345">
                  <c:v>317.41000000000003</c:v>
                </c:pt>
                <c:pt idx="346">
                  <c:v>308.85000000000002</c:v>
                </c:pt>
                <c:pt idx="347">
                  <c:v>319.29000000000002</c:v>
                </c:pt>
                <c:pt idx="348">
                  <c:v>297.41000000000003</c:v>
                </c:pt>
                <c:pt idx="349">
                  <c:v>331.65</c:v>
                </c:pt>
                <c:pt idx="350">
                  <c:v>347.7</c:v>
                </c:pt>
                <c:pt idx="351">
                  <c:v>380.33</c:v>
                </c:pt>
                <c:pt idx="352">
                  <c:v>343.45</c:v>
                </c:pt>
                <c:pt idx="353">
                  <c:v>273.51</c:v>
                </c:pt>
                <c:pt idx="354">
                  <c:v>238.95</c:v>
                </c:pt>
                <c:pt idx="355">
                  <c:v>248.48</c:v>
                </c:pt>
                <c:pt idx="356">
                  <c:v>267.14</c:v>
                </c:pt>
                <c:pt idx="357">
                  <c:v>271.11</c:v>
                </c:pt>
                <c:pt idx="358">
                  <c:v>286.10000000000002</c:v>
                </c:pt>
                <c:pt idx="359">
                  <c:v>279.23</c:v>
                </c:pt>
                <c:pt idx="360">
                  <c:v>275.07</c:v>
                </c:pt>
                <c:pt idx="361">
                  <c:v>226.34</c:v>
                </c:pt>
                <c:pt idx="362">
                  <c:v>233.99</c:v>
                </c:pt>
                <c:pt idx="363">
                  <c:v>240.42</c:v>
                </c:pt>
                <c:pt idx="364">
                  <c:v>204.9</c:v>
                </c:pt>
                <c:pt idx="365">
                  <c:v>183.35</c:v>
                </c:pt>
                <c:pt idx="366">
                  <c:v>180.91</c:v>
                </c:pt>
                <c:pt idx="367">
                  <c:v>164.58</c:v>
                </c:pt>
                <c:pt idx="368">
                  <c:v>169.34</c:v>
                </c:pt>
                <c:pt idx="369">
                  <c:v>189.66</c:v>
                </c:pt>
                <c:pt idx="370">
                  <c:v>172.36</c:v>
                </c:pt>
                <c:pt idx="371">
                  <c:v>151.19</c:v>
                </c:pt>
                <c:pt idx="372">
                  <c:v>128.46</c:v>
                </c:pt>
                <c:pt idx="373">
                  <c:v>150.18</c:v>
                </c:pt>
                <c:pt idx="374">
                  <c:v>135.38999999999999</c:v>
                </c:pt>
                <c:pt idx="375">
                  <c:v>139.41</c:v>
                </c:pt>
                <c:pt idx="376">
                  <c:v>96.31</c:v>
                </c:pt>
                <c:pt idx="377">
                  <c:v>105.43</c:v>
                </c:pt>
                <c:pt idx="378">
                  <c:v>93.87</c:v>
                </c:pt>
                <c:pt idx="379">
                  <c:v>77.900000000000006</c:v>
                </c:pt>
                <c:pt idx="380">
                  <c:v>76.19</c:v>
                </c:pt>
                <c:pt idx="381">
                  <c:v>81.44</c:v>
                </c:pt>
                <c:pt idx="382">
                  <c:v>73.28</c:v>
                </c:pt>
                <c:pt idx="383">
                  <c:v>56.11</c:v>
                </c:pt>
                <c:pt idx="384">
                  <c:v>44.74</c:v>
                </c:pt>
                <c:pt idx="385">
                  <c:v>42.84</c:v>
                </c:pt>
                <c:pt idx="386">
                  <c:v>54.26</c:v>
                </c:pt>
                <c:pt idx="387">
                  <c:v>73.16</c:v>
                </c:pt>
                <c:pt idx="388">
                  <c:v>71.56</c:v>
                </c:pt>
                <c:pt idx="389">
                  <c:v>61.9</c:v>
                </c:pt>
                <c:pt idx="390">
                  <c:v>56.35</c:v>
                </c:pt>
                <c:pt idx="391">
                  <c:v>59.93</c:v>
                </c:pt>
                <c:pt idx="392">
                  <c:v>60.9</c:v>
                </c:pt>
                <c:pt idx="393">
                  <c:v>51.39</c:v>
                </c:pt>
                <c:pt idx="394">
                  <c:v>55.4</c:v>
                </c:pt>
                <c:pt idx="395">
                  <c:v>77.66</c:v>
                </c:pt>
                <c:pt idx="396">
                  <c:v>88.11</c:v>
                </c:pt>
                <c:pt idx="397">
                  <c:v>98.14</c:v>
                </c:pt>
                <c:pt idx="398">
                  <c:v>90.77</c:v>
                </c:pt>
                <c:pt idx="399">
                  <c:v>102.41</c:v>
                </c:pt>
                <c:pt idx="400">
                  <c:v>94.82</c:v>
                </c:pt>
                <c:pt idx="401">
                  <c:v>88.16</c:v>
                </c:pt>
                <c:pt idx="402">
                  <c:v>98.14</c:v>
                </c:pt>
                <c:pt idx="403">
                  <c:v>99.9</c:v>
                </c:pt>
                <c:pt idx="404">
                  <c:v>107.22</c:v>
                </c:pt>
                <c:pt idx="405">
                  <c:v>103.67</c:v>
                </c:pt>
                <c:pt idx="406">
                  <c:v>101.85</c:v>
                </c:pt>
                <c:pt idx="407">
                  <c:v>100.49</c:v>
                </c:pt>
                <c:pt idx="408">
                  <c:v>94</c:v>
                </c:pt>
                <c:pt idx="409">
                  <c:v>95.72</c:v>
                </c:pt>
                <c:pt idx="410">
                  <c:v>88.05</c:v>
                </c:pt>
                <c:pt idx="411">
                  <c:v>92.86</c:v>
                </c:pt>
                <c:pt idx="412">
                  <c:v>92.63</c:v>
                </c:pt>
                <c:pt idx="413">
                  <c:v>93.36</c:v>
                </c:pt>
                <c:pt idx="414">
                  <c:v>102.93</c:v>
                </c:pt>
                <c:pt idx="415">
                  <c:v>104.04</c:v>
                </c:pt>
                <c:pt idx="416">
                  <c:v>101.69</c:v>
                </c:pt>
                <c:pt idx="417">
                  <c:v>102.38</c:v>
                </c:pt>
                <c:pt idx="418">
                  <c:v>100.81</c:v>
                </c:pt>
                <c:pt idx="419">
                  <c:v>109.45</c:v>
                </c:pt>
                <c:pt idx="420">
                  <c:v>110.64</c:v>
                </c:pt>
                <c:pt idx="421">
                  <c:v>118.21</c:v>
                </c:pt>
                <c:pt idx="422">
                  <c:v>126.23</c:v>
                </c:pt>
                <c:pt idx="423">
                  <c:v>127.89</c:v>
                </c:pt>
                <c:pt idx="424">
                  <c:v>131.91999999999999</c:v>
                </c:pt>
                <c:pt idx="425">
                  <c:v>139.74</c:v>
                </c:pt>
                <c:pt idx="426">
                  <c:v>142.35</c:v>
                </c:pt>
                <c:pt idx="427">
                  <c:v>144.13</c:v>
                </c:pt>
                <c:pt idx="428">
                  <c:v>149.49</c:v>
                </c:pt>
                <c:pt idx="429">
                  <c:v>152.15</c:v>
                </c:pt>
                <c:pt idx="430">
                  <c:v>156.34</c:v>
                </c:pt>
                <c:pt idx="431">
                  <c:v>145.66999999999999</c:v>
                </c:pt>
                <c:pt idx="432">
                  <c:v>152.63999999999999</c:v>
                </c:pt>
                <c:pt idx="433">
                  <c:v>157.69</c:v>
                </c:pt>
                <c:pt idx="434">
                  <c:v>164.86</c:v>
                </c:pt>
                <c:pt idx="435">
                  <c:v>166.29</c:v>
                </c:pt>
                <c:pt idx="436">
                  <c:v>167.82</c:v>
                </c:pt>
                <c:pt idx="437">
                  <c:v>177.19</c:v>
                </c:pt>
                <c:pt idx="438">
                  <c:v>183.22</c:v>
                </c:pt>
                <c:pt idx="439">
                  <c:v>179.9</c:v>
                </c:pt>
                <c:pt idx="440">
                  <c:v>185.74</c:v>
                </c:pt>
                <c:pt idx="441">
                  <c:v>187.3</c:v>
                </c:pt>
                <c:pt idx="442">
                  <c:v>186.41</c:v>
                </c:pt>
                <c:pt idx="443">
                  <c:v>174.27</c:v>
                </c:pt>
                <c:pt idx="444">
                  <c:v>174.71</c:v>
                </c:pt>
                <c:pt idx="445">
                  <c:v>169.32</c:v>
                </c:pt>
                <c:pt idx="446">
                  <c:v>185.61</c:v>
                </c:pt>
                <c:pt idx="447">
                  <c:v>177.41</c:v>
                </c:pt>
                <c:pt idx="448">
                  <c:v>154.57</c:v>
                </c:pt>
                <c:pt idx="449">
                  <c:v>138.16999999999999</c:v>
                </c:pt>
                <c:pt idx="450">
                  <c:v>123.48</c:v>
                </c:pt>
                <c:pt idx="451">
                  <c:v>120.85</c:v>
                </c:pt>
                <c:pt idx="452">
                  <c:v>121.87</c:v>
                </c:pt>
                <c:pt idx="453">
                  <c:v>129.63999999999999</c:v>
                </c:pt>
                <c:pt idx="454">
                  <c:v>98.95</c:v>
                </c:pt>
                <c:pt idx="455">
                  <c:v>111.28</c:v>
                </c:pt>
                <c:pt idx="456">
                  <c:v>107.74</c:v>
                </c:pt>
                <c:pt idx="457">
                  <c:v>133.88</c:v>
                </c:pt>
                <c:pt idx="458">
                  <c:v>141.25</c:v>
                </c:pt>
                <c:pt idx="459">
                  <c:v>139.27000000000001</c:v>
                </c:pt>
                <c:pt idx="460">
                  <c:v>141.44999999999999</c:v>
                </c:pt>
                <c:pt idx="461">
                  <c:v>151.72999999999999</c:v>
                </c:pt>
                <c:pt idx="462">
                  <c:v>149.82</c:v>
                </c:pt>
                <c:pt idx="463">
                  <c:v>154.76</c:v>
                </c:pt>
                <c:pt idx="464">
                  <c:v>143.76</c:v>
                </c:pt>
                <c:pt idx="465">
                  <c:v>147.30000000000001</c:v>
                </c:pt>
                <c:pt idx="466">
                  <c:v>131.84</c:v>
                </c:pt>
                <c:pt idx="467">
                  <c:v>128.44999999999999</c:v>
                </c:pt>
                <c:pt idx="468">
                  <c:v>138.18</c:v>
                </c:pt>
                <c:pt idx="469">
                  <c:v>130.63</c:v>
                </c:pt>
                <c:pt idx="470">
                  <c:v>143.26</c:v>
                </c:pt>
                <c:pt idx="471">
                  <c:v>134.41</c:v>
                </c:pt>
                <c:pt idx="472">
                  <c:v>152.54</c:v>
                </c:pt>
                <c:pt idx="473">
                  <c:v>151.88</c:v>
                </c:pt>
                <c:pt idx="474">
                  <c:v>145.69</c:v>
                </c:pt>
                <c:pt idx="475">
                  <c:v>150.24</c:v>
                </c:pt>
                <c:pt idx="476">
                  <c:v>145.33000000000001</c:v>
                </c:pt>
                <c:pt idx="477">
                  <c:v>146.54</c:v>
                </c:pt>
                <c:pt idx="478">
                  <c:v>147.94999999999999</c:v>
                </c:pt>
                <c:pt idx="479">
                  <c:v>148.43</c:v>
                </c:pt>
                <c:pt idx="480">
                  <c:v>116.22</c:v>
                </c:pt>
                <c:pt idx="481">
                  <c:v>121.87</c:v>
                </c:pt>
                <c:pt idx="482">
                  <c:v>126.14</c:v>
                </c:pt>
                <c:pt idx="483">
                  <c:v>129.41999999999999</c:v>
                </c:pt>
                <c:pt idx="484">
                  <c:v>132.63999999999999</c:v>
                </c:pt>
                <c:pt idx="485">
                  <c:v>134.61000000000001</c:v>
                </c:pt>
                <c:pt idx="486">
                  <c:v>131</c:v>
                </c:pt>
                <c:pt idx="487">
                  <c:v>131.13</c:v>
                </c:pt>
                <c:pt idx="488">
                  <c:v>124.13</c:v>
                </c:pt>
                <c:pt idx="489">
                  <c:v>121.97</c:v>
                </c:pt>
                <c:pt idx="490">
                  <c:v>122.72</c:v>
                </c:pt>
                <c:pt idx="491">
                  <c:v>115.54</c:v>
                </c:pt>
                <c:pt idx="492">
                  <c:v>115.76</c:v>
                </c:pt>
                <c:pt idx="493">
                  <c:v>123.14</c:v>
                </c:pt>
                <c:pt idx="494">
                  <c:v>128.79</c:v>
                </c:pt>
                <c:pt idx="495">
                  <c:v>127.7</c:v>
                </c:pt>
                <c:pt idx="496">
                  <c:v>126.82</c:v>
                </c:pt>
                <c:pt idx="497">
                  <c:v>117.82</c:v>
                </c:pt>
                <c:pt idx="498">
                  <c:v>114.23</c:v>
                </c:pt>
                <c:pt idx="499">
                  <c:v>110.96</c:v>
                </c:pt>
                <c:pt idx="500">
                  <c:v>109.11</c:v>
                </c:pt>
                <c:pt idx="501">
                  <c:v>106.79</c:v>
                </c:pt>
                <c:pt idx="502">
                  <c:v>99.53</c:v>
                </c:pt>
                <c:pt idx="503">
                  <c:v>95.35</c:v>
                </c:pt>
                <c:pt idx="504">
                  <c:v>100.88</c:v>
                </c:pt>
                <c:pt idx="505">
                  <c:v>103.34</c:v>
                </c:pt>
                <c:pt idx="506">
                  <c:v>105.72</c:v>
                </c:pt>
                <c:pt idx="507">
                  <c:v>106.33</c:v>
                </c:pt>
                <c:pt idx="508">
                  <c:v>109.11</c:v>
                </c:pt>
                <c:pt idx="509">
                  <c:v>114.07</c:v>
                </c:pt>
                <c:pt idx="510">
                  <c:v>114.5</c:v>
                </c:pt>
                <c:pt idx="511">
                  <c:v>119.4</c:v>
                </c:pt>
                <c:pt idx="512">
                  <c:v>125.58</c:v>
                </c:pt>
                <c:pt idx="513">
                  <c:v>130.11000000000001</c:v>
                </c:pt>
                <c:pt idx="514">
                  <c:v>136.57</c:v>
                </c:pt>
                <c:pt idx="515">
                  <c:v>136.19999999999999</c:v>
                </c:pt>
                <c:pt idx="516">
                  <c:v>142.06</c:v>
                </c:pt>
                <c:pt idx="517">
                  <c:v>143.38</c:v>
                </c:pt>
                <c:pt idx="518">
                  <c:v>135.94999999999999</c:v>
                </c:pt>
                <c:pt idx="519">
                  <c:v>135.72999999999999</c:v>
                </c:pt>
                <c:pt idx="520">
                  <c:v>140.12</c:v>
                </c:pt>
                <c:pt idx="521">
                  <c:v>138.27000000000001</c:v>
                </c:pt>
                <c:pt idx="522">
                  <c:v>129.97</c:v>
                </c:pt>
                <c:pt idx="523">
                  <c:v>136.19999999999999</c:v>
                </c:pt>
                <c:pt idx="524">
                  <c:v>137.4</c:v>
                </c:pt>
                <c:pt idx="525">
                  <c:v>136.30000000000001</c:v>
                </c:pt>
                <c:pt idx="526">
                  <c:v>138.84</c:v>
                </c:pt>
                <c:pt idx="527">
                  <c:v>136.22999999999999</c:v>
                </c:pt>
                <c:pt idx="528">
                  <c:v>142.24</c:v>
                </c:pt>
                <c:pt idx="529">
                  <c:v>148.38</c:v>
                </c:pt>
                <c:pt idx="530">
                  <c:v>146.11000000000001</c:v>
                </c:pt>
                <c:pt idx="531">
                  <c:v>146.99</c:v>
                </c:pt>
                <c:pt idx="532">
                  <c:v>146.72999999999999</c:v>
                </c:pt>
                <c:pt idx="533">
                  <c:v>146.53</c:v>
                </c:pt>
                <c:pt idx="534">
                  <c:v>147.33000000000001</c:v>
                </c:pt>
                <c:pt idx="535">
                  <c:v>152.32</c:v>
                </c:pt>
                <c:pt idx="536">
                  <c:v>153.66999999999999</c:v>
                </c:pt>
                <c:pt idx="537">
                  <c:v>160.4</c:v>
                </c:pt>
                <c:pt idx="538">
                  <c:v>154.41</c:v>
                </c:pt>
                <c:pt idx="539">
                  <c:v>165.44</c:v>
                </c:pt>
                <c:pt idx="540">
                  <c:v>168.3</c:v>
                </c:pt>
                <c:pt idx="541">
                  <c:v>165.29</c:v>
                </c:pt>
                <c:pt idx="542">
                  <c:v>162.88</c:v>
                </c:pt>
                <c:pt idx="543">
                  <c:v>174.29</c:v>
                </c:pt>
                <c:pt idx="544">
                  <c:v>180.1</c:v>
                </c:pt>
                <c:pt idx="545">
                  <c:v>186.6</c:v>
                </c:pt>
                <c:pt idx="546">
                  <c:v>191.46</c:v>
                </c:pt>
                <c:pt idx="547">
                  <c:v>192.91</c:v>
                </c:pt>
                <c:pt idx="548">
                  <c:v>204.67</c:v>
                </c:pt>
                <c:pt idx="549">
                  <c:v>190.09</c:v>
                </c:pt>
                <c:pt idx="550">
                  <c:v>199.75</c:v>
                </c:pt>
                <c:pt idx="551">
                  <c:v>206.77</c:v>
                </c:pt>
                <c:pt idx="552">
                  <c:v>212.28</c:v>
                </c:pt>
                <c:pt idx="553">
                  <c:v>205.62</c:v>
                </c:pt>
                <c:pt idx="554">
                  <c:v>201.56</c:v>
                </c:pt>
                <c:pt idx="555">
                  <c:v>189.19</c:v>
                </c:pt>
                <c:pt idx="556">
                  <c:v>172.42</c:v>
                </c:pt>
                <c:pt idx="557">
                  <c:v>169.15</c:v>
                </c:pt>
                <c:pt idx="558">
                  <c:v>169.8</c:v>
                </c:pt>
                <c:pt idx="559">
                  <c:v>177.2</c:v>
                </c:pt>
                <c:pt idx="560">
                  <c:v>180.44</c:v>
                </c:pt>
                <c:pt idx="561">
                  <c:v>178.9</c:v>
                </c:pt>
                <c:pt idx="562">
                  <c:v>177.2</c:v>
                </c:pt>
                <c:pt idx="563">
                  <c:v>170.64</c:v>
                </c:pt>
                <c:pt idx="564">
                  <c:v>169.25</c:v>
                </c:pt>
                <c:pt idx="565">
                  <c:v>177.3</c:v>
                </c:pt>
                <c:pt idx="566">
                  <c:v>183.18</c:v>
                </c:pt>
                <c:pt idx="567">
                  <c:v>178.85</c:v>
                </c:pt>
                <c:pt idx="568">
                  <c:v>177.49</c:v>
                </c:pt>
                <c:pt idx="569">
                  <c:v>181.81</c:v>
                </c:pt>
                <c:pt idx="570">
                  <c:v>179.4</c:v>
                </c:pt>
                <c:pt idx="571">
                  <c:v>181.16</c:v>
                </c:pt>
                <c:pt idx="572">
                  <c:v>175.05</c:v>
                </c:pt>
                <c:pt idx="573">
                  <c:v>167.3</c:v>
                </c:pt>
                <c:pt idx="574">
                  <c:v>177.2</c:v>
                </c:pt>
                <c:pt idx="575">
                  <c:v>180.51</c:v>
                </c:pt>
                <c:pt idx="576">
                  <c:v>190.74</c:v>
                </c:pt>
                <c:pt idx="577">
                  <c:v>189.46</c:v>
                </c:pt>
                <c:pt idx="578">
                  <c:v>181.33</c:v>
                </c:pt>
                <c:pt idx="579">
                  <c:v>181.71</c:v>
                </c:pt>
                <c:pt idx="580">
                  <c:v>178.3</c:v>
                </c:pt>
                <c:pt idx="581">
                  <c:v>188.28</c:v>
                </c:pt>
                <c:pt idx="582">
                  <c:v>171.2</c:v>
                </c:pt>
                <c:pt idx="583">
                  <c:v>177.3</c:v>
                </c:pt>
                <c:pt idx="584">
                  <c:v>179.1</c:v>
                </c:pt>
                <c:pt idx="585">
                  <c:v>173.1</c:v>
                </c:pt>
                <c:pt idx="586">
                  <c:v>177.1</c:v>
                </c:pt>
                <c:pt idx="587">
                  <c:v>174.2</c:v>
                </c:pt>
                <c:pt idx="588">
                  <c:v>168.4</c:v>
                </c:pt>
                <c:pt idx="589">
                  <c:v>167.4</c:v>
                </c:pt>
                <c:pt idx="590">
                  <c:v>175.9</c:v>
                </c:pt>
                <c:pt idx="591">
                  <c:v>178.6</c:v>
                </c:pt>
                <c:pt idx="592">
                  <c:v>182.5</c:v>
                </c:pt>
                <c:pt idx="593">
                  <c:v>189.5</c:v>
                </c:pt>
                <c:pt idx="594">
                  <c:v>191.5</c:v>
                </c:pt>
                <c:pt idx="595">
                  <c:v>200.1</c:v>
                </c:pt>
                <c:pt idx="596">
                  <c:v>201.7</c:v>
                </c:pt>
                <c:pt idx="597">
                  <c:v>203.4</c:v>
                </c:pt>
                <c:pt idx="598">
                  <c:v>206</c:v>
                </c:pt>
                <c:pt idx="599">
                  <c:v>214.3</c:v>
                </c:pt>
                <c:pt idx="600">
                  <c:v>223.4</c:v>
                </c:pt>
                <c:pt idx="601">
                  <c:v>209.1</c:v>
                </c:pt>
                <c:pt idx="602">
                  <c:v>209.3</c:v>
                </c:pt>
                <c:pt idx="603">
                  <c:v>216.8</c:v>
                </c:pt>
                <c:pt idx="604">
                  <c:v>226.3</c:v>
                </c:pt>
                <c:pt idx="605">
                  <c:v>225</c:v>
                </c:pt>
                <c:pt idx="606">
                  <c:v>227.5</c:v>
                </c:pt>
                <c:pt idx="607">
                  <c:v>235.4</c:v>
                </c:pt>
                <c:pt idx="608">
                  <c:v>248.82</c:v>
                </c:pt>
                <c:pt idx="609">
                  <c:v>252.04</c:v>
                </c:pt>
                <c:pt idx="610">
                  <c:v>247.93</c:v>
                </c:pt>
                <c:pt idx="611">
                  <c:v>259.12</c:v>
                </c:pt>
                <c:pt idx="612">
                  <c:v>249.64</c:v>
                </c:pt>
                <c:pt idx="613">
                  <c:v>242.63</c:v>
                </c:pt>
                <c:pt idx="614">
                  <c:v>257.85000000000002</c:v>
                </c:pt>
                <c:pt idx="615">
                  <c:v>270.25</c:v>
                </c:pt>
                <c:pt idx="616">
                  <c:v>271.14999999999998</c:v>
                </c:pt>
                <c:pt idx="617">
                  <c:v>262.33999999999997</c:v>
                </c:pt>
                <c:pt idx="618">
                  <c:v>261.26</c:v>
                </c:pt>
                <c:pt idx="619">
                  <c:v>269.22000000000003</c:v>
                </c:pt>
                <c:pt idx="620">
                  <c:v>270.68</c:v>
                </c:pt>
                <c:pt idx="621">
                  <c:v>260.07</c:v>
                </c:pt>
                <c:pt idx="622">
                  <c:v>269.45</c:v>
                </c:pt>
                <c:pt idx="623">
                  <c:v>257.62</c:v>
                </c:pt>
                <c:pt idx="624">
                  <c:v>262.93</c:v>
                </c:pt>
                <c:pt idx="625">
                  <c:v>274.25</c:v>
                </c:pt>
                <c:pt idx="626">
                  <c:v>279.55</c:v>
                </c:pt>
                <c:pt idx="627">
                  <c:v>275.02999999999997</c:v>
                </c:pt>
                <c:pt idx="628">
                  <c:v>270.60000000000002</c:v>
                </c:pt>
                <c:pt idx="629">
                  <c:v>269.22000000000003</c:v>
                </c:pt>
                <c:pt idx="630">
                  <c:v>283.64999999999998</c:v>
                </c:pt>
                <c:pt idx="631">
                  <c:v>291.89</c:v>
                </c:pt>
                <c:pt idx="632">
                  <c:v>289.76</c:v>
                </c:pt>
                <c:pt idx="633">
                  <c:v>284.26</c:v>
                </c:pt>
                <c:pt idx="634">
                  <c:v>279.86</c:v>
                </c:pt>
                <c:pt idx="635">
                  <c:v>274.75</c:v>
                </c:pt>
                <c:pt idx="636">
                  <c:v>272.27</c:v>
                </c:pt>
                <c:pt idx="637">
                  <c:v>268.25</c:v>
                </c:pt>
                <c:pt idx="638">
                  <c:v>275.37</c:v>
                </c:pt>
                <c:pt idx="639">
                  <c:v>261.20999999999998</c:v>
                </c:pt>
                <c:pt idx="640">
                  <c:v>264.02999999999997</c:v>
                </c:pt>
                <c:pt idx="641">
                  <c:v>275.8</c:v>
                </c:pt>
                <c:pt idx="642">
                  <c:v>281.36</c:v>
                </c:pt>
                <c:pt idx="643">
                  <c:v>280.89</c:v>
                </c:pt>
                <c:pt idx="644">
                  <c:v>291.5</c:v>
                </c:pt>
                <c:pt idx="645">
                  <c:v>291.39999999999998</c:v>
                </c:pt>
                <c:pt idx="646">
                  <c:v>300.88</c:v>
                </c:pt>
                <c:pt idx="647">
                  <c:v>318.20999999999998</c:v>
                </c:pt>
                <c:pt idx="648">
                  <c:v>326.36</c:v>
                </c:pt>
                <c:pt idx="649">
                  <c:v>336.89</c:v>
                </c:pt>
                <c:pt idx="650">
                  <c:v>346.14</c:v>
                </c:pt>
                <c:pt idx="651">
                  <c:v>341.25</c:v>
                </c:pt>
                <c:pt idx="652">
                  <c:v>361.72</c:v>
                </c:pt>
                <c:pt idx="653">
                  <c:v>352.13</c:v>
                </c:pt>
                <c:pt idx="654">
                  <c:v>386.76</c:v>
                </c:pt>
                <c:pt idx="655">
                  <c:v>404.38</c:v>
                </c:pt>
                <c:pt idx="656">
                  <c:v>408.82</c:v>
                </c:pt>
                <c:pt idx="657">
                  <c:v>411.86</c:v>
                </c:pt>
                <c:pt idx="658">
                  <c:v>409.69</c:v>
                </c:pt>
                <c:pt idx="659">
                  <c:v>425.64</c:v>
                </c:pt>
                <c:pt idx="660">
                  <c:v>424.85</c:v>
                </c:pt>
                <c:pt idx="661">
                  <c:v>451.37</c:v>
                </c:pt>
                <c:pt idx="662">
                  <c:v>465.84</c:v>
                </c:pt>
                <c:pt idx="663">
                  <c:v>468.17</c:v>
                </c:pt>
                <c:pt idx="664">
                  <c:v>466.61</c:v>
                </c:pt>
                <c:pt idx="665">
                  <c:v>454.86</c:v>
                </c:pt>
                <c:pt idx="666">
                  <c:v>483.25</c:v>
                </c:pt>
                <c:pt idx="667">
                  <c:v>488.39</c:v>
                </c:pt>
                <c:pt idx="668">
                  <c:v>470.73</c:v>
                </c:pt>
                <c:pt idx="669">
                  <c:v>483.64</c:v>
                </c:pt>
                <c:pt idx="670">
                  <c:v>511.78</c:v>
                </c:pt>
                <c:pt idx="671">
                  <c:v>516.11</c:v>
                </c:pt>
                <c:pt idx="672">
                  <c:v>478.04</c:v>
                </c:pt>
                <c:pt idx="673">
                  <c:v>492.77</c:v>
                </c:pt>
                <c:pt idx="674">
                  <c:v>517.79999999999995</c:v>
                </c:pt>
                <c:pt idx="675">
                  <c:v>502.03</c:v>
                </c:pt>
                <c:pt idx="676">
                  <c:v>475.25</c:v>
                </c:pt>
                <c:pt idx="677">
                  <c:v>479.84</c:v>
                </c:pt>
                <c:pt idx="678">
                  <c:v>472.77</c:v>
                </c:pt>
                <c:pt idx="679">
                  <c:v>499.46</c:v>
                </c:pt>
                <c:pt idx="680">
                  <c:v>479.15</c:v>
                </c:pt>
                <c:pt idx="681">
                  <c:v>464.61</c:v>
                </c:pt>
                <c:pt idx="682">
                  <c:v>474.8</c:v>
                </c:pt>
                <c:pt idx="683">
                  <c:v>494.35</c:v>
                </c:pt>
                <c:pt idx="684">
                  <c:v>504.92</c:v>
                </c:pt>
                <c:pt idx="685">
                  <c:v>503.28</c:v>
                </c:pt>
                <c:pt idx="686">
                  <c:v>508.51</c:v>
                </c:pt>
                <c:pt idx="687">
                  <c:v>484.34</c:v>
                </c:pt>
                <c:pt idx="688">
                  <c:v>456.29</c:v>
                </c:pt>
                <c:pt idx="689">
                  <c:v>441.03</c:v>
                </c:pt>
                <c:pt idx="690">
                  <c:v>449.86</c:v>
                </c:pt>
                <c:pt idx="691">
                  <c:v>435.68</c:v>
                </c:pt>
                <c:pt idx="692">
                  <c:v>450.01</c:v>
                </c:pt>
                <c:pt idx="693">
                  <c:v>439.91</c:v>
                </c:pt>
                <c:pt idx="694">
                  <c:v>446.75</c:v>
                </c:pt>
                <c:pt idx="695">
                  <c:v>455.85</c:v>
                </c:pt>
                <c:pt idx="696">
                  <c:v>462.69</c:v>
                </c:pt>
                <c:pt idx="697">
                  <c:v>478.17</c:v>
                </c:pt>
                <c:pt idx="698">
                  <c:v>502.98</c:v>
                </c:pt>
                <c:pt idx="699">
                  <c:v>508.62</c:v>
                </c:pt>
                <c:pt idx="700">
                  <c:v>532.08000000000004</c:v>
                </c:pt>
                <c:pt idx="701">
                  <c:v>543.21</c:v>
                </c:pt>
                <c:pt idx="702">
                  <c:v>557.45000000000005</c:v>
                </c:pt>
                <c:pt idx="703">
                  <c:v>583.64</c:v>
                </c:pt>
                <c:pt idx="704">
                  <c:v>593.95000000000005</c:v>
                </c:pt>
                <c:pt idx="705">
                  <c:v>603.5</c:v>
                </c:pt>
                <c:pt idx="706">
                  <c:v>601.70000000000005</c:v>
                </c:pt>
                <c:pt idx="707">
                  <c:v>623.75</c:v>
                </c:pt>
                <c:pt idx="708">
                  <c:v>643.78</c:v>
                </c:pt>
                <c:pt idx="709">
                  <c:v>643.59</c:v>
                </c:pt>
                <c:pt idx="710">
                  <c:v>674.87</c:v>
                </c:pt>
                <c:pt idx="711">
                  <c:v>664.4</c:v>
                </c:pt>
                <c:pt idx="712">
                  <c:v>631.66999999999996</c:v>
                </c:pt>
                <c:pt idx="713">
                  <c:v>646.59</c:v>
                </c:pt>
                <c:pt idx="714">
                  <c:v>659.17</c:v>
                </c:pt>
                <c:pt idx="715">
                  <c:v>679.35</c:v>
                </c:pt>
                <c:pt idx="716">
                  <c:v>622.61</c:v>
                </c:pt>
                <c:pt idx="717">
                  <c:v>630.11</c:v>
                </c:pt>
                <c:pt idx="718">
                  <c:v>616.58000000000004</c:v>
                </c:pt>
                <c:pt idx="719">
                  <c:v>601.69000000000005</c:v>
                </c:pt>
                <c:pt idx="720">
                  <c:v>625.5</c:v>
                </c:pt>
                <c:pt idx="721">
                  <c:v>640.61</c:v>
                </c:pt>
                <c:pt idx="722">
                  <c:v>616.72</c:v>
                </c:pt>
                <c:pt idx="723">
                  <c:v>625.98</c:v>
                </c:pt>
                <c:pt idx="724">
                  <c:v>580.13</c:v>
                </c:pt>
                <c:pt idx="725">
                  <c:v>580.35</c:v>
                </c:pt>
                <c:pt idx="726">
                  <c:v>597.21</c:v>
                </c:pt>
                <c:pt idx="727">
                  <c:v>615.88</c:v>
                </c:pt>
                <c:pt idx="728">
                  <c:v>648.19000000000005</c:v>
                </c:pt>
                <c:pt idx="729">
                  <c:v>662.07</c:v>
                </c:pt>
                <c:pt idx="730">
                  <c:v>676.62</c:v>
                </c:pt>
                <c:pt idx="731">
                  <c:v>678.7</c:v>
                </c:pt>
                <c:pt idx="732">
                  <c:v>696.71</c:v>
                </c:pt>
                <c:pt idx="733">
                  <c:v>683.95</c:v>
                </c:pt>
                <c:pt idx="734">
                  <c:v>705.36</c:v>
                </c:pt>
                <c:pt idx="735">
                  <c:v>719.93</c:v>
                </c:pt>
                <c:pt idx="736">
                  <c:v>701.2</c:v>
                </c:pt>
                <c:pt idx="737">
                  <c:v>703.91</c:v>
                </c:pt>
                <c:pt idx="738">
                  <c:v>721.59</c:v>
                </c:pt>
                <c:pt idx="739">
                  <c:v>731.13</c:v>
                </c:pt>
                <c:pt idx="740">
                  <c:v>700</c:v>
                </c:pt>
                <c:pt idx="741">
                  <c:v>708.05</c:v>
                </c:pt>
                <c:pt idx="742">
                  <c:v>706.95</c:v>
                </c:pt>
                <c:pt idx="743">
                  <c:v>665.33</c:v>
                </c:pt>
                <c:pt idx="744">
                  <c:v>613.36</c:v>
                </c:pt>
                <c:pt idx="745">
                  <c:v>561.28</c:v>
                </c:pt>
                <c:pt idx="746">
                  <c:v>597.92999999999995</c:v>
                </c:pt>
                <c:pt idx="747">
                  <c:v>609.17999999999995</c:v>
                </c:pt>
                <c:pt idx="748">
                  <c:v>578.98</c:v>
                </c:pt>
                <c:pt idx="749">
                  <c:v>589.77</c:v>
                </c:pt>
                <c:pt idx="750">
                  <c:v>649.29999999999995</c:v>
                </c:pt>
                <c:pt idx="751">
                  <c:v>652.1</c:v>
                </c:pt>
                <c:pt idx="752">
                  <c:v>682.84</c:v>
                </c:pt>
                <c:pt idx="753">
                  <c:v>662.93</c:v>
                </c:pt>
                <c:pt idx="754">
                  <c:v>682.51</c:v>
                </c:pt>
                <c:pt idx="755">
                  <c:v>717.69</c:v>
                </c:pt>
                <c:pt idx="756">
                  <c:v>726.95</c:v>
                </c:pt>
                <c:pt idx="757">
                  <c:v>706.87</c:v>
                </c:pt>
                <c:pt idx="758">
                  <c:v>695.42</c:v>
                </c:pt>
                <c:pt idx="759">
                  <c:v>729.31</c:v>
                </c:pt>
                <c:pt idx="760">
                  <c:v>732.78</c:v>
                </c:pt>
                <c:pt idx="761">
                  <c:v>755.22</c:v>
                </c:pt>
                <c:pt idx="762">
                  <c:v>750.51</c:v>
                </c:pt>
                <c:pt idx="763">
                  <c:v>762.94</c:v>
                </c:pt>
                <c:pt idx="764">
                  <c:v>785.33</c:v>
                </c:pt>
                <c:pt idx="765">
                  <c:v>800.13</c:v>
                </c:pt>
                <c:pt idx="766">
                  <c:v>813.28</c:v>
                </c:pt>
                <c:pt idx="767">
                  <c:v>810.76</c:v>
                </c:pt>
                <c:pt idx="768">
                  <c:v>820.55</c:v>
                </c:pt>
                <c:pt idx="769">
                  <c:v>831.5</c:v>
                </c:pt>
                <c:pt idx="770">
                  <c:v>841.09</c:v>
                </c:pt>
                <c:pt idx="771">
                  <c:v>838.47</c:v>
                </c:pt>
                <c:pt idx="772">
                  <c:v>875.36</c:v>
                </c:pt>
                <c:pt idx="773">
                  <c:v>873.07</c:v>
                </c:pt>
                <c:pt idx="774">
                  <c:v>875.42</c:v>
                </c:pt>
                <c:pt idx="775">
                  <c:v>874.12</c:v>
                </c:pt>
                <c:pt idx="776">
                  <c:v>902.85</c:v>
                </c:pt>
                <c:pt idx="777">
                  <c:v>903.47</c:v>
                </c:pt>
                <c:pt idx="778">
                  <c:v>889.04</c:v>
                </c:pt>
                <c:pt idx="779">
                  <c:v>922.3</c:v>
                </c:pt>
                <c:pt idx="780">
                  <c:v>918.03</c:v>
                </c:pt>
                <c:pt idx="781">
                  <c:v>868.02</c:v>
                </c:pt>
                <c:pt idx="782">
                  <c:v>881.73</c:v>
                </c:pt>
                <c:pt idx="783">
                  <c:v>893.09</c:v>
                </c:pt>
                <c:pt idx="784">
                  <c:v>930.57</c:v>
                </c:pt>
                <c:pt idx="785">
                  <c:v>960.81</c:v>
                </c:pt>
                <c:pt idx="786">
                  <c:v>946.7</c:v>
                </c:pt>
                <c:pt idx="787">
                  <c:v>969.25</c:v>
                </c:pt>
                <c:pt idx="788">
                  <c:v>983.5</c:v>
                </c:pt>
                <c:pt idx="789">
                  <c:v>951.88</c:v>
                </c:pt>
                <c:pt idx="790">
                  <c:v>924.76</c:v>
                </c:pt>
                <c:pt idx="791">
                  <c:v>933.67</c:v>
                </c:pt>
                <c:pt idx="792">
                  <c:v>884.06</c:v>
                </c:pt>
                <c:pt idx="793">
                  <c:v>870.09</c:v>
                </c:pt>
                <c:pt idx="794">
                  <c:v>847.37</c:v>
                </c:pt>
                <c:pt idx="795">
                  <c:v>788.4</c:v>
                </c:pt>
                <c:pt idx="796">
                  <c:v>774.21</c:v>
                </c:pt>
                <c:pt idx="797">
                  <c:v>807.06</c:v>
                </c:pt>
                <c:pt idx="798">
                  <c:v>791.58</c:v>
                </c:pt>
                <c:pt idx="799">
                  <c:v>785.68</c:v>
                </c:pt>
                <c:pt idx="800">
                  <c:v>849.88</c:v>
                </c:pt>
                <c:pt idx="801">
                  <c:v>839.36</c:v>
                </c:pt>
                <c:pt idx="802">
                  <c:v>865.97</c:v>
                </c:pt>
                <c:pt idx="803">
                  <c:v>897.04</c:v>
                </c:pt>
                <c:pt idx="804">
                  <c:v>852.55</c:v>
                </c:pt>
                <c:pt idx="805">
                  <c:v>860.25</c:v>
                </c:pt>
                <c:pt idx="806">
                  <c:v>904.23</c:v>
                </c:pt>
                <c:pt idx="807">
                  <c:v>901.28</c:v>
                </c:pt>
                <c:pt idx="808">
                  <c:v>926.65</c:v>
                </c:pt>
                <c:pt idx="809">
                  <c:v>879.73</c:v>
                </c:pt>
                <c:pt idx="810">
                  <c:v>883.14</c:v>
                </c:pt>
                <c:pt idx="811">
                  <c:v>905.1</c:v>
                </c:pt>
                <c:pt idx="812">
                  <c:v>855.47</c:v>
                </c:pt>
                <c:pt idx="813">
                  <c:v>840.5</c:v>
                </c:pt>
                <c:pt idx="814">
                  <c:v>840.67</c:v>
                </c:pt>
                <c:pt idx="815">
                  <c:v>912.22</c:v>
                </c:pt>
                <c:pt idx="816">
                  <c:v>899</c:v>
                </c:pt>
                <c:pt idx="817">
                  <c:v>897.8</c:v>
                </c:pt>
                <c:pt idx="818">
                  <c:v>883</c:v>
                </c:pt>
                <c:pt idx="819">
                  <c:v>896.01</c:v>
                </c:pt>
                <c:pt idx="820">
                  <c:v>935.79</c:v>
                </c:pt>
                <c:pt idx="821">
                  <c:v>952.39</c:v>
                </c:pt>
                <c:pt idx="822">
                  <c:v>985.08</c:v>
                </c:pt>
                <c:pt idx="823">
                  <c:v>943.75</c:v>
                </c:pt>
                <c:pt idx="824">
                  <c:v>946.04</c:v>
                </c:pt>
                <c:pt idx="825">
                  <c:v>905.2</c:v>
                </c:pt>
                <c:pt idx="826">
                  <c:v>935.47</c:v>
                </c:pt>
                <c:pt idx="827">
                  <c:v>950.17</c:v>
                </c:pt>
                <c:pt idx="828">
                  <c:v>937.55</c:v>
                </c:pt>
                <c:pt idx="829">
                  <c:v>873.18</c:v>
                </c:pt>
                <c:pt idx="830">
                  <c:v>815.46</c:v>
                </c:pt>
                <c:pt idx="831">
                  <c:v>836.71</c:v>
                </c:pt>
                <c:pt idx="832">
                  <c:v>813.08</c:v>
                </c:pt>
                <c:pt idx="833">
                  <c:v>855.98</c:v>
                </c:pt>
                <c:pt idx="834">
                  <c:v>812.29</c:v>
                </c:pt>
                <c:pt idx="835">
                  <c:v>800.35</c:v>
                </c:pt>
                <c:pt idx="836">
                  <c:v>744.05</c:v>
                </c:pt>
                <c:pt idx="837">
                  <c:v>777.58</c:v>
                </c:pt>
                <c:pt idx="838">
                  <c:v>785.56</c:v>
                </c:pt>
                <c:pt idx="839">
                  <c:v>736.06</c:v>
                </c:pt>
                <c:pt idx="840">
                  <c:v>700.43</c:v>
                </c:pt>
                <c:pt idx="841">
                  <c:v>683.52</c:v>
                </c:pt>
                <c:pt idx="842">
                  <c:v>734.11</c:v>
                </c:pt>
                <c:pt idx="843">
                  <c:v>764.57</c:v>
                </c:pt>
                <c:pt idx="844">
                  <c:v>760.67</c:v>
                </c:pt>
                <c:pt idx="845">
                  <c:v>755.6</c:v>
                </c:pt>
                <c:pt idx="846">
                  <c:v>794.08</c:v>
                </c:pt>
                <c:pt idx="847">
                  <c:v>838.91</c:v>
                </c:pt>
                <c:pt idx="848">
                  <c:v>868.5</c:v>
                </c:pt>
                <c:pt idx="849">
                  <c:v>878.82</c:v>
                </c:pt>
                <c:pt idx="850">
                  <c:v>904.36</c:v>
                </c:pt>
                <c:pt idx="851">
                  <c:v>941.75</c:v>
                </c:pt>
                <c:pt idx="852">
                  <c:v>907.8</c:v>
                </c:pt>
                <c:pt idx="853">
                  <c:v>891.13</c:v>
                </c:pt>
                <c:pt idx="854">
                  <c:v>858.42</c:v>
                </c:pt>
                <c:pt idx="855">
                  <c:v>898.06</c:v>
                </c:pt>
                <c:pt idx="856">
                  <c:v>887.18</c:v>
                </c:pt>
                <c:pt idx="857">
                  <c:v>839</c:v>
                </c:pt>
                <c:pt idx="858">
                  <c:v>831.33</c:v>
                </c:pt>
                <c:pt idx="859">
                  <c:v>890.19</c:v>
                </c:pt>
                <c:pt idx="860">
                  <c:v>902.16</c:v>
                </c:pt>
                <c:pt idx="861">
                  <c:v>928.12</c:v>
                </c:pt>
                <c:pt idx="862">
                  <c:v>940.69</c:v>
                </c:pt>
                <c:pt idx="863">
                  <c:v>954.16</c:v>
                </c:pt>
                <c:pt idx="864">
                  <c:v>960.71</c:v>
                </c:pt>
                <c:pt idx="865">
                  <c:v>929.02</c:v>
                </c:pt>
                <c:pt idx="866">
                  <c:v>924.73</c:v>
                </c:pt>
                <c:pt idx="867">
                  <c:v>963.72</c:v>
                </c:pt>
                <c:pt idx="868">
                  <c:v>953.26</c:v>
                </c:pt>
                <c:pt idx="869">
                  <c:v>955.51</c:v>
                </c:pt>
                <c:pt idx="870">
                  <c:v>1018.2</c:v>
                </c:pt>
                <c:pt idx="871">
                  <c:v>1020.01</c:v>
                </c:pt>
                <c:pt idx="872">
                  <c:v>999.01</c:v>
                </c:pt>
                <c:pt idx="873">
                  <c:v>955.06</c:v>
                </c:pt>
                <c:pt idx="874">
                  <c:v>951</c:v>
                </c:pt>
                <c:pt idx="875">
                  <c:v>921.42</c:v>
                </c:pt>
                <c:pt idx="876">
                  <c:v>901.4</c:v>
                </c:pt>
                <c:pt idx="877">
                  <c:v>891.7</c:v>
                </c:pt>
                <c:pt idx="878">
                  <c:v>926.39</c:v>
                </c:pt>
                <c:pt idx="879">
                  <c:v>887.56</c:v>
                </c:pt>
                <c:pt idx="880">
                  <c:v>947.09</c:v>
                </c:pt>
                <c:pt idx="881">
                  <c:v>956.57</c:v>
                </c:pt>
                <c:pt idx="882">
                  <c:v>822.25</c:v>
                </c:pt>
                <c:pt idx="883">
                  <c:v>850.85</c:v>
                </c:pt>
                <c:pt idx="884">
                  <c:v>855.55</c:v>
                </c:pt>
                <c:pt idx="885">
                  <c:v>860.53</c:v>
                </c:pt>
                <c:pt idx="886">
                  <c:v>846.68</c:v>
                </c:pt>
                <c:pt idx="887">
                  <c:v>836.75</c:v>
                </c:pt>
                <c:pt idx="888">
                  <c:v>802.17</c:v>
                </c:pt>
                <c:pt idx="889">
                  <c:v>802.41</c:v>
                </c:pt>
                <c:pt idx="890">
                  <c:v>757.43</c:v>
                </c:pt>
                <c:pt idx="891">
                  <c:v>678.58</c:v>
                </c:pt>
                <c:pt idx="892">
                  <c:v>607.87</c:v>
                </c:pt>
                <c:pt idx="893">
                  <c:v>665.52</c:v>
                </c:pt>
                <c:pt idx="894">
                  <c:v>618.66</c:v>
                </c:pt>
                <c:pt idx="895">
                  <c:v>616.24</c:v>
                </c:pt>
                <c:pt idx="896">
                  <c:v>703.69</c:v>
                </c:pt>
                <c:pt idx="897">
                  <c:v>739.05</c:v>
                </c:pt>
                <c:pt idx="898">
                  <c:v>768.15</c:v>
                </c:pt>
                <c:pt idx="899">
                  <c:v>821.34</c:v>
                </c:pt>
                <c:pt idx="900">
                  <c:v>832.29</c:v>
                </c:pt>
                <c:pt idx="901">
                  <c:v>878.99</c:v>
                </c:pt>
                <c:pt idx="902">
                  <c:v>831.51</c:v>
                </c:pt>
                <c:pt idx="903">
                  <c:v>835.34</c:v>
                </c:pt>
                <c:pt idx="904">
                  <c:v>793.88</c:v>
                </c:pt>
                <c:pt idx="905">
                  <c:v>836.04</c:v>
                </c:pt>
                <c:pt idx="906">
                  <c:v>860.67</c:v>
                </c:pt>
                <c:pt idx="907">
                  <c:v>852.41</c:v>
                </c:pt>
                <c:pt idx="908">
                  <c:v>975.28</c:v>
                </c:pt>
                <c:pt idx="909">
                  <c:v>972.61</c:v>
                </c:pt>
                <c:pt idx="910">
                  <c:v>999.45</c:v>
                </c:pt>
                <c:pt idx="911">
                  <c:v>996.85</c:v>
                </c:pt>
                <c:pt idx="912">
                  <c:v>975.23</c:v>
                </c:pt>
                <c:pt idx="913">
                  <c:v>1002.78</c:v>
                </c:pt>
                <c:pt idx="914">
                  <c:v>984.64</c:v>
                </c:pt>
                <c:pt idx="915">
                  <c:v>973.74</c:v>
                </c:pt>
                <c:pt idx="916">
                  <c:v>990.19</c:v>
                </c:pt>
                <c:pt idx="917">
                  <c:v>964.93</c:v>
                </c:pt>
                <c:pt idx="918">
                  <c:v>947.22</c:v>
                </c:pt>
                <c:pt idx="919">
                  <c:v>1004.65</c:v>
                </c:pt>
                <c:pt idx="920">
                  <c:v>954.37</c:v>
                </c:pt>
                <c:pt idx="921">
                  <c:v>936.42</c:v>
                </c:pt>
                <c:pt idx="922">
                  <c:v>919.13</c:v>
                </c:pt>
                <c:pt idx="923">
                  <c:v>926.9</c:v>
                </c:pt>
                <c:pt idx="924">
                  <c:v>898.66</c:v>
                </c:pt>
                <c:pt idx="925">
                  <c:v>916.3</c:v>
                </c:pt>
                <c:pt idx="926">
                  <c:v>890.07</c:v>
                </c:pt>
                <c:pt idx="927">
                  <c:v>861.49</c:v>
                </c:pt>
                <c:pt idx="928">
                  <c:v>847.11</c:v>
                </c:pt>
                <c:pt idx="929">
                  <c:v>818.35</c:v>
                </c:pt>
                <c:pt idx="930">
                  <c:v>829.7</c:v>
                </c:pt>
                <c:pt idx="931">
                  <c:v>831.17</c:v>
                </c:pt>
                <c:pt idx="932">
                  <c:v>769.92</c:v>
                </c:pt>
                <c:pt idx="933">
                  <c:v>742.12</c:v>
                </c:pt>
                <c:pt idx="934">
                  <c:v>757.36</c:v>
                </c:pt>
                <c:pt idx="935">
                  <c:v>837.32</c:v>
                </c:pt>
                <c:pt idx="936">
                  <c:v>840.61</c:v>
                </c:pt>
                <c:pt idx="937">
                  <c:v>818.95</c:v>
                </c:pt>
                <c:pt idx="938">
                  <c:v>862.27</c:v>
                </c:pt>
                <c:pt idx="939">
                  <c:v>876.82</c:v>
                </c:pt>
                <c:pt idx="940">
                  <c:v>865.82</c:v>
                </c:pt>
                <c:pt idx="941">
                  <c:v>792.45</c:v>
                </c:pt>
                <c:pt idx="942">
                  <c:v>799.03</c:v>
                </c:pt>
                <c:pt idx="943">
                  <c:v>805.01</c:v>
                </c:pt>
                <c:pt idx="944">
                  <c:v>839.22</c:v>
                </c:pt>
                <c:pt idx="945">
                  <c:v>808.82</c:v>
                </c:pt>
                <c:pt idx="946">
                  <c:v>862.18</c:v>
                </c:pt>
                <c:pt idx="947">
                  <c:v>854.9</c:v>
                </c:pt>
                <c:pt idx="948">
                  <c:v>822.33</c:v>
                </c:pt>
                <c:pt idx="949">
                  <c:v>841.98</c:v>
                </c:pt>
                <c:pt idx="950">
                  <c:v>846.42</c:v>
                </c:pt>
                <c:pt idx="951">
                  <c:v>887.63</c:v>
                </c:pt>
                <c:pt idx="952">
                  <c:v>878.58</c:v>
                </c:pt>
                <c:pt idx="953">
                  <c:v>815.7</c:v>
                </c:pt>
                <c:pt idx="954">
                  <c:v>822.35</c:v>
                </c:pt>
                <c:pt idx="955">
                  <c:v>838.74</c:v>
                </c:pt>
                <c:pt idx="956">
                  <c:v>875.85</c:v>
                </c:pt>
                <c:pt idx="957">
                  <c:v>863.14</c:v>
                </c:pt>
                <c:pt idx="958">
                  <c:v>785.75</c:v>
                </c:pt>
                <c:pt idx="959">
                  <c:v>817.06</c:v>
                </c:pt>
                <c:pt idx="960">
                  <c:v>850.85</c:v>
                </c:pt>
                <c:pt idx="961">
                  <c:v>867.92</c:v>
                </c:pt>
                <c:pt idx="962">
                  <c:v>935.32</c:v>
                </c:pt>
                <c:pt idx="963">
                  <c:v>932.59</c:v>
                </c:pt>
                <c:pt idx="964">
                  <c:v>932.42</c:v>
                </c:pt>
                <c:pt idx="965">
                  <c:v>924.49</c:v>
                </c:pt>
                <c:pt idx="966">
                  <c:v>993.34</c:v>
                </c:pt>
                <c:pt idx="967">
                  <c:v>963.99</c:v>
                </c:pt>
                <c:pt idx="968">
                  <c:v>947.27</c:v>
                </c:pt>
                <c:pt idx="969">
                  <c:v>974.58</c:v>
                </c:pt>
                <c:pt idx="970">
                  <c:v>1003.87</c:v>
                </c:pt>
                <c:pt idx="971">
                  <c:v>997.75</c:v>
                </c:pt>
                <c:pt idx="972">
                  <c:v>991.75</c:v>
                </c:pt>
                <c:pt idx="973">
                  <c:v>976.88</c:v>
                </c:pt>
                <c:pt idx="974">
                  <c:v>952.34</c:v>
                </c:pt>
                <c:pt idx="975">
                  <c:v>881.47</c:v>
                </c:pt>
                <c:pt idx="976">
                  <c:v>849.98</c:v>
                </c:pt>
                <c:pt idx="977">
                  <c:v>852.55</c:v>
                </c:pt>
                <c:pt idx="978">
                  <c:v>888.98</c:v>
                </c:pt>
                <c:pt idx="979">
                  <c:v>875</c:v>
                </c:pt>
                <c:pt idx="980">
                  <c:v>871.1</c:v>
                </c:pt>
                <c:pt idx="981">
                  <c:v>824.39</c:v>
                </c:pt>
                <c:pt idx="982">
                  <c:v>822.77</c:v>
                </c:pt>
                <c:pt idx="983">
                  <c:v>848.36</c:v>
                </c:pt>
                <c:pt idx="984">
                  <c:v>819.54</c:v>
                </c:pt>
                <c:pt idx="985">
                  <c:v>811.93</c:v>
                </c:pt>
                <c:pt idx="986">
                  <c:v>808.6</c:v>
                </c:pt>
                <c:pt idx="987">
                  <c:v>901.31</c:v>
                </c:pt>
                <c:pt idx="988">
                  <c:v>896.25</c:v>
                </c:pt>
                <c:pt idx="989">
                  <c:v>991.72</c:v>
                </c:pt>
                <c:pt idx="990">
                  <c:v>1039.28</c:v>
                </c:pt>
                <c:pt idx="991">
                  <c:v>1046.54</c:v>
                </c:pt>
                <c:pt idx="992">
                  <c:v>1075.7</c:v>
                </c:pt>
                <c:pt idx="993">
                  <c:v>1112.6199999999999</c:v>
                </c:pt>
                <c:pt idx="994">
                  <c:v>1130.03</c:v>
                </c:pt>
                <c:pt idx="995">
                  <c:v>1226.2</c:v>
                </c:pt>
                <c:pt idx="996">
                  <c:v>1199.98</c:v>
                </c:pt>
                <c:pt idx="997">
                  <c:v>1221.96</c:v>
                </c:pt>
                <c:pt idx="998">
                  <c:v>1199.22</c:v>
                </c:pt>
                <c:pt idx="999">
                  <c:v>1216.1600000000001</c:v>
                </c:pt>
                <c:pt idx="1000">
                  <c:v>1233.1300000000001</c:v>
                </c:pt>
                <c:pt idx="1001">
                  <c:v>1225.2</c:v>
                </c:pt>
                <c:pt idx="1002">
                  <c:v>1276.02</c:v>
                </c:pt>
                <c:pt idx="1003">
                  <c:v>1258.6400000000001</c:v>
                </c:pt>
                <c:pt idx="1004">
                  <c:v>1220.58</c:v>
                </c:pt>
                <c:pt idx="1005">
                  <c:v>1154.6300000000001</c:v>
                </c:pt>
                <c:pt idx="1006">
                  <c:v>1164.8900000000001</c:v>
                </c:pt>
                <c:pt idx="1007">
                  <c:v>1170.75</c:v>
                </c:pt>
                <c:pt idx="1008">
                  <c:v>1104.8499999999999</c:v>
                </c:pt>
                <c:pt idx="1009">
                  <c:v>1132.4000000000001</c:v>
                </c:pt>
                <c:pt idx="1010">
                  <c:v>1115.28</c:v>
                </c:pt>
                <c:pt idx="1011">
                  <c:v>1224.3800000000001</c:v>
                </c:pt>
                <c:pt idx="1012">
                  <c:v>1206.71</c:v>
                </c:pt>
                <c:pt idx="1013">
                  <c:v>1207.3800000000001</c:v>
                </c:pt>
                <c:pt idx="1014">
                  <c:v>1188.94</c:v>
                </c:pt>
                <c:pt idx="1015">
                  <c:v>1211.57</c:v>
                </c:pt>
                <c:pt idx="1016">
                  <c:v>1286.77</c:v>
                </c:pt>
                <c:pt idx="1017">
                  <c:v>1284.01</c:v>
                </c:pt>
                <c:pt idx="1018">
                  <c:v>1266.78</c:v>
                </c:pt>
                <c:pt idx="1019">
                  <c:v>1258.06</c:v>
                </c:pt>
                <c:pt idx="1020">
                  <c:v>1315.41</c:v>
                </c:pt>
                <c:pt idx="1021">
                  <c:v>1335.46</c:v>
                </c:pt>
                <c:pt idx="1022">
                  <c:v>1347.45</c:v>
                </c:pt>
                <c:pt idx="1023">
                  <c:v>1334.01</c:v>
                </c:pt>
                <c:pt idx="1024">
                  <c:v>1328.63</c:v>
                </c:pt>
                <c:pt idx="1025">
                  <c:v>1374.31</c:v>
                </c:pt>
                <c:pt idx="1026">
                  <c:v>1472.13</c:v>
                </c:pt>
                <c:pt idx="1027">
                  <c:v>1546.67</c:v>
                </c:pt>
                <c:pt idx="1028">
                  <c:v>1570.99</c:v>
                </c:pt>
                <c:pt idx="1029">
                  <c:v>1709.06</c:v>
                </c:pt>
                <c:pt idx="1030">
                  <c:v>1818.61</c:v>
                </c:pt>
                <c:pt idx="1031">
                  <c:v>1783.98</c:v>
                </c:pt>
                <c:pt idx="1032">
                  <c:v>1876.71</c:v>
                </c:pt>
                <c:pt idx="1033">
                  <c:v>1892.72</c:v>
                </c:pt>
                <c:pt idx="1034">
                  <c:v>1775.31</c:v>
                </c:pt>
                <c:pt idx="1035">
                  <c:v>1898.34</c:v>
                </c:pt>
                <c:pt idx="1036">
                  <c:v>1767.58</c:v>
                </c:pt>
                <c:pt idx="1037">
                  <c:v>1877.81</c:v>
                </c:pt>
                <c:pt idx="1038">
                  <c:v>1914.23</c:v>
                </c:pt>
                <c:pt idx="1039">
                  <c:v>1895.95</c:v>
                </c:pt>
                <c:pt idx="1040">
                  <c:v>2158.04</c:v>
                </c:pt>
                <c:pt idx="1041">
                  <c:v>2223.9899999999998</c:v>
                </c:pt>
                <c:pt idx="1042">
                  <c:v>2304.69</c:v>
                </c:pt>
                <c:pt idx="1043">
                  <c:v>2286.36</c:v>
                </c:pt>
                <c:pt idx="1044">
                  <c:v>2291.5700000000002</c:v>
                </c:pt>
                <c:pt idx="1045">
                  <c:v>2418.5300000000002</c:v>
                </c:pt>
                <c:pt idx="1046">
                  <c:v>2572.0700000000002</c:v>
                </c:pt>
                <c:pt idx="1047">
                  <c:v>2662.95</c:v>
                </c:pt>
                <c:pt idx="1048">
                  <c:v>2596.2800000000002</c:v>
                </c:pt>
                <c:pt idx="1049">
                  <c:v>1993.53</c:v>
                </c:pt>
                <c:pt idx="1050">
                  <c:v>1833.55</c:v>
                </c:pt>
                <c:pt idx="1051">
                  <c:v>1938.83</c:v>
                </c:pt>
                <c:pt idx="1052">
                  <c:v>1958.22</c:v>
                </c:pt>
                <c:pt idx="1053">
                  <c:v>2071.62</c:v>
                </c:pt>
                <c:pt idx="1054">
                  <c:v>1988.06</c:v>
                </c:pt>
                <c:pt idx="1055">
                  <c:v>2032.33</c:v>
                </c:pt>
                <c:pt idx="1056">
                  <c:v>2031.12</c:v>
                </c:pt>
                <c:pt idx="1057">
                  <c:v>2141.71</c:v>
                </c:pt>
                <c:pt idx="1058">
                  <c:v>2128.73</c:v>
                </c:pt>
                <c:pt idx="1059">
                  <c:v>2031.65</c:v>
                </c:pt>
                <c:pt idx="1060">
                  <c:v>2112.91</c:v>
                </c:pt>
                <c:pt idx="1061">
                  <c:v>2148.65</c:v>
                </c:pt>
                <c:pt idx="1062">
                  <c:v>2114.5100000000002</c:v>
                </c:pt>
                <c:pt idx="1063">
                  <c:v>2168.5700000000002</c:v>
                </c:pt>
                <c:pt idx="1064">
                  <c:v>2342.3200000000002</c:v>
                </c:pt>
                <c:pt idx="1065">
                  <c:v>2258.39</c:v>
                </c:pt>
                <c:pt idx="1066">
                  <c:v>2293.62</c:v>
                </c:pt>
                <c:pt idx="1067">
                  <c:v>2418.8000000000002</c:v>
                </c:pt>
                <c:pt idx="1068">
                  <c:v>2480.15</c:v>
                </c:pt>
                <c:pt idx="1069">
                  <c:v>2440.06</c:v>
                </c:pt>
                <c:pt idx="1070">
                  <c:v>2660.66</c:v>
                </c:pt>
                <c:pt idx="1071">
                  <c:v>2737.27</c:v>
                </c:pt>
                <c:pt idx="1072">
                  <c:v>2692.82</c:v>
                </c:pt>
                <c:pt idx="1073">
                  <c:v>2645.08</c:v>
                </c:pt>
                <c:pt idx="1074">
                  <c:v>2706.27</c:v>
                </c:pt>
                <c:pt idx="1075">
                  <c:v>2753.2</c:v>
                </c:pt>
                <c:pt idx="1076">
                  <c:v>2590.54</c:v>
                </c:pt>
                <c:pt idx="1077">
                  <c:v>2627.25</c:v>
                </c:pt>
                <c:pt idx="1078">
                  <c:v>2707.21</c:v>
                </c:pt>
                <c:pt idx="1079">
                  <c:v>2656.76</c:v>
                </c:pt>
                <c:pt idx="1080">
                  <c:v>2876.66</c:v>
                </c:pt>
                <c:pt idx="1081">
                  <c:v>2880.69</c:v>
                </c:pt>
                <c:pt idx="1082">
                  <c:v>2905.2</c:v>
                </c:pt>
                <c:pt idx="1083">
                  <c:v>2614.36</c:v>
                </c:pt>
                <c:pt idx="1084">
                  <c:v>2452.48</c:v>
                </c:pt>
                <c:pt idx="1085">
                  <c:v>2442.33</c:v>
                </c:pt>
                <c:pt idx="1086">
                  <c:v>2559.65</c:v>
                </c:pt>
                <c:pt idx="1087">
                  <c:v>2633.66</c:v>
                </c:pt>
                <c:pt idx="1088">
                  <c:v>2736.39</c:v>
                </c:pt>
                <c:pt idx="1089">
                  <c:v>2882.18</c:v>
                </c:pt>
                <c:pt idx="1090">
                  <c:v>2913.86</c:v>
                </c:pt>
                <c:pt idx="1091">
                  <c:v>2887.87</c:v>
                </c:pt>
                <c:pt idx="1092">
                  <c:v>3027.5</c:v>
                </c:pt>
                <c:pt idx="1093">
                  <c:v>2906.75</c:v>
                </c:pt>
                <c:pt idx="1094">
                  <c:v>3024.82</c:v>
                </c:pt>
                <c:pt idx="1095">
                  <c:v>3043.6</c:v>
                </c:pt>
                <c:pt idx="1096">
                  <c:v>3016.77</c:v>
                </c:pt>
                <c:pt idx="1097">
                  <c:v>3069.1</c:v>
                </c:pt>
                <c:pt idx="1098">
                  <c:v>2894.68</c:v>
                </c:pt>
                <c:pt idx="1099">
                  <c:v>3168.83</c:v>
                </c:pt>
                <c:pt idx="1100">
                  <c:v>3223.39</c:v>
                </c:pt>
                <c:pt idx="1101">
                  <c:v>3267.67</c:v>
                </c:pt>
                <c:pt idx="1102">
                  <c:v>3235.47</c:v>
                </c:pt>
                <c:pt idx="1103">
                  <c:v>3359.12</c:v>
                </c:pt>
                <c:pt idx="1104">
                  <c:v>3396.88</c:v>
                </c:pt>
                <c:pt idx="1105">
                  <c:v>3318.52</c:v>
                </c:pt>
                <c:pt idx="1106">
                  <c:v>3393.78</c:v>
                </c:pt>
                <c:pt idx="1107">
                  <c:v>3257.35</c:v>
                </c:pt>
                <c:pt idx="1108">
                  <c:v>3271.66</c:v>
                </c:pt>
                <c:pt idx="1109">
                  <c:v>3226.28</c:v>
                </c:pt>
                <c:pt idx="1110">
                  <c:v>3305.16</c:v>
                </c:pt>
                <c:pt idx="1111">
                  <c:v>3301.11</c:v>
                </c:pt>
                <c:pt idx="1112">
                  <c:v>3310.03</c:v>
                </c:pt>
                <c:pt idx="1113">
                  <c:v>3370.81</c:v>
                </c:pt>
                <c:pt idx="1114">
                  <c:v>3435.11</c:v>
                </c:pt>
                <c:pt idx="1115">
                  <c:v>3427.55</c:v>
                </c:pt>
                <c:pt idx="1116">
                  <c:v>3527.43</c:v>
                </c:pt>
                <c:pt idx="1117">
                  <c:v>3516.08</c:v>
                </c:pt>
                <c:pt idx="1118">
                  <c:v>3539.47</c:v>
                </c:pt>
                <c:pt idx="1119">
                  <c:v>3651.25</c:v>
                </c:pt>
                <c:pt idx="1120">
                  <c:v>3555.12</c:v>
                </c:pt>
                <c:pt idx="1121">
                  <c:v>3680.59</c:v>
                </c:pt>
                <c:pt idx="1122">
                  <c:v>3683.95</c:v>
                </c:pt>
                <c:pt idx="1123">
                  <c:v>3754.09</c:v>
                </c:pt>
                <c:pt idx="1124">
                  <c:v>3978.36</c:v>
                </c:pt>
                <c:pt idx="1125">
                  <c:v>3832.02</c:v>
                </c:pt>
                <c:pt idx="1126">
                  <c:v>3635.96</c:v>
                </c:pt>
                <c:pt idx="1127">
                  <c:v>3681.69</c:v>
                </c:pt>
                <c:pt idx="1128">
                  <c:v>3758.37</c:v>
                </c:pt>
                <c:pt idx="1129">
                  <c:v>3624.96</c:v>
                </c:pt>
                <c:pt idx="1130">
                  <c:v>3764.5</c:v>
                </c:pt>
                <c:pt idx="1131">
                  <c:v>3913.42</c:v>
                </c:pt>
                <c:pt idx="1132">
                  <c:v>3843.18</c:v>
                </c:pt>
                <c:pt idx="1133">
                  <c:v>3908.12</c:v>
                </c:pt>
                <c:pt idx="1134">
                  <c:v>3739.22</c:v>
                </c:pt>
                <c:pt idx="1135">
                  <c:v>3834.44</c:v>
                </c:pt>
                <c:pt idx="1136">
                  <c:v>3843.86</c:v>
                </c:pt>
                <c:pt idx="1137">
                  <c:v>4011.05</c:v>
                </c:pt>
                <c:pt idx="1138">
                  <c:v>4157.6899999999996</c:v>
                </c:pt>
                <c:pt idx="1139">
                  <c:v>4321.2700000000004</c:v>
                </c:pt>
                <c:pt idx="1140">
                  <c:v>4465.1400000000003</c:v>
                </c:pt>
                <c:pt idx="1141">
                  <c:v>4556.09</c:v>
                </c:pt>
                <c:pt idx="1142">
                  <c:v>4708.47</c:v>
                </c:pt>
                <c:pt idx="1143">
                  <c:v>4610.5600000000004</c:v>
                </c:pt>
                <c:pt idx="1144">
                  <c:v>4789.08</c:v>
                </c:pt>
                <c:pt idx="1145">
                  <c:v>4755.4799999999996</c:v>
                </c:pt>
                <c:pt idx="1146">
                  <c:v>5074.49</c:v>
                </c:pt>
                <c:pt idx="1147">
                  <c:v>5117.12</c:v>
                </c:pt>
                <c:pt idx="1148">
                  <c:v>5395.3</c:v>
                </c:pt>
                <c:pt idx="1149">
                  <c:v>5485.62</c:v>
                </c:pt>
                <c:pt idx="1150">
                  <c:v>5587.14</c:v>
                </c:pt>
                <c:pt idx="1151">
                  <c:v>5569.07</c:v>
                </c:pt>
                <c:pt idx="1152">
                  <c:v>5643.17</c:v>
                </c:pt>
                <c:pt idx="1153">
                  <c:v>5654.62</c:v>
                </c:pt>
                <c:pt idx="1154">
                  <c:v>5528.91</c:v>
                </c:pt>
                <c:pt idx="1155">
                  <c:v>5616.2</c:v>
                </c:pt>
                <c:pt idx="1156">
                  <c:v>5882.16</c:v>
                </c:pt>
                <c:pt idx="1157">
                  <c:v>6029.38</c:v>
                </c:pt>
                <c:pt idx="1158">
                  <c:v>6521.7</c:v>
                </c:pt>
                <c:pt idx="1159">
                  <c:v>6448.26</c:v>
                </c:pt>
                <c:pt idx="1160">
                  <c:v>6813.08</c:v>
                </c:pt>
                <c:pt idx="1161">
                  <c:v>6877.73</c:v>
                </c:pt>
                <c:pt idx="1162">
                  <c:v>6583.47</c:v>
                </c:pt>
                <c:pt idx="1163">
                  <c:v>7008.99</c:v>
                </c:pt>
                <c:pt idx="1164">
                  <c:v>7331.04</c:v>
                </c:pt>
                <c:pt idx="1165">
                  <c:v>7672.79</c:v>
                </c:pt>
                <c:pt idx="1166">
                  <c:v>8222.61</c:v>
                </c:pt>
                <c:pt idx="1167">
                  <c:v>7622.42</c:v>
                </c:pt>
                <c:pt idx="1168">
                  <c:v>7945.25</c:v>
                </c:pt>
                <c:pt idx="1169">
                  <c:v>7442.08</c:v>
                </c:pt>
                <c:pt idx="1170">
                  <c:v>7823.12</c:v>
                </c:pt>
                <c:pt idx="1171">
                  <c:v>7908.24</c:v>
                </c:pt>
                <c:pt idx="1172">
                  <c:v>7906.5</c:v>
                </c:pt>
                <c:pt idx="1173">
                  <c:v>8545.7099999999991</c:v>
                </c:pt>
                <c:pt idx="1174">
                  <c:v>8799.7999999999993</c:v>
                </c:pt>
                <c:pt idx="1175">
                  <c:v>9063.36</c:v>
                </c:pt>
                <c:pt idx="1176">
                  <c:v>8899.9500000000007</c:v>
                </c:pt>
                <c:pt idx="1177">
                  <c:v>8952.01</c:v>
                </c:pt>
                <c:pt idx="1178">
                  <c:v>8883.2900000000009</c:v>
                </c:pt>
                <c:pt idx="1179">
                  <c:v>7539.06</c:v>
                </c:pt>
                <c:pt idx="1180">
                  <c:v>7842.62</c:v>
                </c:pt>
                <c:pt idx="1181">
                  <c:v>8592.11</c:v>
                </c:pt>
                <c:pt idx="1182">
                  <c:v>9116.5499999999993</c:v>
                </c:pt>
                <c:pt idx="1183">
                  <c:v>9181.43</c:v>
                </c:pt>
                <c:pt idx="1184">
                  <c:v>9358.82</c:v>
                </c:pt>
                <c:pt idx="1185">
                  <c:v>9306.57</c:v>
                </c:pt>
                <c:pt idx="1186">
                  <c:v>9786.16</c:v>
                </c:pt>
                <c:pt idx="1187">
                  <c:v>10789.04</c:v>
                </c:pt>
                <c:pt idx="1188">
                  <c:v>10559.75</c:v>
                </c:pt>
                <c:pt idx="1189">
                  <c:v>10970.81</c:v>
                </c:pt>
                <c:pt idx="1190">
                  <c:v>10655.15</c:v>
                </c:pt>
                <c:pt idx="1191">
                  <c:v>10829.28</c:v>
                </c:pt>
                <c:pt idx="1192">
                  <c:v>10336.959999999999</c:v>
                </c:pt>
                <c:pt idx="1193">
                  <c:v>10729.87</c:v>
                </c:pt>
                <c:pt idx="1194">
                  <c:v>10877.81</c:v>
                </c:pt>
                <c:pt idx="1195">
                  <c:v>11497.12</c:v>
                </c:pt>
                <c:pt idx="1196">
                  <c:v>10940.54</c:v>
                </c:pt>
                <c:pt idx="1197">
                  <c:v>10128.31</c:v>
                </c:pt>
                <c:pt idx="1198">
                  <c:v>10921.93</c:v>
                </c:pt>
                <c:pt idx="1199">
                  <c:v>10733.92</c:v>
                </c:pt>
                <c:pt idx="1200">
                  <c:v>10522.34</c:v>
                </c:pt>
                <c:pt idx="1201">
                  <c:v>10447.9</c:v>
                </c:pt>
                <c:pt idx="1202">
                  <c:v>10521.98</c:v>
                </c:pt>
                <c:pt idx="1203">
                  <c:v>11215.1</c:v>
                </c:pt>
                <c:pt idx="1204">
                  <c:v>10650.92</c:v>
                </c:pt>
                <c:pt idx="1205">
                  <c:v>10971.14</c:v>
                </c:pt>
                <c:pt idx="1206">
                  <c:v>10414.49</c:v>
                </c:pt>
                <c:pt idx="1207">
                  <c:v>10786.85</c:v>
                </c:pt>
                <c:pt idx="1208">
                  <c:v>10887.36</c:v>
                </c:pt>
                <c:pt idx="1209">
                  <c:v>10495.28</c:v>
                </c:pt>
                <c:pt idx="1210">
                  <c:v>9878.7800000000007</c:v>
                </c:pt>
                <c:pt idx="1211">
                  <c:v>10734.97</c:v>
                </c:pt>
                <c:pt idx="1212">
                  <c:v>10911.94</c:v>
                </c:pt>
                <c:pt idx="1213">
                  <c:v>10502.4</c:v>
                </c:pt>
                <c:pt idx="1214">
                  <c:v>10522.81</c:v>
                </c:pt>
                <c:pt idx="1215">
                  <c:v>9949.75</c:v>
                </c:pt>
                <c:pt idx="1216">
                  <c:v>8847.56</c:v>
                </c:pt>
                <c:pt idx="1217">
                  <c:v>9075.14</c:v>
                </c:pt>
                <c:pt idx="1218">
                  <c:v>9851.56</c:v>
                </c:pt>
                <c:pt idx="1219">
                  <c:v>10021.5</c:v>
                </c:pt>
                <c:pt idx="1220">
                  <c:v>9920</c:v>
                </c:pt>
                <c:pt idx="1221">
                  <c:v>10106.129999999999</c:v>
                </c:pt>
                <c:pt idx="1222">
                  <c:v>10403.94</c:v>
                </c:pt>
                <c:pt idx="1223">
                  <c:v>9946.2199999999993</c:v>
                </c:pt>
                <c:pt idx="1224">
                  <c:v>9925.25</c:v>
                </c:pt>
                <c:pt idx="1225">
                  <c:v>9243.26</c:v>
                </c:pt>
                <c:pt idx="1226">
                  <c:v>8736.59</c:v>
                </c:pt>
                <c:pt idx="1227">
                  <c:v>8663.5</c:v>
                </c:pt>
                <c:pt idx="1228">
                  <c:v>7591.93</c:v>
                </c:pt>
                <c:pt idx="1229">
                  <c:v>8397.0300000000007</c:v>
                </c:pt>
                <c:pt idx="1230">
                  <c:v>8896.09</c:v>
                </c:pt>
                <c:pt idx="1231">
                  <c:v>8341.6299999999992</c:v>
                </c:pt>
                <c:pt idx="1232">
                  <c:v>8053.81</c:v>
                </c:pt>
                <c:pt idx="1233">
                  <c:v>7891.08</c:v>
                </c:pt>
                <c:pt idx="1234">
                  <c:v>7992.13</c:v>
                </c:pt>
                <c:pt idx="1235">
                  <c:v>8480.09</c:v>
                </c:pt>
                <c:pt idx="1236">
                  <c:v>8850.26</c:v>
                </c:pt>
                <c:pt idx="1237">
                  <c:v>8985.44</c:v>
                </c:pt>
                <c:pt idx="1238">
                  <c:v>9233.7999999999993</c:v>
                </c:pt>
                <c:pt idx="1239">
                  <c:v>9415.82</c:v>
                </c:pt>
                <c:pt idx="1240">
                  <c:v>9275.06</c:v>
                </c:pt>
                <c:pt idx="1241">
                  <c:v>9801.1200000000008</c:v>
                </c:pt>
                <c:pt idx="1242">
                  <c:v>9782.4599999999991</c:v>
                </c:pt>
                <c:pt idx="1243">
                  <c:v>10453.92</c:v>
                </c:pt>
                <c:pt idx="1244">
                  <c:v>10488.07</c:v>
                </c:pt>
                <c:pt idx="1245">
                  <c:v>10583.92</c:v>
                </c:pt>
                <c:pt idx="1246">
                  <c:v>10357.700000000001</c:v>
                </c:pt>
                <c:pt idx="1247">
                  <c:v>10225.57</c:v>
                </c:pt>
                <c:pt idx="1248">
                  <c:v>10188.450000000001</c:v>
                </c:pt>
                <c:pt idx="1249">
                  <c:v>10435.48</c:v>
                </c:pt>
                <c:pt idx="1250">
                  <c:v>10139.709999999999</c:v>
                </c:pt>
                <c:pt idx="1251">
                  <c:v>10173.92</c:v>
                </c:pt>
                <c:pt idx="1252">
                  <c:v>10080.27</c:v>
                </c:pt>
                <c:pt idx="1253">
                  <c:v>10027.469999999999</c:v>
                </c:pt>
                <c:pt idx="1254">
                  <c:v>10428.02</c:v>
                </c:pt>
                <c:pt idx="1255">
                  <c:v>10783.01</c:v>
                </c:pt>
                <c:pt idx="1256">
                  <c:v>10489.94</c:v>
                </c:pt>
                <c:pt idx="1257">
                  <c:v>10766.23</c:v>
                </c:pt>
                <c:pt idx="1258">
                  <c:v>10503.76</c:v>
                </c:pt>
                <c:pt idx="1259">
                  <c:v>10192.51</c:v>
                </c:pt>
                <c:pt idx="1260">
                  <c:v>10467.48</c:v>
                </c:pt>
                <c:pt idx="1261">
                  <c:v>10274.969999999999</c:v>
                </c:pt>
                <c:pt idx="1262">
                  <c:v>10640.91</c:v>
                </c:pt>
                <c:pt idx="1263">
                  <c:v>10481.6</c:v>
                </c:pt>
                <c:pt idx="1264">
                  <c:v>10568.7</c:v>
                </c:pt>
                <c:pt idx="1265">
                  <c:v>10440.07</c:v>
                </c:pt>
                <c:pt idx="1266">
                  <c:v>10805.87</c:v>
                </c:pt>
                <c:pt idx="1267">
                  <c:v>10717.5</c:v>
                </c:pt>
                <c:pt idx="1268">
                  <c:v>10864.86</c:v>
                </c:pt>
                <c:pt idx="1269">
                  <c:v>10993.41</c:v>
                </c:pt>
                <c:pt idx="1270">
                  <c:v>11109.32</c:v>
                </c:pt>
                <c:pt idx="1271">
                  <c:v>11367.14</c:v>
                </c:pt>
                <c:pt idx="1272">
                  <c:v>11168.31</c:v>
                </c:pt>
                <c:pt idx="1273">
                  <c:v>11150.22</c:v>
                </c:pt>
                <c:pt idx="1274">
                  <c:v>11185.68</c:v>
                </c:pt>
                <c:pt idx="1275">
                  <c:v>11381.15</c:v>
                </c:pt>
                <c:pt idx="1276">
                  <c:v>11679.07</c:v>
                </c:pt>
                <c:pt idx="1277">
                  <c:v>12080.73</c:v>
                </c:pt>
                <c:pt idx="1278">
                  <c:v>12221.93</c:v>
                </c:pt>
                <c:pt idx="1279">
                  <c:v>12463.15</c:v>
                </c:pt>
                <c:pt idx="1280">
                  <c:v>12621.69</c:v>
                </c:pt>
                <c:pt idx="1281">
                  <c:v>12268.63</c:v>
                </c:pt>
                <c:pt idx="1282">
                  <c:v>12354.35</c:v>
                </c:pt>
                <c:pt idx="1283">
                  <c:v>13062.91</c:v>
                </c:pt>
                <c:pt idx="1284">
                  <c:v>13627.64</c:v>
                </c:pt>
                <c:pt idx="1285">
                  <c:v>13408.62</c:v>
                </c:pt>
                <c:pt idx="1286">
                  <c:v>13211.99</c:v>
                </c:pt>
                <c:pt idx="1287">
                  <c:v>13357.74</c:v>
                </c:pt>
                <c:pt idx="1288">
                  <c:v>13895.63</c:v>
                </c:pt>
                <c:pt idx="1289">
                  <c:v>13930.01</c:v>
                </c:pt>
                <c:pt idx="1290">
                  <c:v>13371.72</c:v>
                </c:pt>
                <c:pt idx="1291">
                  <c:v>13264.82</c:v>
                </c:pt>
                <c:pt idx="1292">
                  <c:v>12650.36</c:v>
                </c:pt>
                <c:pt idx="1293">
                  <c:v>12266.39</c:v>
                </c:pt>
                <c:pt idx="1294">
                  <c:v>12262.89</c:v>
                </c:pt>
                <c:pt idx="1295">
                  <c:v>12820.13</c:v>
                </c:pt>
                <c:pt idx="1296">
                  <c:v>12638.32</c:v>
                </c:pt>
                <c:pt idx="1297">
                  <c:v>11350.01</c:v>
                </c:pt>
                <c:pt idx="1298">
                  <c:v>11378.02</c:v>
                </c:pt>
                <c:pt idx="1299">
                  <c:v>11543.55</c:v>
                </c:pt>
                <c:pt idx="1300">
                  <c:v>10850.66</c:v>
                </c:pt>
                <c:pt idx="1301">
                  <c:v>9325.01</c:v>
                </c:pt>
                <c:pt idx="1302">
                  <c:v>8829.0400000000009</c:v>
                </c:pt>
                <c:pt idx="1303">
                  <c:v>8776.39</c:v>
                </c:pt>
                <c:pt idx="1304">
                  <c:v>8000.86</c:v>
                </c:pt>
                <c:pt idx="1305">
                  <c:v>7062.93</c:v>
                </c:pt>
                <c:pt idx="1306">
                  <c:v>7608.92</c:v>
                </c:pt>
                <c:pt idx="1307">
                  <c:v>8168.12</c:v>
                </c:pt>
                <c:pt idx="1308">
                  <c:v>8500.33</c:v>
                </c:pt>
                <c:pt idx="1309">
                  <c:v>8447</c:v>
                </c:pt>
                <c:pt idx="1310">
                  <c:v>9171.61</c:v>
                </c:pt>
                <c:pt idx="1311">
                  <c:v>9496.2800000000007</c:v>
                </c:pt>
                <c:pt idx="1312">
                  <c:v>9712.2800000000007</c:v>
                </c:pt>
                <c:pt idx="1313">
                  <c:v>9712.73</c:v>
                </c:pt>
                <c:pt idx="1314">
                  <c:v>10344.84</c:v>
                </c:pt>
                <c:pt idx="1315">
                  <c:v>10428.049999999999</c:v>
                </c:pt>
                <c:pt idx="1316">
                  <c:v>10067.33</c:v>
                </c:pt>
                <c:pt idx="1317">
                  <c:v>10325.26</c:v>
                </c:pt>
                <c:pt idx="1318">
                  <c:v>10856.63</c:v>
                </c:pt>
                <c:pt idx="1319">
                  <c:v>11008.61</c:v>
                </c:pt>
                <c:pt idx="1320">
                  <c:v>10136.629999999999</c:v>
                </c:pt>
                <c:pt idx="1321">
                  <c:v>9774.02</c:v>
                </c:pt>
                <c:pt idx="1322">
                  <c:v>10465.94</c:v>
                </c:pt>
                <c:pt idx="1323">
                  <c:v>10014.719999999999</c:v>
                </c:pt>
                <c:pt idx="1324">
                  <c:v>10788.05</c:v>
                </c:pt>
                <c:pt idx="1325">
                  <c:v>11118.49</c:v>
                </c:pt>
                <c:pt idx="1326">
                  <c:v>11006.02</c:v>
                </c:pt>
                <c:pt idx="1327">
                  <c:v>11577.51</c:v>
                </c:pt>
                <c:pt idx="1328">
                  <c:v>11891.93</c:v>
                </c:pt>
                <c:pt idx="1329">
                  <c:v>12226.34</c:v>
                </c:pt>
                <c:pt idx="1330">
                  <c:v>12319.73</c:v>
                </c:pt>
                <c:pt idx="1331">
                  <c:v>12810.54</c:v>
                </c:pt>
                <c:pt idx="1332">
                  <c:v>12569.79</c:v>
                </c:pt>
                <c:pt idx="1333">
                  <c:v>12414.34</c:v>
                </c:pt>
                <c:pt idx="1334">
                  <c:v>12143.24</c:v>
                </c:pt>
                <c:pt idx="1335">
                  <c:v>11613.53</c:v>
                </c:pt>
                <c:pt idx="1336">
                  <c:v>10913.38</c:v>
                </c:pt>
                <c:pt idx="1337">
                  <c:v>11955.01</c:v>
                </c:pt>
                <c:pt idx="1338">
                  <c:v>12045.68</c:v>
                </c:pt>
                <c:pt idx="1339">
                  <c:v>12217.56</c:v>
                </c:pt>
                <c:pt idx="1340">
                  <c:v>12632.91</c:v>
                </c:pt>
                <c:pt idx="1341">
                  <c:v>12952.07</c:v>
                </c:pt>
                <c:pt idx="1342">
                  <c:v>13212.04</c:v>
                </c:pt>
                <c:pt idx="1343">
                  <c:v>13213.63</c:v>
                </c:pt>
                <c:pt idx="1344">
                  <c:v>12393.45</c:v>
                </c:pt>
                <c:pt idx="1345">
                  <c:v>12880.09</c:v>
                </c:pt>
                <c:pt idx="1346">
                  <c:v>13008.68</c:v>
                </c:pt>
                <c:pt idx="1347">
                  <c:v>13090.84</c:v>
                </c:pt>
                <c:pt idx="1348">
                  <c:v>13437.13</c:v>
                </c:pt>
                <c:pt idx="1349">
                  <c:v>13096.46</c:v>
                </c:pt>
                <c:pt idx="1350">
                  <c:v>13025.58</c:v>
                </c:pt>
                <c:pt idx="1351">
                  <c:v>13104.14</c:v>
                </c:pt>
                <c:pt idx="1352">
                  <c:v>13860.58</c:v>
                </c:pt>
                <c:pt idx="1353">
                  <c:v>14054.49</c:v>
                </c:pt>
                <c:pt idx="1354">
                  <c:v>14578.54</c:v>
                </c:pt>
                <c:pt idx="1355">
                  <c:v>14839.8</c:v>
                </c:pt>
                <c:pt idx="1356">
                  <c:v>15115.57</c:v>
                </c:pt>
                <c:pt idx="1357">
                  <c:v>14909.6</c:v>
                </c:pt>
                <c:pt idx="1358">
                  <c:v>15499.54</c:v>
                </c:pt>
                <c:pt idx="1359">
                  <c:v>14810.31</c:v>
                </c:pt>
                <c:pt idx="1360">
                  <c:v>15129.67</c:v>
                </c:pt>
                <c:pt idx="1361">
                  <c:v>15545.75</c:v>
                </c:pt>
                <c:pt idx="1362">
                  <c:v>16086.41</c:v>
                </c:pt>
                <c:pt idx="1363">
                  <c:v>16576.66</c:v>
                </c:pt>
                <c:pt idx="1364">
                  <c:v>15698.85</c:v>
                </c:pt>
                <c:pt idx="1365">
                  <c:v>16321.71</c:v>
                </c:pt>
                <c:pt idx="1366">
                  <c:v>16457.66</c:v>
                </c:pt>
                <c:pt idx="1367">
                  <c:v>16580.84</c:v>
                </c:pt>
                <c:pt idx="1368">
                  <c:v>16717.169999999998</c:v>
                </c:pt>
                <c:pt idx="1369">
                  <c:v>16826.599999999999</c:v>
                </c:pt>
                <c:pt idx="1370">
                  <c:v>16563.3</c:v>
                </c:pt>
                <c:pt idx="1371">
                  <c:v>17098.45</c:v>
                </c:pt>
                <c:pt idx="1372">
                  <c:v>17042.900000000001</c:v>
                </c:pt>
                <c:pt idx="1373">
                  <c:v>17390.52</c:v>
                </c:pt>
                <c:pt idx="1374">
                  <c:v>17828.240000000002</c:v>
                </c:pt>
                <c:pt idx="1375">
                  <c:v>17823.07</c:v>
                </c:pt>
                <c:pt idx="1376">
                  <c:v>17164.95</c:v>
                </c:pt>
                <c:pt idx="1377">
                  <c:v>18132.7</c:v>
                </c:pt>
                <c:pt idx="1378">
                  <c:v>17776.12</c:v>
                </c:pt>
                <c:pt idx="1379">
                  <c:v>17840.52</c:v>
                </c:pt>
                <c:pt idx="1380">
                  <c:v>18010.68</c:v>
                </c:pt>
                <c:pt idx="1381">
                  <c:v>17619.509999999998</c:v>
                </c:pt>
                <c:pt idx="1382">
                  <c:v>17689.86</c:v>
                </c:pt>
                <c:pt idx="1383">
                  <c:v>16528.03</c:v>
                </c:pt>
                <c:pt idx="1384">
                  <c:v>16284.7</c:v>
                </c:pt>
                <c:pt idx="1385">
                  <c:v>17663.54</c:v>
                </c:pt>
                <c:pt idx="1386">
                  <c:v>17719.919999999998</c:v>
                </c:pt>
                <c:pt idx="1387">
                  <c:v>17425.03</c:v>
                </c:pt>
                <c:pt idx="1388">
                  <c:v>16466.3</c:v>
                </c:pt>
                <c:pt idx="1389">
                  <c:v>16516.5</c:v>
                </c:pt>
                <c:pt idx="1390">
                  <c:v>17685.09</c:v>
                </c:pt>
                <c:pt idx="1391">
                  <c:v>17773.64</c:v>
                </c:pt>
                <c:pt idx="1392">
                  <c:v>17787.2</c:v>
                </c:pt>
                <c:pt idx="1393">
                  <c:v>17929.990000000002</c:v>
                </c:pt>
                <c:pt idx="1394">
                  <c:v>18432.240000000002</c:v>
                </c:pt>
                <c:pt idx="1395">
                  <c:v>18400.88</c:v>
                </c:pt>
                <c:pt idx="1396">
                  <c:v>18308.150000000001</c:v>
                </c:pt>
                <c:pt idx="1397">
                  <c:v>18142.419999999998</c:v>
                </c:pt>
                <c:pt idx="1398">
                  <c:v>19123.580000000002</c:v>
                </c:pt>
                <c:pt idx="1399">
                  <c:v>19762.599999999999</c:v>
                </c:pt>
                <c:pt idx="1400">
                  <c:v>19864.09</c:v>
                </c:pt>
                <c:pt idx="1401">
                  <c:v>20812.240000000002</c:v>
                </c:pt>
                <c:pt idx="1402">
                  <c:v>20663.22</c:v>
                </c:pt>
                <c:pt idx="1403">
                  <c:v>20940.509999999998</c:v>
                </c:pt>
                <c:pt idx="1404">
                  <c:v>21008.65</c:v>
                </c:pt>
                <c:pt idx="1405">
                  <c:v>21349.63</c:v>
                </c:pt>
                <c:pt idx="1406">
                  <c:v>21891.119999999999</c:v>
                </c:pt>
                <c:pt idx="1407">
                  <c:v>21948.1</c:v>
                </c:pt>
                <c:pt idx="1408">
                  <c:v>22405.09</c:v>
                </c:pt>
                <c:pt idx="1409">
                  <c:v>23377.24</c:v>
                </c:pt>
                <c:pt idx="1410">
                  <c:v>24272.35</c:v>
                </c:pt>
                <c:pt idx="1411">
                  <c:v>24719.22</c:v>
                </c:pt>
                <c:pt idx="1412">
                  <c:v>26149.39</c:v>
                </c:pt>
                <c:pt idx="1413">
                  <c:v>25029.200000000001</c:v>
                </c:pt>
                <c:pt idx="1414">
                  <c:v>24103.11</c:v>
                </c:pt>
                <c:pt idx="1415">
                  <c:v>24163.15</c:v>
                </c:pt>
                <c:pt idx="1416">
                  <c:v>24415.84</c:v>
                </c:pt>
                <c:pt idx="1417">
                  <c:v>24271.41</c:v>
                </c:pt>
                <c:pt idx="1418">
                  <c:v>24356.74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6F-4689-B585-EBE4A9B34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7011520"/>
        <c:axId val="597013488"/>
      </c:lineChart>
      <c:catAx>
        <c:axId val="597011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597013488"/>
        <c:crosses val="autoZero"/>
        <c:auto val="1"/>
        <c:lblAlgn val="ctr"/>
        <c:lblOffset val="100"/>
        <c:noMultiLvlLbl val="0"/>
      </c:catAx>
      <c:valAx>
        <c:axId val="597013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597011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zh-CN" altLang="en-US" sz="1800"/>
              <a:t>上市公司总市值</a:t>
            </a:r>
            <a:r>
              <a:rPr lang="en-US" altLang="zh-CN" sz="1800"/>
              <a:t>/GDP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'1.美国经济基础数据'!$CW$3:$CW$78</c:f>
              <c:strCache>
                <c:ptCount val="76"/>
                <c:pt idx="0">
                  <c:v>上市公司总市值/GDP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'1.美国经济基础数据'!$A$79:$A$120</c:f>
              <c:strCache>
                <c:ptCount val="42"/>
                <c:pt idx="0">
                  <c:v>1975年</c:v>
                </c:pt>
                <c:pt idx="1">
                  <c:v>1976年</c:v>
                </c:pt>
                <c:pt idx="2">
                  <c:v>1977年</c:v>
                </c:pt>
                <c:pt idx="3">
                  <c:v>1978年</c:v>
                </c:pt>
                <c:pt idx="4">
                  <c:v>1979年</c:v>
                </c:pt>
                <c:pt idx="5">
                  <c:v>1980年</c:v>
                </c:pt>
                <c:pt idx="6">
                  <c:v>1981年</c:v>
                </c:pt>
                <c:pt idx="7">
                  <c:v>1982年</c:v>
                </c:pt>
                <c:pt idx="8">
                  <c:v>1983年</c:v>
                </c:pt>
                <c:pt idx="9">
                  <c:v>1984年</c:v>
                </c:pt>
                <c:pt idx="10">
                  <c:v>1985年</c:v>
                </c:pt>
                <c:pt idx="11">
                  <c:v>1986年</c:v>
                </c:pt>
                <c:pt idx="12">
                  <c:v>1987年</c:v>
                </c:pt>
                <c:pt idx="13">
                  <c:v>1988年</c:v>
                </c:pt>
                <c:pt idx="14">
                  <c:v>1989年</c:v>
                </c:pt>
                <c:pt idx="15">
                  <c:v>1990年</c:v>
                </c:pt>
                <c:pt idx="16">
                  <c:v>1991年</c:v>
                </c:pt>
                <c:pt idx="17">
                  <c:v>1992年</c:v>
                </c:pt>
                <c:pt idx="18">
                  <c:v>1993年</c:v>
                </c:pt>
                <c:pt idx="19">
                  <c:v>1994年</c:v>
                </c:pt>
                <c:pt idx="20">
                  <c:v>1995年</c:v>
                </c:pt>
                <c:pt idx="21">
                  <c:v>1996年</c:v>
                </c:pt>
                <c:pt idx="22">
                  <c:v>1997年</c:v>
                </c:pt>
                <c:pt idx="23">
                  <c:v>1998年</c:v>
                </c:pt>
                <c:pt idx="24">
                  <c:v>1999年</c:v>
                </c:pt>
                <c:pt idx="25">
                  <c:v>2000年</c:v>
                </c:pt>
                <c:pt idx="26">
                  <c:v>2001年</c:v>
                </c:pt>
                <c:pt idx="27">
                  <c:v>2002年</c:v>
                </c:pt>
                <c:pt idx="28">
                  <c:v>2003年</c:v>
                </c:pt>
                <c:pt idx="29">
                  <c:v>2004年</c:v>
                </c:pt>
                <c:pt idx="30">
                  <c:v>2005年</c:v>
                </c:pt>
                <c:pt idx="31">
                  <c:v>2006年</c:v>
                </c:pt>
                <c:pt idx="32">
                  <c:v>2007年</c:v>
                </c:pt>
                <c:pt idx="33">
                  <c:v>2008年</c:v>
                </c:pt>
                <c:pt idx="34">
                  <c:v>2009年</c:v>
                </c:pt>
                <c:pt idx="35">
                  <c:v>2010年</c:v>
                </c:pt>
                <c:pt idx="36">
                  <c:v>2011年</c:v>
                </c:pt>
                <c:pt idx="37">
                  <c:v>2012年</c:v>
                </c:pt>
                <c:pt idx="38">
                  <c:v>2013年</c:v>
                </c:pt>
                <c:pt idx="39">
                  <c:v>2014年</c:v>
                </c:pt>
                <c:pt idx="40">
                  <c:v>2015年</c:v>
                </c:pt>
                <c:pt idx="41">
                  <c:v>2016年</c:v>
                </c:pt>
              </c:strCache>
            </c:strRef>
          </c:cat>
          <c:val>
            <c:numRef>
              <c:f>'1.美国经济基础数据'!$CW$79:$CW$120</c:f>
              <c:numCache>
                <c:formatCode>0.00%</c:formatCode>
                <c:ptCount val="42"/>
                <c:pt idx="0">
                  <c:v>0.41671526999999997</c:v>
                </c:pt>
                <c:pt idx="1">
                  <c:v>0.47033772999999995</c:v>
                </c:pt>
                <c:pt idx="2">
                  <c:v>0.39993172999999999</c:v>
                </c:pt>
                <c:pt idx="3">
                  <c:v>0.36576915999999998</c:v>
                </c:pt>
                <c:pt idx="4">
                  <c:v>0.37748362999999996</c:v>
                </c:pt>
                <c:pt idx="5">
                  <c:v>0.43227795000000002</c:v>
                </c:pt>
                <c:pt idx="6">
                  <c:v>0.35464848999999998</c:v>
                </c:pt>
                <c:pt idx="7">
                  <c:v>0.38976643000000005</c:v>
                </c:pt>
                <c:pt idx="8">
                  <c:v>0.43421520000000002</c:v>
                </c:pt>
                <c:pt idx="9">
                  <c:v>0.50720745</c:v>
                </c:pt>
                <c:pt idx="10">
                  <c:v>0.46323467000000002</c:v>
                </c:pt>
                <c:pt idx="11">
                  <c:v>0.47864226999999998</c:v>
                </c:pt>
                <c:pt idx="12">
                  <c:v>0.45301220000000003</c:v>
                </c:pt>
                <c:pt idx="13">
                  <c:v>0.46476549</c:v>
                </c:pt>
                <c:pt idx="14">
                  <c:v>0.52953273000000001</c:v>
                </c:pt>
                <c:pt idx="15">
                  <c:v>0.46732719</c:v>
                </c:pt>
                <c:pt idx="16">
                  <c:v>0.67372307000000009</c:v>
                </c:pt>
                <c:pt idx="17">
                  <c:v>0.69088623999999998</c:v>
                </c:pt>
                <c:pt idx="18">
                  <c:v>0.76338055999999999</c:v>
                </c:pt>
                <c:pt idx="19">
                  <c:v>0.70295691000000005</c:v>
                </c:pt>
                <c:pt idx="20">
                  <c:v>0.90709441000000002</c:v>
                </c:pt>
                <c:pt idx="21">
                  <c:v>1.0469489599999999</c:v>
                </c:pt>
                <c:pt idx="22">
                  <c:v>1.2511034700000001</c:v>
                </c:pt>
                <c:pt idx="23">
                  <c:v>1.4217560900000001</c:v>
                </c:pt>
                <c:pt idx="24">
                  <c:v>1.7366773599999998</c:v>
                </c:pt>
                <c:pt idx="25">
                  <c:v>1.4689427000000002</c:v>
                </c:pt>
                <c:pt idx="26">
                  <c:v>1.3165032700000001</c:v>
                </c:pt>
                <c:pt idx="27">
                  <c:v>1.0070066900000001</c:v>
                </c:pt>
                <c:pt idx="28">
                  <c:v>1.2393949</c:v>
                </c:pt>
                <c:pt idx="29">
                  <c:v>1.32984294</c:v>
                </c:pt>
                <c:pt idx="30">
                  <c:v>1.2983977600000001</c:v>
                </c:pt>
                <c:pt idx="31">
                  <c:v>1.41232179</c:v>
                </c:pt>
                <c:pt idx="32">
                  <c:v>1.3760728099999999</c:v>
                </c:pt>
                <c:pt idx="33">
                  <c:v>0.78745885999999998</c:v>
                </c:pt>
                <c:pt idx="34">
                  <c:v>1.04567298</c:v>
                </c:pt>
                <c:pt idx="35">
                  <c:v>1.1549734</c:v>
                </c:pt>
                <c:pt idx="36">
                  <c:v>1.00791221</c:v>
                </c:pt>
                <c:pt idx="37">
                  <c:v>1.15555794</c:v>
                </c:pt>
                <c:pt idx="38">
                  <c:v>1.43994423</c:v>
                </c:pt>
                <c:pt idx="39">
                  <c:v>1.5108549400000002</c:v>
                </c:pt>
                <c:pt idx="40">
                  <c:v>1.38336379</c:v>
                </c:pt>
                <c:pt idx="41">
                  <c:v>1.4686159299999999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C15-4048-BBC6-2EC4E29E6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4718552"/>
        <c:axId val="704718880"/>
      </c:lineChart>
      <c:catAx>
        <c:axId val="704718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04718880"/>
        <c:crosses val="autoZero"/>
        <c:auto val="1"/>
        <c:lblAlgn val="ctr"/>
        <c:lblOffset val="100"/>
        <c:noMultiLvlLbl val="0"/>
      </c:catAx>
      <c:valAx>
        <c:axId val="704718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04718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zh-CN" altLang="en-US"/>
              <a:t>标普</a:t>
            </a:r>
            <a:r>
              <a:rPr lang="en-US" altLang="zh-CN"/>
              <a:t>500</a:t>
            </a:r>
            <a:r>
              <a:rPr lang="zh-CN" altLang="en-US"/>
              <a:t>指数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'5.1 股市'!$BS$3</c:f>
              <c:strCache>
                <c:ptCount val="1"/>
                <c:pt idx="0">
                  <c:v>指数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'5.1 股市'!$BR$4:$BR$1093</c:f>
              <c:numCache>
                <c:formatCode>yyyy\/m\/d</c:formatCode>
                <c:ptCount val="1090"/>
                <c:pt idx="0">
                  <c:v>10226</c:v>
                </c:pt>
                <c:pt idx="1">
                  <c:v>10258</c:v>
                </c:pt>
                <c:pt idx="2">
                  <c:v>10287</c:v>
                </c:pt>
                <c:pt idx="3">
                  <c:v>10317</c:v>
                </c:pt>
                <c:pt idx="4">
                  <c:v>10348</c:v>
                </c:pt>
                <c:pt idx="5">
                  <c:v>10379</c:v>
                </c:pt>
                <c:pt idx="6">
                  <c:v>10408</c:v>
                </c:pt>
                <c:pt idx="7">
                  <c:v>10440</c:v>
                </c:pt>
                <c:pt idx="8">
                  <c:v>10471</c:v>
                </c:pt>
                <c:pt idx="9">
                  <c:v>10499</c:v>
                </c:pt>
                <c:pt idx="10">
                  <c:v>10532</c:v>
                </c:pt>
                <c:pt idx="11">
                  <c:v>10562</c:v>
                </c:pt>
                <c:pt idx="12">
                  <c:v>10593</c:v>
                </c:pt>
                <c:pt idx="13">
                  <c:v>10624</c:v>
                </c:pt>
                <c:pt idx="14">
                  <c:v>10652</c:v>
                </c:pt>
                <c:pt idx="15">
                  <c:v>10680</c:v>
                </c:pt>
                <c:pt idx="16">
                  <c:v>10713</c:v>
                </c:pt>
                <c:pt idx="17">
                  <c:v>10744</c:v>
                </c:pt>
                <c:pt idx="18">
                  <c:v>10772</c:v>
                </c:pt>
                <c:pt idx="19">
                  <c:v>10805</c:v>
                </c:pt>
                <c:pt idx="20">
                  <c:v>10835</c:v>
                </c:pt>
                <c:pt idx="21">
                  <c:v>10866</c:v>
                </c:pt>
                <c:pt idx="22">
                  <c:v>10897</c:v>
                </c:pt>
                <c:pt idx="23">
                  <c:v>10924</c:v>
                </c:pt>
                <c:pt idx="24">
                  <c:v>10958</c:v>
                </c:pt>
                <c:pt idx="25">
                  <c:v>10989</c:v>
                </c:pt>
                <c:pt idx="26">
                  <c:v>11017</c:v>
                </c:pt>
                <c:pt idx="27">
                  <c:v>11048</c:v>
                </c:pt>
                <c:pt idx="28">
                  <c:v>11078</c:v>
                </c:pt>
                <c:pt idx="29">
                  <c:v>11107</c:v>
                </c:pt>
                <c:pt idx="30">
                  <c:v>11139</c:v>
                </c:pt>
                <c:pt idx="31">
                  <c:v>11170</c:v>
                </c:pt>
                <c:pt idx="32">
                  <c:v>11199</c:v>
                </c:pt>
                <c:pt idx="33">
                  <c:v>11231</c:v>
                </c:pt>
                <c:pt idx="34">
                  <c:v>11262</c:v>
                </c:pt>
                <c:pt idx="35">
                  <c:v>11290</c:v>
                </c:pt>
                <c:pt idx="36">
                  <c:v>11323</c:v>
                </c:pt>
                <c:pt idx="37">
                  <c:v>11353</c:v>
                </c:pt>
                <c:pt idx="38">
                  <c:v>11381</c:v>
                </c:pt>
                <c:pt idx="39">
                  <c:v>11413</c:v>
                </c:pt>
                <c:pt idx="40">
                  <c:v>11443</c:v>
                </c:pt>
                <c:pt idx="41">
                  <c:v>11472</c:v>
                </c:pt>
                <c:pt idx="42">
                  <c:v>11504</c:v>
                </c:pt>
                <c:pt idx="43">
                  <c:v>11535</c:v>
                </c:pt>
                <c:pt idx="44">
                  <c:v>11566</c:v>
                </c:pt>
                <c:pt idx="45">
                  <c:v>11596</c:v>
                </c:pt>
                <c:pt idx="46">
                  <c:v>11626</c:v>
                </c:pt>
                <c:pt idx="47">
                  <c:v>11657</c:v>
                </c:pt>
                <c:pt idx="48">
                  <c:v>11688</c:v>
                </c:pt>
                <c:pt idx="49">
                  <c:v>11717</c:v>
                </c:pt>
                <c:pt idx="50">
                  <c:v>11748</c:v>
                </c:pt>
                <c:pt idx="51">
                  <c:v>11779</c:v>
                </c:pt>
                <c:pt idx="52">
                  <c:v>11808</c:v>
                </c:pt>
                <c:pt idx="53">
                  <c:v>11840</c:v>
                </c:pt>
                <c:pt idx="54">
                  <c:v>11870</c:v>
                </c:pt>
                <c:pt idx="55">
                  <c:v>11899</c:v>
                </c:pt>
                <c:pt idx="56">
                  <c:v>11932</c:v>
                </c:pt>
                <c:pt idx="57">
                  <c:v>11962</c:v>
                </c:pt>
                <c:pt idx="58">
                  <c:v>11993</c:v>
                </c:pt>
                <c:pt idx="59">
                  <c:v>12023</c:v>
                </c:pt>
                <c:pt idx="60">
                  <c:v>12053</c:v>
                </c:pt>
                <c:pt idx="61">
                  <c:v>12085</c:v>
                </c:pt>
                <c:pt idx="62">
                  <c:v>12113</c:v>
                </c:pt>
                <c:pt idx="63">
                  <c:v>12144</c:v>
                </c:pt>
                <c:pt idx="64">
                  <c:v>12172</c:v>
                </c:pt>
                <c:pt idx="65">
                  <c:v>12205</c:v>
                </c:pt>
                <c:pt idx="66">
                  <c:v>12235</c:v>
                </c:pt>
                <c:pt idx="67">
                  <c:v>12266</c:v>
                </c:pt>
                <c:pt idx="68">
                  <c:v>12297</c:v>
                </c:pt>
                <c:pt idx="69">
                  <c:v>12326</c:v>
                </c:pt>
                <c:pt idx="70">
                  <c:v>12358</c:v>
                </c:pt>
                <c:pt idx="71">
                  <c:v>12387</c:v>
                </c:pt>
                <c:pt idx="72">
                  <c:v>12417</c:v>
                </c:pt>
                <c:pt idx="73">
                  <c:v>12450</c:v>
                </c:pt>
                <c:pt idx="74">
                  <c:v>12478</c:v>
                </c:pt>
                <c:pt idx="75">
                  <c:v>12507</c:v>
                </c:pt>
                <c:pt idx="76">
                  <c:v>12539</c:v>
                </c:pt>
                <c:pt idx="77">
                  <c:v>12570</c:v>
                </c:pt>
                <c:pt idx="78">
                  <c:v>12599</c:v>
                </c:pt>
                <c:pt idx="79">
                  <c:v>12631</c:v>
                </c:pt>
                <c:pt idx="80">
                  <c:v>12662</c:v>
                </c:pt>
                <c:pt idx="81">
                  <c:v>12690</c:v>
                </c:pt>
                <c:pt idx="82">
                  <c:v>12723</c:v>
                </c:pt>
                <c:pt idx="83">
                  <c:v>12753</c:v>
                </c:pt>
                <c:pt idx="84">
                  <c:v>12784</c:v>
                </c:pt>
                <c:pt idx="85">
                  <c:v>12815</c:v>
                </c:pt>
                <c:pt idx="86">
                  <c:v>12843</c:v>
                </c:pt>
                <c:pt idx="87">
                  <c:v>12872</c:v>
                </c:pt>
                <c:pt idx="88">
                  <c:v>12904</c:v>
                </c:pt>
                <c:pt idx="89">
                  <c:v>12935</c:v>
                </c:pt>
                <c:pt idx="90">
                  <c:v>12963</c:v>
                </c:pt>
                <c:pt idx="91">
                  <c:v>12996</c:v>
                </c:pt>
                <c:pt idx="92">
                  <c:v>13026</c:v>
                </c:pt>
                <c:pt idx="93">
                  <c:v>13057</c:v>
                </c:pt>
                <c:pt idx="94">
                  <c:v>13088</c:v>
                </c:pt>
                <c:pt idx="95">
                  <c:v>13117</c:v>
                </c:pt>
                <c:pt idx="96">
                  <c:v>13149</c:v>
                </c:pt>
                <c:pt idx="97">
                  <c:v>13180</c:v>
                </c:pt>
                <c:pt idx="98">
                  <c:v>13208</c:v>
                </c:pt>
                <c:pt idx="99">
                  <c:v>13240</c:v>
                </c:pt>
                <c:pt idx="100">
                  <c:v>13270</c:v>
                </c:pt>
                <c:pt idx="101">
                  <c:v>13299</c:v>
                </c:pt>
                <c:pt idx="102">
                  <c:v>13331</c:v>
                </c:pt>
                <c:pt idx="103">
                  <c:v>13362</c:v>
                </c:pt>
                <c:pt idx="104">
                  <c:v>13393</c:v>
                </c:pt>
                <c:pt idx="105">
                  <c:v>13423</c:v>
                </c:pt>
                <c:pt idx="106">
                  <c:v>13453</c:v>
                </c:pt>
                <c:pt idx="107">
                  <c:v>13484</c:v>
                </c:pt>
                <c:pt idx="108">
                  <c:v>13515</c:v>
                </c:pt>
                <c:pt idx="109">
                  <c:v>13544</c:v>
                </c:pt>
                <c:pt idx="110">
                  <c:v>13572</c:v>
                </c:pt>
                <c:pt idx="111">
                  <c:v>13605</c:v>
                </c:pt>
                <c:pt idx="112">
                  <c:v>13635</c:v>
                </c:pt>
                <c:pt idx="113">
                  <c:v>13663</c:v>
                </c:pt>
                <c:pt idx="114">
                  <c:v>13696</c:v>
                </c:pt>
                <c:pt idx="115">
                  <c:v>13726</c:v>
                </c:pt>
                <c:pt idx="116">
                  <c:v>13758</c:v>
                </c:pt>
                <c:pt idx="117">
                  <c:v>13788</c:v>
                </c:pt>
                <c:pt idx="118">
                  <c:v>13817</c:v>
                </c:pt>
                <c:pt idx="119">
                  <c:v>13849</c:v>
                </c:pt>
                <c:pt idx="120">
                  <c:v>13880</c:v>
                </c:pt>
                <c:pt idx="121">
                  <c:v>13911</c:v>
                </c:pt>
                <c:pt idx="122">
                  <c:v>13939</c:v>
                </c:pt>
                <c:pt idx="123">
                  <c:v>13970</c:v>
                </c:pt>
                <c:pt idx="124">
                  <c:v>13999</c:v>
                </c:pt>
                <c:pt idx="125">
                  <c:v>14031</c:v>
                </c:pt>
                <c:pt idx="126">
                  <c:v>14061</c:v>
                </c:pt>
                <c:pt idx="127">
                  <c:v>14090</c:v>
                </c:pt>
                <c:pt idx="128">
                  <c:v>14123</c:v>
                </c:pt>
                <c:pt idx="129">
                  <c:v>14153</c:v>
                </c:pt>
                <c:pt idx="130">
                  <c:v>14184</c:v>
                </c:pt>
                <c:pt idx="131">
                  <c:v>14214</c:v>
                </c:pt>
                <c:pt idx="132">
                  <c:v>14244</c:v>
                </c:pt>
                <c:pt idx="133">
                  <c:v>14276</c:v>
                </c:pt>
                <c:pt idx="134">
                  <c:v>14304</c:v>
                </c:pt>
                <c:pt idx="135">
                  <c:v>14335</c:v>
                </c:pt>
                <c:pt idx="136">
                  <c:v>14363</c:v>
                </c:pt>
                <c:pt idx="137">
                  <c:v>14396</c:v>
                </c:pt>
                <c:pt idx="138">
                  <c:v>14426</c:v>
                </c:pt>
                <c:pt idx="139">
                  <c:v>14457</c:v>
                </c:pt>
                <c:pt idx="140">
                  <c:v>14488</c:v>
                </c:pt>
                <c:pt idx="141">
                  <c:v>14517</c:v>
                </c:pt>
                <c:pt idx="142">
                  <c:v>14549</c:v>
                </c:pt>
                <c:pt idx="143">
                  <c:v>14579</c:v>
                </c:pt>
                <c:pt idx="144">
                  <c:v>14608</c:v>
                </c:pt>
                <c:pt idx="145">
                  <c:v>14641</c:v>
                </c:pt>
                <c:pt idx="146">
                  <c:v>14670</c:v>
                </c:pt>
                <c:pt idx="147">
                  <c:v>14699</c:v>
                </c:pt>
                <c:pt idx="148">
                  <c:v>14731</c:v>
                </c:pt>
                <c:pt idx="149">
                  <c:v>14762</c:v>
                </c:pt>
                <c:pt idx="150">
                  <c:v>14790</c:v>
                </c:pt>
                <c:pt idx="151">
                  <c:v>14823</c:v>
                </c:pt>
                <c:pt idx="152">
                  <c:v>14853</c:v>
                </c:pt>
                <c:pt idx="153">
                  <c:v>14884</c:v>
                </c:pt>
                <c:pt idx="154">
                  <c:v>14915</c:v>
                </c:pt>
                <c:pt idx="155">
                  <c:v>14944</c:v>
                </c:pt>
                <c:pt idx="156">
                  <c:v>14976</c:v>
                </c:pt>
                <c:pt idx="157">
                  <c:v>15007</c:v>
                </c:pt>
                <c:pt idx="158">
                  <c:v>15035</c:v>
                </c:pt>
                <c:pt idx="159">
                  <c:v>15066</c:v>
                </c:pt>
                <c:pt idx="160">
                  <c:v>15096</c:v>
                </c:pt>
                <c:pt idx="161">
                  <c:v>15125</c:v>
                </c:pt>
                <c:pt idx="162">
                  <c:v>15157</c:v>
                </c:pt>
                <c:pt idx="163">
                  <c:v>15188</c:v>
                </c:pt>
                <c:pt idx="164">
                  <c:v>15217</c:v>
                </c:pt>
                <c:pt idx="165">
                  <c:v>15249</c:v>
                </c:pt>
                <c:pt idx="166">
                  <c:v>15280</c:v>
                </c:pt>
                <c:pt idx="167">
                  <c:v>15308</c:v>
                </c:pt>
                <c:pt idx="168">
                  <c:v>15341</c:v>
                </c:pt>
                <c:pt idx="169">
                  <c:v>15371</c:v>
                </c:pt>
                <c:pt idx="170">
                  <c:v>15399</c:v>
                </c:pt>
                <c:pt idx="171">
                  <c:v>15431</c:v>
                </c:pt>
                <c:pt idx="172">
                  <c:v>15461</c:v>
                </c:pt>
                <c:pt idx="173">
                  <c:v>15490</c:v>
                </c:pt>
                <c:pt idx="174">
                  <c:v>15522</c:v>
                </c:pt>
                <c:pt idx="175">
                  <c:v>15553</c:v>
                </c:pt>
                <c:pt idx="176">
                  <c:v>15584</c:v>
                </c:pt>
                <c:pt idx="177">
                  <c:v>15614</c:v>
                </c:pt>
                <c:pt idx="178">
                  <c:v>15644</c:v>
                </c:pt>
                <c:pt idx="179">
                  <c:v>15675</c:v>
                </c:pt>
                <c:pt idx="180">
                  <c:v>15706</c:v>
                </c:pt>
                <c:pt idx="181">
                  <c:v>15735</c:v>
                </c:pt>
                <c:pt idx="182">
                  <c:v>15763</c:v>
                </c:pt>
                <c:pt idx="183">
                  <c:v>15796</c:v>
                </c:pt>
                <c:pt idx="184">
                  <c:v>15826</c:v>
                </c:pt>
                <c:pt idx="185">
                  <c:v>15854</c:v>
                </c:pt>
                <c:pt idx="186">
                  <c:v>15887</c:v>
                </c:pt>
                <c:pt idx="187">
                  <c:v>15917</c:v>
                </c:pt>
                <c:pt idx="188">
                  <c:v>15949</c:v>
                </c:pt>
                <c:pt idx="189">
                  <c:v>15979</c:v>
                </c:pt>
                <c:pt idx="190">
                  <c:v>16008</c:v>
                </c:pt>
                <c:pt idx="191">
                  <c:v>16040</c:v>
                </c:pt>
                <c:pt idx="192">
                  <c:v>16071</c:v>
                </c:pt>
                <c:pt idx="193">
                  <c:v>16102</c:v>
                </c:pt>
                <c:pt idx="194">
                  <c:v>16131</c:v>
                </c:pt>
                <c:pt idx="195">
                  <c:v>16162</c:v>
                </c:pt>
                <c:pt idx="196">
                  <c:v>16190</c:v>
                </c:pt>
                <c:pt idx="197">
                  <c:v>16223</c:v>
                </c:pt>
                <c:pt idx="198">
                  <c:v>16253</c:v>
                </c:pt>
                <c:pt idx="199">
                  <c:v>16284</c:v>
                </c:pt>
                <c:pt idx="200">
                  <c:v>16315</c:v>
                </c:pt>
                <c:pt idx="201">
                  <c:v>16344</c:v>
                </c:pt>
                <c:pt idx="202">
                  <c:v>16376</c:v>
                </c:pt>
                <c:pt idx="203">
                  <c:v>16406</c:v>
                </c:pt>
                <c:pt idx="204">
                  <c:v>16435</c:v>
                </c:pt>
                <c:pt idx="205">
                  <c:v>16468</c:v>
                </c:pt>
                <c:pt idx="206">
                  <c:v>16496</c:v>
                </c:pt>
                <c:pt idx="207">
                  <c:v>16525</c:v>
                </c:pt>
                <c:pt idx="208">
                  <c:v>16557</c:v>
                </c:pt>
                <c:pt idx="209">
                  <c:v>16588</c:v>
                </c:pt>
                <c:pt idx="210">
                  <c:v>16617</c:v>
                </c:pt>
                <c:pt idx="211">
                  <c:v>16649</c:v>
                </c:pt>
                <c:pt idx="212">
                  <c:v>16680</c:v>
                </c:pt>
                <c:pt idx="213">
                  <c:v>16708</c:v>
                </c:pt>
                <c:pt idx="214">
                  <c:v>16741</c:v>
                </c:pt>
                <c:pt idx="215">
                  <c:v>16771</c:v>
                </c:pt>
                <c:pt idx="216">
                  <c:v>16802</c:v>
                </c:pt>
                <c:pt idx="217">
                  <c:v>16833</c:v>
                </c:pt>
                <c:pt idx="218">
                  <c:v>16861</c:v>
                </c:pt>
                <c:pt idx="219">
                  <c:v>16890</c:v>
                </c:pt>
                <c:pt idx="220">
                  <c:v>16922</c:v>
                </c:pt>
                <c:pt idx="221">
                  <c:v>16953</c:v>
                </c:pt>
                <c:pt idx="222">
                  <c:v>16981</c:v>
                </c:pt>
                <c:pt idx="223">
                  <c:v>17014</c:v>
                </c:pt>
                <c:pt idx="224">
                  <c:v>17044</c:v>
                </c:pt>
                <c:pt idx="225">
                  <c:v>17075</c:v>
                </c:pt>
                <c:pt idx="226">
                  <c:v>17106</c:v>
                </c:pt>
                <c:pt idx="227">
                  <c:v>17135</c:v>
                </c:pt>
                <c:pt idx="228">
                  <c:v>17167</c:v>
                </c:pt>
                <c:pt idx="229">
                  <c:v>17198</c:v>
                </c:pt>
                <c:pt idx="230">
                  <c:v>17226</c:v>
                </c:pt>
                <c:pt idx="231">
                  <c:v>17257</c:v>
                </c:pt>
                <c:pt idx="232">
                  <c:v>17287</c:v>
                </c:pt>
                <c:pt idx="233">
                  <c:v>17316</c:v>
                </c:pt>
                <c:pt idx="234">
                  <c:v>17348</c:v>
                </c:pt>
                <c:pt idx="235">
                  <c:v>17379</c:v>
                </c:pt>
                <c:pt idx="236">
                  <c:v>17408</c:v>
                </c:pt>
                <c:pt idx="237">
                  <c:v>17440</c:v>
                </c:pt>
                <c:pt idx="238">
                  <c:v>17471</c:v>
                </c:pt>
                <c:pt idx="239">
                  <c:v>17499</c:v>
                </c:pt>
                <c:pt idx="240">
                  <c:v>17532</c:v>
                </c:pt>
                <c:pt idx="241">
                  <c:v>17562</c:v>
                </c:pt>
                <c:pt idx="242">
                  <c:v>17590</c:v>
                </c:pt>
                <c:pt idx="243">
                  <c:v>17623</c:v>
                </c:pt>
                <c:pt idx="244">
                  <c:v>17653</c:v>
                </c:pt>
                <c:pt idx="245">
                  <c:v>17681</c:v>
                </c:pt>
                <c:pt idx="246">
                  <c:v>17714</c:v>
                </c:pt>
                <c:pt idx="247">
                  <c:v>17744</c:v>
                </c:pt>
                <c:pt idx="248">
                  <c:v>17776</c:v>
                </c:pt>
                <c:pt idx="249">
                  <c:v>17806</c:v>
                </c:pt>
                <c:pt idx="250">
                  <c:v>17835</c:v>
                </c:pt>
                <c:pt idx="251">
                  <c:v>17867</c:v>
                </c:pt>
                <c:pt idx="252">
                  <c:v>17898</c:v>
                </c:pt>
                <c:pt idx="253">
                  <c:v>17929</c:v>
                </c:pt>
                <c:pt idx="254">
                  <c:v>17957</c:v>
                </c:pt>
                <c:pt idx="255">
                  <c:v>17988</c:v>
                </c:pt>
                <c:pt idx="256">
                  <c:v>18017</c:v>
                </c:pt>
                <c:pt idx="257">
                  <c:v>18049</c:v>
                </c:pt>
                <c:pt idx="258">
                  <c:v>18079</c:v>
                </c:pt>
                <c:pt idx="259">
                  <c:v>18108</c:v>
                </c:pt>
                <c:pt idx="260">
                  <c:v>18141</c:v>
                </c:pt>
                <c:pt idx="261">
                  <c:v>18171</c:v>
                </c:pt>
                <c:pt idx="262">
                  <c:v>18202</c:v>
                </c:pt>
                <c:pt idx="263">
                  <c:v>18232</c:v>
                </c:pt>
                <c:pt idx="264">
                  <c:v>18262</c:v>
                </c:pt>
                <c:pt idx="265">
                  <c:v>18294</c:v>
                </c:pt>
                <c:pt idx="266">
                  <c:v>18322</c:v>
                </c:pt>
                <c:pt idx="267">
                  <c:v>18353</c:v>
                </c:pt>
                <c:pt idx="268">
                  <c:v>18381</c:v>
                </c:pt>
                <c:pt idx="269">
                  <c:v>18414</c:v>
                </c:pt>
                <c:pt idx="270">
                  <c:v>18444</c:v>
                </c:pt>
                <c:pt idx="271">
                  <c:v>18475</c:v>
                </c:pt>
                <c:pt idx="272">
                  <c:v>18506</c:v>
                </c:pt>
                <c:pt idx="273">
                  <c:v>18535</c:v>
                </c:pt>
                <c:pt idx="274">
                  <c:v>18567</c:v>
                </c:pt>
                <c:pt idx="275">
                  <c:v>18597</c:v>
                </c:pt>
                <c:pt idx="276">
                  <c:v>18626</c:v>
                </c:pt>
                <c:pt idx="277">
                  <c:v>18659</c:v>
                </c:pt>
                <c:pt idx="278">
                  <c:v>18687</c:v>
                </c:pt>
                <c:pt idx="279">
                  <c:v>18717</c:v>
                </c:pt>
                <c:pt idx="280">
                  <c:v>18748</c:v>
                </c:pt>
                <c:pt idx="281">
                  <c:v>18779</c:v>
                </c:pt>
                <c:pt idx="282">
                  <c:v>18808</c:v>
                </c:pt>
                <c:pt idx="283">
                  <c:v>18840</c:v>
                </c:pt>
                <c:pt idx="284">
                  <c:v>18871</c:v>
                </c:pt>
                <c:pt idx="285">
                  <c:v>18899</c:v>
                </c:pt>
                <c:pt idx="286">
                  <c:v>18932</c:v>
                </c:pt>
                <c:pt idx="287">
                  <c:v>18962</c:v>
                </c:pt>
                <c:pt idx="288">
                  <c:v>18993</c:v>
                </c:pt>
                <c:pt idx="289">
                  <c:v>19024</c:v>
                </c:pt>
                <c:pt idx="290">
                  <c:v>19053</c:v>
                </c:pt>
                <c:pt idx="291">
                  <c:v>19084</c:v>
                </c:pt>
                <c:pt idx="292">
                  <c:v>19114</c:v>
                </c:pt>
                <c:pt idx="293">
                  <c:v>19143</c:v>
                </c:pt>
                <c:pt idx="294">
                  <c:v>19175</c:v>
                </c:pt>
                <c:pt idx="295">
                  <c:v>19206</c:v>
                </c:pt>
                <c:pt idx="296">
                  <c:v>19235</c:v>
                </c:pt>
                <c:pt idx="297">
                  <c:v>19267</c:v>
                </c:pt>
                <c:pt idx="298">
                  <c:v>19298</c:v>
                </c:pt>
                <c:pt idx="299">
                  <c:v>19326</c:v>
                </c:pt>
                <c:pt idx="300">
                  <c:v>19359</c:v>
                </c:pt>
                <c:pt idx="301">
                  <c:v>19389</c:v>
                </c:pt>
                <c:pt idx="302">
                  <c:v>19417</c:v>
                </c:pt>
                <c:pt idx="303">
                  <c:v>19449</c:v>
                </c:pt>
                <c:pt idx="304">
                  <c:v>19479</c:v>
                </c:pt>
                <c:pt idx="305">
                  <c:v>19508</c:v>
                </c:pt>
                <c:pt idx="306">
                  <c:v>19540</c:v>
                </c:pt>
                <c:pt idx="307">
                  <c:v>19571</c:v>
                </c:pt>
                <c:pt idx="308">
                  <c:v>19602</c:v>
                </c:pt>
                <c:pt idx="309">
                  <c:v>19632</c:v>
                </c:pt>
                <c:pt idx="310">
                  <c:v>19662</c:v>
                </c:pt>
                <c:pt idx="311">
                  <c:v>19693</c:v>
                </c:pt>
                <c:pt idx="312">
                  <c:v>19724</c:v>
                </c:pt>
                <c:pt idx="313">
                  <c:v>19753</c:v>
                </c:pt>
                <c:pt idx="314">
                  <c:v>19781</c:v>
                </c:pt>
                <c:pt idx="315">
                  <c:v>19814</c:v>
                </c:pt>
                <c:pt idx="316">
                  <c:v>19844</c:v>
                </c:pt>
                <c:pt idx="317">
                  <c:v>19875</c:v>
                </c:pt>
                <c:pt idx="318">
                  <c:v>19905</c:v>
                </c:pt>
                <c:pt idx="319">
                  <c:v>19935</c:v>
                </c:pt>
                <c:pt idx="320">
                  <c:v>19967</c:v>
                </c:pt>
                <c:pt idx="321">
                  <c:v>19997</c:v>
                </c:pt>
                <c:pt idx="322">
                  <c:v>20026</c:v>
                </c:pt>
                <c:pt idx="323">
                  <c:v>20058</c:v>
                </c:pt>
                <c:pt idx="324">
                  <c:v>20089</c:v>
                </c:pt>
                <c:pt idx="325">
                  <c:v>20120</c:v>
                </c:pt>
                <c:pt idx="326">
                  <c:v>20148</c:v>
                </c:pt>
                <c:pt idx="327">
                  <c:v>20179</c:v>
                </c:pt>
                <c:pt idx="328">
                  <c:v>20208</c:v>
                </c:pt>
                <c:pt idx="329">
                  <c:v>20240</c:v>
                </c:pt>
                <c:pt idx="330">
                  <c:v>20270</c:v>
                </c:pt>
                <c:pt idx="331">
                  <c:v>20299</c:v>
                </c:pt>
                <c:pt idx="332">
                  <c:v>20332</c:v>
                </c:pt>
                <c:pt idx="333">
                  <c:v>20362</c:v>
                </c:pt>
                <c:pt idx="334">
                  <c:v>20393</c:v>
                </c:pt>
                <c:pt idx="335">
                  <c:v>20423</c:v>
                </c:pt>
                <c:pt idx="336">
                  <c:v>20453</c:v>
                </c:pt>
                <c:pt idx="337">
                  <c:v>20485</c:v>
                </c:pt>
                <c:pt idx="338">
                  <c:v>20514</c:v>
                </c:pt>
                <c:pt idx="339">
                  <c:v>20544</c:v>
                </c:pt>
                <c:pt idx="340">
                  <c:v>20575</c:v>
                </c:pt>
                <c:pt idx="341">
                  <c:v>20606</c:v>
                </c:pt>
                <c:pt idx="342">
                  <c:v>20635</c:v>
                </c:pt>
                <c:pt idx="343">
                  <c:v>20667</c:v>
                </c:pt>
                <c:pt idx="344">
                  <c:v>20698</c:v>
                </c:pt>
                <c:pt idx="345">
                  <c:v>20726</c:v>
                </c:pt>
                <c:pt idx="346">
                  <c:v>20759</c:v>
                </c:pt>
                <c:pt idx="347">
                  <c:v>20789</c:v>
                </c:pt>
                <c:pt idx="348">
                  <c:v>20820</c:v>
                </c:pt>
                <c:pt idx="349">
                  <c:v>20851</c:v>
                </c:pt>
                <c:pt idx="350">
                  <c:v>20879</c:v>
                </c:pt>
                <c:pt idx="351">
                  <c:v>20908</c:v>
                </c:pt>
                <c:pt idx="352">
                  <c:v>20940</c:v>
                </c:pt>
                <c:pt idx="353">
                  <c:v>20971</c:v>
                </c:pt>
                <c:pt idx="354">
                  <c:v>20999</c:v>
                </c:pt>
                <c:pt idx="355">
                  <c:v>21032</c:v>
                </c:pt>
                <c:pt idx="356">
                  <c:v>21062</c:v>
                </c:pt>
                <c:pt idx="357">
                  <c:v>21093</c:v>
                </c:pt>
                <c:pt idx="358">
                  <c:v>21124</c:v>
                </c:pt>
                <c:pt idx="359">
                  <c:v>21153</c:v>
                </c:pt>
                <c:pt idx="360">
                  <c:v>21185</c:v>
                </c:pt>
                <c:pt idx="361">
                  <c:v>21216</c:v>
                </c:pt>
                <c:pt idx="362">
                  <c:v>21244</c:v>
                </c:pt>
                <c:pt idx="363">
                  <c:v>21275</c:v>
                </c:pt>
                <c:pt idx="364">
                  <c:v>21305</c:v>
                </c:pt>
                <c:pt idx="365">
                  <c:v>21335</c:v>
                </c:pt>
                <c:pt idx="366">
                  <c:v>21366</c:v>
                </c:pt>
                <c:pt idx="367">
                  <c:v>21397</c:v>
                </c:pt>
                <c:pt idx="368">
                  <c:v>21426</c:v>
                </c:pt>
                <c:pt idx="369">
                  <c:v>21458</c:v>
                </c:pt>
                <c:pt idx="370">
                  <c:v>21489</c:v>
                </c:pt>
                <c:pt idx="371">
                  <c:v>21517</c:v>
                </c:pt>
                <c:pt idx="372">
                  <c:v>21550</c:v>
                </c:pt>
                <c:pt idx="373">
                  <c:v>21580</c:v>
                </c:pt>
                <c:pt idx="374">
                  <c:v>21608</c:v>
                </c:pt>
                <c:pt idx="375">
                  <c:v>21640</c:v>
                </c:pt>
                <c:pt idx="376">
                  <c:v>21670</c:v>
                </c:pt>
                <c:pt idx="377">
                  <c:v>21699</c:v>
                </c:pt>
                <c:pt idx="378">
                  <c:v>21731</c:v>
                </c:pt>
                <c:pt idx="379">
                  <c:v>21762</c:v>
                </c:pt>
                <c:pt idx="380">
                  <c:v>21793</c:v>
                </c:pt>
                <c:pt idx="381">
                  <c:v>21823</c:v>
                </c:pt>
                <c:pt idx="382">
                  <c:v>21853</c:v>
                </c:pt>
                <c:pt idx="383">
                  <c:v>21884</c:v>
                </c:pt>
                <c:pt idx="384">
                  <c:v>21915</c:v>
                </c:pt>
                <c:pt idx="385">
                  <c:v>21944</c:v>
                </c:pt>
                <c:pt idx="386">
                  <c:v>21975</c:v>
                </c:pt>
                <c:pt idx="387">
                  <c:v>22006</c:v>
                </c:pt>
                <c:pt idx="388">
                  <c:v>22035</c:v>
                </c:pt>
                <c:pt idx="389">
                  <c:v>22067</c:v>
                </c:pt>
                <c:pt idx="390">
                  <c:v>22097</c:v>
                </c:pt>
                <c:pt idx="391">
                  <c:v>22126</c:v>
                </c:pt>
                <c:pt idx="392">
                  <c:v>22159</c:v>
                </c:pt>
                <c:pt idx="393">
                  <c:v>22189</c:v>
                </c:pt>
                <c:pt idx="394">
                  <c:v>22220</c:v>
                </c:pt>
                <c:pt idx="395">
                  <c:v>22250</c:v>
                </c:pt>
                <c:pt idx="396">
                  <c:v>22280</c:v>
                </c:pt>
                <c:pt idx="397">
                  <c:v>22312</c:v>
                </c:pt>
                <c:pt idx="398">
                  <c:v>22340</c:v>
                </c:pt>
                <c:pt idx="399">
                  <c:v>22371</c:v>
                </c:pt>
                <c:pt idx="400">
                  <c:v>22399</c:v>
                </c:pt>
                <c:pt idx="401">
                  <c:v>22432</c:v>
                </c:pt>
                <c:pt idx="402">
                  <c:v>22462</c:v>
                </c:pt>
                <c:pt idx="403">
                  <c:v>22493</c:v>
                </c:pt>
                <c:pt idx="404">
                  <c:v>22524</c:v>
                </c:pt>
                <c:pt idx="405">
                  <c:v>22553</c:v>
                </c:pt>
                <c:pt idx="406">
                  <c:v>22585</c:v>
                </c:pt>
                <c:pt idx="407">
                  <c:v>22615</c:v>
                </c:pt>
                <c:pt idx="408">
                  <c:v>22644</c:v>
                </c:pt>
                <c:pt idx="409">
                  <c:v>22677</c:v>
                </c:pt>
                <c:pt idx="410">
                  <c:v>22705</c:v>
                </c:pt>
                <c:pt idx="411">
                  <c:v>22735</c:v>
                </c:pt>
                <c:pt idx="412">
                  <c:v>22766</c:v>
                </c:pt>
                <c:pt idx="413">
                  <c:v>22797</c:v>
                </c:pt>
                <c:pt idx="414">
                  <c:v>22826</c:v>
                </c:pt>
                <c:pt idx="415">
                  <c:v>22858</c:v>
                </c:pt>
                <c:pt idx="416">
                  <c:v>22889</c:v>
                </c:pt>
                <c:pt idx="417">
                  <c:v>22917</c:v>
                </c:pt>
                <c:pt idx="418">
                  <c:v>22950</c:v>
                </c:pt>
                <c:pt idx="419">
                  <c:v>22980</c:v>
                </c:pt>
                <c:pt idx="420">
                  <c:v>23011</c:v>
                </c:pt>
                <c:pt idx="421">
                  <c:v>23042</c:v>
                </c:pt>
                <c:pt idx="422">
                  <c:v>23070</c:v>
                </c:pt>
                <c:pt idx="423">
                  <c:v>23099</c:v>
                </c:pt>
                <c:pt idx="424">
                  <c:v>23131</c:v>
                </c:pt>
                <c:pt idx="425">
                  <c:v>23162</c:v>
                </c:pt>
                <c:pt idx="426">
                  <c:v>23190</c:v>
                </c:pt>
                <c:pt idx="427">
                  <c:v>23223</c:v>
                </c:pt>
                <c:pt idx="428">
                  <c:v>23253</c:v>
                </c:pt>
                <c:pt idx="429">
                  <c:v>23284</c:v>
                </c:pt>
                <c:pt idx="430">
                  <c:v>23315</c:v>
                </c:pt>
                <c:pt idx="431">
                  <c:v>23344</c:v>
                </c:pt>
                <c:pt idx="432">
                  <c:v>23376</c:v>
                </c:pt>
                <c:pt idx="433">
                  <c:v>23407</c:v>
                </c:pt>
                <c:pt idx="434">
                  <c:v>23435</c:v>
                </c:pt>
                <c:pt idx="435">
                  <c:v>23467</c:v>
                </c:pt>
                <c:pt idx="436">
                  <c:v>23497</c:v>
                </c:pt>
                <c:pt idx="437">
                  <c:v>23526</c:v>
                </c:pt>
                <c:pt idx="438">
                  <c:v>23558</c:v>
                </c:pt>
                <c:pt idx="439">
                  <c:v>23589</c:v>
                </c:pt>
                <c:pt idx="440">
                  <c:v>23620</c:v>
                </c:pt>
                <c:pt idx="441">
                  <c:v>23650</c:v>
                </c:pt>
                <c:pt idx="442">
                  <c:v>23680</c:v>
                </c:pt>
                <c:pt idx="443">
                  <c:v>23711</c:v>
                </c:pt>
                <c:pt idx="444">
                  <c:v>23742</c:v>
                </c:pt>
                <c:pt idx="445">
                  <c:v>23771</c:v>
                </c:pt>
                <c:pt idx="446">
                  <c:v>23799</c:v>
                </c:pt>
                <c:pt idx="447">
                  <c:v>23832</c:v>
                </c:pt>
                <c:pt idx="448">
                  <c:v>23862</c:v>
                </c:pt>
                <c:pt idx="449">
                  <c:v>23890</c:v>
                </c:pt>
                <c:pt idx="450">
                  <c:v>23923</c:v>
                </c:pt>
                <c:pt idx="451">
                  <c:v>23953</c:v>
                </c:pt>
                <c:pt idx="452">
                  <c:v>23985</c:v>
                </c:pt>
                <c:pt idx="453">
                  <c:v>24015</c:v>
                </c:pt>
                <c:pt idx="454">
                  <c:v>24044</c:v>
                </c:pt>
                <c:pt idx="455">
                  <c:v>24076</c:v>
                </c:pt>
                <c:pt idx="456">
                  <c:v>24107</c:v>
                </c:pt>
                <c:pt idx="457">
                  <c:v>24138</c:v>
                </c:pt>
                <c:pt idx="458">
                  <c:v>24166</c:v>
                </c:pt>
                <c:pt idx="459">
                  <c:v>24197</c:v>
                </c:pt>
                <c:pt idx="460">
                  <c:v>24226</c:v>
                </c:pt>
                <c:pt idx="461">
                  <c:v>24258</c:v>
                </c:pt>
                <c:pt idx="462">
                  <c:v>24288</c:v>
                </c:pt>
                <c:pt idx="463">
                  <c:v>24317</c:v>
                </c:pt>
                <c:pt idx="464">
                  <c:v>24350</c:v>
                </c:pt>
                <c:pt idx="465">
                  <c:v>24380</c:v>
                </c:pt>
                <c:pt idx="466">
                  <c:v>24411</c:v>
                </c:pt>
                <c:pt idx="467">
                  <c:v>24441</c:v>
                </c:pt>
                <c:pt idx="468">
                  <c:v>24471</c:v>
                </c:pt>
                <c:pt idx="469">
                  <c:v>24503</c:v>
                </c:pt>
                <c:pt idx="470">
                  <c:v>24531</c:v>
                </c:pt>
                <c:pt idx="471">
                  <c:v>24562</c:v>
                </c:pt>
                <c:pt idx="472">
                  <c:v>24590</c:v>
                </c:pt>
                <c:pt idx="473">
                  <c:v>24623</c:v>
                </c:pt>
                <c:pt idx="474">
                  <c:v>24653</c:v>
                </c:pt>
                <c:pt idx="475">
                  <c:v>24684</c:v>
                </c:pt>
                <c:pt idx="476">
                  <c:v>24715</c:v>
                </c:pt>
                <c:pt idx="477">
                  <c:v>24744</c:v>
                </c:pt>
                <c:pt idx="478">
                  <c:v>24776</c:v>
                </c:pt>
                <c:pt idx="479">
                  <c:v>24806</c:v>
                </c:pt>
                <c:pt idx="480">
                  <c:v>24835</c:v>
                </c:pt>
                <c:pt idx="481">
                  <c:v>24868</c:v>
                </c:pt>
                <c:pt idx="482">
                  <c:v>24897</c:v>
                </c:pt>
                <c:pt idx="483">
                  <c:v>24926</c:v>
                </c:pt>
                <c:pt idx="484">
                  <c:v>24958</c:v>
                </c:pt>
                <c:pt idx="485">
                  <c:v>24989</c:v>
                </c:pt>
                <c:pt idx="486">
                  <c:v>25017</c:v>
                </c:pt>
                <c:pt idx="487">
                  <c:v>25049</c:v>
                </c:pt>
                <c:pt idx="488">
                  <c:v>25080</c:v>
                </c:pt>
                <c:pt idx="489">
                  <c:v>25111</c:v>
                </c:pt>
                <c:pt idx="490">
                  <c:v>25142</c:v>
                </c:pt>
                <c:pt idx="491">
                  <c:v>25171</c:v>
                </c:pt>
                <c:pt idx="492">
                  <c:v>25203</c:v>
                </c:pt>
                <c:pt idx="493">
                  <c:v>25234</c:v>
                </c:pt>
                <c:pt idx="494">
                  <c:v>25262</c:v>
                </c:pt>
                <c:pt idx="495">
                  <c:v>25290</c:v>
                </c:pt>
                <c:pt idx="496">
                  <c:v>25323</c:v>
                </c:pt>
                <c:pt idx="497">
                  <c:v>25352</c:v>
                </c:pt>
                <c:pt idx="498">
                  <c:v>25384</c:v>
                </c:pt>
                <c:pt idx="499">
                  <c:v>25415</c:v>
                </c:pt>
                <c:pt idx="500">
                  <c:v>25444</c:v>
                </c:pt>
                <c:pt idx="501">
                  <c:v>25476</c:v>
                </c:pt>
                <c:pt idx="502">
                  <c:v>25507</c:v>
                </c:pt>
                <c:pt idx="503">
                  <c:v>25535</c:v>
                </c:pt>
                <c:pt idx="504">
                  <c:v>25568</c:v>
                </c:pt>
                <c:pt idx="505">
                  <c:v>25598</c:v>
                </c:pt>
                <c:pt idx="506">
                  <c:v>25626</c:v>
                </c:pt>
                <c:pt idx="507">
                  <c:v>25658</c:v>
                </c:pt>
                <c:pt idx="508">
                  <c:v>25688</c:v>
                </c:pt>
                <c:pt idx="509">
                  <c:v>25717</c:v>
                </c:pt>
                <c:pt idx="510">
                  <c:v>25749</c:v>
                </c:pt>
                <c:pt idx="511">
                  <c:v>25780</c:v>
                </c:pt>
                <c:pt idx="512">
                  <c:v>25811</c:v>
                </c:pt>
                <c:pt idx="513">
                  <c:v>25841</c:v>
                </c:pt>
                <c:pt idx="514">
                  <c:v>25871</c:v>
                </c:pt>
                <c:pt idx="515">
                  <c:v>25902</c:v>
                </c:pt>
                <c:pt idx="516">
                  <c:v>25933</c:v>
                </c:pt>
                <c:pt idx="517">
                  <c:v>25962</c:v>
                </c:pt>
                <c:pt idx="518">
                  <c:v>25990</c:v>
                </c:pt>
                <c:pt idx="519">
                  <c:v>26023</c:v>
                </c:pt>
                <c:pt idx="520">
                  <c:v>26053</c:v>
                </c:pt>
                <c:pt idx="521">
                  <c:v>26081</c:v>
                </c:pt>
                <c:pt idx="522">
                  <c:v>26114</c:v>
                </c:pt>
                <c:pt idx="523">
                  <c:v>26144</c:v>
                </c:pt>
                <c:pt idx="524">
                  <c:v>26176</c:v>
                </c:pt>
                <c:pt idx="525">
                  <c:v>26206</c:v>
                </c:pt>
                <c:pt idx="526">
                  <c:v>26235</c:v>
                </c:pt>
                <c:pt idx="527">
                  <c:v>26267</c:v>
                </c:pt>
                <c:pt idx="528">
                  <c:v>26298</c:v>
                </c:pt>
                <c:pt idx="529">
                  <c:v>26329</c:v>
                </c:pt>
                <c:pt idx="530">
                  <c:v>26358</c:v>
                </c:pt>
                <c:pt idx="531">
                  <c:v>26388</c:v>
                </c:pt>
                <c:pt idx="532">
                  <c:v>26417</c:v>
                </c:pt>
                <c:pt idx="533">
                  <c:v>26450</c:v>
                </c:pt>
                <c:pt idx="534">
                  <c:v>26480</c:v>
                </c:pt>
                <c:pt idx="535">
                  <c:v>26511</c:v>
                </c:pt>
                <c:pt idx="536">
                  <c:v>26542</c:v>
                </c:pt>
                <c:pt idx="537">
                  <c:v>26571</c:v>
                </c:pt>
                <c:pt idx="538">
                  <c:v>26603</c:v>
                </c:pt>
                <c:pt idx="539">
                  <c:v>26633</c:v>
                </c:pt>
                <c:pt idx="540">
                  <c:v>26662</c:v>
                </c:pt>
                <c:pt idx="541">
                  <c:v>26695</c:v>
                </c:pt>
                <c:pt idx="542">
                  <c:v>26723</c:v>
                </c:pt>
                <c:pt idx="543">
                  <c:v>26753</c:v>
                </c:pt>
                <c:pt idx="544">
                  <c:v>26784</c:v>
                </c:pt>
                <c:pt idx="545">
                  <c:v>26815</c:v>
                </c:pt>
                <c:pt idx="546">
                  <c:v>26844</c:v>
                </c:pt>
                <c:pt idx="547">
                  <c:v>26876</c:v>
                </c:pt>
                <c:pt idx="548">
                  <c:v>26907</c:v>
                </c:pt>
                <c:pt idx="549">
                  <c:v>26935</c:v>
                </c:pt>
                <c:pt idx="550">
                  <c:v>26968</c:v>
                </c:pt>
                <c:pt idx="551">
                  <c:v>26998</c:v>
                </c:pt>
                <c:pt idx="552">
                  <c:v>27029</c:v>
                </c:pt>
                <c:pt idx="553">
                  <c:v>27060</c:v>
                </c:pt>
                <c:pt idx="554">
                  <c:v>27088</c:v>
                </c:pt>
                <c:pt idx="555">
                  <c:v>27117</c:v>
                </c:pt>
                <c:pt idx="556">
                  <c:v>27149</c:v>
                </c:pt>
                <c:pt idx="557">
                  <c:v>27180</c:v>
                </c:pt>
                <c:pt idx="558">
                  <c:v>27208</c:v>
                </c:pt>
                <c:pt idx="559">
                  <c:v>27241</c:v>
                </c:pt>
                <c:pt idx="560">
                  <c:v>27271</c:v>
                </c:pt>
                <c:pt idx="561">
                  <c:v>27302</c:v>
                </c:pt>
                <c:pt idx="562">
                  <c:v>27333</c:v>
                </c:pt>
                <c:pt idx="563">
                  <c:v>27362</c:v>
                </c:pt>
                <c:pt idx="564">
                  <c:v>27394</c:v>
                </c:pt>
                <c:pt idx="565">
                  <c:v>27425</c:v>
                </c:pt>
                <c:pt idx="566">
                  <c:v>27453</c:v>
                </c:pt>
                <c:pt idx="567">
                  <c:v>27484</c:v>
                </c:pt>
                <c:pt idx="568">
                  <c:v>27514</c:v>
                </c:pt>
                <c:pt idx="569">
                  <c:v>27544</c:v>
                </c:pt>
                <c:pt idx="570">
                  <c:v>27575</c:v>
                </c:pt>
                <c:pt idx="571">
                  <c:v>27606</c:v>
                </c:pt>
                <c:pt idx="572">
                  <c:v>27635</c:v>
                </c:pt>
                <c:pt idx="573">
                  <c:v>27667</c:v>
                </c:pt>
                <c:pt idx="574">
                  <c:v>27698</c:v>
                </c:pt>
                <c:pt idx="575">
                  <c:v>27726</c:v>
                </c:pt>
                <c:pt idx="576">
                  <c:v>27759</c:v>
                </c:pt>
                <c:pt idx="577">
                  <c:v>27789</c:v>
                </c:pt>
                <c:pt idx="578">
                  <c:v>27817</c:v>
                </c:pt>
                <c:pt idx="579">
                  <c:v>27850</c:v>
                </c:pt>
                <c:pt idx="580">
                  <c:v>27880</c:v>
                </c:pt>
                <c:pt idx="581">
                  <c:v>27908</c:v>
                </c:pt>
                <c:pt idx="582">
                  <c:v>27941</c:v>
                </c:pt>
                <c:pt idx="583">
                  <c:v>27971</c:v>
                </c:pt>
                <c:pt idx="584">
                  <c:v>28003</c:v>
                </c:pt>
                <c:pt idx="585">
                  <c:v>28033</c:v>
                </c:pt>
                <c:pt idx="586">
                  <c:v>28062</c:v>
                </c:pt>
                <c:pt idx="587">
                  <c:v>28094</c:v>
                </c:pt>
                <c:pt idx="588">
                  <c:v>28125</c:v>
                </c:pt>
                <c:pt idx="589">
                  <c:v>28156</c:v>
                </c:pt>
                <c:pt idx="590">
                  <c:v>28184</c:v>
                </c:pt>
                <c:pt idx="591">
                  <c:v>28215</c:v>
                </c:pt>
                <c:pt idx="592">
                  <c:v>28244</c:v>
                </c:pt>
                <c:pt idx="593">
                  <c:v>28276</c:v>
                </c:pt>
                <c:pt idx="594">
                  <c:v>28306</c:v>
                </c:pt>
                <c:pt idx="595">
                  <c:v>28335</c:v>
                </c:pt>
                <c:pt idx="596">
                  <c:v>28368</c:v>
                </c:pt>
                <c:pt idx="597">
                  <c:v>28398</c:v>
                </c:pt>
                <c:pt idx="598">
                  <c:v>28429</c:v>
                </c:pt>
                <c:pt idx="599">
                  <c:v>28459</c:v>
                </c:pt>
                <c:pt idx="600">
                  <c:v>28489</c:v>
                </c:pt>
                <c:pt idx="601">
                  <c:v>28521</c:v>
                </c:pt>
                <c:pt idx="602">
                  <c:v>28549</c:v>
                </c:pt>
                <c:pt idx="603">
                  <c:v>28580</c:v>
                </c:pt>
                <c:pt idx="604">
                  <c:v>28608</c:v>
                </c:pt>
                <c:pt idx="605">
                  <c:v>28641</c:v>
                </c:pt>
                <c:pt idx="606">
                  <c:v>28671</c:v>
                </c:pt>
                <c:pt idx="607">
                  <c:v>28702</c:v>
                </c:pt>
                <c:pt idx="608">
                  <c:v>28733</c:v>
                </c:pt>
                <c:pt idx="609">
                  <c:v>28762</c:v>
                </c:pt>
                <c:pt idx="610">
                  <c:v>28794</c:v>
                </c:pt>
                <c:pt idx="611">
                  <c:v>28824</c:v>
                </c:pt>
                <c:pt idx="612">
                  <c:v>28853</c:v>
                </c:pt>
                <c:pt idx="613">
                  <c:v>28886</c:v>
                </c:pt>
                <c:pt idx="614">
                  <c:v>28914</c:v>
                </c:pt>
                <c:pt idx="615">
                  <c:v>28944</c:v>
                </c:pt>
                <c:pt idx="616">
                  <c:v>28975</c:v>
                </c:pt>
                <c:pt idx="617">
                  <c:v>29006</c:v>
                </c:pt>
                <c:pt idx="618">
                  <c:v>29035</c:v>
                </c:pt>
                <c:pt idx="619">
                  <c:v>29067</c:v>
                </c:pt>
                <c:pt idx="620">
                  <c:v>29098</c:v>
                </c:pt>
                <c:pt idx="621">
                  <c:v>29126</c:v>
                </c:pt>
                <c:pt idx="622">
                  <c:v>29159</c:v>
                </c:pt>
                <c:pt idx="623">
                  <c:v>29189</c:v>
                </c:pt>
                <c:pt idx="624">
                  <c:v>29220</c:v>
                </c:pt>
                <c:pt idx="625">
                  <c:v>29251</c:v>
                </c:pt>
                <c:pt idx="626">
                  <c:v>29280</c:v>
                </c:pt>
                <c:pt idx="627">
                  <c:v>29311</c:v>
                </c:pt>
                <c:pt idx="628">
                  <c:v>29341</c:v>
                </c:pt>
                <c:pt idx="629">
                  <c:v>29371</c:v>
                </c:pt>
                <c:pt idx="630">
                  <c:v>29402</c:v>
                </c:pt>
                <c:pt idx="631">
                  <c:v>29433</c:v>
                </c:pt>
                <c:pt idx="632">
                  <c:v>29462</c:v>
                </c:pt>
                <c:pt idx="633">
                  <c:v>29494</c:v>
                </c:pt>
                <c:pt idx="634">
                  <c:v>29525</c:v>
                </c:pt>
                <c:pt idx="635">
                  <c:v>29553</c:v>
                </c:pt>
                <c:pt idx="636">
                  <c:v>29586</c:v>
                </c:pt>
                <c:pt idx="637">
                  <c:v>29616</c:v>
                </c:pt>
                <c:pt idx="638">
                  <c:v>29644</c:v>
                </c:pt>
                <c:pt idx="639">
                  <c:v>29676</c:v>
                </c:pt>
                <c:pt idx="640">
                  <c:v>29706</c:v>
                </c:pt>
                <c:pt idx="641">
                  <c:v>29735</c:v>
                </c:pt>
                <c:pt idx="642">
                  <c:v>29767</c:v>
                </c:pt>
                <c:pt idx="643">
                  <c:v>29798</c:v>
                </c:pt>
                <c:pt idx="644">
                  <c:v>29829</c:v>
                </c:pt>
                <c:pt idx="645">
                  <c:v>29859</c:v>
                </c:pt>
                <c:pt idx="646">
                  <c:v>29889</c:v>
                </c:pt>
                <c:pt idx="647">
                  <c:v>29920</c:v>
                </c:pt>
                <c:pt idx="648">
                  <c:v>29951</c:v>
                </c:pt>
                <c:pt idx="649">
                  <c:v>29980</c:v>
                </c:pt>
                <c:pt idx="650">
                  <c:v>30008</c:v>
                </c:pt>
                <c:pt idx="651">
                  <c:v>30041</c:v>
                </c:pt>
                <c:pt idx="652">
                  <c:v>30071</c:v>
                </c:pt>
                <c:pt idx="653">
                  <c:v>30099</c:v>
                </c:pt>
                <c:pt idx="654">
                  <c:v>30132</c:v>
                </c:pt>
                <c:pt idx="655">
                  <c:v>30162</c:v>
                </c:pt>
                <c:pt idx="656">
                  <c:v>30194</c:v>
                </c:pt>
                <c:pt idx="657">
                  <c:v>30224</c:v>
                </c:pt>
                <c:pt idx="658">
                  <c:v>30253</c:v>
                </c:pt>
                <c:pt idx="659">
                  <c:v>30285</c:v>
                </c:pt>
                <c:pt idx="660">
                  <c:v>30316</c:v>
                </c:pt>
                <c:pt idx="661">
                  <c:v>30347</c:v>
                </c:pt>
                <c:pt idx="662">
                  <c:v>30375</c:v>
                </c:pt>
                <c:pt idx="663">
                  <c:v>30406</c:v>
                </c:pt>
                <c:pt idx="664">
                  <c:v>30435</c:v>
                </c:pt>
                <c:pt idx="665">
                  <c:v>30467</c:v>
                </c:pt>
                <c:pt idx="666">
                  <c:v>30497</c:v>
                </c:pt>
                <c:pt idx="667">
                  <c:v>30526</c:v>
                </c:pt>
                <c:pt idx="668">
                  <c:v>30559</c:v>
                </c:pt>
                <c:pt idx="669">
                  <c:v>30589</c:v>
                </c:pt>
                <c:pt idx="670">
                  <c:v>30620</c:v>
                </c:pt>
                <c:pt idx="671">
                  <c:v>30650</c:v>
                </c:pt>
                <c:pt idx="672">
                  <c:v>30680</c:v>
                </c:pt>
                <c:pt idx="673">
                  <c:v>30712</c:v>
                </c:pt>
                <c:pt idx="674">
                  <c:v>30741</c:v>
                </c:pt>
                <c:pt idx="675">
                  <c:v>30771</c:v>
                </c:pt>
                <c:pt idx="676">
                  <c:v>30802</c:v>
                </c:pt>
                <c:pt idx="677">
                  <c:v>30833</c:v>
                </c:pt>
                <c:pt idx="678">
                  <c:v>30862</c:v>
                </c:pt>
                <c:pt idx="679">
                  <c:v>30894</c:v>
                </c:pt>
                <c:pt idx="680">
                  <c:v>30925</c:v>
                </c:pt>
                <c:pt idx="681">
                  <c:v>30953</c:v>
                </c:pt>
                <c:pt idx="682">
                  <c:v>30986</c:v>
                </c:pt>
                <c:pt idx="683">
                  <c:v>31016</c:v>
                </c:pt>
                <c:pt idx="684">
                  <c:v>31047</c:v>
                </c:pt>
                <c:pt idx="685">
                  <c:v>31078</c:v>
                </c:pt>
                <c:pt idx="686">
                  <c:v>31106</c:v>
                </c:pt>
                <c:pt idx="687">
                  <c:v>31135</c:v>
                </c:pt>
                <c:pt idx="688">
                  <c:v>31167</c:v>
                </c:pt>
                <c:pt idx="689">
                  <c:v>31198</c:v>
                </c:pt>
                <c:pt idx="690">
                  <c:v>31226</c:v>
                </c:pt>
                <c:pt idx="691">
                  <c:v>31259</c:v>
                </c:pt>
                <c:pt idx="692">
                  <c:v>31289</c:v>
                </c:pt>
                <c:pt idx="693">
                  <c:v>31320</c:v>
                </c:pt>
                <c:pt idx="694">
                  <c:v>31351</c:v>
                </c:pt>
                <c:pt idx="695">
                  <c:v>31380</c:v>
                </c:pt>
                <c:pt idx="696">
                  <c:v>31412</c:v>
                </c:pt>
                <c:pt idx="697">
                  <c:v>31443</c:v>
                </c:pt>
                <c:pt idx="698">
                  <c:v>31471</c:v>
                </c:pt>
                <c:pt idx="699">
                  <c:v>31502</c:v>
                </c:pt>
                <c:pt idx="700">
                  <c:v>31532</c:v>
                </c:pt>
                <c:pt idx="701">
                  <c:v>31562</c:v>
                </c:pt>
                <c:pt idx="702">
                  <c:v>31593</c:v>
                </c:pt>
                <c:pt idx="703">
                  <c:v>31624</c:v>
                </c:pt>
                <c:pt idx="704">
                  <c:v>31653</c:v>
                </c:pt>
                <c:pt idx="705">
                  <c:v>31685</c:v>
                </c:pt>
                <c:pt idx="706">
                  <c:v>31716</c:v>
                </c:pt>
                <c:pt idx="707">
                  <c:v>31744</c:v>
                </c:pt>
                <c:pt idx="708">
                  <c:v>31777</c:v>
                </c:pt>
                <c:pt idx="709">
                  <c:v>31807</c:v>
                </c:pt>
                <c:pt idx="710">
                  <c:v>31835</c:v>
                </c:pt>
                <c:pt idx="711">
                  <c:v>31867</c:v>
                </c:pt>
                <c:pt idx="712">
                  <c:v>31897</c:v>
                </c:pt>
                <c:pt idx="713">
                  <c:v>31926</c:v>
                </c:pt>
                <c:pt idx="714">
                  <c:v>31958</c:v>
                </c:pt>
                <c:pt idx="715">
                  <c:v>31989</c:v>
                </c:pt>
                <c:pt idx="716">
                  <c:v>32020</c:v>
                </c:pt>
                <c:pt idx="717">
                  <c:v>32050</c:v>
                </c:pt>
                <c:pt idx="718">
                  <c:v>32080</c:v>
                </c:pt>
                <c:pt idx="719">
                  <c:v>32111</c:v>
                </c:pt>
                <c:pt idx="720">
                  <c:v>32142</c:v>
                </c:pt>
                <c:pt idx="721">
                  <c:v>32171</c:v>
                </c:pt>
                <c:pt idx="722">
                  <c:v>32202</c:v>
                </c:pt>
                <c:pt idx="723">
                  <c:v>32233</c:v>
                </c:pt>
                <c:pt idx="724">
                  <c:v>32262</c:v>
                </c:pt>
                <c:pt idx="725">
                  <c:v>32294</c:v>
                </c:pt>
                <c:pt idx="726">
                  <c:v>32324</c:v>
                </c:pt>
                <c:pt idx="727">
                  <c:v>32353</c:v>
                </c:pt>
                <c:pt idx="728">
                  <c:v>32386</c:v>
                </c:pt>
                <c:pt idx="729">
                  <c:v>32416</c:v>
                </c:pt>
                <c:pt idx="730">
                  <c:v>32447</c:v>
                </c:pt>
                <c:pt idx="731">
                  <c:v>32477</c:v>
                </c:pt>
                <c:pt idx="732">
                  <c:v>32507</c:v>
                </c:pt>
                <c:pt idx="733">
                  <c:v>32539</c:v>
                </c:pt>
                <c:pt idx="734">
                  <c:v>32567</c:v>
                </c:pt>
                <c:pt idx="735">
                  <c:v>32598</c:v>
                </c:pt>
                <c:pt idx="736">
                  <c:v>32626</c:v>
                </c:pt>
                <c:pt idx="737">
                  <c:v>32659</c:v>
                </c:pt>
                <c:pt idx="738">
                  <c:v>32689</c:v>
                </c:pt>
                <c:pt idx="739">
                  <c:v>32720</c:v>
                </c:pt>
                <c:pt idx="740">
                  <c:v>32751</c:v>
                </c:pt>
                <c:pt idx="741">
                  <c:v>32780</c:v>
                </c:pt>
                <c:pt idx="742">
                  <c:v>32812</c:v>
                </c:pt>
                <c:pt idx="743">
                  <c:v>32842</c:v>
                </c:pt>
                <c:pt idx="744">
                  <c:v>32871</c:v>
                </c:pt>
                <c:pt idx="745">
                  <c:v>32904</c:v>
                </c:pt>
                <c:pt idx="746">
                  <c:v>32932</c:v>
                </c:pt>
                <c:pt idx="747">
                  <c:v>32962</c:v>
                </c:pt>
                <c:pt idx="748">
                  <c:v>32993</c:v>
                </c:pt>
                <c:pt idx="749">
                  <c:v>33024</c:v>
                </c:pt>
                <c:pt idx="750">
                  <c:v>33053</c:v>
                </c:pt>
                <c:pt idx="751">
                  <c:v>33085</c:v>
                </c:pt>
                <c:pt idx="752">
                  <c:v>33116</c:v>
                </c:pt>
                <c:pt idx="753">
                  <c:v>33144</c:v>
                </c:pt>
                <c:pt idx="754">
                  <c:v>33177</c:v>
                </c:pt>
                <c:pt idx="755">
                  <c:v>33207</c:v>
                </c:pt>
                <c:pt idx="756">
                  <c:v>33238</c:v>
                </c:pt>
                <c:pt idx="757">
                  <c:v>33269</c:v>
                </c:pt>
                <c:pt idx="758">
                  <c:v>33297</c:v>
                </c:pt>
                <c:pt idx="759">
                  <c:v>33325</c:v>
                </c:pt>
                <c:pt idx="760">
                  <c:v>33358</c:v>
                </c:pt>
                <c:pt idx="761">
                  <c:v>33389</c:v>
                </c:pt>
                <c:pt idx="762">
                  <c:v>33417</c:v>
                </c:pt>
                <c:pt idx="763">
                  <c:v>33450</c:v>
                </c:pt>
                <c:pt idx="764">
                  <c:v>33480</c:v>
                </c:pt>
                <c:pt idx="765">
                  <c:v>33511</c:v>
                </c:pt>
                <c:pt idx="766">
                  <c:v>33542</c:v>
                </c:pt>
                <c:pt idx="767">
                  <c:v>33571</c:v>
                </c:pt>
                <c:pt idx="768">
                  <c:v>33603</c:v>
                </c:pt>
                <c:pt idx="769">
                  <c:v>33634</c:v>
                </c:pt>
                <c:pt idx="770">
                  <c:v>33662</c:v>
                </c:pt>
                <c:pt idx="771">
                  <c:v>33694</c:v>
                </c:pt>
                <c:pt idx="772">
                  <c:v>33724</c:v>
                </c:pt>
                <c:pt idx="773">
                  <c:v>33753</c:v>
                </c:pt>
                <c:pt idx="774">
                  <c:v>33785</c:v>
                </c:pt>
                <c:pt idx="775">
                  <c:v>33816</c:v>
                </c:pt>
                <c:pt idx="776">
                  <c:v>33847</c:v>
                </c:pt>
                <c:pt idx="777">
                  <c:v>33877</c:v>
                </c:pt>
                <c:pt idx="778">
                  <c:v>33907</c:v>
                </c:pt>
                <c:pt idx="779">
                  <c:v>33938</c:v>
                </c:pt>
                <c:pt idx="780">
                  <c:v>33969</c:v>
                </c:pt>
                <c:pt idx="781">
                  <c:v>33998</c:v>
                </c:pt>
                <c:pt idx="782">
                  <c:v>34026</c:v>
                </c:pt>
                <c:pt idx="783">
                  <c:v>34059</c:v>
                </c:pt>
                <c:pt idx="784">
                  <c:v>34089</c:v>
                </c:pt>
                <c:pt idx="785">
                  <c:v>34117</c:v>
                </c:pt>
                <c:pt idx="786">
                  <c:v>34150</c:v>
                </c:pt>
                <c:pt idx="787">
                  <c:v>34180</c:v>
                </c:pt>
                <c:pt idx="788">
                  <c:v>34212</c:v>
                </c:pt>
                <c:pt idx="789">
                  <c:v>34242</c:v>
                </c:pt>
                <c:pt idx="790">
                  <c:v>34271</c:v>
                </c:pt>
                <c:pt idx="791">
                  <c:v>34303</c:v>
                </c:pt>
                <c:pt idx="792">
                  <c:v>34334</c:v>
                </c:pt>
                <c:pt idx="793">
                  <c:v>34365</c:v>
                </c:pt>
                <c:pt idx="794">
                  <c:v>34393</c:v>
                </c:pt>
                <c:pt idx="795">
                  <c:v>34424</c:v>
                </c:pt>
                <c:pt idx="796">
                  <c:v>34453</c:v>
                </c:pt>
                <c:pt idx="797">
                  <c:v>34485</c:v>
                </c:pt>
                <c:pt idx="798">
                  <c:v>34515</c:v>
                </c:pt>
                <c:pt idx="799">
                  <c:v>34544</c:v>
                </c:pt>
                <c:pt idx="800">
                  <c:v>34577</c:v>
                </c:pt>
                <c:pt idx="801">
                  <c:v>34607</c:v>
                </c:pt>
                <c:pt idx="802">
                  <c:v>34638</c:v>
                </c:pt>
                <c:pt idx="803">
                  <c:v>34668</c:v>
                </c:pt>
                <c:pt idx="804">
                  <c:v>34698</c:v>
                </c:pt>
                <c:pt idx="805">
                  <c:v>34730</c:v>
                </c:pt>
                <c:pt idx="806">
                  <c:v>34758</c:v>
                </c:pt>
                <c:pt idx="807">
                  <c:v>34789</c:v>
                </c:pt>
                <c:pt idx="808">
                  <c:v>34817</c:v>
                </c:pt>
                <c:pt idx="809">
                  <c:v>34850</c:v>
                </c:pt>
                <c:pt idx="810">
                  <c:v>34880</c:v>
                </c:pt>
                <c:pt idx="811">
                  <c:v>34911</c:v>
                </c:pt>
                <c:pt idx="812">
                  <c:v>34942</c:v>
                </c:pt>
                <c:pt idx="813">
                  <c:v>34971</c:v>
                </c:pt>
                <c:pt idx="814">
                  <c:v>35003</c:v>
                </c:pt>
                <c:pt idx="815">
                  <c:v>35033</c:v>
                </c:pt>
                <c:pt idx="816">
                  <c:v>35062</c:v>
                </c:pt>
                <c:pt idx="817">
                  <c:v>35095</c:v>
                </c:pt>
                <c:pt idx="818">
                  <c:v>35124</c:v>
                </c:pt>
                <c:pt idx="819">
                  <c:v>35153</c:v>
                </c:pt>
                <c:pt idx="820">
                  <c:v>35185</c:v>
                </c:pt>
                <c:pt idx="821">
                  <c:v>35216</c:v>
                </c:pt>
                <c:pt idx="822">
                  <c:v>35244</c:v>
                </c:pt>
                <c:pt idx="823">
                  <c:v>35277</c:v>
                </c:pt>
                <c:pt idx="824">
                  <c:v>35307</c:v>
                </c:pt>
                <c:pt idx="825">
                  <c:v>35338</c:v>
                </c:pt>
                <c:pt idx="826">
                  <c:v>35369</c:v>
                </c:pt>
                <c:pt idx="827">
                  <c:v>35398</c:v>
                </c:pt>
                <c:pt idx="828">
                  <c:v>35430</c:v>
                </c:pt>
                <c:pt idx="829">
                  <c:v>35461</c:v>
                </c:pt>
                <c:pt idx="830">
                  <c:v>35489</c:v>
                </c:pt>
                <c:pt idx="831">
                  <c:v>35520</c:v>
                </c:pt>
                <c:pt idx="832">
                  <c:v>35550</c:v>
                </c:pt>
                <c:pt idx="833">
                  <c:v>35580</c:v>
                </c:pt>
                <c:pt idx="834">
                  <c:v>35611</c:v>
                </c:pt>
                <c:pt idx="835">
                  <c:v>35642</c:v>
                </c:pt>
                <c:pt idx="836">
                  <c:v>35671</c:v>
                </c:pt>
                <c:pt idx="837">
                  <c:v>35703</c:v>
                </c:pt>
                <c:pt idx="838">
                  <c:v>35734</c:v>
                </c:pt>
                <c:pt idx="839">
                  <c:v>35762</c:v>
                </c:pt>
                <c:pt idx="840">
                  <c:v>35795</c:v>
                </c:pt>
                <c:pt idx="841">
                  <c:v>35825</c:v>
                </c:pt>
                <c:pt idx="842">
                  <c:v>35853</c:v>
                </c:pt>
                <c:pt idx="843">
                  <c:v>35885</c:v>
                </c:pt>
                <c:pt idx="844">
                  <c:v>35915</c:v>
                </c:pt>
                <c:pt idx="845">
                  <c:v>35944</c:v>
                </c:pt>
                <c:pt idx="846">
                  <c:v>35976</c:v>
                </c:pt>
                <c:pt idx="847">
                  <c:v>36007</c:v>
                </c:pt>
                <c:pt idx="848">
                  <c:v>36038</c:v>
                </c:pt>
                <c:pt idx="849">
                  <c:v>36068</c:v>
                </c:pt>
                <c:pt idx="850">
                  <c:v>36098</c:v>
                </c:pt>
                <c:pt idx="851">
                  <c:v>36129</c:v>
                </c:pt>
                <c:pt idx="852">
                  <c:v>36160</c:v>
                </c:pt>
                <c:pt idx="853">
                  <c:v>36189</c:v>
                </c:pt>
                <c:pt idx="854">
                  <c:v>36217</c:v>
                </c:pt>
                <c:pt idx="855">
                  <c:v>36250</c:v>
                </c:pt>
                <c:pt idx="856">
                  <c:v>36280</c:v>
                </c:pt>
                <c:pt idx="857">
                  <c:v>36308</c:v>
                </c:pt>
                <c:pt idx="858">
                  <c:v>36341</c:v>
                </c:pt>
                <c:pt idx="859">
                  <c:v>36371</c:v>
                </c:pt>
                <c:pt idx="860">
                  <c:v>36403</c:v>
                </c:pt>
                <c:pt idx="861">
                  <c:v>36433</c:v>
                </c:pt>
                <c:pt idx="862">
                  <c:v>36462</c:v>
                </c:pt>
                <c:pt idx="863">
                  <c:v>36494</c:v>
                </c:pt>
                <c:pt idx="864">
                  <c:v>36525</c:v>
                </c:pt>
                <c:pt idx="865">
                  <c:v>36556</c:v>
                </c:pt>
                <c:pt idx="866">
                  <c:v>36585</c:v>
                </c:pt>
                <c:pt idx="867">
                  <c:v>36616</c:v>
                </c:pt>
                <c:pt idx="868">
                  <c:v>36644</c:v>
                </c:pt>
                <c:pt idx="869">
                  <c:v>36677</c:v>
                </c:pt>
                <c:pt idx="870">
                  <c:v>36707</c:v>
                </c:pt>
                <c:pt idx="871">
                  <c:v>36738</c:v>
                </c:pt>
                <c:pt idx="872">
                  <c:v>36769</c:v>
                </c:pt>
                <c:pt idx="873">
                  <c:v>36798</c:v>
                </c:pt>
                <c:pt idx="874">
                  <c:v>36830</c:v>
                </c:pt>
                <c:pt idx="875">
                  <c:v>36860</c:v>
                </c:pt>
                <c:pt idx="876">
                  <c:v>36889</c:v>
                </c:pt>
                <c:pt idx="877">
                  <c:v>36922</c:v>
                </c:pt>
                <c:pt idx="878">
                  <c:v>36950</c:v>
                </c:pt>
                <c:pt idx="879">
                  <c:v>36980</c:v>
                </c:pt>
                <c:pt idx="880">
                  <c:v>37011</c:v>
                </c:pt>
                <c:pt idx="881">
                  <c:v>37042</c:v>
                </c:pt>
                <c:pt idx="882">
                  <c:v>37071</c:v>
                </c:pt>
                <c:pt idx="883">
                  <c:v>37103</c:v>
                </c:pt>
                <c:pt idx="884">
                  <c:v>37134</c:v>
                </c:pt>
                <c:pt idx="885">
                  <c:v>37162</c:v>
                </c:pt>
                <c:pt idx="886">
                  <c:v>37195</c:v>
                </c:pt>
                <c:pt idx="887">
                  <c:v>37225</c:v>
                </c:pt>
                <c:pt idx="888">
                  <c:v>37256</c:v>
                </c:pt>
                <c:pt idx="889">
                  <c:v>37287</c:v>
                </c:pt>
                <c:pt idx="890">
                  <c:v>37315</c:v>
                </c:pt>
                <c:pt idx="891">
                  <c:v>37343</c:v>
                </c:pt>
                <c:pt idx="892">
                  <c:v>37376</c:v>
                </c:pt>
                <c:pt idx="893">
                  <c:v>37407</c:v>
                </c:pt>
                <c:pt idx="894">
                  <c:v>37435</c:v>
                </c:pt>
                <c:pt idx="895">
                  <c:v>37468</c:v>
                </c:pt>
                <c:pt idx="896">
                  <c:v>37498</c:v>
                </c:pt>
                <c:pt idx="897">
                  <c:v>37529</c:v>
                </c:pt>
                <c:pt idx="898">
                  <c:v>37560</c:v>
                </c:pt>
                <c:pt idx="899">
                  <c:v>37589</c:v>
                </c:pt>
                <c:pt idx="900">
                  <c:v>37621</c:v>
                </c:pt>
                <c:pt idx="901">
                  <c:v>37652</c:v>
                </c:pt>
                <c:pt idx="902">
                  <c:v>37680</c:v>
                </c:pt>
                <c:pt idx="903">
                  <c:v>37711</c:v>
                </c:pt>
                <c:pt idx="904">
                  <c:v>37741</c:v>
                </c:pt>
                <c:pt idx="905">
                  <c:v>37771</c:v>
                </c:pt>
                <c:pt idx="906">
                  <c:v>37802</c:v>
                </c:pt>
                <c:pt idx="907">
                  <c:v>37833</c:v>
                </c:pt>
                <c:pt idx="908">
                  <c:v>37862</c:v>
                </c:pt>
                <c:pt idx="909">
                  <c:v>37894</c:v>
                </c:pt>
                <c:pt idx="910">
                  <c:v>37925</c:v>
                </c:pt>
                <c:pt idx="911">
                  <c:v>37953</c:v>
                </c:pt>
                <c:pt idx="912">
                  <c:v>37986</c:v>
                </c:pt>
                <c:pt idx="913">
                  <c:v>38016</c:v>
                </c:pt>
                <c:pt idx="914">
                  <c:v>38044</c:v>
                </c:pt>
                <c:pt idx="915">
                  <c:v>38077</c:v>
                </c:pt>
                <c:pt idx="916">
                  <c:v>38107</c:v>
                </c:pt>
                <c:pt idx="917">
                  <c:v>38135</c:v>
                </c:pt>
                <c:pt idx="918">
                  <c:v>38168</c:v>
                </c:pt>
                <c:pt idx="919">
                  <c:v>38198</c:v>
                </c:pt>
                <c:pt idx="920">
                  <c:v>38230</c:v>
                </c:pt>
                <c:pt idx="921">
                  <c:v>38260</c:v>
                </c:pt>
                <c:pt idx="922">
                  <c:v>38289</c:v>
                </c:pt>
                <c:pt idx="923">
                  <c:v>38321</c:v>
                </c:pt>
                <c:pt idx="924">
                  <c:v>38352</c:v>
                </c:pt>
                <c:pt idx="925">
                  <c:v>38383</c:v>
                </c:pt>
                <c:pt idx="926">
                  <c:v>38411</c:v>
                </c:pt>
                <c:pt idx="927">
                  <c:v>38442</c:v>
                </c:pt>
                <c:pt idx="928">
                  <c:v>38471</c:v>
                </c:pt>
                <c:pt idx="929">
                  <c:v>38503</c:v>
                </c:pt>
                <c:pt idx="930">
                  <c:v>38533</c:v>
                </c:pt>
                <c:pt idx="931">
                  <c:v>38562</c:v>
                </c:pt>
                <c:pt idx="932">
                  <c:v>38595</c:v>
                </c:pt>
                <c:pt idx="933">
                  <c:v>38625</c:v>
                </c:pt>
                <c:pt idx="934">
                  <c:v>38656</c:v>
                </c:pt>
                <c:pt idx="935">
                  <c:v>38686</c:v>
                </c:pt>
                <c:pt idx="936">
                  <c:v>38716</c:v>
                </c:pt>
                <c:pt idx="937">
                  <c:v>38748</c:v>
                </c:pt>
                <c:pt idx="938">
                  <c:v>38776</c:v>
                </c:pt>
                <c:pt idx="939">
                  <c:v>38807</c:v>
                </c:pt>
                <c:pt idx="940">
                  <c:v>38835</c:v>
                </c:pt>
                <c:pt idx="941">
                  <c:v>38868</c:v>
                </c:pt>
                <c:pt idx="942">
                  <c:v>38898</c:v>
                </c:pt>
                <c:pt idx="943">
                  <c:v>38929</c:v>
                </c:pt>
                <c:pt idx="944">
                  <c:v>38960</c:v>
                </c:pt>
                <c:pt idx="945">
                  <c:v>38989</c:v>
                </c:pt>
                <c:pt idx="946">
                  <c:v>39021</c:v>
                </c:pt>
                <c:pt idx="947">
                  <c:v>39051</c:v>
                </c:pt>
                <c:pt idx="948">
                  <c:v>39080</c:v>
                </c:pt>
                <c:pt idx="949">
                  <c:v>39113</c:v>
                </c:pt>
                <c:pt idx="950">
                  <c:v>39141</c:v>
                </c:pt>
                <c:pt idx="951">
                  <c:v>39171</c:v>
                </c:pt>
                <c:pt idx="952">
                  <c:v>39202</c:v>
                </c:pt>
                <c:pt idx="953">
                  <c:v>39233</c:v>
                </c:pt>
                <c:pt idx="954">
                  <c:v>39262</c:v>
                </c:pt>
                <c:pt idx="955">
                  <c:v>39294</c:v>
                </c:pt>
                <c:pt idx="956">
                  <c:v>39325</c:v>
                </c:pt>
                <c:pt idx="957">
                  <c:v>39353</c:v>
                </c:pt>
                <c:pt idx="958">
                  <c:v>39386</c:v>
                </c:pt>
                <c:pt idx="959">
                  <c:v>39416</c:v>
                </c:pt>
                <c:pt idx="960">
                  <c:v>39447</c:v>
                </c:pt>
                <c:pt idx="961">
                  <c:v>39478</c:v>
                </c:pt>
                <c:pt idx="962">
                  <c:v>39507</c:v>
                </c:pt>
                <c:pt idx="963">
                  <c:v>39538</c:v>
                </c:pt>
                <c:pt idx="964">
                  <c:v>39568</c:v>
                </c:pt>
                <c:pt idx="965">
                  <c:v>39598</c:v>
                </c:pt>
                <c:pt idx="966">
                  <c:v>39629</c:v>
                </c:pt>
                <c:pt idx="967">
                  <c:v>39660</c:v>
                </c:pt>
                <c:pt idx="968">
                  <c:v>39689</c:v>
                </c:pt>
                <c:pt idx="969">
                  <c:v>39721</c:v>
                </c:pt>
                <c:pt idx="970">
                  <c:v>39752</c:v>
                </c:pt>
                <c:pt idx="971">
                  <c:v>39780</c:v>
                </c:pt>
                <c:pt idx="972">
                  <c:v>39813</c:v>
                </c:pt>
                <c:pt idx="973">
                  <c:v>39843</c:v>
                </c:pt>
                <c:pt idx="974">
                  <c:v>39871</c:v>
                </c:pt>
                <c:pt idx="975">
                  <c:v>39903</c:v>
                </c:pt>
                <c:pt idx="976">
                  <c:v>39933</c:v>
                </c:pt>
                <c:pt idx="977">
                  <c:v>39962</c:v>
                </c:pt>
                <c:pt idx="978">
                  <c:v>39994</c:v>
                </c:pt>
                <c:pt idx="979">
                  <c:v>40025</c:v>
                </c:pt>
                <c:pt idx="980">
                  <c:v>40056</c:v>
                </c:pt>
                <c:pt idx="981">
                  <c:v>40086</c:v>
                </c:pt>
                <c:pt idx="982">
                  <c:v>40116</c:v>
                </c:pt>
                <c:pt idx="983">
                  <c:v>40147</c:v>
                </c:pt>
                <c:pt idx="984">
                  <c:v>40178</c:v>
                </c:pt>
                <c:pt idx="985">
                  <c:v>40207</c:v>
                </c:pt>
                <c:pt idx="986">
                  <c:v>40235</c:v>
                </c:pt>
                <c:pt idx="987">
                  <c:v>40268</c:v>
                </c:pt>
                <c:pt idx="988">
                  <c:v>40298</c:v>
                </c:pt>
                <c:pt idx="989">
                  <c:v>40326</c:v>
                </c:pt>
                <c:pt idx="990">
                  <c:v>40359</c:v>
                </c:pt>
                <c:pt idx="991">
                  <c:v>40389</c:v>
                </c:pt>
                <c:pt idx="992">
                  <c:v>40421</c:v>
                </c:pt>
                <c:pt idx="993">
                  <c:v>40451</c:v>
                </c:pt>
                <c:pt idx="994">
                  <c:v>40480</c:v>
                </c:pt>
                <c:pt idx="995">
                  <c:v>40512</c:v>
                </c:pt>
                <c:pt idx="996">
                  <c:v>40543</c:v>
                </c:pt>
                <c:pt idx="997">
                  <c:v>40574</c:v>
                </c:pt>
                <c:pt idx="998">
                  <c:v>40602</c:v>
                </c:pt>
                <c:pt idx="999">
                  <c:v>40633</c:v>
                </c:pt>
                <c:pt idx="1000">
                  <c:v>40662</c:v>
                </c:pt>
                <c:pt idx="1001">
                  <c:v>40694</c:v>
                </c:pt>
                <c:pt idx="1002">
                  <c:v>40724</c:v>
                </c:pt>
                <c:pt idx="1003">
                  <c:v>40753</c:v>
                </c:pt>
                <c:pt idx="1004">
                  <c:v>40786</c:v>
                </c:pt>
                <c:pt idx="1005">
                  <c:v>40816</c:v>
                </c:pt>
                <c:pt idx="1006">
                  <c:v>40847</c:v>
                </c:pt>
                <c:pt idx="1007">
                  <c:v>40877</c:v>
                </c:pt>
                <c:pt idx="1008">
                  <c:v>40907</c:v>
                </c:pt>
                <c:pt idx="1009">
                  <c:v>40939</c:v>
                </c:pt>
                <c:pt idx="1010">
                  <c:v>40968</c:v>
                </c:pt>
                <c:pt idx="1011">
                  <c:v>40998</c:v>
                </c:pt>
                <c:pt idx="1012">
                  <c:v>41029</c:v>
                </c:pt>
                <c:pt idx="1013">
                  <c:v>41060</c:v>
                </c:pt>
                <c:pt idx="1014">
                  <c:v>41089</c:v>
                </c:pt>
                <c:pt idx="1015">
                  <c:v>41121</c:v>
                </c:pt>
                <c:pt idx="1016">
                  <c:v>41152</c:v>
                </c:pt>
                <c:pt idx="1017">
                  <c:v>41180</c:v>
                </c:pt>
                <c:pt idx="1018">
                  <c:v>41213</c:v>
                </c:pt>
                <c:pt idx="1019">
                  <c:v>41243</c:v>
                </c:pt>
                <c:pt idx="1020">
                  <c:v>41274</c:v>
                </c:pt>
                <c:pt idx="1021">
                  <c:v>41305</c:v>
                </c:pt>
                <c:pt idx="1022">
                  <c:v>41333</c:v>
                </c:pt>
                <c:pt idx="1023">
                  <c:v>41361</c:v>
                </c:pt>
                <c:pt idx="1024">
                  <c:v>41394</c:v>
                </c:pt>
                <c:pt idx="1025">
                  <c:v>41425</c:v>
                </c:pt>
                <c:pt idx="1026">
                  <c:v>41453</c:v>
                </c:pt>
                <c:pt idx="1027">
                  <c:v>41486</c:v>
                </c:pt>
                <c:pt idx="1028">
                  <c:v>41516</c:v>
                </c:pt>
                <c:pt idx="1029">
                  <c:v>41547</c:v>
                </c:pt>
                <c:pt idx="1030">
                  <c:v>41578</c:v>
                </c:pt>
                <c:pt idx="1031">
                  <c:v>41607</c:v>
                </c:pt>
                <c:pt idx="1032">
                  <c:v>41639</c:v>
                </c:pt>
                <c:pt idx="1033">
                  <c:v>41670</c:v>
                </c:pt>
                <c:pt idx="1034">
                  <c:v>41698</c:v>
                </c:pt>
                <c:pt idx="1035">
                  <c:v>41729</c:v>
                </c:pt>
                <c:pt idx="1036">
                  <c:v>41759</c:v>
                </c:pt>
                <c:pt idx="1037">
                  <c:v>41789</c:v>
                </c:pt>
                <c:pt idx="1038">
                  <c:v>41820</c:v>
                </c:pt>
                <c:pt idx="1039">
                  <c:v>41851</c:v>
                </c:pt>
                <c:pt idx="1040">
                  <c:v>41880</c:v>
                </c:pt>
                <c:pt idx="1041">
                  <c:v>41912</c:v>
                </c:pt>
                <c:pt idx="1042">
                  <c:v>41943</c:v>
                </c:pt>
                <c:pt idx="1043">
                  <c:v>41971</c:v>
                </c:pt>
                <c:pt idx="1044">
                  <c:v>42004</c:v>
                </c:pt>
                <c:pt idx="1045">
                  <c:v>42034</c:v>
                </c:pt>
                <c:pt idx="1046">
                  <c:v>42062</c:v>
                </c:pt>
                <c:pt idx="1047">
                  <c:v>42094</c:v>
                </c:pt>
                <c:pt idx="1048">
                  <c:v>42124</c:v>
                </c:pt>
                <c:pt idx="1049">
                  <c:v>42153</c:v>
                </c:pt>
                <c:pt idx="1050">
                  <c:v>42185</c:v>
                </c:pt>
                <c:pt idx="1051">
                  <c:v>42216</c:v>
                </c:pt>
                <c:pt idx="1052">
                  <c:v>42247</c:v>
                </c:pt>
                <c:pt idx="1053">
                  <c:v>42277</c:v>
                </c:pt>
                <c:pt idx="1054">
                  <c:v>42307</c:v>
                </c:pt>
                <c:pt idx="1055">
                  <c:v>42338</c:v>
                </c:pt>
                <c:pt idx="1056">
                  <c:v>42369</c:v>
                </c:pt>
                <c:pt idx="1057">
                  <c:v>42398</c:v>
                </c:pt>
                <c:pt idx="1058">
                  <c:v>42429</c:v>
                </c:pt>
                <c:pt idx="1059">
                  <c:v>42460</c:v>
                </c:pt>
                <c:pt idx="1060">
                  <c:v>42489</c:v>
                </c:pt>
                <c:pt idx="1061">
                  <c:v>42521</c:v>
                </c:pt>
                <c:pt idx="1062">
                  <c:v>42551</c:v>
                </c:pt>
                <c:pt idx="1063">
                  <c:v>42580</c:v>
                </c:pt>
                <c:pt idx="1064">
                  <c:v>42613</c:v>
                </c:pt>
                <c:pt idx="1065">
                  <c:v>42643</c:v>
                </c:pt>
                <c:pt idx="1066">
                  <c:v>42674</c:v>
                </c:pt>
                <c:pt idx="1067">
                  <c:v>42704</c:v>
                </c:pt>
                <c:pt idx="1068">
                  <c:v>42734</c:v>
                </c:pt>
                <c:pt idx="1069">
                  <c:v>42766</c:v>
                </c:pt>
                <c:pt idx="1070">
                  <c:v>42794</c:v>
                </c:pt>
                <c:pt idx="1071">
                  <c:v>42825</c:v>
                </c:pt>
                <c:pt idx="1072">
                  <c:v>42853</c:v>
                </c:pt>
                <c:pt idx="1073">
                  <c:v>42886</c:v>
                </c:pt>
                <c:pt idx="1074">
                  <c:v>42916</c:v>
                </c:pt>
                <c:pt idx="1075">
                  <c:v>42947</c:v>
                </c:pt>
                <c:pt idx="1076">
                  <c:v>42978</c:v>
                </c:pt>
                <c:pt idx="1077">
                  <c:v>43007</c:v>
                </c:pt>
                <c:pt idx="1078">
                  <c:v>43039</c:v>
                </c:pt>
                <c:pt idx="1079">
                  <c:v>43069</c:v>
                </c:pt>
                <c:pt idx="1080">
                  <c:v>43098</c:v>
                </c:pt>
                <c:pt idx="1081">
                  <c:v>43131</c:v>
                </c:pt>
                <c:pt idx="1082">
                  <c:v>43159</c:v>
                </c:pt>
                <c:pt idx="1083">
                  <c:v>43188</c:v>
                </c:pt>
                <c:pt idx="1084">
                  <c:v>43220</c:v>
                </c:pt>
                <c:pt idx="1085">
                  <c:v>43251</c:v>
                </c:pt>
                <c:pt idx="1086">
                  <c:v>43280</c:v>
                </c:pt>
                <c:pt idx="1087">
                  <c:v>43312</c:v>
                </c:pt>
                <c:pt idx="1088">
                  <c:v>43343</c:v>
                </c:pt>
                <c:pt idx="1089">
                  <c:v>43354</c:v>
                </c:pt>
              </c:numCache>
            </c:numRef>
          </c:cat>
          <c:val>
            <c:numRef>
              <c:f>'5.1 股市'!$BS$4:$BS$1093</c:f>
              <c:numCache>
                <c:formatCode>General</c:formatCode>
                <c:ptCount val="1090"/>
                <c:pt idx="0">
                  <c:v>17.66</c:v>
                </c:pt>
                <c:pt idx="1">
                  <c:v>17.57</c:v>
                </c:pt>
                <c:pt idx="2">
                  <c:v>17.260000000000002</c:v>
                </c:pt>
                <c:pt idx="3">
                  <c:v>19.28</c:v>
                </c:pt>
                <c:pt idx="4">
                  <c:v>19.75</c:v>
                </c:pt>
                <c:pt idx="5">
                  <c:v>20</c:v>
                </c:pt>
                <c:pt idx="6">
                  <c:v>19.14</c:v>
                </c:pt>
                <c:pt idx="7">
                  <c:v>19.43</c:v>
                </c:pt>
                <c:pt idx="8">
                  <c:v>20.87</c:v>
                </c:pt>
                <c:pt idx="9">
                  <c:v>21.14</c:v>
                </c:pt>
                <c:pt idx="10">
                  <c:v>21.68</c:v>
                </c:pt>
                <c:pt idx="11">
                  <c:v>24.28</c:v>
                </c:pt>
                <c:pt idx="12">
                  <c:v>24.35</c:v>
                </c:pt>
                <c:pt idx="13">
                  <c:v>25.74</c:v>
                </c:pt>
                <c:pt idx="14">
                  <c:v>25.59</c:v>
                </c:pt>
                <c:pt idx="15">
                  <c:v>25.53</c:v>
                </c:pt>
                <c:pt idx="16">
                  <c:v>25.94</c:v>
                </c:pt>
                <c:pt idx="17">
                  <c:v>24.83</c:v>
                </c:pt>
                <c:pt idx="18">
                  <c:v>27.41</c:v>
                </c:pt>
                <c:pt idx="19">
                  <c:v>28.88</c:v>
                </c:pt>
                <c:pt idx="20">
                  <c:v>31.71</c:v>
                </c:pt>
                <c:pt idx="21">
                  <c:v>30.16</c:v>
                </c:pt>
                <c:pt idx="22">
                  <c:v>24.15</c:v>
                </c:pt>
                <c:pt idx="23">
                  <c:v>20.92</c:v>
                </c:pt>
                <c:pt idx="24">
                  <c:v>21.45</c:v>
                </c:pt>
                <c:pt idx="25">
                  <c:v>22.79</c:v>
                </c:pt>
                <c:pt idx="26">
                  <c:v>23.28</c:v>
                </c:pt>
                <c:pt idx="27">
                  <c:v>25.14</c:v>
                </c:pt>
                <c:pt idx="28">
                  <c:v>24.9</c:v>
                </c:pt>
                <c:pt idx="29">
                  <c:v>24.49</c:v>
                </c:pt>
                <c:pt idx="30">
                  <c:v>20.46</c:v>
                </c:pt>
                <c:pt idx="31">
                  <c:v>21.21</c:v>
                </c:pt>
                <c:pt idx="32">
                  <c:v>21.37</c:v>
                </c:pt>
                <c:pt idx="33">
                  <c:v>18.59</c:v>
                </c:pt>
                <c:pt idx="34">
                  <c:v>16.940000000000001</c:v>
                </c:pt>
                <c:pt idx="35">
                  <c:v>16.38</c:v>
                </c:pt>
                <c:pt idx="36">
                  <c:v>15.34</c:v>
                </c:pt>
                <c:pt idx="37">
                  <c:v>16.190000000000001</c:v>
                </c:pt>
                <c:pt idx="38">
                  <c:v>18.03</c:v>
                </c:pt>
                <c:pt idx="39">
                  <c:v>16.690000000000001</c:v>
                </c:pt>
                <c:pt idx="40">
                  <c:v>15.09</c:v>
                </c:pt>
                <c:pt idx="41">
                  <c:v>13.02</c:v>
                </c:pt>
                <c:pt idx="42">
                  <c:v>14.83</c:v>
                </c:pt>
                <c:pt idx="43">
                  <c:v>13.73</c:v>
                </c:pt>
                <c:pt idx="44">
                  <c:v>13.86</c:v>
                </c:pt>
                <c:pt idx="45">
                  <c:v>9.7100000000000009</c:v>
                </c:pt>
                <c:pt idx="46">
                  <c:v>10.43</c:v>
                </c:pt>
                <c:pt idx="47">
                  <c:v>9.5</c:v>
                </c:pt>
                <c:pt idx="48">
                  <c:v>8.1199999999999992</c:v>
                </c:pt>
                <c:pt idx="49">
                  <c:v>7.94</c:v>
                </c:pt>
                <c:pt idx="50">
                  <c:v>8.2899999999999991</c:v>
                </c:pt>
                <c:pt idx="51">
                  <c:v>7.31</c:v>
                </c:pt>
                <c:pt idx="52">
                  <c:v>5.83</c:v>
                </c:pt>
                <c:pt idx="53">
                  <c:v>4.47</c:v>
                </c:pt>
                <c:pt idx="54">
                  <c:v>4.43</c:v>
                </c:pt>
                <c:pt idx="55">
                  <c:v>6.03</c:v>
                </c:pt>
                <c:pt idx="56">
                  <c:v>8.39</c:v>
                </c:pt>
                <c:pt idx="57">
                  <c:v>8.08</c:v>
                </c:pt>
                <c:pt idx="58">
                  <c:v>6.96</c:v>
                </c:pt>
                <c:pt idx="59">
                  <c:v>6.55</c:v>
                </c:pt>
                <c:pt idx="60">
                  <c:v>6.92</c:v>
                </c:pt>
                <c:pt idx="61">
                  <c:v>6.94</c:v>
                </c:pt>
                <c:pt idx="62">
                  <c:v>5.66</c:v>
                </c:pt>
                <c:pt idx="63">
                  <c:v>5.85</c:v>
                </c:pt>
                <c:pt idx="64">
                  <c:v>7.83</c:v>
                </c:pt>
                <c:pt idx="65">
                  <c:v>9.64</c:v>
                </c:pt>
                <c:pt idx="66">
                  <c:v>10.91</c:v>
                </c:pt>
                <c:pt idx="67">
                  <c:v>9.9499999999999993</c:v>
                </c:pt>
                <c:pt idx="68">
                  <c:v>11.09</c:v>
                </c:pt>
                <c:pt idx="69">
                  <c:v>9.7200000000000006</c:v>
                </c:pt>
                <c:pt idx="70">
                  <c:v>8.9600000000000009</c:v>
                </c:pt>
                <c:pt idx="71">
                  <c:v>9.8800000000000008</c:v>
                </c:pt>
                <c:pt idx="72">
                  <c:v>9.9700000000000006</c:v>
                </c:pt>
                <c:pt idx="73">
                  <c:v>11.17</c:v>
                </c:pt>
                <c:pt idx="74">
                  <c:v>10.76</c:v>
                </c:pt>
                <c:pt idx="75">
                  <c:v>10.62</c:v>
                </c:pt>
                <c:pt idx="76">
                  <c:v>10.46</c:v>
                </c:pt>
                <c:pt idx="77">
                  <c:v>9.61</c:v>
                </c:pt>
                <c:pt idx="78">
                  <c:v>9.81</c:v>
                </c:pt>
                <c:pt idx="79">
                  <c:v>8.68</c:v>
                </c:pt>
                <c:pt idx="80">
                  <c:v>9.15</c:v>
                </c:pt>
                <c:pt idx="81">
                  <c:v>9.08</c:v>
                </c:pt>
                <c:pt idx="82">
                  <c:v>8.81</c:v>
                </c:pt>
                <c:pt idx="83">
                  <c:v>9.5399999999999991</c:v>
                </c:pt>
                <c:pt idx="84">
                  <c:v>9.5</c:v>
                </c:pt>
                <c:pt idx="85">
                  <c:v>9.1</c:v>
                </c:pt>
                <c:pt idx="86">
                  <c:v>8.74</c:v>
                </c:pt>
                <c:pt idx="87">
                  <c:v>8.4499999999999993</c:v>
                </c:pt>
                <c:pt idx="88">
                  <c:v>9.2799999999999994</c:v>
                </c:pt>
                <c:pt idx="89">
                  <c:v>9.58</c:v>
                </c:pt>
                <c:pt idx="90">
                  <c:v>10.24</c:v>
                </c:pt>
                <c:pt idx="91">
                  <c:v>11.08</c:v>
                </c:pt>
                <c:pt idx="92">
                  <c:v>11.24</c:v>
                </c:pt>
                <c:pt idx="93">
                  <c:v>11.59</c:v>
                </c:pt>
                <c:pt idx="94">
                  <c:v>12.46</c:v>
                </c:pt>
                <c:pt idx="95">
                  <c:v>12.94</c:v>
                </c:pt>
                <c:pt idx="96">
                  <c:v>13.43</c:v>
                </c:pt>
                <c:pt idx="97">
                  <c:v>14.31</c:v>
                </c:pt>
                <c:pt idx="98">
                  <c:v>14.6</c:v>
                </c:pt>
                <c:pt idx="99">
                  <c:v>14.92</c:v>
                </c:pt>
                <c:pt idx="100">
                  <c:v>13.77</c:v>
                </c:pt>
                <c:pt idx="101">
                  <c:v>14.4</c:v>
                </c:pt>
                <c:pt idx="102">
                  <c:v>14.84</c:v>
                </c:pt>
                <c:pt idx="103">
                  <c:v>15.85</c:v>
                </c:pt>
                <c:pt idx="104">
                  <c:v>15.99</c:v>
                </c:pt>
                <c:pt idx="105">
                  <c:v>16.010000000000002</c:v>
                </c:pt>
                <c:pt idx="106">
                  <c:v>17.23</c:v>
                </c:pt>
                <c:pt idx="107">
                  <c:v>17.28</c:v>
                </c:pt>
                <c:pt idx="108">
                  <c:v>17.18</c:v>
                </c:pt>
                <c:pt idx="109">
                  <c:v>17.77</c:v>
                </c:pt>
                <c:pt idx="110">
                  <c:v>18.059999999999999</c:v>
                </c:pt>
                <c:pt idx="111">
                  <c:v>17.920000000000002</c:v>
                </c:pt>
                <c:pt idx="112">
                  <c:v>16.43</c:v>
                </c:pt>
                <c:pt idx="113">
                  <c:v>16.260000000000002</c:v>
                </c:pt>
                <c:pt idx="114">
                  <c:v>15.4</c:v>
                </c:pt>
                <c:pt idx="115">
                  <c:v>16.77</c:v>
                </c:pt>
                <c:pt idx="116">
                  <c:v>16.04</c:v>
                </c:pt>
                <c:pt idx="117">
                  <c:v>13.76</c:v>
                </c:pt>
                <c:pt idx="118">
                  <c:v>12.35</c:v>
                </c:pt>
                <c:pt idx="119">
                  <c:v>11.11</c:v>
                </c:pt>
                <c:pt idx="120">
                  <c:v>10.55</c:v>
                </c:pt>
                <c:pt idx="121">
                  <c:v>10.69</c:v>
                </c:pt>
                <c:pt idx="122">
                  <c:v>11.34</c:v>
                </c:pt>
                <c:pt idx="123">
                  <c:v>8.5</c:v>
                </c:pt>
                <c:pt idx="124">
                  <c:v>9.7799999999999994</c:v>
                </c:pt>
                <c:pt idx="125">
                  <c:v>9.27</c:v>
                </c:pt>
                <c:pt idx="126">
                  <c:v>11.56</c:v>
                </c:pt>
                <c:pt idx="127">
                  <c:v>12.33</c:v>
                </c:pt>
                <c:pt idx="128">
                  <c:v>12.06</c:v>
                </c:pt>
                <c:pt idx="129">
                  <c:v>12.24</c:v>
                </c:pt>
                <c:pt idx="130">
                  <c:v>13.17</c:v>
                </c:pt>
                <c:pt idx="131">
                  <c:v>12.73</c:v>
                </c:pt>
                <c:pt idx="132">
                  <c:v>13.14</c:v>
                </c:pt>
                <c:pt idx="133">
                  <c:v>12.3</c:v>
                </c:pt>
                <c:pt idx="134">
                  <c:v>12.7</c:v>
                </c:pt>
                <c:pt idx="135">
                  <c:v>10.98</c:v>
                </c:pt>
                <c:pt idx="136">
                  <c:v>10.93</c:v>
                </c:pt>
                <c:pt idx="137">
                  <c:v>11.6</c:v>
                </c:pt>
                <c:pt idx="138">
                  <c:v>10.86</c:v>
                </c:pt>
                <c:pt idx="139">
                  <c:v>12.04</c:v>
                </c:pt>
                <c:pt idx="140">
                  <c:v>11.18</c:v>
                </c:pt>
                <c:pt idx="141">
                  <c:v>12.79</c:v>
                </c:pt>
                <c:pt idx="142">
                  <c:v>12.83</c:v>
                </c:pt>
                <c:pt idx="143">
                  <c:v>12.2</c:v>
                </c:pt>
                <c:pt idx="144">
                  <c:v>12.46</c:v>
                </c:pt>
                <c:pt idx="145">
                  <c:v>12.05</c:v>
                </c:pt>
                <c:pt idx="146">
                  <c:v>12.13</c:v>
                </c:pt>
                <c:pt idx="147">
                  <c:v>12.18</c:v>
                </c:pt>
                <c:pt idx="148">
                  <c:v>12.19</c:v>
                </c:pt>
                <c:pt idx="149">
                  <c:v>9.27</c:v>
                </c:pt>
                <c:pt idx="150">
                  <c:v>9.98</c:v>
                </c:pt>
                <c:pt idx="151">
                  <c:v>10.29</c:v>
                </c:pt>
                <c:pt idx="152">
                  <c:v>10.5</c:v>
                </c:pt>
                <c:pt idx="153">
                  <c:v>10.66</c:v>
                </c:pt>
                <c:pt idx="154">
                  <c:v>11.08</c:v>
                </c:pt>
                <c:pt idx="155">
                  <c:v>10.57</c:v>
                </c:pt>
                <c:pt idx="156">
                  <c:v>10.58</c:v>
                </c:pt>
                <c:pt idx="157">
                  <c:v>10.07</c:v>
                </c:pt>
                <c:pt idx="158">
                  <c:v>9.92</c:v>
                </c:pt>
                <c:pt idx="159">
                  <c:v>9.9600000000000009</c:v>
                </c:pt>
                <c:pt idx="160">
                  <c:v>9.31</c:v>
                </c:pt>
                <c:pt idx="161">
                  <c:v>9.3800000000000008</c:v>
                </c:pt>
                <c:pt idx="162">
                  <c:v>9.85</c:v>
                </c:pt>
                <c:pt idx="163">
                  <c:v>10.39</c:v>
                </c:pt>
                <c:pt idx="164">
                  <c:v>10.28</c:v>
                </c:pt>
                <c:pt idx="165">
                  <c:v>10.199999999999999</c:v>
                </c:pt>
                <c:pt idx="166">
                  <c:v>9.5</c:v>
                </c:pt>
                <c:pt idx="167">
                  <c:v>9.1199999999999992</c:v>
                </c:pt>
                <c:pt idx="168">
                  <c:v>8.69</c:v>
                </c:pt>
                <c:pt idx="169">
                  <c:v>8.85</c:v>
                </c:pt>
                <c:pt idx="170">
                  <c:v>8.59</c:v>
                </c:pt>
                <c:pt idx="171">
                  <c:v>8.01</c:v>
                </c:pt>
                <c:pt idx="172">
                  <c:v>7.66</c:v>
                </c:pt>
                <c:pt idx="173">
                  <c:v>8.15</c:v>
                </c:pt>
                <c:pt idx="174">
                  <c:v>8.3000000000000007</c:v>
                </c:pt>
                <c:pt idx="175">
                  <c:v>8.56</c:v>
                </c:pt>
                <c:pt idx="176">
                  <c:v>8.6199999999999992</c:v>
                </c:pt>
                <c:pt idx="177">
                  <c:v>8.85</c:v>
                </c:pt>
                <c:pt idx="178">
                  <c:v>9.36</c:v>
                </c:pt>
                <c:pt idx="179">
                  <c:v>9.2899999999999991</c:v>
                </c:pt>
                <c:pt idx="180">
                  <c:v>9.77</c:v>
                </c:pt>
                <c:pt idx="181">
                  <c:v>10.44</c:v>
                </c:pt>
                <c:pt idx="182">
                  <c:v>10.97</c:v>
                </c:pt>
                <c:pt idx="183">
                  <c:v>11.58</c:v>
                </c:pt>
                <c:pt idx="184">
                  <c:v>11.59</c:v>
                </c:pt>
                <c:pt idx="185">
                  <c:v>12.05</c:v>
                </c:pt>
                <c:pt idx="186">
                  <c:v>12.35</c:v>
                </c:pt>
                <c:pt idx="187">
                  <c:v>11.85</c:v>
                </c:pt>
                <c:pt idx="188">
                  <c:v>11.8</c:v>
                </c:pt>
                <c:pt idx="189">
                  <c:v>12.08</c:v>
                </c:pt>
                <c:pt idx="190">
                  <c:v>11.91</c:v>
                </c:pt>
                <c:pt idx="191">
                  <c:v>11.02</c:v>
                </c:pt>
                <c:pt idx="192">
                  <c:v>11.67</c:v>
                </c:pt>
                <c:pt idx="193">
                  <c:v>11.85</c:v>
                </c:pt>
                <c:pt idx="194">
                  <c:v>11.82</c:v>
                </c:pt>
                <c:pt idx="195">
                  <c:v>12.02</c:v>
                </c:pt>
                <c:pt idx="196">
                  <c:v>11.87</c:v>
                </c:pt>
                <c:pt idx="197">
                  <c:v>12.35</c:v>
                </c:pt>
                <c:pt idx="198">
                  <c:v>12.98</c:v>
                </c:pt>
                <c:pt idx="199">
                  <c:v>12.71</c:v>
                </c:pt>
                <c:pt idx="200">
                  <c:v>12.82</c:v>
                </c:pt>
                <c:pt idx="201">
                  <c:v>12.74</c:v>
                </c:pt>
                <c:pt idx="202">
                  <c:v>12.78</c:v>
                </c:pt>
                <c:pt idx="203">
                  <c:v>12.83</c:v>
                </c:pt>
                <c:pt idx="204">
                  <c:v>13.28</c:v>
                </c:pt>
                <c:pt idx="205">
                  <c:v>13.47</c:v>
                </c:pt>
                <c:pt idx="206">
                  <c:v>14.3</c:v>
                </c:pt>
                <c:pt idx="207">
                  <c:v>13.61</c:v>
                </c:pt>
                <c:pt idx="208">
                  <c:v>14.84</c:v>
                </c:pt>
                <c:pt idx="209">
                  <c:v>15.01</c:v>
                </c:pt>
                <c:pt idx="210">
                  <c:v>14.87</c:v>
                </c:pt>
                <c:pt idx="211">
                  <c:v>14.66</c:v>
                </c:pt>
                <c:pt idx="212">
                  <c:v>15.51</c:v>
                </c:pt>
                <c:pt idx="213">
                  <c:v>16.05</c:v>
                </c:pt>
                <c:pt idx="214">
                  <c:v>16.649999999999999</c:v>
                </c:pt>
                <c:pt idx="215">
                  <c:v>17.190000000000001</c:v>
                </c:pt>
                <c:pt idx="216">
                  <c:v>17.36</c:v>
                </c:pt>
                <c:pt idx="217">
                  <c:v>18.57</c:v>
                </c:pt>
                <c:pt idx="218">
                  <c:v>17.28</c:v>
                </c:pt>
                <c:pt idx="219">
                  <c:v>18.04</c:v>
                </c:pt>
                <c:pt idx="220">
                  <c:v>18.760000000000002</c:v>
                </c:pt>
                <c:pt idx="221">
                  <c:v>19.18</c:v>
                </c:pt>
                <c:pt idx="222">
                  <c:v>18.43</c:v>
                </c:pt>
                <c:pt idx="223">
                  <c:v>17.96</c:v>
                </c:pt>
                <c:pt idx="224">
                  <c:v>16.649999999999999</c:v>
                </c:pt>
                <c:pt idx="225">
                  <c:v>14.96</c:v>
                </c:pt>
                <c:pt idx="226">
                  <c:v>14.84</c:v>
                </c:pt>
                <c:pt idx="227">
                  <c:v>14.68</c:v>
                </c:pt>
                <c:pt idx="228">
                  <c:v>15.3</c:v>
                </c:pt>
                <c:pt idx="229">
                  <c:v>15.66</c:v>
                </c:pt>
                <c:pt idx="230">
                  <c:v>15.43</c:v>
                </c:pt>
                <c:pt idx="231">
                  <c:v>15.17</c:v>
                </c:pt>
                <c:pt idx="232">
                  <c:v>14.58</c:v>
                </c:pt>
                <c:pt idx="233">
                  <c:v>14.45</c:v>
                </c:pt>
                <c:pt idx="234">
                  <c:v>15.21</c:v>
                </c:pt>
                <c:pt idx="235">
                  <c:v>15.76</c:v>
                </c:pt>
                <c:pt idx="236">
                  <c:v>15.32</c:v>
                </c:pt>
                <c:pt idx="237">
                  <c:v>15.11</c:v>
                </c:pt>
                <c:pt idx="238">
                  <c:v>15.43</c:v>
                </c:pt>
                <c:pt idx="239">
                  <c:v>14.98</c:v>
                </c:pt>
                <c:pt idx="240">
                  <c:v>15.3</c:v>
                </c:pt>
                <c:pt idx="241">
                  <c:v>14.68</c:v>
                </c:pt>
                <c:pt idx="242">
                  <c:v>13.93</c:v>
                </c:pt>
                <c:pt idx="243">
                  <c:v>15.08</c:v>
                </c:pt>
                <c:pt idx="244">
                  <c:v>15.48</c:v>
                </c:pt>
                <c:pt idx="245">
                  <c:v>16.690000000000001</c:v>
                </c:pt>
                <c:pt idx="246">
                  <c:v>16.739999999999998</c:v>
                </c:pt>
                <c:pt idx="247">
                  <c:v>15.85</c:v>
                </c:pt>
                <c:pt idx="248">
                  <c:v>15.97</c:v>
                </c:pt>
                <c:pt idx="249">
                  <c:v>15.49</c:v>
                </c:pt>
                <c:pt idx="250">
                  <c:v>16.5</c:v>
                </c:pt>
                <c:pt idx="251">
                  <c:v>14.75</c:v>
                </c:pt>
                <c:pt idx="252">
                  <c:v>15.2</c:v>
                </c:pt>
                <c:pt idx="253">
                  <c:v>15.22</c:v>
                </c:pt>
                <c:pt idx="254">
                  <c:v>14.62</c:v>
                </c:pt>
                <c:pt idx="255">
                  <c:v>15.06</c:v>
                </c:pt>
                <c:pt idx="256">
                  <c:v>14.71</c:v>
                </c:pt>
                <c:pt idx="257">
                  <c:v>14.19</c:v>
                </c:pt>
                <c:pt idx="258">
                  <c:v>14.16</c:v>
                </c:pt>
                <c:pt idx="259">
                  <c:v>15.04</c:v>
                </c:pt>
                <c:pt idx="260">
                  <c:v>15.22</c:v>
                </c:pt>
                <c:pt idx="261">
                  <c:v>15.58</c:v>
                </c:pt>
                <c:pt idx="262">
                  <c:v>16.04</c:v>
                </c:pt>
                <c:pt idx="263">
                  <c:v>16.059999999999999</c:v>
                </c:pt>
                <c:pt idx="264">
                  <c:v>16.79</c:v>
                </c:pt>
                <c:pt idx="265">
                  <c:v>17.05</c:v>
                </c:pt>
                <c:pt idx="266">
                  <c:v>17.22</c:v>
                </c:pt>
                <c:pt idx="267">
                  <c:v>17.29</c:v>
                </c:pt>
                <c:pt idx="268">
                  <c:v>17.96</c:v>
                </c:pt>
                <c:pt idx="269">
                  <c:v>18.78</c:v>
                </c:pt>
                <c:pt idx="270">
                  <c:v>17.690000000000001</c:v>
                </c:pt>
                <c:pt idx="271">
                  <c:v>17.84</c:v>
                </c:pt>
                <c:pt idx="272">
                  <c:v>18.420000000000002</c:v>
                </c:pt>
                <c:pt idx="273">
                  <c:v>19.45</c:v>
                </c:pt>
                <c:pt idx="274">
                  <c:v>19.53</c:v>
                </c:pt>
                <c:pt idx="275">
                  <c:v>19.510000000000002</c:v>
                </c:pt>
                <c:pt idx="276">
                  <c:v>20.43</c:v>
                </c:pt>
                <c:pt idx="277">
                  <c:v>21.66</c:v>
                </c:pt>
                <c:pt idx="278">
                  <c:v>21.8</c:v>
                </c:pt>
                <c:pt idx="279">
                  <c:v>21.48</c:v>
                </c:pt>
                <c:pt idx="280">
                  <c:v>22.43</c:v>
                </c:pt>
                <c:pt idx="281">
                  <c:v>21.52</c:v>
                </c:pt>
                <c:pt idx="282">
                  <c:v>20.96</c:v>
                </c:pt>
                <c:pt idx="283">
                  <c:v>22.4</c:v>
                </c:pt>
                <c:pt idx="284">
                  <c:v>23.28</c:v>
                </c:pt>
                <c:pt idx="285">
                  <c:v>23.26</c:v>
                </c:pt>
                <c:pt idx="286">
                  <c:v>22.94</c:v>
                </c:pt>
                <c:pt idx="287">
                  <c:v>22.88</c:v>
                </c:pt>
                <c:pt idx="288">
                  <c:v>23.77</c:v>
                </c:pt>
                <c:pt idx="289">
                  <c:v>24.14</c:v>
                </c:pt>
                <c:pt idx="290">
                  <c:v>23.26</c:v>
                </c:pt>
                <c:pt idx="291">
                  <c:v>24.37</c:v>
                </c:pt>
                <c:pt idx="292">
                  <c:v>23.32</c:v>
                </c:pt>
                <c:pt idx="293">
                  <c:v>23.86</c:v>
                </c:pt>
                <c:pt idx="294">
                  <c:v>24.96</c:v>
                </c:pt>
                <c:pt idx="295">
                  <c:v>25.4</c:v>
                </c:pt>
                <c:pt idx="296">
                  <c:v>25.03</c:v>
                </c:pt>
                <c:pt idx="297">
                  <c:v>24.54</c:v>
                </c:pt>
                <c:pt idx="298">
                  <c:v>24.52</c:v>
                </c:pt>
                <c:pt idx="299">
                  <c:v>25.66</c:v>
                </c:pt>
                <c:pt idx="300">
                  <c:v>26.57</c:v>
                </c:pt>
                <c:pt idx="301">
                  <c:v>26.38</c:v>
                </c:pt>
                <c:pt idx="302">
                  <c:v>25.9</c:v>
                </c:pt>
                <c:pt idx="303">
                  <c:v>25.29</c:v>
                </c:pt>
                <c:pt idx="304">
                  <c:v>24.62</c:v>
                </c:pt>
                <c:pt idx="305">
                  <c:v>24.54</c:v>
                </c:pt>
                <c:pt idx="306">
                  <c:v>24.14</c:v>
                </c:pt>
                <c:pt idx="307">
                  <c:v>24.75</c:v>
                </c:pt>
                <c:pt idx="308">
                  <c:v>23.32</c:v>
                </c:pt>
                <c:pt idx="309">
                  <c:v>23.35</c:v>
                </c:pt>
                <c:pt idx="310">
                  <c:v>24.54</c:v>
                </c:pt>
                <c:pt idx="311">
                  <c:v>24.76</c:v>
                </c:pt>
                <c:pt idx="312">
                  <c:v>24.81</c:v>
                </c:pt>
                <c:pt idx="313">
                  <c:v>26.08</c:v>
                </c:pt>
                <c:pt idx="314">
                  <c:v>26.15</c:v>
                </c:pt>
                <c:pt idx="315">
                  <c:v>26.94</c:v>
                </c:pt>
                <c:pt idx="316">
                  <c:v>28.26</c:v>
                </c:pt>
                <c:pt idx="317">
                  <c:v>29.19</c:v>
                </c:pt>
                <c:pt idx="318">
                  <c:v>29.21</c:v>
                </c:pt>
                <c:pt idx="319">
                  <c:v>30.88</c:v>
                </c:pt>
                <c:pt idx="320">
                  <c:v>29.83</c:v>
                </c:pt>
                <c:pt idx="321">
                  <c:v>32.31</c:v>
                </c:pt>
                <c:pt idx="322">
                  <c:v>31.68</c:v>
                </c:pt>
                <c:pt idx="323">
                  <c:v>34.24</c:v>
                </c:pt>
                <c:pt idx="324">
                  <c:v>35.979999999999997</c:v>
                </c:pt>
                <c:pt idx="325">
                  <c:v>36.630000000000003</c:v>
                </c:pt>
                <c:pt idx="326">
                  <c:v>36.76</c:v>
                </c:pt>
                <c:pt idx="327">
                  <c:v>36.58</c:v>
                </c:pt>
                <c:pt idx="328">
                  <c:v>37.96</c:v>
                </c:pt>
                <c:pt idx="329">
                  <c:v>37.909999999999997</c:v>
                </c:pt>
                <c:pt idx="330">
                  <c:v>41.03</c:v>
                </c:pt>
                <c:pt idx="331">
                  <c:v>43.52</c:v>
                </c:pt>
                <c:pt idx="332">
                  <c:v>43.18</c:v>
                </c:pt>
                <c:pt idx="333">
                  <c:v>43.67</c:v>
                </c:pt>
                <c:pt idx="334">
                  <c:v>42.34</c:v>
                </c:pt>
                <c:pt idx="335">
                  <c:v>45.51</c:v>
                </c:pt>
                <c:pt idx="336">
                  <c:v>45.48</c:v>
                </c:pt>
                <c:pt idx="337">
                  <c:v>43.82</c:v>
                </c:pt>
                <c:pt idx="338">
                  <c:v>45.34</c:v>
                </c:pt>
                <c:pt idx="339">
                  <c:v>48.59</c:v>
                </c:pt>
                <c:pt idx="340">
                  <c:v>48.38</c:v>
                </c:pt>
                <c:pt idx="341">
                  <c:v>45.2</c:v>
                </c:pt>
                <c:pt idx="342">
                  <c:v>46.97</c:v>
                </c:pt>
                <c:pt idx="343">
                  <c:v>49.39</c:v>
                </c:pt>
                <c:pt idx="344">
                  <c:v>47.51</c:v>
                </c:pt>
                <c:pt idx="345">
                  <c:v>45.35</c:v>
                </c:pt>
                <c:pt idx="346">
                  <c:v>45.58</c:v>
                </c:pt>
                <c:pt idx="347">
                  <c:v>45.08</c:v>
                </c:pt>
                <c:pt idx="348">
                  <c:v>46.67</c:v>
                </c:pt>
                <c:pt idx="349">
                  <c:v>44.72</c:v>
                </c:pt>
                <c:pt idx="350">
                  <c:v>43.26</c:v>
                </c:pt>
                <c:pt idx="351">
                  <c:v>44.11</c:v>
                </c:pt>
                <c:pt idx="352">
                  <c:v>45.74</c:v>
                </c:pt>
                <c:pt idx="353">
                  <c:v>47.43</c:v>
                </c:pt>
                <c:pt idx="354">
                  <c:v>47.37</c:v>
                </c:pt>
                <c:pt idx="355">
                  <c:v>47.91</c:v>
                </c:pt>
                <c:pt idx="356">
                  <c:v>45.22</c:v>
                </c:pt>
                <c:pt idx="357">
                  <c:v>42.42</c:v>
                </c:pt>
                <c:pt idx="358">
                  <c:v>41.06</c:v>
                </c:pt>
                <c:pt idx="359">
                  <c:v>41.72</c:v>
                </c:pt>
                <c:pt idx="360">
                  <c:v>39.99</c:v>
                </c:pt>
                <c:pt idx="361">
                  <c:v>41.7</c:v>
                </c:pt>
                <c:pt idx="362">
                  <c:v>40.840000000000003</c:v>
                </c:pt>
                <c:pt idx="363">
                  <c:v>42.1</c:v>
                </c:pt>
                <c:pt idx="364">
                  <c:v>43.44</c:v>
                </c:pt>
                <c:pt idx="365">
                  <c:v>44.2</c:v>
                </c:pt>
                <c:pt idx="366">
                  <c:v>45.24</c:v>
                </c:pt>
                <c:pt idx="367">
                  <c:v>47.19</c:v>
                </c:pt>
                <c:pt idx="368">
                  <c:v>47.75</c:v>
                </c:pt>
                <c:pt idx="369">
                  <c:v>50.06</c:v>
                </c:pt>
                <c:pt idx="370">
                  <c:v>51.33</c:v>
                </c:pt>
                <c:pt idx="371">
                  <c:v>52.48</c:v>
                </c:pt>
                <c:pt idx="372">
                  <c:v>55.21</c:v>
                </c:pt>
                <c:pt idx="373">
                  <c:v>55.42</c:v>
                </c:pt>
                <c:pt idx="374">
                  <c:v>55.41</c:v>
                </c:pt>
                <c:pt idx="375">
                  <c:v>55.44</c:v>
                </c:pt>
                <c:pt idx="376">
                  <c:v>57.59</c:v>
                </c:pt>
                <c:pt idx="377">
                  <c:v>58.68</c:v>
                </c:pt>
                <c:pt idx="378">
                  <c:v>58.47</c:v>
                </c:pt>
                <c:pt idx="379">
                  <c:v>60.51</c:v>
                </c:pt>
                <c:pt idx="380">
                  <c:v>59.6</c:v>
                </c:pt>
                <c:pt idx="381">
                  <c:v>56.88</c:v>
                </c:pt>
                <c:pt idx="382">
                  <c:v>57.52</c:v>
                </c:pt>
                <c:pt idx="383">
                  <c:v>58.28</c:v>
                </c:pt>
                <c:pt idx="384">
                  <c:v>59.89</c:v>
                </c:pt>
                <c:pt idx="385">
                  <c:v>55.61</c:v>
                </c:pt>
                <c:pt idx="386">
                  <c:v>56.12</c:v>
                </c:pt>
                <c:pt idx="387">
                  <c:v>55.34</c:v>
                </c:pt>
                <c:pt idx="388">
                  <c:v>54.37</c:v>
                </c:pt>
                <c:pt idx="389">
                  <c:v>55.83</c:v>
                </c:pt>
                <c:pt idx="390">
                  <c:v>56.92</c:v>
                </c:pt>
                <c:pt idx="391">
                  <c:v>55.51</c:v>
                </c:pt>
                <c:pt idx="392">
                  <c:v>56.96</c:v>
                </c:pt>
                <c:pt idx="393">
                  <c:v>53.52</c:v>
                </c:pt>
                <c:pt idx="394">
                  <c:v>53.39</c:v>
                </c:pt>
                <c:pt idx="395">
                  <c:v>55.54</c:v>
                </c:pt>
                <c:pt idx="396">
                  <c:v>58.11</c:v>
                </c:pt>
                <c:pt idx="397">
                  <c:v>61.78</c:v>
                </c:pt>
                <c:pt idx="398">
                  <c:v>63.44</c:v>
                </c:pt>
                <c:pt idx="399">
                  <c:v>65.33</c:v>
                </c:pt>
                <c:pt idx="400">
                  <c:v>65.31</c:v>
                </c:pt>
                <c:pt idx="401">
                  <c:v>66.56</c:v>
                </c:pt>
                <c:pt idx="402">
                  <c:v>64.64</c:v>
                </c:pt>
                <c:pt idx="403">
                  <c:v>66.760000000000005</c:v>
                </c:pt>
                <c:pt idx="404">
                  <c:v>68.069999999999993</c:v>
                </c:pt>
                <c:pt idx="405">
                  <c:v>66.73</c:v>
                </c:pt>
                <c:pt idx="406">
                  <c:v>68.62</c:v>
                </c:pt>
                <c:pt idx="407">
                  <c:v>71.319999999999993</c:v>
                </c:pt>
                <c:pt idx="408">
                  <c:v>71.55</c:v>
                </c:pt>
                <c:pt idx="409">
                  <c:v>68.84</c:v>
                </c:pt>
                <c:pt idx="410">
                  <c:v>69.959999999999994</c:v>
                </c:pt>
                <c:pt idx="411">
                  <c:v>69.55</c:v>
                </c:pt>
                <c:pt idx="412">
                  <c:v>65.239999999999995</c:v>
                </c:pt>
                <c:pt idx="413">
                  <c:v>59.63</c:v>
                </c:pt>
                <c:pt idx="414">
                  <c:v>54.75</c:v>
                </c:pt>
                <c:pt idx="415">
                  <c:v>58.23</c:v>
                </c:pt>
                <c:pt idx="416">
                  <c:v>59.12</c:v>
                </c:pt>
                <c:pt idx="417">
                  <c:v>56.27</c:v>
                </c:pt>
                <c:pt idx="418">
                  <c:v>56.52</c:v>
                </c:pt>
                <c:pt idx="419">
                  <c:v>62.26</c:v>
                </c:pt>
                <c:pt idx="420">
                  <c:v>63.1</c:v>
                </c:pt>
                <c:pt idx="421">
                  <c:v>66.2</c:v>
                </c:pt>
                <c:pt idx="422">
                  <c:v>64.290000000000006</c:v>
                </c:pt>
                <c:pt idx="423">
                  <c:v>66.569999999999993</c:v>
                </c:pt>
                <c:pt idx="424">
                  <c:v>69.8</c:v>
                </c:pt>
                <c:pt idx="425">
                  <c:v>70.8</c:v>
                </c:pt>
                <c:pt idx="426">
                  <c:v>69.37</c:v>
                </c:pt>
                <c:pt idx="427">
                  <c:v>69.13</c:v>
                </c:pt>
                <c:pt idx="428">
                  <c:v>72.5</c:v>
                </c:pt>
                <c:pt idx="429">
                  <c:v>71.7</c:v>
                </c:pt>
                <c:pt idx="430">
                  <c:v>74.010000000000005</c:v>
                </c:pt>
                <c:pt idx="431">
                  <c:v>73.23</c:v>
                </c:pt>
                <c:pt idx="432">
                  <c:v>75.02</c:v>
                </c:pt>
                <c:pt idx="433">
                  <c:v>77.040000000000006</c:v>
                </c:pt>
                <c:pt idx="434">
                  <c:v>77.8</c:v>
                </c:pt>
                <c:pt idx="435">
                  <c:v>78.98</c:v>
                </c:pt>
                <c:pt idx="436">
                  <c:v>79.459999999999994</c:v>
                </c:pt>
                <c:pt idx="437">
                  <c:v>80.239999999999995</c:v>
                </c:pt>
                <c:pt idx="438">
                  <c:v>81.69</c:v>
                </c:pt>
                <c:pt idx="439">
                  <c:v>83.18</c:v>
                </c:pt>
                <c:pt idx="440">
                  <c:v>81.83</c:v>
                </c:pt>
                <c:pt idx="441">
                  <c:v>84.18</c:v>
                </c:pt>
                <c:pt idx="442">
                  <c:v>84.86</c:v>
                </c:pt>
                <c:pt idx="443">
                  <c:v>84.42</c:v>
                </c:pt>
                <c:pt idx="444">
                  <c:v>84.75</c:v>
                </c:pt>
                <c:pt idx="445">
                  <c:v>87.56</c:v>
                </c:pt>
                <c:pt idx="446">
                  <c:v>87.43</c:v>
                </c:pt>
                <c:pt idx="447">
                  <c:v>86.16</c:v>
                </c:pt>
                <c:pt idx="448">
                  <c:v>89.11</c:v>
                </c:pt>
                <c:pt idx="449">
                  <c:v>88.42</c:v>
                </c:pt>
                <c:pt idx="450">
                  <c:v>84.12</c:v>
                </c:pt>
                <c:pt idx="451">
                  <c:v>85.25</c:v>
                </c:pt>
                <c:pt idx="452">
                  <c:v>87.17</c:v>
                </c:pt>
                <c:pt idx="453">
                  <c:v>89.96</c:v>
                </c:pt>
                <c:pt idx="454">
                  <c:v>92.42</c:v>
                </c:pt>
                <c:pt idx="455">
                  <c:v>91.61</c:v>
                </c:pt>
                <c:pt idx="456">
                  <c:v>92.43</c:v>
                </c:pt>
                <c:pt idx="457">
                  <c:v>92.88</c:v>
                </c:pt>
                <c:pt idx="458">
                  <c:v>91.22</c:v>
                </c:pt>
                <c:pt idx="459">
                  <c:v>89.23</c:v>
                </c:pt>
                <c:pt idx="460">
                  <c:v>91.06</c:v>
                </c:pt>
                <c:pt idx="461">
                  <c:v>86.13</c:v>
                </c:pt>
                <c:pt idx="462">
                  <c:v>84.74</c:v>
                </c:pt>
                <c:pt idx="463">
                  <c:v>83.6</c:v>
                </c:pt>
                <c:pt idx="464">
                  <c:v>77.099999999999994</c:v>
                </c:pt>
                <c:pt idx="465">
                  <c:v>76.56</c:v>
                </c:pt>
                <c:pt idx="466">
                  <c:v>80.2</c:v>
                </c:pt>
                <c:pt idx="467">
                  <c:v>80.45</c:v>
                </c:pt>
                <c:pt idx="468">
                  <c:v>80.33</c:v>
                </c:pt>
                <c:pt idx="469">
                  <c:v>86.61</c:v>
                </c:pt>
                <c:pt idx="470">
                  <c:v>86.78</c:v>
                </c:pt>
                <c:pt idx="471">
                  <c:v>90.2</c:v>
                </c:pt>
                <c:pt idx="472">
                  <c:v>94.01</c:v>
                </c:pt>
                <c:pt idx="473">
                  <c:v>89.08</c:v>
                </c:pt>
                <c:pt idx="474">
                  <c:v>90.64</c:v>
                </c:pt>
                <c:pt idx="475">
                  <c:v>94.75</c:v>
                </c:pt>
                <c:pt idx="476">
                  <c:v>93.64</c:v>
                </c:pt>
                <c:pt idx="477">
                  <c:v>96.71</c:v>
                </c:pt>
                <c:pt idx="478">
                  <c:v>93.9</c:v>
                </c:pt>
                <c:pt idx="479">
                  <c:v>94</c:v>
                </c:pt>
                <c:pt idx="480">
                  <c:v>96.47</c:v>
                </c:pt>
                <c:pt idx="481">
                  <c:v>92.24</c:v>
                </c:pt>
                <c:pt idx="482">
                  <c:v>89.36</c:v>
                </c:pt>
                <c:pt idx="483">
                  <c:v>90.2</c:v>
                </c:pt>
                <c:pt idx="484">
                  <c:v>97.59</c:v>
                </c:pt>
                <c:pt idx="485">
                  <c:v>98.68</c:v>
                </c:pt>
                <c:pt idx="486">
                  <c:v>99.58</c:v>
                </c:pt>
                <c:pt idx="487">
                  <c:v>97.74</c:v>
                </c:pt>
                <c:pt idx="488">
                  <c:v>98.86</c:v>
                </c:pt>
                <c:pt idx="489">
                  <c:v>102.67</c:v>
                </c:pt>
                <c:pt idx="490">
                  <c:v>103.41</c:v>
                </c:pt>
                <c:pt idx="491">
                  <c:v>108.37</c:v>
                </c:pt>
                <c:pt idx="492">
                  <c:v>103.86</c:v>
                </c:pt>
                <c:pt idx="493">
                  <c:v>103.01</c:v>
                </c:pt>
                <c:pt idx="494">
                  <c:v>98.13</c:v>
                </c:pt>
                <c:pt idx="495">
                  <c:v>101.51</c:v>
                </c:pt>
                <c:pt idx="496">
                  <c:v>103.69</c:v>
                </c:pt>
                <c:pt idx="497">
                  <c:v>103.46</c:v>
                </c:pt>
                <c:pt idx="498">
                  <c:v>97.71</c:v>
                </c:pt>
                <c:pt idx="499">
                  <c:v>91.83</c:v>
                </c:pt>
                <c:pt idx="500">
                  <c:v>95.51</c:v>
                </c:pt>
                <c:pt idx="501">
                  <c:v>93.12</c:v>
                </c:pt>
                <c:pt idx="502">
                  <c:v>97.24</c:v>
                </c:pt>
                <c:pt idx="503">
                  <c:v>93.81</c:v>
                </c:pt>
                <c:pt idx="504">
                  <c:v>92.06</c:v>
                </c:pt>
                <c:pt idx="505">
                  <c:v>85.02</c:v>
                </c:pt>
                <c:pt idx="506">
                  <c:v>89.5</c:v>
                </c:pt>
                <c:pt idx="507">
                  <c:v>89.63</c:v>
                </c:pt>
                <c:pt idx="508">
                  <c:v>81.52</c:v>
                </c:pt>
                <c:pt idx="509">
                  <c:v>76.55</c:v>
                </c:pt>
                <c:pt idx="510">
                  <c:v>72.72</c:v>
                </c:pt>
                <c:pt idx="511">
                  <c:v>78.05</c:v>
                </c:pt>
                <c:pt idx="512">
                  <c:v>81.52</c:v>
                </c:pt>
                <c:pt idx="513">
                  <c:v>84.21</c:v>
                </c:pt>
                <c:pt idx="514">
                  <c:v>83.25</c:v>
                </c:pt>
                <c:pt idx="515">
                  <c:v>87.2</c:v>
                </c:pt>
                <c:pt idx="516">
                  <c:v>92.15</c:v>
                </c:pt>
                <c:pt idx="517">
                  <c:v>95.88</c:v>
                </c:pt>
                <c:pt idx="518">
                  <c:v>96.75</c:v>
                </c:pt>
                <c:pt idx="519">
                  <c:v>100.31</c:v>
                </c:pt>
                <c:pt idx="520">
                  <c:v>103.95</c:v>
                </c:pt>
                <c:pt idx="521">
                  <c:v>99.63</c:v>
                </c:pt>
                <c:pt idx="522">
                  <c:v>99.7</c:v>
                </c:pt>
                <c:pt idx="523">
                  <c:v>95.58</c:v>
                </c:pt>
                <c:pt idx="524">
                  <c:v>99.03</c:v>
                </c:pt>
                <c:pt idx="525">
                  <c:v>98.34</c:v>
                </c:pt>
                <c:pt idx="526">
                  <c:v>94.23</c:v>
                </c:pt>
                <c:pt idx="527">
                  <c:v>93.99</c:v>
                </c:pt>
                <c:pt idx="528">
                  <c:v>102.09</c:v>
                </c:pt>
                <c:pt idx="529">
                  <c:v>103.94</c:v>
                </c:pt>
                <c:pt idx="530">
                  <c:v>106.57</c:v>
                </c:pt>
                <c:pt idx="531">
                  <c:v>107.2</c:v>
                </c:pt>
                <c:pt idx="532">
                  <c:v>107.67</c:v>
                </c:pt>
                <c:pt idx="533">
                  <c:v>109.53</c:v>
                </c:pt>
                <c:pt idx="534">
                  <c:v>107.14</c:v>
                </c:pt>
                <c:pt idx="535">
                  <c:v>107.39</c:v>
                </c:pt>
                <c:pt idx="536">
                  <c:v>111.09</c:v>
                </c:pt>
                <c:pt idx="537">
                  <c:v>110.55</c:v>
                </c:pt>
                <c:pt idx="538">
                  <c:v>111.58</c:v>
                </c:pt>
                <c:pt idx="539">
                  <c:v>116.67</c:v>
                </c:pt>
                <c:pt idx="540">
                  <c:v>118.05</c:v>
                </c:pt>
                <c:pt idx="541">
                  <c:v>116.03</c:v>
                </c:pt>
                <c:pt idx="542">
                  <c:v>111.68</c:v>
                </c:pt>
                <c:pt idx="543">
                  <c:v>111.52</c:v>
                </c:pt>
                <c:pt idx="544">
                  <c:v>106.97</c:v>
                </c:pt>
                <c:pt idx="545">
                  <c:v>104.95</c:v>
                </c:pt>
                <c:pt idx="546">
                  <c:v>104.26</c:v>
                </c:pt>
                <c:pt idx="547">
                  <c:v>108.22</c:v>
                </c:pt>
                <c:pt idx="548">
                  <c:v>104.25</c:v>
                </c:pt>
                <c:pt idx="549">
                  <c:v>108.43</c:v>
                </c:pt>
                <c:pt idx="550">
                  <c:v>108.29</c:v>
                </c:pt>
                <c:pt idx="551">
                  <c:v>95.96</c:v>
                </c:pt>
                <c:pt idx="552">
                  <c:v>97.55</c:v>
                </c:pt>
                <c:pt idx="553">
                  <c:v>96.57</c:v>
                </c:pt>
                <c:pt idx="554">
                  <c:v>96.22</c:v>
                </c:pt>
                <c:pt idx="555">
                  <c:v>93.98</c:v>
                </c:pt>
                <c:pt idx="556">
                  <c:v>90.31</c:v>
                </c:pt>
                <c:pt idx="557">
                  <c:v>87.28</c:v>
                </c:pt>
                <c:pt idx="558">
                  <c:v>86</c:v>
                </c:pt>
                <c:pt idx="559">
                  <c:v>79.31</c:v>
                </c:pt>
                <c:pt idx="560">
                  <c:v>72.150000000000006</c:v>
                </c:pt>
                <c:pt idx="561">
                  <c:v>63.54</c:v>
                </c:pt>
                <c:pt idx="562">
                  <c:v>73.900000000000006</c:v>
                </c:pt>
                <c:pt idx="563">
                  <c:v>69.97</c:v>
                </c:pt>
                <c:pt idx="564">
                  <c:v>68.56</c:v>
                </c:pt>
                <c:pt idx="565">
                  <c:v>76.98</c:v>
                </c:pt>
                <c:pt idx="566">
                  <c:v>81.59</c:v>
                </c:pt>
                <c:pt idx="567">
                  <c:v>83.36</c:v>
                </c:pt>
                <c:pt idx="568">
                  <c:v>87.3</c:v>
                </c:pt>
                <c:pt idx="569">
                  <c:v>91.15</c:v>
                </c:pt>
                <c:pt idx="570">
                  <c:v>95.19</c:v>
                </c:pt>
                <c:pt idx="571">
                  <c:v>88.75</c:v>
                </c:pt>
                <c:pt idx="572">
                  <c:v>86.88</c:v>
                </c:pt>
                <c:pt idx="573">
                  <c:v>83.87</c:v>
                </c:pt>
                <c:pt idx="574">
                  <c:v>89.04</c:v>
                </c:pt>
                <c:pt idx="575">
                  <c:v>91.24</c:v>
                </c:pt>
                <c:pt idx="576">
                  <c:v>90.19</c:v>
                </c:pt>
                <c:pt idx="577">
                  <c:v>100.86</c:v>
                </c:pt>
                <c:pt idx="578">
                  <c:v>99.71</c:v>
                </c:pt>
                <c:pt idx="579">
                  <c:v>102.77</c:v>
                </c:pt>
                <c:pt idx="580">
                  <c:v>101.64</c:v>
                </c:pt>
                <c:pt idx="581">
                  <c:v>100.18</c:v>
                </c:pt>
                <c:pt idx="582">
                  <c:v>104.28</c:v>
                </c:pt>
                <c:pt idx="583">
                  <c:v>103.44</c:v>
                </c:pt>
                <c:pt idx="584">
                  <c:v>102.91</c:v>
                </c:pt>
                <c:pt idx="585">
                  <c:v>105.24</c:v>
                </c:pt>
                <c:pt idx="586">
                  <c:v>102.9</c:v>
                </c:pt>
                <c:pt idx="587">
                  <c:v>102.1</c:v>
                </c:pt>
                <c:pt idx="588">
                  <c:v>107.46</c:v>
                </c:pt>
                <c:pt idx="589">
                  <c:v>102.03</c:v>
                </c:pt>
                <c:pt idx="590">
                  <c:v>99.82</c:v>
                </c:pt>
                <c:pt idx="591">
                  <c:v>98.42</c:v>
                </c:pt>
                <c:pt idx="592">
                  <c:v>98.44</c:v>
                </c:pt>
                <c:pt idx="593">
                  <c:v>96.12</c:v>
                </c:pt>
                <c:pt idx="594">
                  <c:v>100.48</c:v>
                </c:pt>
                <c:pt idx="595">
                  <c:v>98.85</c:v>
                </c:pt>
                <c:pt idx="596">
                  <c:v>96.77</c:v>
                </c:pt>
                <c:pt idx="597">
                  <c:v>96.53</c:v>
                </c:pt>
                <c:pt idx="598">
                  <c:v>92.34</c:v>
                </c:pt>
                <c:pt idx="599">
                  <c:v>94.83</c:v>
                </c:pt>
                <c:pt idx="600">
                  <c:v>95.1</c:v>
                </c:pt>
                <c:pt idx="601">
                  <c:v>89.25</c:v>
                </c:pt>
                <c:pt idx="602">
                  <c:v>87.04</c:v>
                </c:pt>
                <c:pt idx="603">
                  <c:v>89.21</c:v>
                </c:pt>
                <c:pt idx="604">
                  <c:v>96.83</c:v>
                </c:pt>
                <c:pt idx="605">
                  <c:v>97.29</c:v>
                </c:pt>
                <c:pt idx="606">
                  <c:v>95.53</c:v>
                </c:pt>
                <c:pt idx="607">
                  <c:v>100.68</c:v>
                </c:pt>
                <c:pt idx="608">
                  <c:v>103.29</c:v>
                </c:pt>
                <c:pt idx="609">
                  <c:v>102.54</c:v>
                </c:pt>
                <c:pt idx="610">
                  <c:v>93.15</c:v>
                </c:pt>
                <c:pt idx="611">
                  <c:v>94.7</c:v>
                </c:pt>
                <c:pt idx="612">
                  <c:v>96.11</c:v>
                </c:pt>
                <c:pt idx="613">
                  <c:v>99.93</c:v>
                </c:pt>
                <c:pt idx="614">
                  <c:v>96.28</c:v>
                </c:pt>
                <c:pt idx="615">
                  <c:v>101.59</c:v>
                </c:pt>
                <c:pt idx="616">
                  <c:v>101.76</c:v>
                </c:pt>
                <c:pt idx="617">
                  <c:v>99.08</c:v>
                </c:pt>
                <c:pt idx="618">
                  <c:v>102.91</c:v>
                </c:pt>
                <c:pt idx="619">
                  <c:v>103.81</c:v>
                </c:pt>
                <c:pt idx="620">
                  <c:v>109.32</c:v>
                </c:pt>
                <c:pt idx="621">
                  <c:v>109.32</c:v>
                </c:pt>
                <c:pt idx="622">
                  <c:v>101.82</c:v>
                </c:pt>
                <c:pt idx="623">
                  <c:v>106.16</c:v>
                </c:pt>
                <c:pt idx="624">
                  <c:v>107.94</c:v>
                </c:pt>
                <c:pt idx="625">
                  <c:v>114.16</c:v>
                </c:pt>
                <c:pt idx="626">
                  <c:v>113.66</c:v>
                </c:pt>
                <c:pt idx="627">
                  <c:v>102.09</c:v>
                </c:pt>
                <c:pt idx="628">
                  <c:v>106.29</c:v>
                </c:pt>
                <c:pt idx="629">
                  <c:v>111.24</c:v>
                </c:pt>
                <c:pt idx="630">
                  <c:v>114.24</c:v>
                </c:pt>
                <c:pt idx="631">
                  <c:v>121.67</c:v>
                </c:pt>
                <c:pt idx="632">
                  <c:v>122.38</c:v>
                </c:pt>
                <c:pt idx="633">
                  <c:v>125.46</c:v>
                </c:pt>
                <c:pt idx="634">
                  <c:v>127.47</c:v>
                </c:pt>
                <c:pt idx="635">
                  <c:v>140.52000000000001</c:v>
                </c:pt>
                <c:pt idx="636">
                  <c:v>135.76</c:v>
                </c:pt>
                <c:pt idx="637">
                  <c:v>129.55000000000001</c:v>
                </c:pt>
                <c:pt idx="638">
                  <c:v>131.27000000000001</c:v>
                </c:pt>
                <c:pt idx="639">
                  <c:v>136</c:v>
                </c:pt>
                <c:pt idx="640">
                  <c:v>132.81</c:v>
                </c:pt>
                <c:pt idx="641">
                  <c:v>132.59</c:v>
                </c:pt>
                <c:pt idx="642">
                  <c:v>131.21</c:v>
                </c:pt>
                <c:pt idx="643">
                  <c:v>130.91999999999999</c:v>
                </c:pt>
                <c:pt idx="644">
                  <c:v>122.79</c:v>
                </c:pt>
                <c:pt idx="645">
                  <c:v>116.18</c:v>
                </c:pt>
                <c:pt idx="646">
                  <c:v>121.89</c:v>
                </c:pt>
                <c:pt idx="647">
                  <c:v>126.35</c:v>
                </c:pt>
                <c:pt idx="648">
                  <c:v>122.55</c:v>
                </c:pt>
                <c:pt idx="649">
                  <c:v>120.4</c:v>
                </c:pt>
                <c:pt idx="650">
                  <c:v>113.11</c:v>
                </c:pt>
                <c:pt idx="651">
                  <c:v>111.96</c:v>
                </c:pt>
                <c:pt idx="652">
                  <c:v>116.44</c:v>
                </c:pt>
                <c:pt idx="653">
                  <c:v>111.88</c:v>
                </c:pt>
                <c:pt idx="654">
                  <c:v>109.61</c:v>
                </c:pt>
                <c:pt idx="655">
                  <c:v>107.09</c:v>
                </c:pt>
                <c:pt idx="656">
                  <c:v>119.51</c:v>
                </c:pt>
                <c:pt idx="657">
                  <c:v>120.42</c:v>
                </c:pt>
                <c:pt idx="658">
                  <c:v>133.71</c:v>
                </c:pt>
                <c:pt idx="659">
                  <c:v>138.54</c:v>
                </c:pt>
                <c:pt idx="660">
                  <c:v>140.63999999999999</c:v>
                </c:pt>
                <c:pt idx="661">
                  <c:v>145.30000000000001</c:v>
                </c:pt>
                <c:pt idx="662">
                  <c:v>148.06</c:v>
                </c:pt>
                <c:pt idx="663">
                  <c:v>152.96</c:v>
                </c:pt>
                <c:pt idx="664">
                  <c:v>164.42</c:v>
                </c:pt>
                <c:pt idx="665">
                  <c:v>162.38999999999999</c:v>
                </c:pt>
                <c:pt idx="666">
                  <c:v>168.11</c:v>
                </c:pt>
                <c:pt idx="667">
                  <c:v>162.56</c:v>
                </c:pt>
                <c:pt idx="668">
                  <c:v>164.4</c:v>
                </c:pt>
                <c:pt idx="669">
                  <c:v>166.07</c:v>
                </c:pt>
                <c:pt idx="670">
                  <c:v>163.55000000000001</c:v>
                </c:pt>
                <c:pt idx="671">
                  <c:v>166.4</c:v>
                </c:pt>
                <c:pt idx="672">
                  <c:v>164.93</c:v>
                </c:pt>
                <c:pt idx="673">
                  <c:v>163.41</c:v>
                </c:pt>
                <c:pt idx="674">
                  <c:v>157.06</c:v>
                </c:pt>
                <c:pt idx="675">
                  <c:v>159.18</c:v>
                </c:pt>
                <c:pt idx="676">
                  <c:v>160.05000000000001</c:v>
                </c:pt>
                <c:pt idx="677">
                  <c:v>150.55000000000001</c:v>
                </c:pt>
                <c:pt idx="678">
                  <c:v>153.18</c:v>
                </c:pt>
                <c:pt idx="679">
                  <c:v>150.66</c:v>
                </c:pt>
                <c:pt idx="680">
                  <c:v>166.68</c:v>
                </c:pt>
                <c:pt idx="681">
                  <c:v>166.1</c:v>
                </c:pt>
                <c:pt idx="682">
                  <c:v>166.09</c:v>
                </c:pt>
                <c:pt idx="683">
                  <c:v>163.58000000000001</c:v>
                </c:pt>
                <c:pt idx="684">
                  <c:v>167.24</c:v>
                </c:pt>
                <c:pt idx="685">
                  <c:v>179.63</c:v>
                </c:pt>
                <c:pt idx="686">
                  <c:v>181.18</c:v>
                </c:pt>
                <c:pt idx="687">
                  <c:v>180.66</c:v>
                </c:pt>
                <c:pt idx="688">
                  <c:v>179.83</c:v>
                </c:pt>
                <c:pt idx="689">
                  <c:v>189.55</c:v>
                </c:pt>
                <c:pt idx="690">
                  <c:v>191.85</c:v>
                </c:pt>
                <c:pt idx="691">
                  <c:v>190.92</c:v>
                </c:pt>
                <c:pt idx="692">
                  <c:v>188.63</c:v>
                </c:pt>
                <c:pt idx="693">
                  <c:v>182.08</c:v>
                </c:pt>
                <c:pt idx="694">
                  <c:v>189.82</c:v>
                </c:pt>
                <c:pt idx="695">
                  <c:v>202.17</c:v>
                </c:pt>
                <c:pt idx="696">
                  <c:v>211.28</c:v>
                </c:pt>
                <c:pt idx="697">
                  <c:v>211.78</c:v>
                </c:pt>
                <c:pt idx="698">
                  <c:v>226.92</c:v>
                </c:pt>
                <c:pt idx="699">
                  <c:v>238.9</c:v>
                </c:pt>
                <c:pt idx="700">
                  <c:v>235.52</c:v>
                </c:pt>
                <c:pt idx="701">
                  <c:v>247.35</c:v>
                </c:pt>
                <c:pt idx="702">
                  <c:v>250.84</c:v>
                </c:pt>
                <c:pt idx="703">
                  <c:v>236.12</c:v>
                </c:pt>
                <c:pt idx="704">
                  <c:v>252.93</c:v>
                </c:pt>
                <c:pt idx="705">
                  <c:v>231.32</c:v>
                </c:pt>
                <c:pt idx="706">
                  <c:v>243.98</c:v>
                </c:pt>
                <c:pt idx="707">
                  <c:v>249.22</c:v>
                </c:pt>
                <c:pt idx="708">
                  <c:v>242.17</c:v>
                </c:pt>
                <c:pt idx="709">
                  <c:v>274.08</c:v>
                </c:pt>
                <c:pt idx="710">
                  <c:v>284.2</c:v>
                </c:pt>
                <c:pt idx="711">
                  <c:v>291.7</c:v>
                </c:pt>
                <c:pt idx="712">
                  <c:v>288.36</c:v>
                </c:pt>
                <c:pt idx="713">
                  <c:v>290.10000000000002</c:v>
                </c:pt>
                <c:pt idx="714">
                  <c:v>304</c:v>
                </c:pt>
                <c:pt idx="715">
                  <c:v>318.66000000000003</c:v>
                </c:pt>
                <c:pt idx="716">
                  <c:v>329.8</c:v>
                </c:pt>
                <c:pt idx="717">
                  <c:v>321.83</c:v>
                </c:pt>
                <c:pt idx="718">
                  <c:v>251.79</c:v>
                </c:pt>
                <c:pt idx="719">
                  <c:v>230.3</c:v>
                </c:pt>
                <c:pt idx="720">
                  <c:v>247.08</c:v>
                </c:pt>
                <c:pt idx="721">
                  <c:v>257.07</c:v>
                </c:pt>
                <c:pt idx="722">
                  <c:v>267.82</c:v>
                </c:pt>
                <c:pt idx="723">
                  <c:v>258.89</c:v>
                </c:pt>
                <c:pt idx="724">
                  <c:v>261.33</c:v>
                </c:pt>
                <c:pt idx="725">
                  <c:v>262.16000000000003</c:v>
                </c:pt>
                <c:pt idx="726">
                  <c:v>273.5</c:v>
                </c:pt>
                <c:pt idx="727">
                  <c:v>272.02</c:v>
                </c:pt>
                <c:pt idx="728">
                  <c:v>261.52</c:v>
                </c:pt>
                <c:pt idx="729">
                  <c:v>271.91000000000003</c:v>
                </c:pt>
                <c:pt idx="730">
                  <c:v>278.97000000000003</c:v>
                </c:pt>
                <c:pt idx="731">
                  <c:v>273.7</c:v>
                </c:pt>
                <c:pt idx="732">
                  <c:v>277.72000000000003</c:v>
                </c:pt>
                <c:pt idx="733">
                  <c:v>297.47000000000003</c:v>
                </c:pt>
                <c:pt idx="734">
                  <c:v>288.86</c:v>
                </c:pt>
                <c:pt idx="735">
                  <c:v>294.87</c:v>
                </c:pt>
                <c:pt idx="736">
                  <c:v>309.64</c:v>
                </c:pt>
                <c:pt idx="737">
                  <c:v>320.52</c:v>
                </c:pt>
                <c:pt idx="738">
                  <c:v>317.98</c:v>
                </c:pt>
                <c:pt idx="739">
                  <c:v>346.08</c:v>
                </c:pt>
                <c:pt idx="740">
                  <c:v>351.45</c:v>
                </c:pt>
                <c:pt idx="741">
                  <c:v>349.15</c:v>
                </c:pt>
                <c:pt idx="742">
                  <c:v>340.36</c:v>
                </c:pt>
                <c:pt idx="743">
                  <c:v>345.99</c:v>
                </c:pt>
                <c:pt idx="744">
                  <c:v>353.4</c:v>
                </c:pt>
                <c:pt idx="745">
                  <c:v>329.08</c:v>
                </c:pt>
                <c:pt idx="746">
                  <c:v>331.89</c:v>
                </c:pt>
                <c:pt idx="747">
                  <c:v>339.94</c:v>
                </c:pt>
                <c:pt idx="748">
                  <c:v>330.8</c:v>
                </c:pt>
                <c:pt idx="749">
                  <c:v>361.23</c:v>
                </c:pt>
                <c:pt idx="750">
                  <c:v>358.02</c:v>
                </c:pt>
                <c:pt idx="751">
                  <c:v>356.15</c:v>
                </c:pt>
                <c:pt idx="752">
                  <c:v>322.56</c:v>
                </c:pt>
                <c:pt idx="753">
                  <c:v>306.05</c:v>
                </c:pt>
                <c:pt idx="754">
                  <c:v>304</c:v>
                </c:pt>
                <c:pt idx="755">
                  <c:v>322.22000000000003</c:v>
                </c:pt>
                <c:pt idx="756">
                  <c:v>330.22</c:v>
                </c:pt>
                <c:pt idx="757">
                  <c:v>343.93</c:v>
                </c:pt>
                <c:pt idx="758">
                  <c:v>367.07</c:v>
                </c:pt>
                <c:pt idx="759">
                  <c:v>375.22</c:v>
                </c:pt>
                <c:pt idx="760">
                  <c:v>375.35</c:v>
                </c:pt>
                <c:pt idx="761">
                  <c:v>389.83</c:v>
                </c:pt>
                <c:pt idx="762">
                  <c:v>371.16</c:v>
                </c:pt>
                <c:pt idx="763">
                  <c:v>387.81</c:v>
                </c:pt>
                <c:pt idx="764">
                  <c:v>395.43</c:v>
                </c:pt>
                <c:pt idx="765">
                  <c:v>387.86</c:v>
                </c:pt>
                <c:pt idx="766">
                  <c:v>392.46</c:v>
                </c:pt>
                <c:pt idx="767">
                  <c:v>375.22</c:v>
                </c:pt>
                <c:pt idx="768">
                  <c:v>417.09</c:v>
                </c:pt>
                <c:pt idx="769">
                  <c:v>408.79</c:v>
                </c:pt>
                <c:pt idx="770">
                  <c:v>412.7</c:v>
                </c:pt>
                <c:pt idx="771">
                  <c:v>403.69</c:v>
                </c:pt>
                <c:pt idx="772">
                  <c:v>414.95</c:v>
                </c:pt>
                <c:pt idx="773">
                  <c:v>415.35</c:v>
                </c:pt>
                <c:pt idx="774">
                  <c:v>408.14</c:v>
                </c:pt>
                <c:pt idx="775">
                  <c:v>424.21</c:v>
                </c:pt>
                <c:pt idx="776">
                  <c:v>414.03</c:v>
                </c:pt>
                <c:pt idx="777">
                  <c:v>417.8</c:v>
                </c:pt>
                <c:pt idx="778">
                  <c:v>418.68</c:v>
                </c:pt>
                <c:pt idx="779">
                  <c:v>431.35</c:v>
                </c:pt>
                <c:pt idx="780">
                  <c:v>435.71</c:v>
                </c:pt>
                <c:pt idx="781">
                  <c:v>438.78</c:v>
                </c:pt>
                <c:pt idx="782">
                  <c:v>443.38</c:v>
                </c:pt>
                <c:pt idx="783">
                  <c:v>451.67</c:v>
                </c:pt>
                <c:pt idx="784">
                  <c:v>440.19</c:v>
                </c:pt>
                <c:pt idx="785">
                  <c:v>450.19</c:v>
                </c:pt>
                <c:pt idx="786">
                  <c:v>450.53</c:v>
                </c:pt>
                <c:pt idx="787">
                  <c:v>448.13</c:v>
                </c:pt>
                <c:pt idx="788">
                  <c:v>463.56</c:v>
                </c:pt>
                <c:pt idx="789">
                  <c:v>458.93</c:v>
                </c:pt>
                <c:pt idx="790">
                  <c:v>467.83</c:v>
                </c:pt>
                <c:pt idx="791">
                  <c:v>461.79</c:v>
                </c:pt>
                <c:pt idx="792">
                  <c:v>466.45</c:v>
                </c:pt>
                <c:pt idx="793">
                  <c:v>481.61</c:v>
                </c:pt>
                <c:pt idx="794">
                  <c:v>467.14</c:v>
                </c:pt>
                <c:pt idx="795">
                  <c:v>445.77</c:v>
                </c:pt>
                <c:pt idx="796">
                  <c:v>450.91</c:v>
                </c:pt>
                <c:pt idx="797">
                  <c:v>456.5</c:v>
                </c:pt>
                <c:pt idx="798">
                  <c:v>444.27</c:v>
                </c:pt>
                <c:pt idx="799">
                  <c:v>458.26</c:v>
                </c:pt>
                <c:pt idx="800">
                  <c:v>475.49</c:v>
                </c:pt>
                <c:pt idx="801">
                  <c:v>462.69</c:v>
                </c:pt>
                <c:pt idx="802">
                  <c:v>472.35</c:v>
                </c:pt>
                <c:pt idx="803">
                  <c:v>453.69</c:v>
                </c:pt>
                <c:pt idx="804">
                  <c:v>459.27</c:v>
                </c:pt>
                <c:pt idx="805">
                  <c:v>470.42</c:v>
                </c:pt>
                <c:pt idx="806">
                  <c:v>487.39</c:v>
                </c:pt>
                <c:pt idx="807">
                  <c:v>500.71</c:v>
                </c:pt>
                <c:pt idx="808">
                  <c:v>514.71</c:v>
                </c:pt>
                <c:pt idx="809">
                  <c:v>533.4</c:v>
                </c:pt>
                <c:pt idx="810">
                  <c:v>544.75</c:v>
                </c:pt>
                <c:pt idx="811">
                  <c:v>562.05999999999995</c:v>
                </c:pt>
                <c:pt idx="812">
                  <c:v>561.88</c:v>
                </c:pt>
                <c:pt idx="813">
                  <c:v>584.41</c:v>
                </c:pt>
                <c:pt idx="814">
                  <c:v>581.5</c:v>
                </c:pt>
                <c:pt idx="815">
                  <c:v>605.37</c:v>
                </c:pt>
                <c:pt idx="816">
                  <c:v>615.92999999999995</c:v>
                </c:pt>
                <c:pt idx="817">
                  <c:v>636.02</c:v>
                </c:pt>
                <c:pt idx="818">
                  <c:v>640.42999999999995</c:v>
                </c:pt>
                <c:pt idx="819">
                  <c:v>645.5</c:v>
                </c:pt>
                <c:pt idx="820">
                  <c:v>654.16999999999996</c:v>
                </c:pt>
                <c:pt idx="821">
                  <c:v>669.12</c:v>
                </c:pt>
                <c:pt idx="822">
                  <c:v>670.63</c:v>
                </c:pt>
                <c:pt idx="823">
                  <c:v>639.95000000000005</c:v>
                </c:pt>
                <c:pt idx="824">
                  <c:v>651.99</c:v>
                </c:pt>
                <c:pt idx="825">
                  <c:v>687.31</c:v>
                </c:pt>
                <c:pt idx="826">
                  <c:v>705.27</c:v>
                </c:pt>
                <c:pt idx="827">
                  <c:v>757.02</c:v>
                </c:pt>
                <c:pt idx="828">
                  <c:v>740.74</c:v>
                </c:pt>
                <c:pt idx="829">
                  <c:v>786.16</c:v>
                </c:pt>
                <c:pt idx="830">
                  <c:v>790.82</c:v>
                </c:pt>
                <c:pt idx="831">
                  <c:v>757.12</c:v>
                </c:pt>
                <c:pt idx="832">
                  <c:v>801.34</c:v>
                </c:pt>
                <c:pt idx="833">
                  <c:v>848.28</c:v>
                </c:pt>
                <c:pt idx="834">
                  <c:v>885.14</c:v>
                </c:pt>
                <c:pt idx="835">
                  <c:v>954.29</c:v>
                </c:pt>
                <c:pt idx="836">
                  <c:v>899.47</c:v>
                </c:pt>
                <c:pt idx="837">
                  <c:v>947.28</c:v>
                </c:pt>
                <c:pt idx="838">
                  <c:v>914.62</c:v>
                </c:pt>
                <c:pt idx="839">
                  <c:v>955.4</c:v>
                </c:pt>
                <c:pt idx="840">
                  <c:v>970.43</c:v>
                </c:pt>
                <c:pt idx="841">
                  <c:v>980.28</c:v>
                </c:pt>
                <c:pt idx="842">
                  <c:v>1049.3399999999999</c:v>
                </c:pt>
                <c:pt idx="843">
                  <c:v>1101.75</c:v>
                </c:pt>
                <c:pt idx="844">
                  <c:v>1111.75</c:v>
                </c:pt>
                <c:pt idx="845">
                  <c:v>1090.82</c:v>
                </c:pt>
                <c:pt idx="846">
                  <c:v>1133.8399999999999</c:v>
                </c:pt>
                <c:pt idx="847">
                  <c:v>1120.67</c:v>
                </c:pt>
                <c:pt idx="848">
                  <c:v>957.28</c:v>
                </c:pt>
                <c:pt idx="849">
                  <c:v>1017.01</c:v>
                </c:pt>
                <c:pt idx="850">
                  <c:v>1098.67</c:v>
                </c:pt>
                <c:pt idx="851">
                  <c:v>1163.6300000000001</c:v>
                </c:pt>
                <c:pt idx="852">
                  <c:v>1229.23</c:v>
                </c:pt>
                <c:pt idx="853">
                  <c:v>1279.6400000000001</c:v>
                </c:pt>
                <c:pt idx="854">
                  <c:v>1238.33</c:v>
                </c:pt>
                <c:pt idx="855">
                  <c:v>1286.3699999999999</c:v>
                </c:pt>
                <c:pt idx="856">
                  <c:v>1335.18</c:v>
                </c:pt>
                <c:pt idx="857">
                  <c:v>1301.8399999999999</c:v>
                </c:pt>
                <c:pt idx="858">
                  <c:v>1372.71</c:v>
                </c:pt>
                <c:pt idx="859">
                  <c:v>1328.72</c:v>
                </c:pt>
                <c:pt idx="860">
                  <c:v>1320.41</c:v>
                </c:pt>
                <c:pt idx="861">
                  <c:v>1282.71</c:v>
                </c:pt>
                <c:pt idx="862">
                  <c:v>1362.93</c:v>
                </c:pt>
                <c:pt idx="863">
                  <c:v>1388.91</c:v>
                </c:pt>
                <c:pt idx="864">
                  <c:v>1469.25</c:v>
                </c:pt>
                <c:pt idx="865">
                  <c:v>1394.46</c:v>
                </c:pt>
                <c:pt idx="866">
                  <c:v>1366.42</c:v>
                </c:pt>
                <c:pt idx="867">
                  <c:v>1498.58</c:v>
                </c:pt>
                <c:pt idx="868">
                  <c:v>1452.43</c:v>
                </c:pt>
                <c:pt idx="869">
                  <c:v>1420.6</c:v>
                </c:pt>
                <c:pt idx="870">
                  <c:v>1454.6</c:v>
                </c:pt>
                <c:pt idx="871">
                  <c:v>1430.83</c:v>
                </c:pt>
                <c:pt idx="872">
                  <c:v>1517.68</c:v>
                </c:pt>
                <c:pt idx="873">
                  <c:v>1436.51</c:v>
                </c:pt>
                <c:pt idx="874">
                  <c:v>1429.4</c:v>
                </c:pt>
                <c:pt idx="875">
                  <c:v>1314.95</c:v>
                </c:pt>
                <c:pt idx="876">
                  <c:v>1320.28</c:v>
                </c:pt>
                <c:pt idx="877">
                  <c:v>1366.01</c:v>
                </c:pt>
                <c:pt idx="878">
                  <c:v>1239.94</c:v>
                </c:pt>
                <c:pt idx="879">
                  <c:v>1160.33</c:v>
                </c:pt>
                <c:pt idx="880">
                  <c:v>1249.46</c:v>
                </c:pt>
                <c:pt idx="881">
                  <c:v>1255.82</c:v>
                </c:pt>
                <c:pt idx="882">
                  <c:v>1224.42</c:v>
                </c:pt>
                <c:pt idx="883">
                  <c:v>1211.23</c:v>
                </c:pt>
                <c:pt idx="884">
                  <c:v>1133.58</c:v>
                </c:pt>
                <c:pt idx="885">
                  <c:v>1040.94</c:v>
                </c:pt>
                <c:pt idx="886">
                  <c:v>1059.78</c:v>
                </c:pt>
                <c:pt idx="887">
                  <c:v>1139.45</c:v>
                </c:pt>
                <c:pt idx="888">
                  <c:v>1148.08</c:v>
                </c:pt>
                <c:pt idx="889">
                  <c:v>1130.2</c:v>
                </c:pt>
                <c:pt idx="890">
                  <c:v>1106.73</c:v>
                </c:pt>
                <c:pt idx="891">
                  <c:v>1147.3900000000001</c:v>
                </c:pt>
                <c:pt idx="892">
                  <c:v>1076.92</c:v>
                </c:pt>
                <c:pt idx="893">
                  <c:v>1067.1400000000001</c:v>
                </c:pt>
                <c:pt idx="894">
                  <c:v>989.81</c:v>
                </c:pt>
                <c:pt idx="895">
                  <c:v>911.62</c:v>
                </c:pt>
                <c:pt idx="896">
                  <c:v>916.07</c:v>
                </c:pt>
                <c:pt idx="897">
                  <c:v>815.28</c:v>
                </c:pt>
                <c:pt idx="898">
                  <c:v>885.76</c:v>
                </c:pt>
                <c:pt idx="899">
                  <c:v>936.31</c:v>
                </c:pt>
                <c:pt idx="900">
                  <c:v>879.82</c:v>
                </c:pt>
                <c:pt idx="901">
                  <c:v>855.7</c:v>
                </c:pt>
                <c:pt idx="902">
                  <c:v>841.15</c:v>
                </c:pt>
                <c:pt idx="903">
                  <c:v>848.18</c:v>
                </c:pt>
                <c:pt idx="904">
                  <c:v>916.92</c:v>
                </c:pt>
                <c:pt idx="905">
                  <c:v>963.59</c:v>
                </c:pt>
                <c:pt idx="906">
                  <c:v>974.5</c:v>
                </c:pt>
                <c:pt idx="907">
                  <c:v>990.31</c:v>
                </c:pt>
                <c:pt idx="908">
                  <c:v>1008.01</c:v>
                </c:pt>
                <c:pt idx="909">
                  <c:v>995.97</c:v>
                </c:pt>
                <c:pt idx="910">
                  <c:v>1050.71</c:v>
                </c:pt>
                <c:pt idx="911">
                  <c:v>1058.2</c:v>
                </c:pt>
                <c:pt idx="912">
                  <c:v>1111.92</c:v>
                </c:pt>
                <c:pt idx="913">
                  <c:v>1131.1300000000001</c:v>
                </c:pt>
                <c:pt idx="914">
                  <c:v>1144.94</c:v>
                </c:pt>
                <c:pt idx="915">
                  <c:v>1126.21</c:v>
                </c:pt>
                <c:pt idx="916">
                  <c:v>1107.3</c:v>
                </c:pt>
                <c:pt idx="917">
                  <c:v>1120.68</c:v>
                </c:pt>
                <c:pt idx="918">
                  <c:v>1140.8399999999999</c:v>
                </c:pt>
                <c:pt idx="919">
                  <c:v>1101.72</c:v>
                </c:pt>
                <c:pt idx="920">
                  <c:v>1104.24</c:v>
                </c:pt>
                <c:pt idx="921">
                  <c:v>1114.58</c:v>
                </c:pt>
                <c:pt idx="922">
                  <c:v>1130.2</c:v>
                </c:pt>
                <c:pt idx="923">
                  <c:v>1173.82</c:v>
                </c:pt>
                <c:pt idx="924">
                  <c:v>1211.92</c:v>
                </c:pt>
                <c:pt idx="925">
                  <c:v>1181.27</c:v>
                </c:pt>
                <c:pt idx="926">
                  <c:v>1203.5999999999999</c:v>
                </c:pt>
                <c:pt idx="927">
                  <c:v>1180.5899999999999</c:v>
                </c:pt>
                <c:pt idx="928">
                  <c:v>1156.8499999999999</c:v>
                </c:pt>
                <c:pt idx="929">
                  <c:v>1191.5</c:v>
                </c:pt>
                <c:pt idx="930">
                  <c:v>1191.33</c:v>
                </c:pt>
                <c:pt idx="931">
                  <c:v>1234.18</c:v>
                </c:pt>
                <c:pt idx="932">
                  <c:v>1220.33</c:v>
                </c:pt>
                <c:pt idx="933">
                  <c:v>1228.81</c:v>
                </c:pt>
                <c:pt idx="934">
                  <c:v>1207.01</c:v>
                </c:pt>
                <c:pt idx="935">
                  <c:v>1249.48</c:v>
                </c:pt>
                <c:pt idx="936">
                  <c:v>1248.29</c:v>
                </c:pt>
                <c:pt idx="937">
                  <c:v>1280.08</c:v>
                </c:pt>
                <c:pt idx="938">
                  <c:v>1280.6600000000001</c:v>
                </c:pt>
                <c:pt idx="939">
                  <c:v>1294.83</c:v>
                </c:pt>
                <c:pt idx="940">
                  <c:v>1310.6099999999999</c:v>
                </c:pt>
                <c:pt idx="941">
                  <c:v>1270.0899999999999</c:v>
                </c:pt>
                <c:pt idx="942">
                  <c:v>1270.2</c:v>
                </c:pt>
                <c:pt idx="943">
                  <c:v>1276.6600000000001</c:v>
                </c:pt>
                <c:pt idx="944">
                  <c:v>1303.82</c:v>
                </c:pt>
                <c:pt idx="945">
                  <c:v>1335.85</c:v>
                </c:pt>
                <c:pt idx="946">
                  <c:v>1377.94</c:v>
                </c:pt>
                <c:pt idx="947">
                  <c:v>1400.63</c:v>
                </c:pt>
                <c:pt idx="948">
                  <c:v>1418.3</c:v>
                </c:pt>
                <c:pt idx="949">
                  <c:v>1438.24</c:v>
                </c:pt>
                <c:pt idx="950">
                  <c:v>1406.82</c:v>
                </c:pt>
                <c:pt idx="951">
                  <c:v>1420.86</c:v>
                </c:pt>
                <c:pt idx="952">
                  <c:v>1482.37</c:v>
                </c:pt>
                <c:pt idx="953">
                  <c:v>1530.62</c:v>
                </c:pt>
                <c:pt idx="954">
                  <c:v>1503.35</c:v>
                </c:pt>
                <c:pt idx="955">
                  <c:v>1455.27</c:v>
                </c:pt>
                <c:pt idx="956">
                  <c:v>1473.99</c:v>
                </c:pt>
                <c:pt idx="957">
                  <c:v>1526.75</c:v>
                </c:pt>
                <c:pt idx="958">
                  <c:v>1549.38</c:v>
                </c:pt>
                <c:pt idx="959">
                  <c:v>1481.14</c:v>
                </c:pt>
                <c:pt idx="960">
                  <c:v>1468.36</c:v>
                </c:pt>
                <c:pt idx="961">
                  <c:v>1378.55</c:v>
                </c:pt>
                <c:pt idx="962">
                  <c:v>1330.63</c:v>
                </c:pt>
                <c:pt idx="963">
                  <c:v>1322.7</c:v>
                </c:pt>
                <c:pt idx="964">
                  <c:v>1385.59</c:v>
                </c:pt>
                <c:pt idx="965">
                  <c:v>1400.38</c:v>
                </c:pt>
                <c:pt idx="966">
                  <c:v>1280</c:v>
                </c:pt>
                <c:pt idx="967">
                  <c:v>1267.3800000000001</c:v>
                </c:pt>
                <c:pt idx="968">
                  <c:v>1282.83</c:v>
                </c:pt>
                <c:pt idx="969">
                  <c:v>1166.3599999999999</c:v>
                </c:pt>
                <c:pt idx="970">
                  <c:v>968.75</c:v>
                </c:pt>
                <c:pt idx="971">
                  <c:v>896.24</c:v>
                </c:pt>
                <c:pt idx="972">
                  <c:v>903.25</c:v>
                </c:pt>
                <c:pt idx="973">
                  <c:v>825.88</c:v>
                </c:pt>
                <c:pt idx="974">
                  <c:v>735.09</c:v>
                </c:pt>
                <c:pt idx="975">
                  <c:v>797.87</c:v>
                </c:pt>
                <c:pt idx="976">
                  <c:v>872.81</c:v>
                </c:pt>
                <c:pt idx="977">
                  <c:v>919.14</c:v>
                </c:pt>
                <c:pt idx="978">
                  <c:v>919.32</c:v>
                </c:pt>
                <c:pt idx="979">
                  <c:v>987.48</c:v>
                </c:pt>
                <c:pt idx="980">
                  <c:v>1020.62</c:v>
                </c:pt>
                <c:pt idx="981">
                  <c:v>1057.08</c:v>
                </c:pt>
                <c:pt idx="982">
                  <c:v>1036.19</c:v>
                </c:pt>
                <c:pt idx="983">
                  <c:v>1095.6300000000001</c:v>
                </c:pt>
                <c:pt idx="984">
                  <c:v>1115.0999999999999</c:v>
                </c:pt>
                <c:pt idx="985">
                  <c:v>1073.8699999999999</c:v>
                </c:pt>
                <c:pt idx="986">
                  <c:v>1104.49</c:v>
                </c:pt>
                <c:pt idx="987">
                  <c:v>1169.43</c:v>
                </c:pt>
                <c:pt idx="988">
                  <c:v>1186.69</c:v>
                </c:pt>
                <c:pt idx="989">
                  <c:v>1089.4100000000001</c:v>
                </c:pt>
                <c:pt idx="990">
                  <c:v>1030.71</c:v>
                </c:pt>
                <c:pt idx="991">
                  <c:v>1101.5999999999999</c:v>
                </c:pt>
                <c:pt idx="992">
                  <c:v>1049.33</c:v>
                </c:pt>
                <c:pt idx="993">
                  <c:v>1141.2</c:v>
                </c:pt>
                <c:pt idx="994">
                  <c:v>1183.26</c:v>
                </c:pt>
                <c:pt idx="995">
                  <c:v>1180.55</c:v>
                </c:pt>
                <c:pt idx="996">
                  <c:v>1257.6400000000001</c:v>
                </c:pt>
                <c:pt idx="997">
                  <c:v>1286.1199999999999</c:v>
                </c:pt>
                <c:pt idx="998">
                  <c:v>1327.22</c:v>
                </c:pt>
                <c:pt idx="999">
                  <c:v>1325.83</c:v>
                </c:pt>
                <c:pt idx="1000">
                  <c:v>1363.61</c:v>
                </c:pt>
                <c:pt idx="1001">
                  <c:v>1345.2</c:v>
                </c:pt>
                <c:pt idx="1002">
                  <c:v>1320.64</c:v>
                </c:pt>
                <c:pt idx="1003">
                  <c:v>1292.28</c:v>
                </c:pt>
                <c:pt idx="1004">
                  <c:v>1218.8900000000001</c:v>
                </c:pt>
                <c:pt idx="1005">
                  <c:v>1131.42</c:v>
                </c:pt>
                <c:pt idx="1006">
                  <c:v>1253.3</c:v>
                </c:pt>
                <c:pt idx="1007">
                  <c:v>1246.96</c:v>
                </c:pt>
                <c:pt idx="1008">
                  <c:v>1257.5999999999999</c:v>
                </c:pt>
                <c:pt idx="1009">
                  <c:v>1312.41</c:v>
                </c:pt>
                <c:pt idx="1010">
                  <c:v>1365.68</c:v>
                </c:pt>
                <c:pt idx="1011">
                  <c:v>1408.47</c:v>
                </c:pt>
                <c:pt idx="1012">
                  <c:v>1397.91</c:v>
                </c:pt>
                <c:pt idx="1013">
                  <c:v>1310.33</c:v>
                </c:pt>
                <c:pt idx="1014">
                  <c:v>1362.16</c:v>
                </c:pt>
                <c:pt idx="1015">
                  <c:v>1379.32</c:v>
                </c:pt>
                <c:pt idx="1016">
                  <c:v>1406.58</c:v>
                </c:pt>
                <c:pt idx="1017">
                  <c:v>1440.67</c:v>
                </c:pt>
                <c:pt idx="1018">
                  <c:v>1412.16</c:v>
                </c:pt>
                <c:pt idx="1019">
                  <c:v>1416.18</c:v>
                </c:pt>
                <c:pt idx="1020">
                  <c:v>1426.19</c:v>
                </c:pt>
                <c:pt idx="1021">
                  <c:v>1498.11</c:v>
                </c:pt>
                <c:pt idx="1022">
                  <c:v>1514.68</c:v>
                </c:pt>
                <c:pt idx="1023">
                  <c:v>1569.19</c:v>
                </c:pt>
                <c:pt idx="1024">
                  <c:v>1597.57</c:v>
                </c:pt>
                <c:pt idx="1025">
                  <c:v>1630.74</c:v>
                </c:pt>
                <c:pt idx="1026">
                  <c:v>1606.28</c:v>
                </c:pt>
                <c:pt idx="1027">
                  <c:v>1685.73</c:v>
                </c:pt>
                <c:pt idx="1028">
                  <c:v>1632.97</c:v>
                </c:pt>
                <c:pt idx="1029">
                  <c:v>1681.55</c:v>
                </c:pt>
                <c:pt idx="1030">
                  <c:v>1756.54</c:v>
                </c:pt>
                <c:pt idx="1031">
                  <c:v>1805.81</c:v>
                </c:pt>
                <c:pt idx="1032">
                  <c:v>1848.36</c:v>
                </c:pt>
                <c:pt idx="1033">
                  <c:v>1782.59</c:v>
                </c:pt>
                <c:pt idx="1034">
                  <c:v>1859.45</c:v>
                </c:pt>
                <c:pt idx="1035">
                  <c:v>1872.34</c:v>
                </c:pt>
                <c:pt idx="1036">
                  <c:v>1883.95</c:v>
                </c:pt>
                <c:pt idx="1037">
                  <c:v>1923.57</c:v>
                </c:pt>
                <c:pt idx="1038">
                  <c:v>1960.23</c:v>
                </c:pt>
                <c:pt idx="1039">
                  <c:v>1930.67</c:v>
                </c:pt>
                <c:pt idx="1040">
                  <c:v>2003.37</c:v>
                </c:pt>
                <c:pt idx="1041">
                  <c:v>1972.29</c:v>
                </c:pt>
                <c:pt idx="1042">
                  <c:v>2018.05</c:v>
                </c:pt>
                <c:pt idx="1043">
                  <c:v>2067.56</c:v>
                </c:pt>
                <c:pt idx="1044">
                  <c:v>2058.9</c:v>
                </c:pt>
                <c:pt idx="1045">
                  <c:v>1994.99</c:v>
                </c:pt>
                <c:pt idx="1046">
                  <c:v>2104.5</c:v>
                </c:pt>
                <c:pt idx="1047">
                  <c:v>2067.89</c:v>
                </c:pt>
                <c:pt idx="1048">
                  <c:v>2085.5100000000002</c:v>
                </c:pt>
                <c:pt idx="1049">
                  <c:v>2107.39</c:v>
                </c:pt>
                <c:pt idx="1050">
                  <c:v>2063.11</c:v>
                </c:pt>
                <c:pt idx="1051">
                  <c:v>2103.84</c:v>
                </c:pt>
                <c:pt idx="1052">
                  <c:v>1972.18</c:v>
                </c:pt>
                <c:pt idx="1053">
                  <c:v>1920.03</c:v>
                </c:pt>
                <c:pt idx="1054">
                  <c:v>2079.36</c:v>
                </c:pt>
                <c:pt idx="1055">
                  <c:v>2080.41</c:v>
                </c:pt>
                <c:pt idx="1056">
                  <c:v>2043.94</c:v>
                </c:pt>
                <c:pt idx="1057">
                  <c:v>1940.24</c:v>
                </c:pt>
                <c:pt idx="1058">
                  <c:v>1932.23</c:v>
                </c:pt>
                <c:pt idx="1059">
                  <c:v>2059.7399999999998</c:v>
                </c:pt>
                <c:pt idx="1060">
                  <c:v>2065.3000000000002</c:v>
                </c:pt>
                <c:pt idx="1061">
                  <c:v>2096.96</c:v>
                </c:pt>
                <c:pt idx="1062">
                  <c:v>2098.86</c:v>
                </c:pt>
                <c:pt idx="1063">
                  <c:v>2173.6</c:v>
                </c:pt>
                <c:pt idx="1064">
                  <c:v>2170.9499999999998</c:v>
                </c:pt>
                <c:pt idx="1065">
                  <c:v>2168.27</c:v>
                </c:pt>
                <c:pt idx="1066">
                  <c:v>2126.15</c:v>
                </c:pt>
                <c:pt idx="1067">
                  <c:v>2198.81</c:v>
                </c:pt>
                <c:pt idx="1068">
                  <c:v>2238.83</c:v>
                </c:pt>
                <c:pt idx="1069">
                  <c:v>2278.87</c:v>
                </c:pt>
                <c:pt idx="1070">
                  <c:v>2363.64</c:v>
                </c:pt>
                <c:pt idx="1071">
                  <c:v>2362.7199999999998</c:v>
                </c:pt>
                <c:pt idx="1072">
                  <c:v>2384.1999999999998</c:v>
                </c:pt>
                <c:pt idx="1073">
                  <c:v>2411.8000000000002</c:v>
                </c:pt>
                <c:pt idx="1074">
                  <c:v>2423.41</c:v>
                </c:pt>
                <c:pt idx="1075">
                  <c:v>2470.3000000000002</c:v>
                </c:pt>
                <c:pt idx="1076">
                  <c:v>2471.65</c:v>
                </c:pt>
                <c:pt idx="1077">
                  <c:v>2519.36</c:v>
                </c:pt>
                <c:pt idx="1078">
                  <c:v>2575.2600000000002</c:v>
                </c:pt>
                <c:pt idx="1079">
                  <c:v>2647.58</c:v>
                </c:pt>
                <c:pt idx="1080">
                  <c:v>2673.61</c:v>
                </c:pt>
                <c:pt idx="1081">
                  <c:v>2823.81</c:v>
                </c:pt>
                <c:pt idx="1082">
                  <c:v>2713.83</c:v>
                </c:pt>
                <c:pt idx="1083">
                  <c:v>2640.87</c:v>
                </c:pt>
                <c:pt idx="1084">
                  <c:v>2648.05</c:v>
                </c:pt>
                <c:pt idx="1085">
                  <c:v>2705.27</c:v>
                </c:pt>
                <c:pt idx="1086">
                  <c:v>2718.37</c:v>
                </c:pt>
                <c:pt idx="1087">
                  <c:v>2816.29</c:v>
                </c:pt>
                <c:pt idx="1088">
                  <c:v>2901.52</c:v>
                </c:pt>
                <c:pt idx="1089">
                  <c:v>2887.89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F1-407A-BB98-A93FC50D1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8526032"/>
        <c:axId val="678526360"/>
      </c:lineChart>
      <c:dateAx>
        <c:axId val="678526032"/>
        <c:scaling>
          <c:orientation val="minMax"/>
        </c:scaling>
        <c:delete val="0"/>
        <c:axPos val="b"/>
        <c:numFmt formatCode="yyyy\/m\/d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678526360"/>
        <c:crosses val="autoZero"/>
        <c:auto val="1"/>
        <c:lblOffset val="100"/>
        <c:baseTimeUnit val="days"/>
      </c:dateAx>
      <c:valAx>
        <c:axId val="678526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678526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zh-CN" altLang="en-US"/>
              <a:t>纳斯达克指数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'5.1 股市'!$AM$3</c:f>
              <c:strCache>
                <c:ptCount val="1"/>
                <c:pt idx="0">
                  <c:v>指数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'5.1 股市'!$AL$4:$AL$575</c:f>
              <c:numCache>
                <c:formatCode>m/d/yyyy</c:formatCode>
                <c:ptCount val="572"/>
                <c:pt idx="0">
                  <c:v>25990</c:v>
                </c:pt>
                <c:pt idx="1">
                  <c:v>26023</c:v>
                </c:pt>
                <c:pt idx="2">
                  <c:v>26053</c:v>
                </c:pt>
                <c:pt idx="3">
                  <c:v>26081</c:v>
                </c:pt>
                <c:pt idx="4">
                  <c:v>26114</c:v>
                </c:pt>
                <c:pt idx="5">
                  <c:v>26144</c:v>
                </c:pt>
                <c:pt idx="6">
                  <c:v>26176</c:v>
                </c:pt>
                <c:pt idx="7">
                  <c:v>26206</c:v>
                </c:pt>
                <c:pt idx="8">
                  <c:v>26235</c:v>
                </c:pt>
                <c:pt idx="9">
                  <c:v>26267</c:v>
                </c:pt>
                <c:pt idx="10">
                  <c:v>26298</c:v>
                </c:pt>
                <c:pt idx="11">
                  <c:v>26329</c:v>
                </c:pt>
                <c:pt idx="12">
                  <c:v>26358</c:v>
                </c:pt>
                <c:pt idx="13">
                  <c:v>26388</c:v>
                </c:pt>
                <c:pt idx="14">
                  <c:v>26417</c:v>
                </c:pt>
                <c:pt idx="15">
                  <c:v>26450</c:v>
                </c:pt>
                <c:pt idx="16">
                  <c:v>26480</c:v>
                </c:pt>
                <c:pt idx="17">
                  <c:v>26511</c:v>
                </c:pt>
                <c:pt idx="18">
                  <c:v>26542</c:v>
                </c:pt>
                <c:pt idx="19">
                  <c:v>26571</c:v>
                </c:pt>
                <c:pt idx="20">
                  <c:v>26603</c:v>
                </c:pt>
                <c:pt idx="21">
                  <c:v>26633</c:v>
                </c:pt>
                <c:pt idx="22">
                  <c:v>26662</c:v>
                </c:pt>
                <c:pt idx="23">
                  <c:v>26695</c:v>
                </c:pt>
                <c:pt idx="24">
                  <c:v>26723</c:v>
                </c:pt>
                <c:pt idx="25">
                  <c:v>26753</c:v>
                </c:pt>
                <c:pt idx="26">
                  <c:v>26784</c:v>
                </c:pt>
                <c:pt idx="27">
                  <c:v>26815</c:v>
                </c:pt>
                <c:pt idx="28">
                  <c:v>26844</c:v>
                </c:pt>
                <c:pt idx="29">
                  <c:v>26876</c:v>
                </c:pt>
                <c:pt idx="30">
                  <c:v>26907</c:v>
                </c:pt>
                <c:pt idx="31">
                  <c:v>26935</c:v>
                </c:pt>
                <c:pt idx="32">
                  <c:v>26968</c:v>
                </c:pt>
                <c:pt idx="33">
                  <c:v>26998</c:v>
                </c:pt>
                <c:pt idx="34">
                  <c:v>27029</c:v>
                </c:pt>
                <c:pt idx="35">
                  <c:v>27060</c:v>
                </c:pt>
                <c:pt idx="36">
                  <c:v>27088</c:v>
                </c:pt>
                <c:pt idx="37">
                  <c:v>27117</c:v>
                </c:pt>
                <c:pt idx="38">
                  <c:v>27149</c:v>
                </c:pt>
                <c:pt idx="39">
                  <c:v>27180</c:v>
                </c:pt>
                <c:pt idx="40">
                  <c:v>27208</c:v>
                </c:pt>
                <c:pt idx="41">
                  <c:v>27241</c:v>
                </c:pt>
                <c:pt idx="42">
                  <c:v>27271</c:v>
                </c:pt>
                <c:pt idx="43">
                  <c:v>27302</c:v>
                </c:pt>
                <c:pt idx="44">
                  <c:v>27333</c:v>
                </c:pt>
                <c:pt idx="45">
                  <c:v>27362</c:v>
                </c:pt>
                <c:pt idx="46">
                  <c:v>27394</c:v>
                </c:pt>
                <c:pt idx="47">
                  <c:v>27425</c:v>
                </c:pt>
                <c:pt idx="48">
                  <c:v>27453</c:v>
                </c:pt>
                <c:pt idx="49">
                  <c:v>27484</c:v>
                </c:pt>
                <c:pt idx="50">
                  <c:v>27514</c:v>
                </c:pt>
                <c:pt idx="51">
                  <c:v>27544</c:v>
                </c:pt>
                <c:pt idx="52">
                  <c:v>27575</c:v>
                </c:pt>
                <c:pt idx="53">
                  <c:v>27606</c:v>
                </c:pt>
                <c:pt idx="54">
                  <c:v>27635</c:v>
                </c:pt>
                <c:pt idx="55">
                  <c:v>27667</c:v>
                </c:pt>
                <c:pt idx="56">
                  <c:v>27698</c:v>
                </c:pt>
                <c:pt idx="57">
                  <c:v>27726</c:v>
                </c:pt>
                <c:pt idx="58">
                  <c:v>27759</c:v>
                </c:pt>
                <c:pt idx="59">
                  <c:v>27789</c:v>
                </c:pt>
                <c:pt idx="60">
                  <c:v>27817</c:v>
                </c:pt>
                <c:pt idx="61">
                  <c:v>27850</c:v>
                </c:pt>
                <c:pt idx="62">
                  <c:v>27880</c:v>
                </c:pt>
                <c:pt idx="63">
                  <c:v>27908</c:v>
                </c:pt>
                <c:pt idx="64">
                  <c:v>27941</c:v>
                </c:pt>
                <c:pt idx="65">
                  <c:v>27971</c:v>
                </c:pt>
                <c:pt idx="66">
                  <c:v>28003</c:v>
                </c:pt>
                <c:pt idx="67">
                  <c:v>28033</c:v>
                </c:pt>
                <c:pt idx="68">
                  <c:v>28062</c:v>
                </c:pt>
                <c:pt idx="69">
                  <c:v>28094</c:v>
                </c:pt>
                <c:pt idx="70">
                  <c:v>28125</c:v>
                </c:pt>
                <c:pt idx="71">
                  <c:v>28156</c:v>
                </c:pt>
                <c:pt idx="72">
                  <c:v>28184</c:v>
                </c:pt>
                <c:pt idx="73">
                  <c:v>28215</c:v>
                </c:pt>
                <c:pt idx="74">
                  <c:v>28244</c:v>
                </c:pt>
                <c:pt idx="75">
                  <c:v>28276</c:v>
                </c:pt>
                <c:pt idx="76">
                  <c:v>28306</c:v>
                </c:pt>
                <c:pt idx="77">
                  <c:v>28335</c:v>
                </c:pt>
                <c:pt idx="78">
                  <c:v>28368</c:v>
                </c:pt>
                <c:pt idx="79">
                  <c:v>28398</c:v>
                </c:pt>
                <c:pt idx="80">
                  <c:v>28429</c:v>
                </c:pt>
                <c:pt idx="81">
                  <c:v>28459</c:v>
                </c:pt>
                <c:pt idx="82">
                  <c:v>28489</c:v>
                </c:pt>
                <c:pt idx="83">
                  <c:v>28521</c:v>
                </c:pt>
                <c:pt idx="84">
                  <c:v>28549</c:v>
                </c:pt>
                <c:pt idx="85">
                  <c:v>28580</c:v>
                </c:pt>
                <c:pt idx="86">
                  <c:v>28608</c:v>
                </c:pt>
                <c:pt idx="87">
                  <c:v>28641</c:v>
                </c:pt>
                <c:pt idx="88">
                  <c:v>28671</c:v>
                </c:pt>
                <c:pt idx="89">
                  <c:v>28702</c:v>
                </c:pt>
                <c:pt idx="90">
                  <c:v>28733</c:v>
                </c:pt>
                <c:pt idx="91">
                  <c:v>28762</c:v>
                </c:pt>
                <c:pt idx="92">
                  <c:v>28794</c:v>
                </c:pt>
                <c:pt idx="93">
                  <c:v>28824</c:v>
                </c:pt>
                <c:pt idx="94">
                  <c:v>28853</c:v>
                </c:pt>
                <c:pt idx="95">
                  <c:v>28886</c:v>
                </c:pt>
                <c:pt idx="96">
                  <c:v>28914</c:v>
                </c:pt>
                <c:pt idx="97">
                  <c:v>28944</c:v>
                </c:pt>
                <c:pt idx="98">
                  <c:v>28975</c:v>
                </c:pt>
                <c:pt idx="99">
                  <c:v>29006</c:v>
                </c:pt>
                <c:pt idx="100">
                  <c:v>29035</c:v>
                </c:pt>
                <c:pt idx="101">
                  <c:v>29067</c:v>
                </c:pt>
                <c:pt idx="102">
                  <c:v>29098</c:v>
                </c:pt>
                <c:pt idx="103">
                  <c:v>29126</c:v>
                </c:pt>
                <c:pt idx="104">
                  <c:v>29159</c:v>
                </c:pt>
                <c:pt idx="105">
                  <c:v>29189</c:v>
                </c:pt>
                <c:pt idx="106">
                  <c:v>29220</c:v>
                </c:pt>
                <c:pt idx="107">
                  <c:v>29251</c:v>
                </c:pt>
                <c:pt idx="108">
                  <c:v>29280</c:v>
                </c:pt>
                <c:pt idx="109">
                  <c:v>29311</c:v>
                </c:pt>
                <c:pt idx="110">
                  <c:v>29341</c:v>
                </c:pt>
                <c:pt idx="111">
                  <c:v>29371</c:v>
                </c:pt>
                <c:pt idx="112">
                  <c:v>29402</c:v>
                </c:pt>
                <c:pt idx="113">
                  <c:v>29433</c:v>
                </c:pt>
                <c:pt idx="114">
                  <c:v>29462</c:v>
                </c:pt>
                <c:pt idx="115">
                  <c:v>29494</c:v>
                </c:pt>
                <c:pt idx="116">
                  <c:v>29525</c:v>
                </c:pt>
                <c:pt idx="117">
                  <c:v>29553</c:v>
                </c:pt>
                <c:pt idx="118">
                  <c:v>29586</c:v>
                </c:pt>
                <c:pt idx="119">
                  <c:v>29616</c:v>
                </c:pt>
                <c:pt idx="120">
                  <c:v>29644</c:v>
                </c:pt>
                <c:pt idx="121">
                  <c:v>29676</c:v>
                </c:pt>
                <c:pt idx="122">
                  <c:v>29706</c:v>
                </c:pt>
                <c:pt idx="123">
                  <c:v>29735</c:v>
                </c:pt>
                <c:pt idx="124">
                  <c:v>29767</c:v>
                </c:pt>
                <c:pt idx="125">
                  <c:v>29798</c:v>
                </c:pt>
                <c:pt idx="126">
                  <c:v>29829</c:v>
                </c:pt>
                <c:pt idx="127">
                  <c:v>29859</c:v>
                </c:pt>
                <c:pt idx="128">
                  <c:v>29889</c:v>
                </c:pt>
                <c:pt idx="129">
                  <c:v>29920</c:v>
                </c:pt>
                <c:pt idx="130">
                  <c:v>29951</c:v>
                </c:pt>
                <c:pt idx="131">
                  <c:v>29980</c:v>
                </c:pt>
                <c:pt idx="132">
                  <c:v>30008</c:v>
                </c:pt>
                <c:pt idx="133">
                  <c:v>30041</c:v>
                </c:pt>
                <c:pt idx="134">
                  <c:v>30071</c:v>
                </c:pt>
                <c:pt idx="135">
                  <c:v>30099</c:v>
                </c:pt>
                <c:pt idx="136">
                  <c:v>30132</c:v>
                </c:pt>
                <c:pt idx="137">
                  <c:v>30162</c:v>
                </c:pt>
                <c:pt idx="138">
                  <c:v>30194</c:v>
                </c:pt>
                <c:pt idx="139">
                  <c:v>30224</c:v>
                </c:pt>
                <c:pt idx="140">
                  <c:v>30253</c:v>
                </c:pt>
                <c:pt idx="141">
                  <c:v>30285</c:v>
                </c:pt>
                <c:pt idx="142">
                  <c:v>30316</c:v>
                </c:pt>
                <c:pt idx="143">
                  <c:v>30347</c:v>
                </c:pt>
                <c:pt idx="144">
                  <c:v>30375</c:v>
                </c:pt>
                <c:pt idx="145">
                  <c:v>30406</c:v>
                </c:pt>
                <c:pt idx="146">
                  <c:v>30435</c:v>
                </c:pt>
                <c:pt idx="147">
                  <c:v>30467</c:v>
                </c:pt>
                <c:pt idx="148">
                  <c:v>30497</c:v>
                </c:pt>
                <c:pt idx="149">
                  <c:v>30526</c:v>
                </c:pt>
                <c:pt idx="150">
                  <c:v>30559</c:v>
                </c:pt>
                <c:pt idx="151">
                  <c:v>30589</c:v>
                </c:pt>
                <c:pt idx="152">
                  <c:v>30620</c:v>
                </c:pt>
                <c:pt idx="153">
                  <c:v>30650</c:v>
                </c:pt>
                <c:pt idx="154">
                  <c:v>30680</c:v>
                </c:pt>
                <c:pt idx="155">
                  <c:v>30712</c:v>
                </c:pt>
                <c:pt idx="156">
                  <c:v>30741</c:v>
                </c:pt>
                <c:pt idx="157">
                  <c:v>30771</c:v>
                </c:pt>
                <c:pt idx="158">
                  <c:v>30802</c:v>
                </c:pt>
                <c:pt idx="159">
                  <c:v>30833</c:v>
                </c:pt>
                <c:pt idx="160">
                  <c:v>30862</c:v>
                </c:pt>
                <c:pt idx="161">
                  <c:v>30894</c:v>
                </c:pt>
                <c:pt idx="162">
                  <c:v>30925</c:v>
                </c:pt>
                <c:pt idx="163">
                  <c:v>30953</c:v>
                </c:pt>
                <c:pt idx="164">
                  <c:v>30986</c:v>
                </c:pt>
                <c:pt idx="165">
                  <c:v>31016</c:v>
                </c:pt>
                <c:pt idx="166">
                  <c:v>31047</c:v>
                </c:pt>
                <c:pt idx="167">
                  <c:v>31078</c:v>
                </c:pt>
                <c:pt idx="168">
                  <c:v>31106</c:v>
                </c:pt>
                <c:pt idx="169">
                  <c:v>31135</c:v>
                </c:pt>
                <c:pt idx="170">
                  <c:v>31167</c:v>
                </c:pt>
                <c:pt idx="171">
                  <c:v>31198</c:v>
                </c:pt>
                <c:pt idx="172">
                  <c:v>31226</c:v>
                </c:pt>
                <c:pt idx="173">
                  <c:v>31259</c:v>
                </c:pt>
                <c:pt idx="174">
                  <c:v>31289</c:v>
                </c:pt>
                <c:pt idx="175">
                  <c:v>31320</c:v>
                </c:pt>
                <c:pt idx="176">
                  <c:v>31351</c:v>
                </c:pt>
                <c:pt idx="177">
                  <c:v>31380</c:v>
                </c:pt>
                <c:pt idx="178">
                  <c:v>31412</c:v>
                </c:pt>
                <c:pt idx="179">
                  <c:v>31443</c:v>
                </c:pt>
                <c:pt idx="180">
                  <c:v>31471</c:v>
                </c:pt>
                <c:pt idx="181">
                  <c:v>31502</c:v>
                </c:pt>
                <c:pt idx="182">
                  <c:v>31532</c:v>
                </c:pt>
                <c:pt idx="183">
                  <c:v>31562</c:v>
                </c:pt>
                <c:pt idx="184">
                  <c:v>31593</c:v>
                </c:pt>
                <c:pt idx="185">
                  <c:v>31624</c:v>
                </c:pt>
                <c:pt idx="186">
                  <c:v>31653</c:v>
                </c:pt>
                <c:pt idx="187">
                  <c:v>31685</c:v>
                </c:pt>
                <c:pt idx="188">
                  <c:v>31716</c:v>
                </c:pt>
                <c:pt idx="189">
                  <c:v>31744</c:v>
                </c:pt>
                <c:pt idx="190">
                  <c:v>31777</c:v>
                </c:pt>
                <c:pt idx="191">
                  <c:v>31807</c:v>
                </c:pt>
                <c:pt idx="192">
                  <c:v>31835</c:v>
                </c:pt>
                <c:pt idx="193">
                  <c:v>31867</c:v>
                </c:pt>
                <c:pt idx="194">
                  <c:v>31897</c:v>
                </c:pt>
                <c:pt idx="195">
                  <c:v>31926</c:v>
                </c:pt>
                <c:pt idx="196">
                  <c:v>31958</c:v>
                </c:pt>
                <c:pt idx="197">
                  <c:v>31989</c:v>
                </c:pt>
                <c:pt idx="198">
                  <c:v>32020</c:v>
                </c:pt>
                <c:pt idx="199">
                  <c:v>32050</c:v>
                </c:pt>
                <c:pt idx="200">
                  <c:v>32080</c:v>
                </c:pt>
                <c:pt idx="201">
                  <c:v>32111</c:v>
                </c:pt>
                <c:pt idx="202">
                  <c:v>32142</c:v>
                </c:pt>
                <c:pt idx="203">
                  <c:v>32171</c:v>
                </c:pt>
                <c:pt idx="204">
                  <c:v>32202</c:v>
                </c:pt>
                <c:pt idx="205">
                  <c:v>32233</c:v>
                </c:pt>
                <c:pt idx="206">
                  <c:v>32262</c:v>
                </c:pt>
                <c:pt idx="207">
                  <c:v>32294</c:v>
                </c:pt>
                <c:pt idx="208">
                  <c:v>32324</c:v>
                </c:pt>
                <c:pt idx="209">
                  <c:v>32353</c:v>
                </c:pt>
                <c:pt idx="210">
                  <c:v>32386</c:v>
                </c:pt>
                <c:pt idx="211">
                  <c:v>32416</c:v>
                </c:pt>
                <c:pt idx="212">
                  <c:v>32447</c:v>
                </c:pt>
                <c:pt idx="213">
                  <c:v>32477</c:v>
                </c:pt>
                <c:pt idx="214">
                  <c:v>32507</c:v>
                </c:pt>
                <c:pt idx="215">
                  <c:v>32539</c:v>
                </c:pt>
                <c:pt idx="216">
                  <c:v>32567</c:v>
                </c:pt>
                <c:pt idx="217">
                  <c:v>32598</c:v>
                </c:pt>
                <c:pt idx="218">
                  <c:v>32626</c:v>
                </c:pt>
                <c:pt idx="219">
                  <c:v>32659</c:v>
                </c:pt>
                <c:pt idx="220">
                  <c:v>32689</c:v>
                </c:pt>
                <c:pt idx="221">
                  <c:v>32720</c:v>
                </c:pt>
                <c:pt idx="222">
                  <c:v>32751</c:v>
                </c:pt>
                <c:pt idx="223">
                  <c:v>32780</c:v>
                </c:pt>
                <c:pt idx="224">
                  <c:v>32812</c:v>
                </c:pt>
                <c:pt idx="225">
                  <c:v>32842</c:v>
                </c:pt>
                <c:pt idx="226">
                  <c:v>32871</c:v>
                </c:pt>
                <c:pt idx="227">
                  <c:v>32904</c:v>
                </c:pt>
                <c:pt idx="228">
                  <c:v>32932</c:v>
                </c:pt>
                <c:pt idx="229">
                  <c:v>32962</c:v>
                </c:pt>
                <c:pt idx="230">
                  <c:v>32993</c:v>
                </c:pt>
                <c:pt idx="231">
                  <c:v>33024</c:v>
                </c:pt>
                <c:pt idx="232">
                  <c:v>33053</c:v>
                </c:pt>
                <c:pt idx="233">
                  <c:v>33085</c:v>
                </c:pt>
                <c:pt idx="234">
                  <c:v>33116</c:v>
                </c:pt>
                <c:pt idx="235">
                  <c:v>33144</c:v>
                </c:pt>
                <c:pt idx="236">
                  <c:v>33177</c:v>
                </c:pt>
                <c:pt idx="237">
                  <c:v>33207</c:v>
                </c:pt>
                <c:pt idx="238">
                  <c:v>33238</c:v>
                </c:pt>
                <c:pt idx="239">
                  <c:v>33269</c:v>
                </c:pt>
                <c:pt idx="240">
                  <c:v>33297</c:v>
                </c:pt>
                <c:pt idx="241">
                  <c:v>33325</c:v>
                </c:pt>
                <c:pt idx="242">
                  <c:v>33358</c:v>
                </c:pt>
                <c:pt idx="243">
                  <c:v>33389</c:v>
                </c:pt>
                <c:pt idx="244">
                  <c:v>33417</c:v>
                </c:pt>
                <c:pt idx="245">
                  <c:v>33450</c:v>
                </c:pt>
                <c:pt idx="246">
                  <c:v>33480</c:v>
                </c:pt>
                <c:pt idx="247">
                  <c:v>33511</c:v>
                </c:pt>
                <c:pt idx="248">
                  <c:v>33542</c:v>
                </c:pt>
                <c:pt idx="249">
                  <c:v>33571</c:v>
                </c:pt>
                <c:pt idx="250">
                  <c:v>33603</c:v>
                </c:pt>
                <c:pt idx="251">
                  <c:v>33634</c:v>
                </c:pt>
                <c:pt idx="252">
                  <c:v>33662</c:v>
                </c:pt>
                <c:pt idx="253">
                  <c:v>33694</c:v>
                </c:pt>
                <c:pt idx="254">
                  <c:v>33724</c:v>
                </c:pt>
                <c:pt idx="255">
                  <c:v>33753</c:v>
                </c:pt>
                <c:pt idx="256">
                  <c:v>33785</c:v>
                </c:pt>
                <c:pt idx="257">
                  <c:v>33816</c:v>
                </c:pt>
                <c:pt idx="258">
                  <c:v>33847</c:v>
                </c:pt>
                <c:pt idx="259">
                  <c:v>33877</c:v>
                </c:pt>
                <c:pt idx="260">
                  <c:v>33907</c:v>
                </c:pt>
                <c:pt idx="261">
                  <c:v>33938</c:v>
                </c:pt>
                <c:pt idx="262">
                  <c:v>33969</c:v>
                </c:pt>
                <c:pt idx="263">
                  <c:v>33998</c:v>
                </c:pt>
                <c:pt idx="264">
                  <c:v>34026</c:v>
                </c:pt>
                <c:pt idx="265">
                  <c:v>34059</c:v>
                </c:pt>
                <c:pt idx="266">
                  <c:v>34089</c:v>
                </c:pt>
                <c:pt idx="267">
                  <c:v>34117</c:v>
                </c:pt>
                <c:pt idx="268">
                  <c:v>34150</c:v>
                </c:pt>
                <c:pt idx="269">
                  <c:v>34180</c:v>
                </c:pt>
                <c:pt idx="270">
                  <c:v>34212</c:v>
                </c:pt>
                <c:pt idx="271">
                  <c:v>34242</c:v>
                </c:pt>
                <c:pt idx="272">
                  <c:v>34271</c:v>
                </c:pt>
                <c:pt idx="273">
                  <c:v>34303</c:v>
                </c:pt>
                <c:pt idx="274">
                  <c:v>34334</c:v>
                </c:pt>
                <c:pt idx="275">
                  <c:v>34365</c:v>
                </c:pt>
                <c:pt idx="276">
                  <c:v>34393</c:v>
                </c:pt>
                <c:pt idx="277">
                  <c:v>34424</c:v>
                </c:pt>
                <c:pt idx="278">
                  <c:v>34453</c:v>
                </c:pt>
                <c:pt idx="279">
                  <c:v>34485</c:v>
                </c:pt>
                <c:pt idx="280">
                  <c:v>34515</c:v>
                </c:pt>
                <c:pt idx="281">
                  <c:v>34544</c:v>
                </c:pt>
                <c:pt idx="282">
                  <c:v>34577</c:v>
                </c:pt>
                <c:pt idx="283">
                  <c:v>34607</c:v>
                </c:pt>
                <c:pt idx="284">
                  <c:v>34638</c:v>
                </c:pt>
                <c:pt idx="285">
                  <c:v>34668</c:v>
                </c:pt>
                <c:pt idx="286">
                  <c:v>34698</c:v>
                </c:pt>
                <c:pt idx="287">
                  <c:v>34730</c:v>
                </c:pt>
                <c:pt idx="288">
                  <c:v>34758</c:v>
                </c:pt>
                <c:pt idx="289">
                  <c:v>34789</c:v>
                </c:pt>
                <c:pt idx="290">
                  <c:v>34817</c:v>
                </c:pt>
                <c:pt idx="291">
                  <c:v>34850</c:v>
                </c:pt>
                <c:pt idx="292">
                  <c:v>34880</c:v>
                </c:pt>
                <c:pt idx="293">
                  <c:v>34911</c:v>
                </c:pt>
                <c:pt idx="294">
                  <c:v>34942</c:v>
                </c:pt>
                <c:pt idx="295">
                  <c:v>34971</c:v>
                </c:pt>
                <c:pt idx="296">
                  <c:v>35003</c:v>
                </c:pt>
                <c:pt idx="297">
                  <c:v>35033</c:v>
                </c:pt>
                <c:pt idx="298">
                  <c:v>35062</c:v>
                </c:pt>
                <c:pt idx="299">
                  <c:v>35095</c:v>
                </c:pt>
                <c:pt idx="300">
                  <c:v>35124</c:v>
                </c:pt>
                <c:pt idx="301">
                  <c:v>35153</c:v>
                </c:pt>
                <c:pt idx="302">
                  <c:v>35185</c:v>
                </c:pt>
                <c:pt idx="303">
                  <c:v>35216</c:v>
                </c:pt>
                <c:pt idx="304">
                  <c:v>35244</c:v>
                </c:pt>
                <c:pt idx="305">
                  <c:v>35277</c:v>
                </c:pt>
                <c:pt idx="306">
                  <c:v>35307</c:v>
                </c:pt>
                <c:pt idx="307">
                  <c:v>35338</c:v>
                </c:pt>
                <c:pt idx="308">
                  <c:v>35369</c:v>
                </c:pt>
                <c:pt idx="309">
                  <c:v>35398</c:v>
                </c:pt>
                <c:pt idx="310">
                  <c:v>35430</c:v>
                </c:pt>
                <c:pt idx="311">
                  <c:v>35461</c:v>
                </c:pt>
                <c:pt idx="312">
                  <c:v>35489</c:v>
                </c:pt>
                <c:pt idx="313">
                  <c:v>35520</c:v>
                </c:pt>
                <c:pt idx="314">
                  <c:v>35550</c:v>
                </c:pt>
                <c:pt idx="315">
                  <c:v>35580</c:v>
                </c:pt>
                <c:pt idx="316">
                  <c:v>35611</c:v>
                </c:pt>
                <c:pt idx="317">
                  <c:v>35642</c:v>
                </c:pt>
                <c:pt idx="318">
                  <c:v>35671</c:v>
                </c:pt>
                <c:pt idx="319">
                  <c:v>35703</c:v>
                </c:pt>
                <c:pt idx="320">
                  <c:v>35734</c:v>
                </c:pt>
                <c:pt idx="321">
                  <c:v>35762</c:v>
                </c:pt>
                <c:pt idx="322">
                  <c:v>35795</c:v>
                </c:pt>
                <c:pt idx="323">
                  <c:v>35825</c:v>
                </c:pt>
                <c:pt idx="324">
                  <c:v>35853</c:v>
                </c:pt>
                <c:pt idx="325">
                  <c:v>35885</c:v>
                </c:pt>
                <c:pt idx="326">
                  <c:v>35915</c:v>
                </c:pt>
                <c:pt idx="327">
                  <c:v>35944</c:v>
                </c:pt>
                <c:pt idx="328">
                  <c:v>35976</c:v>
                </c:pt>
                <c:pt idx="329">
                  <c:v>36007</c:v>
                </c:pt>
                <c:pt idx="330">
                  <c:v>36038</c:v>
                </c:pt>
                <c:pt idx="331">
                  <c:v>36068</c:v>
                </c:pt>
                <c:pt idx="332">
                  <c:v>36098</c:v>
                </c:pt>
                <c:pt idx="333">
                  <c:v>36129</c:v>
                </c:pt>
                <c:pt idx="334">
                  <c:v>36160</c:v>
                </c:pt>
                <c:pt idx="335">
                  <c:v>36189</c:v>
                </c:pt>
                <c:pt idx="336">
                  <c:v>36217</c:v>
                </c:pt>
                <c:pt idx="337">
                  <c:v>36250</c:v>
                </c:pt>
                <c:pt idx="338">
                  <c:v>36280</c:v>
                </c:pt>
                <c:pt idx="339">
                  <c:v>36308</c:v>
                </c:pt>
                <c:pt idx="340">
                  <c:v>36341</c:v>
                </c:pt>
                <c:pt idx="341">
                  <c:v>36371</c:v>
                </c:pt>
                <c:pt idx="342">
                  <c:v>36403</c:v>
                </c:pt>
                <c:pt idx="343">
                  <c:v>36433</c:v>
                </c:pt>
                <c:pt idx="344">
                  <c:v>36462</c:v>
                </c:pt>
                <c:pt idx="345">
                  <c:v>36494</c:v>
                </c:pt>
                <c:pt idx="346">
                  <c:v>36525</c:v>
                </c:pt>
                <c:pt idx="347">
                  <c:v>36556</c:v>
                </c:pt>
                <c:pt idx="348">
                  <c:v>36585</c:v>
                </c:pt>
                <c:pt idx="349">
                  <c:v>36616</c:v>
                </c:pt>
                <c:pt idx="350">
                  <c:v>36644</c:v>
                </c:pt>
                <c:pt idx="351">
                  <c:v>36677</c:v>
                </c:pt>
                <c:pt idx="352">
                  <c:v>36707</c:v>
                </c:pt>
                <c:pt idx="353">
                  <c:v>36738</c:v>
                </c:pt>
                <c:pt idx="354">
                  <c:v>36769</c:v>
                </c:pt>
                <c:pt idx="355">
                  <c:v>36798</c:v>
                </c:pt>
                <c:pt idx="356">
                  <c:v>36830</c:v>
                </c:pt>
                <c:pt idx="357">
                  <c:v>36860</c:v>
                </c:pt>
                <c:pt idx="358">
                  <c:v>36889</c:v>
                </c:pt>
                <c:pt idx="359">
                  <c:v>36922</c:v>
                </c:pt>
                <c:pt idx="360">
                  <c:v>36950</c:v>
                </c:pt>
                <c:pt idx="361">
                  <c:v>36980</c:v>
                </c:pt>
                <c:pt idx="362">
                  <c:v>37011</c:v>
                </c:pt>
                <c:pt idx="363">
                  <c:v>37042</c:v>
                </c:pt>
                <c:pt idx="364">
                  <c:v>37071</c:v>
                </c:pt>
                <c:pt idx="365">
                  <c:v>37103</c:v>
                </c:pt>
                <c:pt idx="366">
                  <c:v>37134</c:v>
                </c:pt>
                <c:pt idx="367">
                  <c:v>37162</c:v>
                </c:pt>
                <c:pt idx="368">
                  <c:v>37195</c:v>
                </c:pt>
                <c:pt idx="369">
                  <c:v>37225</c:v>
                </c:pt>
                <c:pt idx="370">
                  <c:v>37256</c:v>
                </c:pt>
                <c:pt idx="371">
                  <c:v>37287</c:v>
                </c:pt>
                <c:pt idx="372">
                  <c:v>37315</c:v>
                </c:pt>
                <c:pt idx="373">
                  <c:v>37343</c:v>
                </c:pt>
                <c:pt idx="374">
                  <c:v>37376</c:v>
                </c:pt>
                <c:pt idx="375">
                  <c:v>37407</c:v>
                </c:pt>
                <c:pt idx="376">
                  <c:v>37435</c:v>
                </c:pt>
                <c:pt idx="377">
                  <c:v>37468</c:v>
                </c:pt>
                <c:pt idx="378">
                  <c:v>37498</c:v>
                </c:pt>
                <c:pt idx="379">
                  <c:v>37529</c:v>
                </c:pt>
                <c:pt idx="380">
                  <c:v>37560</c:v>
                </c:pt>
                <c:pt idx="381">
                  <c:v>37589</c:v>
                </c:pt>
                <c:pt idx="382">
                  <c:v>37621</c:v>
                </c:pt>
                <c:pt idx="383">
                  <c:v>37652</c:v>
                </c:pt>
                <c:pt idx="384">
                  <c:v>37680</c:v>
                </c:pt>
                <c:pt idx="385">
                  <c:v>37711</c:v>
                </c:pt>
                <c:pt idx="386">
                  <c:v>37741</c:v>
                </c:pt>
                <c:pt idx="387">
                  <c:v>37771</c:v>
                </c:pt>
                <c:pt idx="388">
                  <c:v>37802</c:v>
                </c:pt>
                <c:pt idx="389">
                  <c:v>37833</c:v>
                </c:pt>
                <c:pt idx="390">
                  <c:v>37862</c:v>
                </c:pt>
                <c:pt idx="391">
                  <c:v>37894</c:v>
                </c:pt>
                <c:pt idx="392">
                  <c:v>37925</c:v>
                </c:pt>
                <c:pt idx="393">
                  <c:v>37953</c:v>
                </c:pt>
                <c:pt idx="394">
                  <c:v>37986</c:v>
                </c:pt>
                <c:pt idx="395">
                  <c:v>38016</c:v>
                </c:pt>
                <c:pt idx="396">
                  <c:v>38044</c:v>
                </c:pt>
                <c:pt idx="397">
                  <c:v>38077</c:v>
                </c:pt>
                <c:pt idx="398">
                  <c:v>38107</c:v>
                </c:pt>
                <c:pt idx="399">
                  <c:v>38135</c:v>
                </c:pt>
                <c:pt idx="400">
                  <c:v>38168</c:v>
                </c:pt>
                <c:pt idx="401">
                  <c:v>38198</c:v>
                </c:pt>
                <c:pt idx="402">
                  <c:v>38230</c:v>
                </c:pt>
                <c:pt idx="403">
                  <c:v>38260</c:v>
                </c:pt>
                <c:pt idx="404">
                  <c:v>38289</c:v>
                </c:pt>
                <c:pt idx="405">
                  <c:v>38321</c:v>
                </c:pt>
                <c:pt idx="406">
                  <c:v>38352</c:v>
                </c:pt>
                <c:pt idx="407">
                  <c:v>38383</c:v>
                </c:pt>
                <c:pt idx="408">
                  <c:v>38411</c:v>
                </c:pt>
                <c:pt idx="409">
                  <c:v>38442</c:v>
                </c:pt>
                <c:pt idx="410">
                  <c:v>38471</c:v>
                </c:pt>
                <c:pt idx="411">
                  <c:v>38503</c:v>
                </c:pt>
                <c:pt idx="412">
                  <c:v>38533</c:v>
                </c:pt>
                <c:pt idx="413">
                  <c:v>38562</c:v>
                </c:pt>
                <c:pt idx="414">
                  <c:v>38595</c:v>
                </c:pt>
                <c:pt idx="415">
                  <c:v>38625</c:v>
                </c:pt>
                <c:pt idx="416">
                  <c:v>38656</c:v>
                </c:pt>
                <c:pt idx="417">
                  <c:v>38686</c:v>
                </c:pt>
                <c:pt idx="418">
                  <c:v>38716</c:v>
                </c:pt>
                <c:pt idx="419">
                  <c:v>38748</c:v>
                </c:pt>
                <c:pt idx="420">
                  <c:v>38776</c:v>
                </c:pt>
                <c:pt idx="421">
                  <c:v>38807</c:v>
                </c:pt>
                <c:pt idx="422">
                  <c:v>38835</c:v>
                </c:pt>
                <c:pt idx="423">
                  <c:v>38868</c:v>
                </c:pt>
                <c:pt idx="424">
                  <c:v>38898</c:v>
                </c:pt>
                <c:pt idx="425">
                  <c:v>38929</c:v>
                </c:pt>
                <c:pt idx="426">
                  <c:v>38960</c:v>
                </c:pt>
                <c:pt idx="427">
                  <c:v>38989</c:v>
                </c:pt>
                <c:pt idx="428">
                  <c:v>39021</c:v>
                </c:pt>
                <c:pt idx="429">
                  <c:v>39051</c:v>
                </c:pt>
                <c:pt idx="430">
                  <c:v>39080</c:v>
                </c:pt>
                <c:pt idx="431">
                  <c:v>39113</c:v>
                </c:pt>
                <c:pt idx="432">
                  <c:v>39141</c:v>
                </c:pt>
                <c:pt idx="433">
                  <c:v>39171</c:v>
                </c:pt>
                <c:pt idx="434">
                  <c:v>39202</c:v>
                </c:pt>
                <c:pt idx="435">
                  <c:v>39233</c:v>
                </c:pt>
                <c:pt idx="436">
                  <c:v>39262</c:v>
                </c:pt>
                <c:pt idx="437">
                  <c:v>39294</c:v>
                </c:pt>
                <c:pt idx="438">
                  <c:v>39325</c:v>
                </c:pt>
                <c:pt idx="439">
                  <c:v>39353</c:v>
                </c:pt>
                <c:pt idx="440">
                  <c:v>39386</c:v>
                </c:pt>
                <c:pt idx="441">
                  <c:v>39416</c:v>
                </c:pt>
                <c:pt idx="442">
                  <c:v>39447</c:v>
                </c:pt>
                <c:pt idx="443">
                  <c:v>39478</c:v>
                </c:pt>
                <c:pt idx="444">
                  <c:v>39507</c:v>
                </c:pt>
                <c:pt idx="445">
                  <c:v>39538</c:v>
                </c:pt>
                <c:pt idx="446">
                  <c:v>39568</c:v>
                </c:pt>
                <c:pt idx="447">
                  <c:v>39598</c:v>
                </c:pt>
                <c:pt idx="448">
                  <c:v>39629</c:v>
                </c:pt>
                <c:pt idx="449">
                  <c:v>39660</c:v>
                </c:pt>
                <c:pt idx="450">
                  <c:v>39689</c:v>
                </c:pt>
                <c:pt idx="451">
                  <c:v>39721</c:v>
                </c:pt>
                <c:pt idx="452">
                  <c:v>39752</c:v>
                </c:pt>
                <c:pt idx="453">
                  <c:v>39780</c:v>
                </c:pt>
                <c:pt idx="454">
                  <c:v>39813</c:v>
                </c:pt>
                <c:pt idx="455">
                  <c:v>39843</c:v>
                </c:pt>
                <c:pt idx="456">
                  <c:v>39871</c:v>
                </c:pt>
                <c:pt idx="457">
                  <c:v>39903</c:v>
                </c:pt>
                <c:pt idx="458">
                  <c:v>39933</c:v>
                </c:pt>
                <c:pt idx="459">
                  <c:v>39962</c:v>
                </c:pt>
                <c:pt idx="460">
                  <c:v>39994</c:v>
                </c:pt>
                <c:pt idx="461">
                  <c:v>40025</c:v>
                </c:pt>
                <c:pt idx="462">
                  <c:v>40056</c:v>
                </c:pt>
                <c:pt idx="463">
                  <c:v>40086</c:v>
                </c:pt>
                <c:pt idx="464">
                  <c:v>40116</c:v>
                </c:pt>
                <c:pt idx="465">
                  <c:v>40147</c:v>
                </c:pt>
                <c:pt idx="466">
                  <c:v>40178</c:v>
                </c:pt>
                <c:pt idx="467">
                  <c:v>40207</c:v>
                </c:pt>
                <c:pt idx="468">
                  <c:v>40235</c:v>
                </c:pt>
                <c:pt idx="469">
                  <c:v>40268</c:v>
                </c:pt>
                <c:pt idx="470">
                  <c:v>40298</c:v>
                </c:pt>
                <c:pt idx="471">
                  <c:v>40326</c:v>
                </c:pt>
                <c:pt idx="472">
                  <c:v>40359</c:v>
                </c:pt>
                <c:pt idx="473">
                  <c:v>40389</c:v>
                </c:pt>
                <c:pt idx="474">
                  <c:v>40421</c:v>
                </c:pt>
                <c:pt idx="475">
                  <c:v>40451</c:v>
                </c:pt>
                <c:pt idx="476">
                  <c:v>40480</c:v>
                </c:pt>
                <c:pt idx="477">
                  <c:v>40512</c:v>
                </c:pt>
                <c:pt idx="478">
                  <c:v>40543</c:v>
                </c:pt>
                <c:pt idx="479">
                  <c:v>40574</c:v>
                </c:pt>
                <c:pt idx="480">
                  <c:v>40602</c:v>
                </c:pt>
                <c:pt idx="481">
                  <c:v>40633</c:v>
                </c:pt>
                <c:pt idx="482">
                  <c:v>40662</c:v>
                </c:pt>
                <c:pt idx="483">
                  <c:v>40694</c:v>
                </c:pt>
                <c:pt idx="484">
                  <c:v>40724</c:v>
                </c:pt>
                <c:pt idx="485">
                  <c:v>40753</c:v>
                </c:pt>
                <c:pt idx="486">
                  <c:v>40786</c:v>
                </c:pt>
                <c:pt idx="487">
                  <c:v>40816</c:v>
                </c:pt>
                <c:pt idx="488">
                  <c:v>40847</c:v>
                </c:pt>
                <c:pt idx="489">
                  <c:v>40877</c:v>
                </c:pt>
                <c:pt idx="490">
                  <c:v>40907</c:v>
                </c:pt>
                <c:pt idx="491">
                  <c:v>40939</c:v>
                </c:pt>
                <c:pt idx="492">
                  <c:v>40968</c:v>
                </c:pt>
                <c:pt idx="493">
                  <c:v>40998</c:v>
                </c:pt>
                <c:pt idx="494">
                  <c:v>41029</c:v>
                </c:pt>
                <c:pt idx="495">
                  <c:v>41060</c:v>
                </c:pt>
                <c:pt idx="496">
                  <c:v>41089</c:v>
                </c:pt>
                <c:pt idx="497">
                  <c:v>41121</c:v>
                </c:pt>
                <c:pt idx="498">
                  <c:v>41152</c:v>
                </c:pt>
                <c:pt idx="499">
                  <c:v>41180</c:v>
                </c:pt>
                <c:pt idx="500">
                  <c:v>41213</c:v>
                </c:pt>
                <c:pt idx="501">
                  <c:v>41243</c:v>
                </c:pt>
                <c:pt idx="502">
                  <c:v>41274</c:v>
                </c:pt>
                <c:pt idx="503">
                  <c:v>41305</c:v>
                </c:pt>
                <c:pt idx="504">
                  <c:v>41333</c:v>
                </c:pt>
                <c:pt idx="505">
                  <c:v>41361</c:v>
                </c:pt>
                <c:pt idx="506">
                  <c:v>41394</c:v>
                </c:pt>
                <c:pt idx="507">
                  <c:v>41425</c:v>
                </c:pt>
                <c:pt idx="508">
                  <c:v>41453</c:v>
                </c:pt>
                <c:pt idx="509">
                  <c:v>41486</c:v>
                </c:pt>
                <c:pt idx="510">
                  <c:v>41516</c:v>
                </c:pt>
                <c:pt idx="511">
                  <c:v>41547</c:v>
                </c:pt>
                <c:pt idx="512">
                  <c:v>41578</c:v>
                </c:pt>
                <c:pt idx="513">
                  <c:v>41607</c:v>
                </c:pt>
                <c:pt idx="514">
                  <c:v>41639</c:v>
                </c:pt>
                <c:pt idx="515">
                  <c:v>41670</c:v>
                </c:pt>
                <c:pt idx="516">
                  <c:v>41698</c:v>
                </c:pt>
                <c:pt idx="517">
                  <c:v>41729</c:v>
                </c:pt>
                <c:pt idx="518">
                  <c:v>41759</c:v>
                </c:pt>
                <c:pt idx="519">
                  <c:v>41789</c:v>
                </c:pt>
                <c:pt idx="520">
                  <c:v>41820</c:v>
                </c:pt>
                <c:pt idx="521">
                  <c:v>41851</c:v>
                </c:pt>
                <c:pt idx="522">
                  <c:v>41880</c:v>
                </c:pt>
                <c:pt idx="523">
                  <c:v>41912</c:v>
                </c:pt>
                <c:pt idx="524">
                  <c:v>41943</c:v>
                </c:pt>
                <c:pt idx="525">
                  <c:v>41971</c:v>
                </c:pt>
                <c:pt idx="526">
                  <c:v>42004</c:v>
                </c:pt>
                <c:pt idx="527">
                  <c:v>42034</c:v>
                </c:pt>
                <c:pt idx="528">
                  <c:v>42062</c:v>
                </c:pt>
                <c:pt idx="529">
                  <c:v>42094</c:v>
                </c:pt>
                <c:pt idx="530">
                  <c:v>42124</c:v>
                </c:pt>
                <c:pt idx="531">
                  <c:v>42153</c:v>
                </c:pt>
                <c:pt idx="532">
                  <c:v>42185</c:v>
                </c:pt>
                <c:pt idx="533">
                  <c:v>42216</c:v>
                </c:pt>
                <c:pt idx="534">
                  <c:v>42247</c:v>
                </c:pt>
                <c:pt idx="535">
                  <c:v>42277</c:v>
                </c:pt>
                <c:pt idx="536">
                  <c:v>42307</c:v>
                </c:pt>
                <c:pt idx="537">
                  <c:v>42338</c:v>
                </c:pt>
                <c:pt idx="538">
                  <c:v>42369</c:v>
                </c:pt>
                <c:pt idx="539">
                  <c:v>42398</c:v>
                </c:pt>
                <c:pt idx="540">
                  <c:v>42429</c:v>
                </c:pt>
                <c:pt idx="541">
                  <c:v>42460</c:v>
                </c:pt>
                <c:pt idx="542">
                  <c:v>42489</c:v>
                </c:pt>
                <c:pt idx="543">
                  <c:v>42521</c:v>
                </c:pt>
                <c:pt idx="544">
                  <c:v>42551</c:v>
                </c:pt>
                <c:pt idx="545">
                  <c:v>42580</c:v>
                </c:pt>
                <c:pt idx="546">
                  <c:v>42613</c:v>
                </c:pt>
                <c:pt idx="547">
                  <c:v>42643</c:v>
                </c:pt>
                <c:pt idx="548">
                  <c:v>42674</c:v>
                </c:pt>
                <c:pt idx="549">
                  <c:v>42704</c:v>
                </c:pt>
                <c:pt idx="550">
                  <c:v>42734</c:v>
                </c:pt>
                <c:pt idx="551">
                  <c:v>42766</c:v>
                </c:pt>
                <c:pt idx="552">
                  <c:v>42794</c:v>
                </c:pt>
                <c:pt idx="553">
                  <c:v>42825</c:v>
                </c:pt>
                <c:pt idx="554">
                  <c:v>42853</c:v>
                </c:pt>
                <c:pt idx="555">
                  <c:v>42886</c:v>
                </c:pt>
                <c:pt idx="556">
                  <c:v>42916</c:v>
                </c:pt>
                <c:pt idx="557">
                  <c:v>42947</c:v>
                </c:pt>
                <c:pt idx="558">
                  <c:v>42978</c:v>
                </c:pt>
                <c:pt idx="559">
                  <c:v>43007</c:v>
                </c:pt>
                <c:pt idx="560">
                  <c:v>43039</c:v>
                </c:pt>
                <c:pt idx="561">
                  <c:v>43069</c:v>
                </c:pt>
                <c:pt idx="562">
                  <c:v>43098</c:v>
                </c:pt>
                <c:pt idx="563">
                  <c:v>43131</c:v>
                </c:pt>
                <c:pt idx="564">
                  <c:v>43159</c:v>
                </c:pt>
                <c:pt idx="565">
                  <c:v>43188</c:v>
                </c:pt>
                <c:pt idx="566">
                  <c:v>43220</c:v>
                </c:pt>
                <c:pt idx="567">
                  <c:v>43251</c:v>
                </c:pt>
                <c:pt idx="568">
                  <c:v>43280</c:v>
                </c:pt>
                <c:pt idx="569">
                  <c:v>43312</c:v>
                </c:pt>
                <c:pt idx="570">
                  <c:v>43343</c:v>
                </c:pt>
                <c:pt idx="571">
                  <c:v>43355</c:v>
                </c:pt>
              </c:numCache>
            </c:numRef>
          </c:cat>
          <c:val>
            <c:numRef>
              <c:f>'5.1 股市'!$AM$4:$AM$575</c:f>
              <c:numCache>
                <c:formatCode>General</c:formatCode>
                <c:ptCount val="572"/>
                <c:pt idx="0">
                  <c:v>101.34</c:v>
                </c:pt>
                <c:pt idx="1">
                  <c:v>105.97</c:v>
                </c:pt>
                <c:pt idx="2">
                  <c:v>112.3</c:v>
                </c:pt>
                <c:pt idx="3">
                  <c:v>108.25</c:v>
                </c:pt>
                <c:pt idx="4">
                  <c:v>107.8</c:v>
                </c:pt>
                <c:pt idx="5">
                  <c:v>105.27</c:v>
                </c:pt>
                <c:pt idx="6">
                  <c:v>108.42</c:v>
                </c:pt>
                <c:pt idx="7">
                  <c:v>109.03</c:v>
                </c:pt>
                <c:pt idx="8">
                  <c:v>105.1</c:v>
                </c:pt>
                <c:pt idx="9">
                  <c:v>103.97</c:v>
                </c:pt>
                <c:pt idx="10">
                  <c:v>114.12</c:v>
                </c:pt>
                <c:pt idx="11">
                  <c:v>118.87</c:v>
                </c:pt>
                <c:pt idx="12">
                  <c:v>125.38</c:v>
                </c:pt>
                <c:pt idx="13">
                  <c:v>128.13999999999999</c:v>
                </c:pt>
                <c:pt idx="14">
                  <c:v>131.33000000000001</c:v>
                </c:pt>
                <c:pt idx="15">
                  <c:v>132.53</c:v>
                </c:pt>
                <c:pt idx="16">
                  <c:v>130.08000000000001</c:v>
                </c:pt>
                <c:pt idx="17">
                  <c:v>127.75</c:v>
                </c:pt>
                <c:pt idx="18">
                  <c:v>129.94999999999999</c:v>
                </c:pt>
                <c:pt idx="19">
                  <c:v>129.61000000000001</c:v>
                </c:pt>
                <c:pt idx="20">
                  <c:v>130.24</c:v>
                </c:pt>
                <c:pt idx="21">
                  <c:v>132.96</c:v>
                </c:pt>
                <c:pt idx="22">
                  <c:v>133.72999999999999</c:v>
                </c:pt>
                <c:pt idx="23">
                  <c:v>128.4</c:v>
                </c:pt>
                <c:pt idx="24">
                  <c:v>120.41</c:v>
                </c:pt>
                <c:pt idx="25">
                  <c:v>117.46</c:v>
                </c:pt>
                <c:pt idx="26">
                  <c:v>107.85</c:v>
                </c:pt>
                <c:pt idx="27">
                  <c:v>102.64</c:v>
                </c:pt>
                <c:pt idx="28">
                  <c:v>100.98</c:v>
                </c:pt>
                <c:pt idx="29">
                  <c:v>108.64</c:v>
                </c:pt>
                <c:pt idx="30">
                  <c:v>104.87</c:v>
                </c:pt>
                <c:pt idx="31">
                  <c:v>111.2</c:v>
                </c:pt>
                <c:pt idx="32">
                  <c:v>110.17</c:v>
                </c:pt>
                <c:pt idx="33">
                  <c:v>93.51</c:v>
                </c:pt>
                <c:pt idx="34">
                  <c:v>92.19</c:v>
                </c:pt>
                <c:pt idx="35">
                  <c:v>94.93</c:v>
                </c:pt>
                <c:pt idx="36">
                  <c:v>94.35</c:v>
                </c:pt>
                <c:pt idx="37">
                  <c:v>92.27</c:v>
                </c:pt>
                <c:pt idx="38">
                  <c:v>86.86</c:v>
                </c:pt>
                <c:pt idx="39">
                  <c:v>80.2</c:v>
                </c:pt>
                <c:pt idx="40">
                  <c:v>75.959999999999994</c:v>
                </c:pt>
                <c:pt idx="41">
                  <c:v>69.989999999999995</c:v>
                </c:pt>
                <c:pt idx="42">
                  <c:v>62.37</c:v>
                </c:pt>
                <c:pt idx="43">
                  <c:v>55.67</c:v>
                </c:pt>
                <c:pt idx="44">
                  <c:v>65.23</c:v>
                </c:pt>
                <c:pt idx="45">
                  <c:v>62.95</c:v>
                </c:pt>
                <c:pt idx="46">
                  <c:v>59.82</c:v>
                </c:pt>
                <c:pt idx="47">
                  <c:v>69.78</c:v>
                </c:pt>
                <c:pt idx="48">
                  <c:v>73</c:v>
                </c:pt>
                <c:pt idx="49">
                  <c:v>75.66</c:v>
                </c:pt>
                <c:pt idx="50">
                  <c:v>78.540000000000006</c:v>
                </c:pt>
                <c:pt idx="51">
                  <c:v>83.1</c:v>
                </c:pt>
                <c:pt idx="52">
                  <c:v>87.02</c:v>
                </c:pt>
                <c:pt idx="53">
                  <c:v>83.19</c:v>
                </c:pt>
                <c:pt idx="54">
                  <c:v>79.010000000000005</c:v>
                </c:pt>
                <c:pt idx="55">
                  <c:v>74.33</c:v>
                </c:pt>
                <c:pt idx="56">
                  <c:v>76.989999999999995</c:v>
                </c:pt>
                <c:pt idx="57">
                  <c:v>78.8</c:v>
                </c:pt>
                <c:pt idx="58">
                  <c:v>77.62</c:v>
                </c:pt>
                <c:pt idx="59">
                  <c:v>87.05</c:v>
                </c:pt>
                <c:pt idx="60">
                  <c:v>90.26</c:v>
                </c:pt>
                <c:pt idx="61">
                  <c:v>90.62</c:v>
                </c:pt>
                <c:pt idx="62">
                  <c:v>90.08</c:v>
                </c:pt>
                <c:pt idx="63">
                  <c:v>88.04</c:v>
                </c:pt>
                <c:pt idx="64">
                  <c:v>90.32</c:v>
                </c:pt>
                <c:pt idx="65">
                  <c:v>91.29</c:v>
                </c:pt>
                <c:pt idx="66">
                  <c:v>89.7</c:v>
                </c:pt>
                <c:pt idx="67">
                  <c:v>91.26</c:v>
                </c:pt>
                <c:pt idx="68">
                  <c:v>90.35</c:v>
                </c:pt>
                <c:pt idx="69">
                  <c:v>91.12</c:v>
                </c:pt>
                <c:pt idx="70">
                  <c:v>97.88</c:v>
                </c:pt>
                <c:pt idx="71">
                  <c:v>95.54</c:v>
                </c:pt>
                <c:pt idx="72">
                  <c:v>94.57</c:v>
                </c:pt>
                <c:pt idx="73">
                  <c:v>94.13</c:v>
                </c:pt>
                <c:pt idx="74">
                  <c:v>95.48</c:v>
                </c:pt>
                <c:pt idx="75">
                  <c:v>95.59</c:v>
                </c:pt>
                <c:pt idx="76">
                  <c:v>99.73</c:v>
                </c:pt>
                <c:pt idx="77">
                  <c:v>100.65</c:v>
                </c:pt>
                <c:pt idx="78">
                  <c:v>100.1</c:v>
                </c:pt>
                <c:pt idx="79">
                  <c:v>100.85</c:v>
                </c:pt>
                <c:pt idx="80">
                  <c:v>97.52</c:v>
                </c:pt>
                <c:pt idx="81">
                  <c:v>103.15</c:v>
                </c:pt>
                <c:pt idx="82">
                  <c:v>105.05</c:v>
                </c:pt>
                <c:pt idx="83">
                  <c:v>100.84</c:v>
                </c:pt>
                <c:pt idx="84">
                  <c:v>101.47</c:v>
                </c:pt>
                <c:pt idx="85">
                  <c:v>106.2</c:v>
                </c:pt>
                <c:pt idx="86">
                  <c:v>115.18</c:v>
                </c:pt>
                <c:pt idx="87">
                  <c:v>120.24</c:v>
                </c:pt>
                <c:pt idx="88">
                  <c:v>120.3</c:v>
                </c:pt>
                <c:pt idx="89">
                  <c:v>126.32</c:v>
                </c:pt>
                <c:pt idx="90">
                  <c:v>135.01</c:v>
                </c:pt>
                <c:pt idx="91">
                  <c:v>132.88999999999999</c:v>
                </c:pt>
                <c:pt idx="92">
                  <c:v>111.12</c:v>
                </c:pt>
                <c:pt idx="93">
                  <c:v>114.69</c:v>
                </c:pt>
                <c:pt idx="94">
                  <c:v>117.98</c:v>
                </c:pt>
                <c:pt idx="95">
                  <c:v>125.82</c:v>
                </c:pt>
                <c:pt idx="96">
                  <c:v>122.56</c:v>
                </c:pt>
                <c:pt idx="97">
                  <c:v>131.76</c:v>
                </c:pt>
                <c:pt idx="98">
                  <c:v>133.82</c:v>
                </c:pt>
                <c:pt idx="99">
                  <c:v>131.41999999999999</c:v>
                </c:pt>
                <c:pt idx="100">
                  <c:v>138.13</c:v>
                </c:pt>
                <c:pt idx="101">
                  <c:v>141.33000000000001</c:v>
                </c:pt>
                <c:pt idx="102">
                  <c:v>150.44</c:v>
                </c:pt>
                <c:pt idx="103">
                  <c:v>149.97999999999999</c:v>
                </c:pt>
                <c:pt idx="104">
                  <c:v>135.53</c:v>
                </c:pt>
                <c:pt idx="105">
                  <c:v>144.26</c:v>
                </c:pt>
                <c:pt idx="106">
                  <c:v>151.13999999999999</c:v>
                </c:pt>
                <c:pt idx="107">
                  <c:v>161.75</c:v>
                </c:pt>
                <c:pt idx="108">
                  <c:v>158.03</c:v>
                </c:pt>
                <c:pt idx="109">
                  <c:v>131</c:v>
                </c:pt>
                <c:pt idx="110">
                  <c:v>139.99</c:v>
                </c:pt>
                <c:pt idx="111">
                  <c:v>150.44999999999999</c:v>
                </c:pt>
                <c:pt idx="112">
                  <c:v>157.78</c:v>
                </c:pt>
                <c:pt idx="113">
                  <c:v>171.81</c:v>
                </c:pt>
                <c:pt idx="114">
                  <c:v>181.52</c:v>
                </c:pt>
                <c:pt idx="115">
                  <c:v>187.76</c:v>
                </c:pt>
                <c:pt idx="116">
                  <c:v>192.78</c:v>
                </c:pt>
                <c:pt idx="117">
                  <c:v>208.15</c:v>
                </c:pt>
                <c:pt idx="118">
                  <c:v>202.34</c:v>
                </c:pt>
                <c:pt idx="119">
                  <c:v>197.81</c:v>
                </c:pt>
                <c:pt idx="120">
                  <c:v>198.01</c:v>
                </c:pt>
                <c:pt idx="121">
                  <c:v>210.18</c:v>
                </c:pt>
                <c:pt idx="122">
                  <c:v>216.74</c:v>
                </c:pt>
                <c:pt idx="123">
                  <c:v>223.47</c:v>
                </c:pt>
                <c:pt idx="124">
                  <c:v>215.75</c:v>
                </c:pt>
                <c:pt idx="125">
                  <c:v>211.63</c:v>
                </c:pt>
                <c:pt idx="126">
                  <c:v>195.75</c:v>
                </c:pt>
                <c:pt idx="127">
                  <c:v>180.03</c:v>
                </c:pt>
                <c:pt idx="128">
                  <c:v>195.24</c:v>
                </c:pt>
                <c:pt idx="129">
                  <c:v>201.37</c:v>
                </c:pt>
                <c:pt idx="130">
                  <c:v>195.84</c:v>
                </c:pt>
                <c:pt idx="131">
                  <c:v>188.39</c:v>
                </c:pt>
                <c:pt idx="132">
                  <c:v>179.43</c:v>
                </c:pt>
                <c:pt idx="133">
                  <c:v>175.65</c:v>
                </c:pt>
                <c:pt idx="134">
                  <c:v>184.7</c:v>
                </c:pt>
                <c:pt idx="135">
                  <c:v>178.54</c:v>
                </c:pt>
                <c:pt idx="136">
                  <c:v>171.3</c:v>
                </c:pt>
                <c:pt idx="137">
                  <c:v>167.35</c:v>
                </c:pt>
                <c:pt idx="138">
                  <c:v>177.71</c:v>
                </c:pt>
                <c:pt idx="139">
                  <c:v>187.65</c:v>
                </c:pt>
                <c:pt idx="140">
                  <c:v>212.63</c:v>
                </c:pt>
                <c:pt idx="141">
                  <c:v>232.31</c:v>
                </c:pt>
                <c:pt idx="142">
                  <c:v>232.41</c:v>
                </c:pt>
                <c:pt idx="143">
                  <c:v>248.35</c:v>
                </c:pt>
                <c:pt idx="144">
                  <c:v>260.67</c:v>
                </c:pt>
                <c:pt idx="145">
                  <c:v>270.8</c:v>
                </c:pt>
                <c:pt idx="146">
                  <c:v>293.06</c:v>
                </c:pt>
                <c:pt idx="147">
                  <c:v>308.73</c:v>
                </c:pt>
                <c:pt idx="148">
                  <c:v>318.7</c:v>
                </c:pt>
                <c:pt idx="149">
                  <c:v>303.95999999999998</c:v>
                </c:pt>
                <c:pt idx="150">
                  <c:v>292.42</c:v>
                </c:pt>
                <c:pt idx="151">
                  <c:v>296.64999999999998</c:v>
                </c:pt>
                <c:pt idx="152">
                  <c:v>274.55</c:v>
                </c:pt>
                <c:pt idx="153">
                  <c:v>285.67</c:v>
                </c:pt>
                <c:pt idx="154">
                  <c:v>278.60000000000002</c:v>
                </c:pt>
                <c:pt idx="155">
                  <c:v>268.43</c:v>
                </c:pt>
                <c:pt idx="156">
                  <c:v>252.57</c:v>
                </c:pt>
                <c:pt idx="157">
                  <c:v>250.78</c:v>
                </c:pt>
                <c:pt idx="158">
                  <c:v>247.44</c:v>
                </c:pt>
                <c:pt idx="159">
                  <c:v>232.82</c:v>
                </c:pt>
                <c:pt idx="160">
                  <c:v>239.65</c:v>
                </c:pt>
                <c:pt idx="161">
                  <c:v>229.7</c:v>
                </c:pt>
                <c:pt idx="162">
                  <c:v>254.64</c:v>
                </c:pt>
                <c:pt idx="163">
                  <c:v>249.94</c:v>
                </c:pt>
                <c:pt idx="164">
                  <c:v>247.03</c:v>
                </c:pt>
                <c:pt idx="165">
                  <c:v>242.53</c:v>
                </c:pt>
                <c:pt idx="166">
                  <c:v>247.35</c:v>
                </c:pt>
                <c:pt idx="167">
                  <c:v>278.7</c:v>
                </c:pt>
                <c:pt idx="168">
                  <c:v>284.17</c:v>
                </c:pt>
                <c:pt idx="169">
                  <c:v>279.2</c:v>
                </c:pt>
                <c:pt idx="170">
                  <c:v>280.56</c:v>
                </c:pt>
                <c:pt idx="171">
                  <c:v>290.8</c:v>
                </c:pt>
                <c:pt idx="172">
                  <c:v>296.2</c:v>
                </c:pt>
                <c:pt idx="173">
                  <c:v>301.29000000000002</c:v>
                </c:pt>
                <c:pt idx="174">
                  <c:v>297.70999999999998</c:v>
                </c:pt>
                <c:pt idx="175">
                  <c:v>280.33</c:v>
                </c:pt>
                <c:pt idx="176">
                  <c:v>292.54000000000002</c:v>
                </c:pt>
                <c:pt idx="177">
                  <c:v>313.95</c:v>
                </c:pt>
                <c:pt idx="178">
                  <c:v>325.22000000000003</c:v>
                </c:pt>
                <c:pt idx="179">
                  <c:v>335.77</c:v>
                </c:pt>
                <c:pt idx="180">
                  <c:v>359.53</c:v>
                </c:pt>
                <c:pt idx="181">
                  <c:v>374.72</c:v>
                </c:pt>
                <c:pt idx="182">
                  <c:v>383.24</c:v>
                </c:pt>
                <c:pt idx="183">
                  <c:v>400.16</c:v>
                </c:pt>
                <c:pt idx="184">
                  <c:v>405.51</c:v>
                </c:pt>
                <c:pt idx="185">
                  <c:v>371.37</c:v>
                </c:pt>
                <c:pt idx="186">
                  <c:v>382.86</c:v>
                </c:pt>
                <c:pt idx="187">
                  <c:v>350.67</c:v>
                </c:pt>
                <c:pt idx="188">
                  <c:v>360.77</c:v>
                </c:pt>
                <c:pt idx="189">
                  <c:v>359.57</c:v>
                </c:pt>
                <c:pt idx="190">
                  <c:v>348.83</c:v>
                </c:pt>
                <c:pt idx="191">
                  <c:v>392.06</c:v>
                </c:pt>
                <c:pt idx="192">
                  <c:v>424.97</c:v>
                </c:pt>
                <c:pt idx="193">
                  <c:v>430.05</c:v>
                </c:pt>
                <c:pt idx="194">
                  <c:v>417.81</c:v>
                </c:pt>
                <c:pt idx="195">
                  <c:v>416.54</c:v>
                </c:pt>
                <c:pt idx="196">
                  <c:v>424.67</c:v>
                </c:pt>
                <c:pt idx="197">
                  <c:v>434.93</c:v>
                </c:pt>
                <c:pt idx="198">
                  <c:v>454.97</c:v>
                </c:pt>
                <c:pt idx="199">
                  <c:v>444.29</c:v>
                </c:pt>
                <c:pt idx="200">
                  <c:v>323.3</c:v>
                </c:pt>
                <c:pt idx="201">
                  <c:v>305.16000000000003</c:v>
                </c:pt>
                <c:pt idx="202">
                  <c:v>330.47</c:v>
                </c:pt>
                <c:pt idx="203">
                  <c:v>344.66</c:v>
                </c:pt>
                <c:pt idx="204">
                  <c:v>366.95</c:v>
                </c:pt>
                <c:pt idx="205">
                  <c:v>374.64</c:v>
                </c:pt>
                <c:pt idx="206">
                  <c:v>379.24</c:v>
                </c:pt>
                <c:pt idx="207">
                  <c:v>370.34</c:v>
                </c:pt>
                <c:pt idx="208">
                  <c:v>394.66</c:v>
                </c:pt>
                <c:pt idx="209">
                  <c:v>387.33</c:v>
                </c:pt>
                <c:pt idx="210">
                  <c:v>376.55</c:v>
                </c:pt>
                <c:pt idx="211">
                  <c:v>387.71</c:v>
                </c:pt>
                <c:pt idx="212">
                  <c:v>382.46</c:v>
                </c:pt>
                <c:pt idx="213">
                  <c:v>371.45</c:v>
                </c:pt>
                <c:pt idx="214">
                  <c:v>381.38</c:v>
                </c:pt>
                <c:pt idx="215">
                  <c:v>401.3</c:v>
                </c:pt>
                <c:pt idx="216">
                  <c:v>399.71</c:v>
                </c:pt>
                <c:pt idx="217">
                  <c:v>406.73</c:v>
                </c:pt>
                <c:pt idx="218">
                  <c:v>427.55</c:v>
                </c:pt>
                <c:pt idx="219">
                  <c:v>446.17</c:v>
                </c:pt>
                <c:pt idx="220">
                  <c:v>434.12</c:v>
                </c:pt>
                <c:pt idx="221">
                  <c:v>453.84</c:v>
                </c:pt>
                <c:pt idx="222">
                  <c:v>469.33</c:v>
                </c:pt>
                <c:pt idx="223">
                  <c:v>472.92</c:v>
                </c:pt>
                <c:pt idx="224">
                  <c:v>455.63</c:v>
                </c:pt>
                <c:pt idx="225">
                  <c:v>456.09</c:v>
                </c:pt>
                <c:pt idx="226">
                  <c:v>454.82</c:v>
                </c:pt>
                <c:pt idx="227">
                  <c:v>415.81</c:v>
                </c:pt>
                <c:pt idx="228">
                  <c:v>425.83</c:v>
                </c:pt>
                <c:pt idx="229">
                  <c:v>435.54</c:v>
                </c:pt>
                <c:pt idx="230">
                  <c:v>420.07</c:v>
                </c:pt>
                <c:pt idx="231">
                  <c:v>458.97</c:v>
                </c:pt>
                <c:pt idx="232">
                  <c:v>462.29</c:v>
                </c:pt>
                <c:pt idx="233">
                  <c:v>438.24</c:v>
                </c:pt>
                <c:pt idx="234">
                  <c:v>381.21</c:v>
                </c:pt>
                <c:pt idx="235">
                  <c:v>344.51</c:v>
                </c:pt>
                <c:pt idx="236">
                  <c:v>329.84</c:v>
                </c:pt>
                <c:pt idx="237">
                  <c:v>359.06</c:v>
                </c:pt>
                <c:pt idx="238">
                  <c:v>373.84</c:v>
                </c:pt>
                <c:pt idx="239">
                  <c:v>414.2</c:v>
                </c:pt>
                <c:pt idx="240">
                  <c:v>453.05</c:v>
                </c:pt>
                <c:pt idx="241">
                  <c:v>482.3</c:v>
                </c:pt>
                <c:pt idx="242">
                  <c:v>484.72</c:v>
                </c:pt>
                <c:pt idx="243">
                  <c:v>506.11</c:v>
                </c:pt>
                <c:pt idx="244">
                  <c:v>475.92</c:v>
                </c:pt>
                <c:pt idx="245">
                  <c:v>502.04</c:v>
                </c:pt>
                <c:pt idx="246">
                  <c:v>525.67999999999995</c:v>
                </c:pt>
                <c:pt idx="247">
                  <c:v>526.88</c:v>
                </c:pt>
                <c:pt idx="248">
                  <c:v>542.98</c:v>
                </c:pt>
                <c:pt idx="249">
                  <c:v>523.9</c:v>
                </c:pt>
                <c:pt idx="250">
                  <c:v>586.34</c:v>
                </c:pt>
                <c:pt idx="251">
                  <c:v>620.21</c:v>
                </c:pt>
                <c:pt idx="252">
                  <c:v>633.47</c:v>
                </c:pt>
                <c:pt idx="253">
                  <c:v>603.77</c:v>
                </c:pt>
                <c:pt idx="254">
                  <c:v>578.67999999999995</c:v>
                </c:pt>
                <c:pt idx="255">
                  <c:v>585.30999999999995</c:v>
                </c:pt>
                <c:pt idx="256">
                  <c:v>563.6</c:v>
                </c:pt>
                <c:pt idx="257">
                  <c:v>580.83000000000004</c:v>
                </c:pt>
                <c:pt idx="258">
                  <c:v>563.12</c:v>
                </c:pt>
                <c:pt idx="259">
                  <c:v>583.27</c:v>
                </c:pt>
                <c:pt idx="260">
                  <c:v>605.16999999999996</c:v>
                </c:pt>
                <c:pt idx="261">
                  <c:v>652.73</c:v>
                </c:pt>
                <c:pt idx="262">
                  <c:v>676.95</c:v>
                </c:pt>
                <c:pt idx="263">
                  <c:v>696.34</c:v>
                </c:pt>
                <c:pt idx="264">
                  <c:v>670.77</c:v>
                </c:pt>
                <c:pt idx="265">
                  <c:v>690.13</c:v>
                </c:pt>
                <c:pt idx="266">
                  <c:v>661.42</c:v>
                </c:pt>
                <c:pt idx="267">
                  <c:v>700.53</c:v>
                </c:pt>
                <c:pt idx="268">
                  <c:v>703.95</c:v>
                </c:pt>
                <c:pt idx="269">
                  <c:v>704.7</c:v>
                </c:pt>
                <c:pt idx="270">
                  <c:v>742.84</c:v>
                </c:pt>
                <c:pt idx="271">
                  <c:v>762.78</c:v>
                </c:pt>
                <c:pt idx="272">
                  <c:v>779.26</c:v>
                </c:pt>
                <c:pt idx="273">
                  <c:v>754.4</c:v>
                </c:pt>
                <c:pt idx="274">
                  <c:v>776.82</c:v>
                </c:pt>
                <c:pt idx="275">
                  <c:v>800.47</c:v>
                </c:pt>
                <c:pt idx="276">
                  <c:v>792.5</c:v>
                </c:pt>
                <c:pt idx="277">
                  <c:v>743.46</c:v>
                </c:pt>
                <c:pt idx="278">
                  <c:v>733.84</c:v>
                </c:pt>
                <c:pt idx="279">
                  <c:v>735.19</c:v>
                </c:pt>
                <c:pt idx="280">
                  <c:v>705.93</c:v>
                </c:pt>
                <c:pt idx="281">
                  <c:v>722.16</c:v>
                </c:pt>
                <c:pt idx="282">
                  <c:v>765.62</c:v>
                </c:pt>
                <c:pt idx="283">
                  <c:v>764.42</c:v>
                </c:pt>
                <c:pt idx="284">
                  <c:v>777.49</c:v>
                </c:pt>
                <c:pt idx="285">
                  <c:v>750.32</c:v>
                </c:pt>
                <c:pt idx="286">
                  <c:v>751.96</c:v>
                </c:pt>
                <c:pt idx="287">
                  <c:v>755.2</c:v>
                </c:pt>
                <c:pt idx="288">
                  <c:v>793.74</c:v>
                </c:pt>
                <c:pt idx="289">
                  <c:v>817.21</c:v>
                </c:pt>
                <c:pt idx="290">
                  <c:v>843.98</c:v>
                </c:pt>
                <c:pt idx="291">
                  <c:v>864.58</c:v>
                </c:pt>
                <c:pt idx="292">
                  <c:v>933.45</c:v>
                </c:pt>
                <c:pt idx="293">
                  <c:v>1001.21</c:v>
                </c:pt>
                <c:pt idx="294">
                  <c:v>1020.11</c:v>
                </c:pt>
                <c:pt idx="295">
                  <c:v>1043.54</c:v>
                </c:pt>
                <c:pt idx="296">
                  <c:v>1036.06</c:v>
                </c:pt>
                <c:pt idx="297">
                  <c:v>1059.22</c:v>
                </c:pt>
                <c:pt idx="298">
                  <c:v>1052.1400000000001</c:v>
                </c:pt>
                <c:pt idx="299">
                  <c:v>1059.79</c:v>
                </c:pt>
                <c:pt idx="300">
                  <c:v>1100.05</c:v>
                </c:pt>
                <c:pt idx="301">
                  <c:v>1101.3800000000001</c:v>
                </c:pt>
                <c:pt idx="302">
                  <c:v>1190.58</c:v>
                </c:pt>
                <c:pt idx="303">
                  <c:v>1243.44</c:v>
                </c:pt>
                <c:pt idx="304">
                  <c:v>1185.02</c:v>
                </c:pt>
                <c:pt idx="305">
                  <c:v>1080.5999999999999</c:v>
                </c:pt>
                <c:pt idx="306">
                  <c:v>1141.5</c:v>
                </c:pt>
                <c:pt idx="307">
                  <c:v>1226.9100000000001</c:v>
                </c:pt>
                <c:pt idx="308">
                  <c:v>1221.51</c:v>
                </c:pt>
                <c:pt idx="309">
                  <c:v>1292.6099999999999</c:v>
                </c:pt>
                <c:pt idx="310">
                  <c:v>1291.03</c:v>
                </c:pt>
                <c:pt idx="311">
                  <c:v>1379.85</c:v>
                </c:pt>
                <c:pt idx="312">
                  <c:v>1309</c:v>
                </c:pt>
                <c:pt idx="313">
                  <c:v>1221.7</c:v>
                </c:pt>
                <c:pt idx="314">
                  <c:v>1260.76</c:v>
                </c:pt>
                <c:pt idx="315">
                  <c:v>1400.32</c:v>
                </c:pt>
                <c:pt idx="316">
                  <c:v>1442.07</c:v>
                </c:pt>
                <c:pt idx="317">
                  <c:v>1593.81</c:v>
                </c:pt>
                <c:pt idx="318">
                  <c:v>1587.32</c:v>
                </c:pt>
                <c:pt idx="319">
                  <c:v>1685.69</c:v>
                </c:pt>
                <c:pt idx="320">
                  <c:v>1593.61</c:v>
                </c:pt>
                <c:pt idx="321">
                  <c:v>1600.55</c:v>
                </c:pt>
                <c:pt idx="322">
                  <c:v>1570.35</c:v>
                </c:pt>
                <c:pt idx="323">
                  <c:v>1619.36</c:v>
                </c:pt>
                <c:pt idx="324">
                  <c:v>1770.51</c:v>
                </c:pt>
                <c:pt idx="325">
                  <c:v>1835.68</c:v>
                </c:pt>
                <c:pt idx="326">
                  <c:v>1868.41</c:v>
                </c:pt>
                <c:pt idx="327">
                  <c:v>1778.87</c:v>
                </c:pt>
                <c:pt idx="328">
                  <c:v>1894.74</c:v>
                </c:pt>
                <c:pt idx="329">
                  <c:v>1872.39</c:v>
                </c:pt>
                <c:pt idx="330">
                  <c:v>1499.25</c:v>
                </c:pt>
                <c:pt idx="331">
                  <c:v>1693.84</c:v>
                </c:pt>
                <c:pt idx="332">
                  <c:v>1771.39</c:v>
                </c:pt>
                <c:pt idx="333">
                  <c:v>1949.54</c:v>
                </c:pt>
                <c:pt idx="334">
                  <c:v>2192.69</c:v>
                </c:pt>
                <c:pt idx="335">
                  <c:v>2505.89</c:v>
                </c:pt>
                <c:pt idx="336">
                  <c:v>2288.0300000000002</c:v>
                </c:pt>
                <c:pt idx="337">
                  <c:v>2461.4</c:v>
                </c:pt>
                <c:pt idx="338">
                  <c:v>2542.85</c:v>
                </c:pt>
                <c:pt idx="339">
                  <c:v>2470.52</c:v>
                </c:pt>
                <c:pt idx="340">
                  <c:v>2686.12</c:v>
                </c:pt>
                <c:pt idx="341">
                  <c:v>2638.49</c:v>
                </c:pt>
                <c:pt idx="342">
                  <c:v>2739.35</c:v>
                </c:pt>
                <c:pt idx="343">
                  <c:v>2746.16</c:v>
                </c:pt>
                <c:pt idx="344">
                  <c:v>2966.43</c:v>
                </c:pt>
                <c:pt idx="345">
                  <c:v>3336.16</c:v>
                </c:pt>
                <c:pt idx="346">
                  <c:v>4069.31</c:v>
                </c:pt>
                <c:pt idx="347">
                  <c:v>3940.35</c:v>
                </c:pt>
                <c:pt idx="348">
                  <c:v>4696.6899999999996</c:v>
                </c:pt>
                <c:pt idx="349">
                  <c:v>4572.83</c:v>
                </c:pt>
                <c:pt idx="350">
                  <c:v>3860.66</c:v>
                </c:pt>
                <c:pt idx="351">
                  <c:v>3400.91</c:v>
                </c:pt>
                <c:pt idx="352">
                  <c:v>3966.11</c:v>
                </c:pt>
                <c:pt idx="353">
                  <c:v>3766.99</c:v>
                </c:pt>
                <c:pt idx="354">
                  <c:v>4206.3500000000004</c:v>
                </c:pt>
                <c:pt idx="355">
                  <c:v>3672.82</c:v>
                </c:pt>
                <c:pt idx="356">
                  <c:v>3369.63</c:v>
                </c:pt>
                <c:pt idx="357">
                  <c:v>2597.9299999999998</c:v>
                </c:pt>
                <c:pt idx="358">
                  <c:v>2470.52</c:v>
                </c:pt>
                <c:pt idx="359">
                  <c:v>2772.73</c:v>
                </c:pt>
                <c:pt idx="360">
                  <c:v>2151.83</c:v>
                </c:pt>
                <c:pt idx="361">
                  <c:v>1840.26</c:v>
                </c:pt>
                <c:pt idx="362">
                  <c:v>2116.2399999999998</c:v>
                </c:pt>
                <c:pt idx="363">
                  <c:v>2110.4899999999998</c:v>
                </c:pt>
                <c:pt idx="364">
                  <c:v>2161.2399999999998</c:v>
                </c:pt>
                <c:pt idx="365">
                  <c:v>2027.13</c:v>
                </c:pt>
                <c:pt idx="366">
                  <c:v>1805.43</c:v>
                </c:pt>
                <c:pt idx="367">
                  <c:v>1498.8</c:v>
                </c:pt>
                <c:pt idx="368">
                  <c:v>1690.2</c:v>
                </c:pt>
                <c:pt idx="369">
                  <c:v>1930.58</c:v>
                </c:pt>
                <c:pt idx="370">
                  <c:v>1950.4</c:v>
                </c:pt>
                <c:pt idx="371">
                  <c:v>1934.03</c:v>
                </c:pt>
                <c:pt idx="372">
                  <c:v>1731.49</c:v>
                </c:pt>
                <c:pt idx="373">
                  <c:v>1845.35</c:v>
                </c:pt>
                <c:pt idx="374">
                  <c:v>1688.23</c:v>
                </c:pt>
                <c:pt idx="375">
                  <c:v>1615.73</c:v>
                </c:pt>
                <c:pt idx="376">
                  <c:v>1463.21</c:v>
                </c:pt>
                <c:pt idx="377">
                  <c:v>1328.26</c:v>
                </c:pt>
                <c:pt idx="378">
                  <c:v>1314.85</c:v>
                </c:pt>
                <c:pt idx="379">
                  <c:v>1172.06</c:v>
                </c:pt>
                <c:pt idx="380">
                  <c:v>1329.75</c:v>
                </c:pt>
                <c:pt idx="381">
                  <c:v>1478.78</c:v>
                </c:pt>
                <c:pt idx="382">
                  <c:v>1335.51</c:v>
                </c:pt>
                <c:pt idx="383">
                  <c:v>1320.91</c:v>
                </c:pt>
                <c:pt idx="384">
                  <c:v>1337.52</c:v>
                </c:pt>
                <c:pt idx="385">
                  <c:v>1341.17</c:v>
                </c:pt>
                <c:pt idx="386">
                  <c:v>1464.31</c:v>
                </c:pt>
                <c:pt idx="387">
                  <c:v>1595.91</c:v>
                </c:pt>
                <c:pt idx="388">
                  <c:v>1622.8</c:v>
                </c:pt>
                <c:pt idx="389">
                  <c:v>1735.02</c:v>
                </c:pt>
                <c:pt idx="390">
                  <c:v>1810.45</c:v>
                </c:pt>
                <c:pt idx="391">
                  <c:v>1786.94</c:v>
                </c:pt>
                <c:pt idx="392">
                  <c:v>1932.21</c:v>
                </c:pt>
                <c:pt idx="393">
                  <c:v>1960.26</c:v>
                </c:pt>
                <c:pt idx="394">
                  <c:v>2003.37</c:v>
                </c:pt>
                <c:pt idx="395">
                  <c:v>2066.15</c:v>
                </c:pt>
                <c:pt idx="396">
                  <c:v>2029.82</c:v>
                </c:pt>
                <c:pt idx="397">
                  <c:v>1994.22</c:v>
                </c:pt>
                <c:pt idx="398">
                  <c:v>1920.15</c:v>
                </c:pt>
                <c:pt idx="399">
                  <c:v>1986.74</c:v>
                </c:pt>
                <c:pt idx="400">
                  <c:v>2047.79</c:v>
                </c:pt>
                <c:pt idx="401">
                  <c:v>1887.36</c:v>
                </c:pt>
                <c:pt idx="402">
                  <c:v>1838.1</c:v>
                </c:pt>
                <c:pt idx="403">
                  <c:v>1896.84</c:v>
                </c:pt>
                <c:pt idx="404">
                  <c:v>1974.99</c:v>
                </c:pt>
                <c:pt idx="405">
                  <c:v>2096.81</c:v>
                </c:pt>
                <c:pt idx="406">
                  <c:v>2175.44</c:v>
                </c:pt>
                <c:pt idx="407">
                  <c:v>2062.41</c:v>
                </c:pt>
                <c:pt idx="408">
                  <c:v>2051.7199999999998</c:v>
                </c:pt>
                <c:pt idx="409">
                  <c:v>1999.23</c:v>
                </c:pt>
                <c:pt idx="410">
                  <c:v>1921.65</c:v>
                </c:pt>
                <c:pt idx="411">
                  <c:v>2068.2199999999998</c:v>
                </c:pt>
                <c:pt idx="412">
                  <c:v>2056.96</c:v>
                </c:pt>
                <c:pt idx="413">
                  <c:v>2184.83</c:v>
                </c:pt>
                <c:pt idx="414">
                  <c:v>2152.09</c:v>
                </c:pt>
                <c:pt idx="415">
                  <c:v>2151.69</c:v>
                </c:pt>
                <c:pt idx="416">
                  <c:v>2120.3000000000002</c:v>
                </c:pt>
                <c:pt idx="417">
                  <c:v>2232.8200000000002</c:v>
                </c:pt>
                <c:pt idx="418">
                  <c:v>2205.3200000000002</c:v>
                </c:pt>
                <c:pt idx="419">
                  <c:v>2305.8200000000002</c:v>
                </c:pt>
                <c:pt idx="420">
                  <c:v>2281.39</c:v>
                </c:pt>
                <c:pt idx="421">
                  <c:v>2339.79</c:v>
                </c:pt>
                <c:pt idx="422">
                  <c:v>2322.5700000000002</c:v>
                </c:pt>
                <c:pt idx="423">
                  <c:v>2178.88</c:v>
                </c:pt>
                <c:pt idx="424">
                  <c:v>2172.09</c:v>
                </c:pt>
                <c:pt idx="425">
                  <c:v>2091.4699999999998</c:v>
                </c:pt>
                <c:pt idx="426">
                  <c:v>2183.75</c:v>
                </c:pt>
                <c:pt idx="427">
                  <c:v>2258.4299999999998</c:v>
                </c:pt>
                <c:pt idx="428">
                  <c:v>2366.71</c:v>
                </c:pt>
                <c:pt idx="429">
                  <c:v>2431.77</c:v>
                </c:pt>
                <c:pt idx="430">
                  <c:v>2415.29</c:v>
                </c:pt>
                <c:pt idx="431">
                  <c:v>2463.9299999999998</c:v>
                </c:pt>
                <c:pt idx="432">
                  <c:v>2416.15</c:v>
                </c:pt>
                <c:pt idx="433">
                  <c:v>2421.64</c:v>
                </c:pt>
                <c:pt idx="434">
                  <c:v>2525.09</c:v>
                </c:pt>
                <c:pt idx="435">
                  <c:v>2604.52</c:v>
                </c:pt>
                <c:pt idx="436">
                  <c:v>2603.23</c:v>
                </c:pt>
                <c:pt idx="437">
                  <c:v>2546.27</c:v>
                </c:pt>
                <c:pt idx="438">
                  <c:v>2596.36</c:v>
                </c:pt>
                <c:pt idx="439">
                  <c:v>2701.5</c:v>
                </c:pt>
                <c:pt idx="440">
                  <c:v>2859.12</c:v>
                </c:pt>
                <c:pt idx="441">
                  <c:v>2660.96</c:v>
                </c:pt>
                <c:pt idx="442">
                  <c:v>2652.28</c:v>
                </c:pt>
                <c:pt idx="443">
                  <c:v>2389.86</c:v>
                </c:pt>
                <c:pt idx="444">
                  <c:v>2271.48</c:v>
                </c:pt>
                <c:pt idx="445">
                  <c:v>2279.1</c:v>
                </c:pt>
                <c:pt idx="446">
                  <c:v>2412.8000000000002</c:v>
                </c:pt>
                <c:pt idx="447">
                  <c:v>2522.66</c:v>
                </c:pt>
                <c:pt idx="448">
                  <c:v>2292.98</c:v>
                </c:pt>
                <c:pt idx="449">
                  <c:v>2325.5500000000002</c:v>
                </c:pt>
                <c:pt idx="450">
                  <c:v>2367.52</c:v>
                </c:pt>
                <c:pt idx="451">
                  <c:v>2091.88</c:v>
                </c:pt>
                <c:pt idx="452">
                  <c:v>1720.95</c:v>
                </c:pt>
                <c:pt idx="453">
                  <c:v>1535.57</c:v>
                </c:pt>
                <c:pt idx="454">
                  <c:v>1577.03</c:v>
                </c:pt>
                <c:pt idx="455">
                  <c:v>1476.42</c:v>
                </c:pt>
                <c:pt idx="456">
                  <c:v>1377.84</c:v>
                </c:pt>
                <c:pt idx="457">
                  <c:v>1528.59</c:v>
                </c:pt>
                <c:pt idx="458">
                  <c:v>1717.3</c:v>
                </c:pt>
                <c:pt idx="459">
                  <c:v>1774.33</c:v>
                </c:pt>
                <c:pt idx="460">
                  <c:v>1835.04</c:v>
                </c:pt>
                <c:pt idx="461">
                  <c:v>1978.5</c:v>
                </c:pt>
                <c:pt idx="462">
                  <c:v>2009.06</c:v>
                </c:pt>
                <c:pt idx="463">
                  <c:v>2122.42</c:v>
                </c:pt>
                <c:pt idx="464">
                  <c:v>2045.11</c:v>
                </c:pt>
                <c:pt idx="465">
                  <c:v>2144.6</c:v>
                </c:pt>
                <c:pt idx="466">
                  <c:v>2269.15</c:v>
                </c:pt>
                <c:pt idx="467">
                  <c:v>2147.35</c:v>
                </c:pt>
                <c:pt idx="468">
                  <c:v>2238.2600000000002</c:v>
                </c:pt>
                <c:pt idx="469">
                  <c:v>2397.96</c:v>
                </c:pt>
                <c:pt idx="470">
                  <c:v>2461.19</c:v>
                </c:pt>
                <c:pt idx="471">
                  <c:v>2257.04</c:v>
                </c:pt>
                <c:pt idx="472">
                  <c:v>2109.2399999999998</c:v>
                </c:pt>
                <c:pt idx="473">
                  <c:v>2254.6999999999998</c:v>
                </c:pt>
                <c:pt idx="474">
                  <c:v>2114.0300000000002</c:v>
                </c:pt>
                <c:pt idx="475">
                  <c:v>2368.62</c:v>
                </c:pt>
                <c:pt idx="476">
                  <c:v>2507.41</c:v>
                </c:pt>
                <c:pt idx="477">
                  <c:v>2498.23</c:v>
                </c:pt>
                <c:pt idx="478">
                  <c:v>2652.87</c:v>
                </c:pt>
                <c:pt idx="479">
                  <c:v>2700.08</c:v>
                </c:pt>
                <c:pt idx="480">
                  <c:v>2782.27</c:v>
                </c:pt>
                <c:pt idx="481">
                  <c:v>2781.07</c:v>
                </c:pt>
                <c:pt idx="482">
                  <c:v>2873.54</c:v>
                </c:pt>
                <c:pt idx="483">
                  <c:v>2835.3</c:v>
                </c:pt>
                <c:pt idx="484">
                  <c:v>2773.52</c:v>
                </c:pt>
                <c:pt idx="485">
                  <c:v>2756.38</c:v>
                </c:pt>
                <c:pt idx="486">
                  <c:v>2579.46</c:v>
                </c:pt>
                <c:pt idx="487">
                  <c:v>2415.4</c:v>
                </c:pt>
                <c:pt idx="488">
                  <c:v>2684.41</c:v>
                </c:pt>
                <c:pt idx="489">
                  <c:v>2620.34</c:v>
                </c:pt>
                <c:pt idx="490">
                  <c:v>2605.15</c:v>
                </c:pt>
                <c:pt idx="491">
                  <c:v>2813.84</c:v>
                </c:pt>
                <c:pt idx="492">
                  <c:v>2966.89</c:v>
                </c:pt>
                <c:pt idx="493">
                  <c:v>3091.57</c:v>
                </c:pt>
                <c:pt idx="494">
                  <c:v>3046.36</c:v>
                </c:pt>
                <c:pt idx="495">
                  <c:v>2827.34</c:v>
                </c:pt>
                <c:pt idx="496">
                  <c:v>2935.05</c:v>
                </c:pt>
                <c:pt idx="497">
                  <c:v>2939.52</c:v>
                </c:pt>
                <c:pt idx="498">
                  <c:v>3066.97</c:v>
                </c:pt>
                <c:pt idx="499">
                  <c:v>3116.23</c:v>
                </c:pt>
                <c:pt idx="500">
                  <c:v>2977.23</c:v>
                </c:pt>
                <c:pt idx="501">
                  <c:v>3010.24</c:v>
                </c:pt>
                <c:pt idx="502">
                  <c:v>3019.51</c:v>
                </c:pt>
                <c:pt idx="503">
                  <c:v>3142.13</c:v>
                </c:pt>
                <c:pt idx="504">
                  <c:v>3160.19</c:v>
                </c:pt>
                <c:pt idx="505">
                  <c:v>3267.52</c:v>
                </c:pt>
                <c:pt idx="506">
                  <c:v>3328.79</c:v>
                </c:pt>
                <c:pt idx="507">
                  <c:v>3455.91</c:v>
                </c:pt>
                <c:pt idx="508">
                  <c:v>3403.25</c:v>
                </c:pt>
                <c:pt idx="509">
                  <c:v>3626.37</c:v>
                </c:pt>
                <c:pt idx="510">
                  <c:v>3589.87</c:v>
                </c:pt>
                <c:pt idx="511">
                  <c:v>3771.48</c:v>
                </c:pt>
                <c:pt idx="512">
                  <c:v>3919.71</c:v>
                </c:pt>
                <c:pt idx="513">
                  <c:v>4059.89</c:v>
                </c:pt>
                <c:pt idx="514">
                  <c:v>4176.59</c:v>
                </c:pt>
                <c:pt idx="515">
                  <c:v>4103.88</c:v>
                </c:pt>
                <c:pt idx="516">
                  <c:v>4308.12</c:v>
                </c:pt>
                <c:pt idx="517">
                  <c:v>4198.99</c:v>
                </c:pt>
                <c:pt idx="518">
                  <c:v>4114.5600000000004</c:v>
                </c:pt>
                <c:pt idx="519">
                  <c:v>4242.62</c:v>
                </c:pt>
                <c:pt idx="520">
                  <c:v>4408.18</c:v>
                </c:pt>
                <c:pt idx="521">
                  <c:v>4369.7700000000004</c:v>
                </c:pt>
                <c:pt idx="522">
                  <c:v>4580.2700000000004</c:v>
                </c:pt>
                <c:pt idx="523">
                  <c:v>4493.3900000000003</c:v>
                </c:pt>
                <c:pt idx="524">
                  <c:v>4630.74</c:v>
                </c:pt>
                <c:pt idx="525">
                  <c:v>4791.63</c:v>
                </c:pt>
                <c:pt idx="526">
                  <c:v>4736.05</c:v>
                </c:pt>
                <c:pt idx="527">
                  <c:v>4635.24</c:v>
                </c:pt>
                <c:pt idx="528">
                  <c:v>4963.53</c:v>
                </c:pt>
                <c:pt idx="529">
                  <c:v>4900.8900000000003</c:v>
                </c:pt>
                <c:pt idx="530">
                  <c:v>4941.42</c:v>
                </c:pt>
                <c:pt idx="531">
                  <c:v>5070.03</c:v>
                </c:pt>
                <c:pt idx="532">
                  <c:v>4986.87</c:v>
                </c:pt>
                <c:pt idx="533">
                  <c:v>5128.28</c:v>
                </c:pt>
                <c:pt idx="534">
                  <c:v>4776.51</c:v>
                </c:pt>
                <c:pt idx="535">
                  <c:v>4620.17</c:v>
                </c:pt>
                <c:pt idx="536">
                  <c:v>5053.75</c:v>
                </c:pt>
                <c:pt idx="537">
                  <c:v>5108.67</c:v>
                </c:pt>
                <c:pt idx="538">
                  <c:v>5007.41</c:v>
                </c:pt>
                <c:pt idx="539">
                  <c:v>4613.95</c:v>
                </c:pt>
                <c:pt idx="540">
                  <c:v>4557.95</c:v>
                </c:pt>
                <c:pt idx="541">
                  <c:v>4869.8500000000004</c:v>
                </c:pt>
                <c:pt idx="542">
                  <c:v>4775.3599999999997</c:v>
                </c:pt>
                <c:pt idx="543">
                  <c:v>4948.0600000000004</c:v>
                </c:pt>
                <c:pt idx="544">
                  <c:v>4842.67</c:v>
                </c:pt>
                <c:pt idx="545">
                  <c:v>5162.13</c:v>
                </c:pt>
                <c:pt idx="546">
                  <c:v>5213.22</c:v>
                </c:pt>
                <c:pt idx="547">
                  <c:v>5312</c:v>
                </c:pt>
                <c:pt idx="548">
                  <c:v>5189.1400000000003</c:v>
                </c:pt>
                <c:pt idx="549">
                  <c:v>5323.68</c:v>
                </c:pt>
                <c:pt idx="550">
                  <c:v>5383.12</c:v>
                </c:pt>
                <c:pt idx="551">
                  <c:v>5614.79</c:v>
                </c:pt>
                <c:pt idx="552">
                  <c:v>5825.44</c:v>
                </c:pt>
                <c:pt idx="553">
                  <c:v>5911.74</c:v>
                </c:pt>
                <c:pt idx="554">
                  <c:v>6047.61</c:v>
                </c:pt>
                <c:pt idx="555">
                  <c:v>6198.52</c:v>
                </c:pt>
                <c:pt idx="556">
                  <c:v>6140.42</c:v>
                </c:pt>
                <c:pt idx="557">
                  <c:v>6348.12</c:v>
                </c:pt>
                <c:pt idx="558">
                  <c:v>6428.66</c:v>
                </c:pt>
                <c:pt idx="559">
                  <c:v>6495.96</c:v>
                </c:pt>
                <c:pt idx="560">
                  <c:v>6727.67</c:v>
                </c:pt>
                <c:pt idx="561">
                  <c:v>6873.97</c:v>
                </c:pt>
                <c:pt idx="562">
                  <c:v>6903.39</c:v>
                </c:pt>
                <c:pt idx="563">
                  <c:v>7411.48</c:v>
                </c:pt>
                <c:pt idx="564">
                  <c:v>7273.01</c:v>
                </c:pt>
                <c:pt idx="565">
                  <c:v>7063.45</c:v>
                </c:pt>
                <c:pt idx="566">
                  <c:v>7066.27</c:v>
                </c:pt>
                <c:pt idx="567">
                  <c:v>7442.12</c:v>
                </c:pt>
                <c:pt idx="568">
                  <c:v>7510.3</c:v>
                </c:pt>
                <c:pt idx="569">
                  <c:v>7671.79</c:v>
                </c:pt>
                <c:pt idx="570">
                  <c:v>8109.54</c:v>
                </c:pt>
                <c:pt idx="571">
                  <c:v>7954.23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A5-4467-8731-84CACE973C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1130808"/>
        <c:axId val="791128184"/>
      </c:lineChart>
      <c:dateAx>
        <c:axId val="79113080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1128184"/>
        <c:crosses val="autoZero"/>
        <c:auto val="1"/>
        <c:lblOffset val="100"/>
        <c:baseTimeUnit val="days"/>
      </c:dateAx>
      <c:valAx>
        <c:axId val="791128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91130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zh-CN" altLang="en-US"/>
              <a:t>房地产指数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'6. 楼市'!$C$49</c:f>
              <c:strCache>
                <c:ptCount val="1"/>
                <c:pt idx="0">
                  <c:v>指数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'6. 楼市'!$B$50:$B$92</c:f>
              <c:strCache>
                <c:ptCount val="43"/>
                <c:pt idx="0">
                  <c:v>1975年</c:v>
                </c:pt>
                <c:pt idx="1">
                  <c:v>1976年</c:v>
                </c:pt>
                <c:pt idx="2">
                  <c:v>1977年</c:v>
                </c:pt>
                <c:pt idx="3">
                  <c:v>1978年</c:v>
                </c:pt>
                <c:pt idx="4">
                  <c:v>1979年</c:v>
                </c:pt>
                <c:pt idx="5">
                  <c:v>1980年</c:v>
                </c:pt>
                <c:pt idx="6">
                  <c:v>1981年</c:v>
                </c:pt>
                <c:pt idx="7">
                  <c:v>1982年</c:v>
                </c:pt>
                <c:pt idx="8">
                  <c:v>1983年</c:v>
                </c:pt>
                <c:pt idx="9">
                  <c:v>1984年</c:v>
                </c:pt>
                <c:pt idx="10">
                  <c:v>1985年</c:v>
                </c:pt>
                <c:pt idx="11">
                  <c:v>1986年</c:v>
                </c:pt>
                <c:pt idx="12">
                  <c:v>1987年</c:v>
                </c:pt>
                <c:pt idx="13">
                  <c:v>1988年</c:v>
                </c:pt>
                <c:pt idx="14">
                  <c:v>1989年</c:v>
                </c:pt>
                <c:pt idx="15">
                  <c:v>1990年</c:v>
                </c:pt>
                <c:pt idx="16">
                  <c:v>1991年</c:v>
                </c:pt>
                <c:pt idx="17">
                  <c:v>1992年</c:v>
                </c:pt>
                <c:pt idx="18">
                  <c:v>1993年</c:v>
                </c:pt>
                <c:pt idx="19">
                  <c:v>1994年</c:v>
                </c:pt>
                <c:pt idx="20">
                  <c:v>1995年</c:v>
                </c:pt>
                <c:pt idx="21">
                  <c:v>1996年</c:v>
                </c:pt>
                <c:pt idx="22">
                  <c:v>1997年</c:v>
                </c:pt>
                <c:pt idx="23">
                  <c:v>1998年</c:v>
                </c:pt>
                <c:pt idx="24">
                  <c:v>1999年</c:v>
                </c:pt>
                <c:pt idx="25">
                  <c:v>2000年</c:v>
                </c:pt>
                <c:pt idx="26">
                  <c:v>2001年</c:v>
                </c:pt>
                <c:pt idx="27">
                  <c:v>2002年</c:v>
                </c:pt>
                <c:pt idx="28">
                  <c:v>2003年</c:v>
                </c:pt>
                <c:pt idx="29">
                  <c:v>2004年</c:v>
                </c:pt>
                <c:pt idx="30">
                  <c:v>2005年</c:v>
                </c:pt>
                <c:pt idx="31">
                  <c:v>2006年</c:v>
                </c:pt>
                <c:pt idx="32">
                  <c:v>2007年</c:v>
                </c:pt>
                <c:pt idx="33">
                  <c:v>2008年</c:v>
                </c:pt>
                <c:pt idx="34">
                  <c:v>2009年</c:v>
                </c:pt>
                <c:pt idx="35">
                  <c:v>2010年</c:v>
                </c:pt>
                <c:pt idx="36">
                  <c:v>2011年</c:v>
                </c:pt>
                <c:pt idx="37">
                  <c:v>2012年</c:v>
                </c:pt>
                <c:pt idx="38">
                  <c:v>2013年</c:v>
                </c:pt>
                <c:pt idx="39">
                  <c:v>2014年</c:v>
                </c:pt>
                <c:pt idx="40">
                  <c:v>2015年</c:v>
                </c:pt>
                <c:pt idx="41">
                  <c:v>2016年</c:v>
                </c:pt>
                <c:pt idx="42">
                  <c:v>2017年</c:v>
                </c:pt>
              </c:strCache>
            </c:strRef>
          </c:cat>
          <c:val>
            <c:numRef>
              <c:f>'6. 楼市'!$C$50:$C$92</c:f>
              <c:numCache>
                <c:formatCode>0.00</c:formatCode>
                <c:ptCount val="43"/>
                <c:pt idx="0">
                  <c:v>61.1175</c:v>
                </c:pt>
                <c:pt idx="1">
                  <c:v>65.532499999999999</c:v>
                </c:pt>
                <c:pt idx="2">
                  <c:v>73.422499999999999</c:v>
                </c:pt>
                <c:pt idx="3">
                  <c:v>83.74</c:v>
                </c:pt>
                <c:pt idx="4">
                  <c:v>95.102500000000006</c:v>
                </c:pt>
                <c:pt idx="5">
                  <c:v>102.7075</c:v>
                </c:pt>
                <c:pt idx="6">
                  <c:v>107.7925</c:v>
                </c:pt>
                <c:pt idx="7">
                  <c:v>111.495</c:v>
                </c:pt>
                <c:pt idx="8">
                  <c:v>115.8</c:v>
                </c:pt>
                <c:pt idx="9">
                  <c:v>120.8075</c:v>
                </c:pt>
                <c:pt idx="10">
                  <c:v>126.9725</c:v>
                </c:pt>
                <c:pt idx="11">
                  <c:v>135.6</c:v>
                </c:pt>
                <c:pt idx="12">
                  <c:v>144.33000000000001</c:v>
                </c:pt>
                <c:pt idx="13">
                  <c:v>152.04</c:v>
                </c:pt>
                <c:pt idx="14">
                  <c:v>160.05250000000001</c:v>
                </c:pt>
                <c:pt idx="15">
                  <c:v>165.03749999999999</c:v>
                </c:pt>
                <c:pt idx="16">
                  <c:v>168.17250000000001</c:v>
                </c:pt>
                <c:pt idx="17">
                  <c:v>172.86500000000001</c:v>
                </c:pt>
                <c:pt idx="18">
                  <c:v>176.88249999999999</c:v>
                </c:pt>
                <c:pt idx="19">
                  <c:v>181.405</c:v>
                </c:pt>
                <c:pt idx="20">
                  <c:v>186.94</c:v>
                </c:pt>
                <c:pt idx="21">
                  <c:v>193.42750000000001</c:v>
                </c:pt>
                <c:pt idx="22">
                  <c:v>199.95</c:v>
                </c:pt>
                <c:pt idx="23">
                  <c:v>210.19749999999999</c:v>
                </c:pt>
                <c:pt idx="24">
                  <c:v>220.55</c:v>
                </c:pt>
                <c:pt idx="25">
                  <c:v>234.66</c:v>
                </c:pt>
                <c:pt idx="26">
                  <c:v>252.2</c:v>
                </c:pt>
                <c:pt idx="27">
                  <c:v>268.16250000000002</c:v>
                </c:pt>
                <c:pt idx="28">
                  <c:v>284.85000000000002</c:v>
                </c:pt>
                <c:pt idx="29">
                  <c:v>311.46749999999997</c:v>
                </c:pt>
                <c:pt idx="30">
                  <c:v>346.77749999999997</c:v>
                </c:pt>
                <c:pt idx="31">
                  <c:v>371.6</c:v>
                </c:pt>
                <c:pt idx="32">
                  <c:v>375.6925</c:v>
                </c:pt>
                <c:pt idx="33">
                  <c:v>356.52749999999997</c:v>
                </c:pt>
                <c:pt idx="34">
                  <c:v>336.6825</c:v>
                </c:pt>
                <c:pt idx="35">
                  <c:v>322.88</c:v>
                </c:pt>
                <c:pt idx="36">
                  <c:v>310.495</c:v>
                </c:pt>
                <c:pt idx="37">
                  <c:v>309.71249999999998</c:v>
                </c:pt>
                <c:pt idx="38">
                  <c:v>321.85000000000002</c:v>
                </c:pt>
                <c:pt idx="39">
                  <c:v>338.56</c:v>
                </c:pt>
                <c:pt idx="40">
                  <c:v>356.43</c:v>
                </c:pt>
                <c:pt idx="41">
                  <c:v>376.37</c:v>
                </c:pt>
                <c:pt idx="42">
                  <c:v>400.17500000000001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D78-4887-B1F1-B387CAAE3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0382848"/>
        <c:axId val="280388736"/>
      </c:lineChart>
      <c:catAx>
        <c:axId val="280382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280388736"/>
        <c:crosses val="autoZero"/>
        <c:auto val="1"/>
        <c:lblAlgn val="ctr"/>
        <c:lblOffset val="100"/>
        <c:noMultiLvlLbl val="0"/>
      </c:catAx>
      <c:valAx>
        <c:axId val="280388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280382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zh-CN" altLang="en-US" sz="2000" b="1"/>
              <a:t>桌面操作系统</a:t>
            </a:r>
            <a:r>
              <a:rPr lang="zh-CN" altLang="zh-CN" sz="2000" b="1" i="0" u="none" strike="noStrike" baseline="0">
                <a:effectLst/>
              </a:rPr>
              <a:t>市场占有率</a:t>
            </a:r>
            <a:endParaRPr lang="zh-CN" altLang="en-US" sz="2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'7.2  操作系统市占率'!$B$4</c:f>
              <c:strCache>
                <c:ptCount val="1"/>
                <c:pt idx="0">
                  <c:v>Windows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'7.2  操作系统市占率'!$A$5:$A$125</c:f>
              <c:numCache>
                <c:formatCode>mmm\-yy</c:formatCode>
                <c:ptCount val="121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</c:numCache>
            </c:numRef>
          </c:cat>
          <c:val>
            <c:numRef>
              <c:f>'7.2  操作系统市占率'!$B$5:$B$125</c:f>
              <c:numCache>
                <c:formatCode>0.0</c:formatCode>
                <c:ptCount val="121"/>
                <c:pt idx="0">
                  <c:v>95.42</c:v>
                </c:pt>
                <c:pt idx="1">
                  <c:v>95.39</c:v>
                </c:pt>
                <c:pt idx="2">
                  <c:v>95.22</c:v>
                </c:pt>
                <c:pt idx="3">
                  <c:v>95.13</c:v>
                </c:pt>
                <c:pt idx="4">
                  <c:v>95.25</c:v>
                </c:pt>
                <c:pt idx="5">
                  <c:v>94.76</c:v>
                </c:pt>
                <c:pt idx="6">
                  <c:v>94.83</c:v>
                </c:pt>
                <c:pt idx="7">
                  <c:v>94.69</c:v>
                </c:pt>
                <c:pt idx="8">
                  <c:v>94.61</c:v>
                </c:pt>
                <c:pt idx="9">
                  <c:v>94.35</c:v>
                </c:pt>
                <c:pt idx="10">
                  <c:v>93.98</c:v>
                </c:pt>
                <c:pt idx="11">
                  <c:v>94.19</c:v>
                </c:pt>
                <c:pt idx="12">
                  <c:v>93.76</c:v>
                </c:pt>
                <c:pt idx="13">
                  <c:v>93.36</c:v>
                </c:pt>
                <c:pt idx="14">
                  <c:v>93.17</c:v>
                </c:pt>
                <c:pt idx="15">
                  <c:v>92.96</c:v>
                </c:pt>
                <c:pt idx="16">
                  <c:v>93.04</c:v>
                </c:pt>
                <c:pt idx="17">
                  <c:v>93.27</c:v>
                </c:pt>
                <c:pt idx="18">
                  <c:v>93.29</c:v>
                </c:pt>
                <c:pt idx="19">
                  <c:v>93.11</c:v>
                </c:pt>
                <c:pt idx="20">
                  <c:v>92.88</c:v>
                </c:pt>
                <c:pt idx="21">
                  <c:v>92.72</c:v>
                </c:pt>
                <c:pt idx="22">
                  <c:v>92.51</c:v>
                </c:pt>
                <c:pt idx="23">
                  <c:v>92.42</c:v>
                </c:pt>
                <c:pt idx="24">
                  <c:v>92.02</c:v>
                </c:pt>
                <c:pt idx="25">
                  <c:v>91.98</c:v>
                </c:pt>
                <c:pt idx="26">
                  <c:v>92.01</c:v>
                </c:pt>
                <c:pt idx="27">
                  <c:v>91.98</c:v>
                </c:pt>
                <c:pt idx="28">
                  <c:v>91.95</c:v>
                </c:pt>
                <c:pt idx="29">
                  <c:v>91.94</c:v>
                </c:pt>
                <c:pt idx="30">
                  <c:v>91.87</c:v>
                </c:pt>
                <c:pt idx="31">
                  <c:v>91.75</c:v>
                </c:pt>
                <c:pt idx="32">
                  <c:v>91.11</c:v>
                </c:pt>
                <c:pt idx="33">
                  <c:v>90.47</c:v>
                </c:pt>
                <c:pt idx="34">
                  <c:v>90.5</c:v>
                </c:pt>
                <c:pt idx="35">
                  <c:v>90.29</c:v>
                </c:pt>
                <c:pt idx="36">
                  <c:v>89.62</c:v>
                </c:pt>
                <c:pt idx="37">
                  <c:v>89.5</c:v>
                </c:pt>
                <c:pt idx="38">
                  <c:v>89.37</c:v>
                </c:pt>
                <c:pt idx="39">
                  <c:v>88.75</c:v>
                </c:pt>
                <c:pt idx="40">
                  <c:v>88.81</c:v>
                </c:pt>
                <c:pt idx="41">
                  <c:v>88.89</c:v>
                </c:pt>
                <c:pt idx="42">
                  <c:v>88.85</c:v>
                </c:pt>
                <c:pt idx="43">
                  <c:v>91.54</c:v>
                </c:pt>
                <c:pt idx="44">
                  <c:v>91.18</c:v>
                </c:pt>
                <c:pt idx="45">
                  <c:v>91.04</c:v>
                </c:pt>
                <c:pt idx="46">
                  <c:v>91.02</c:v>
                </c:pt>
                <c:pt idx="47">
                  <c:v>91.22</c:v>
                </c:pt>
                <c:pt idx="48">
                  <c:v>90.96</c:v>
                </c:pt>
                <c:pt idx="49">
                  <c:v>90.87</c:v>
                </c:pt>
                <c:pt idx="50">
                  <c:v>91.16</c:v>
                </c:pt>
                <c:pt idx="51">
                  <c:v>91.28</c:v>
                </c:pt>
                <c:pt idx="52">
                  <c:v>90.84</c:v>
                </c:pt>
                <c:pt idx="53">
                  <c:v>90.43</c:v>
                </c:pt>
                <c:pt idx="54">
                  <c:v>90.49</c:v>
                </c:pt>
                <c:pt idx="55">
                  <c:v>90.56</c:v>
                </c:pt>
                <c:pt idx="56">
                  <c:v>90.89</c:v>
                </c:pt>
                <c:pt idx="57">
                  <c:v>90.63</c:v>
                </c:pt>
                <c:pt idx="58">
                  <c:v>90.34</c:v>
                </c:pt>
                <c:pt idx="59">
                  <c:v>89.55</c:v>
                </c:pt>
                <c:pt idx="60">
                  <c:v>88.87</c:v>
                </c:pt>
                <c:pt idx="61">
                  <c:v>89.65</c:v>
                </c:pt>
                <c:pt idx="62">
                  <c:v>89.61</c:v>
                </c:pt>
                <c:pt idx="63">
                  <c:v>89.18</c:v>
                </c:pt>
                <c:pt idx="64">
                  <c:v>88.83</c:v>
                </c:pt>
                <c:pt idx="65">
                  <c:v>89.27</c:v>
                </c:pt>
                <c:pt idx="66">
                  <c:v>89.25</c:v>
                </c:pt>
                <c:pt idx="67">
                  <c:v>89.15</c:v>
                </c:pt>
                <c:pt idx="68">
                  <c:v>88.49</c:v>
                </c:pt>
                <c:pt idx="69">
                  <c:v>88.28</c:v>
                </c:pt>
                <c:pt idx="70">
                  <c:v>88.47</c:v>
                </c:pt>
                <c:pt idx="71">
                  <c:v>88.74</c:v>
                </c:pt>
                <c:pt idx="72">
                  <c:v>88.19</c:v>
                </c:pt>
                <c:pt idx="73">
                  <c:v>88.08</c:v>
                </c:pt>
                <c:pt idx="74">
                  <c:v>86.99</c:v>
                </c:pt>
                <c:pt idx="75">
                  <c:v>87</c:v>
                </c:pt>
                <c:pt idx="76">
                  <c:v>86.09</c:v>
                </c:pt>
                <c:pt idx="77">
                  <c:v>86.3</c:v>
                </c:pt>
                <c:pt idx="78">
                  <c:v>87.7</c:v>
                </c:pt>
                <c:pt idx="79">
                  <c:v>88.07</c:v>
                </c:pt>
                <c:pt idx="80">
                  <c:v>87.48</c:v>
                </c:pt>
                <c:pt idx="81">
                  <c:v>86.44</c:v>
                </c:pt>
                <c:pt idx="82">
                  <c:v>85.84</c:v>
                </c:pt>
                <c:pt idx="83">
                  <c:v>84.89</c:v>
                </c:pt>
                <c:pt idx="84">
                  <c:v>85.18</c:v>
                </c:pt>
                <c:pt idx="85">
                  <c:v>84.82</c:v>
                </c:pt>
                <c:pt idx="86">
                  <c:v>85.89</c:v>
                </c:pt>
                <c:pt idx="87">
                  <c:v>85.3</c:v>
                </c:pt>
                <c:pt idx="88">
                  <c:v>84.54</c:v>
                </c:pt>
                <c:pt idx="89">
                  <c:v>84.1</c:v>
                </c:pt>
                <c:pt idx="90">
                  <c:v>83.33</c:v>
                </c:pt>
                <c:pt idx="91">
                  <c:v>82.45</c:v>
                </c:pt>
                <c:pt idx="92">
                  <c:v>81.34</c:v>
                </c:pt>
                <c:pt idx="93">
                  <c:v>80.84</c:v>
                </c:pt>
                <c:pt idx="94">
                  <c:v>83.15</c:v>
                </c:pt>
                <c:pt idx="95">
                  <c:v>84.27</c:v>
                </c:pt>
                <c:pt idx="96">
                  <c:v>84.4</c:v>
                </c:pt>
                <c:pt idx="97">
                  <c:v>84.14</c:v>
                </c:pt>
                <c:pt idx="98">
                  <c:v>84.34</c:v>
                </c:pt>
                <c:pt idx="99">
                  <c:v>84.22</c:v>
                </c:pt>
                <c:pt idx="100">
                  <c:v>83.92</c:v>
                </c:pt>
                <c:pt idx="101">
                  <c:v>84.32</c:v>
                </c:pt>
                <c:pt idx="102">
                  <c:v>84.46</c:v>
                </c:pt>
                <c:pt idx="103">
                  <c:v>83.53</c:v>
                </c:pt>
                <c:pt idx="104">
                  <c:v>83.28</c:v>
                </c:pt>
                <c:pt idx="105">
                  <c:v>82.96</c:v>
                </c:pt>
                <c:pt idx="106">
                  <c:v>82.74</c:v>
                </c:pt>
                <c:pt idx="107">
                  <c:v>82.68</c:v>
                </c:pt>
                <c:pt idx="108">
                  <c:v>82.68</c:v>
                </c:pt>
                <c:pt idx="109">
                  <c:v>82.55</c:v>
                </c:pt>
                <c:pt idx="110">
                  <c:v>81.91</c:v>
                </c:pt>
                <c:pt idx="111">
                  <c:v>81.73</c:v>
                </c:pt>
                <c:pt idx="112">
                  <c:v>81.8</c:v>
                </c:pt>
                <c:pt idx="113">
                  <c:v>82.45</c:v>
                </c:pt>
                <c:pt idx="114">
                  <c:v>82.88</c:v>
                </c:pt>
                <c:pt idx="115">
                  <c:v>82.51</c:v>
                </c:pt>
                <c:pt idx="116">
                  <c:v>81.760000000000005</c:v>
                </c:pt>
                <c:pt idx="117">
                  <c:v>78.040000000000006</c:v>
                </c:pt>
                <c:pt idx="118">
                  <c:v>70.22</c:v>
                </c:pt>
                <c:pt idx="119">
                  <c:v>76.17</c:v>
                </c:pt>
                <c:pt idx="120">
                  <c:v>75.47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10-4B68-A398-50FB15A6E12E}"/>
            </c:ext>
          </c:extLst>
        </c:ser>
        <c:ser>
          <c:idx val="1"/>
          <c:order val="1"/>
          <c:tx>
            <c:strRef>
              <c:f>'7.2  操作系统市占率'!$C$4</c:f>
              <c:strCache>
                <c:ptCount val="1"/>
                <c:pt idx="0">
                  <c:v>OS X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'7.2  操作系统市占率'!$A$5:$A$125</c:f>
              <c:numCache>
                <c:formatCode>mmm\-yy</c:formatCode>
                <c:ptCount val="121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</c:numCache>
            </c:numRef>
          </c:cat>
          <c:val>
            <c:numRef>
              <c:f>'7.2  操作系统市占率'!$C$5:$C$125</c:f>
              <c:numCache>
                <c:formatCode>0.0</c:formatCode>
                <c:ptCount val="121"/>
                <c:pt idx="0">
                  <c:v>3.68</c:v>
                </c:pt>
                <c:pt idx="1">
                  <c:v>3.76</c:v>
                </c:pt>
                <c:pt idx="2">
                  <c:v>3.87</c:v>
                </c:pt>
                <c:pt idx="3">
                  <c:v>3.92</c:v>
                </c:pt>
                <c:pt idx="4">
                  <c:v>3.75</c:v>
                </c:pt>
                <c:pt idx="5">
                  <c:v>4.07</c:v>
                </c:pt>
                <c:pt idx="6">
                  <c:v>4.12</c:v>
                </c:pt>
                <c:pt idx="7">
                  <c:v>4.3499999999999996</c:v>
                </c:pt>
                <c:pt idx="8">
                  <c:v>4.4400000000000004</c:v>
                </c:pt>
                <c:pt idx="9">
                  <c:v>4.71</c:v>
                </c:pt>
                <c:pt idx="10">
                  <c:v>4.96</c:v>
                </c:pt>
                <c:pt idx="11">
                  <c:v>4.72</c:v>
                </c:pt>
                <c:pt idx="12">
                  <c:v>5.16</c:v>
                </c:pt>
                <c:pt idx="13">
                  <c:v>5.63</c:v>
                </c:pt>
                <c:pt idx="14">
                  <c:v>5.78</c:v>
                </c:pt>
                <c:pt idx="15">
                  <c:v>5.92</c:v>
                </c:pt>
                <c:pt idx="16">
                  <c:v>5.77</c:v>
                </c:pt>
                <c:pt idx="17">
                  <c:v>5.56</c:v>
                </c:pt>
                <c:pt idx="18">
                  <c:v>5.53</c:v>
                </c:pt>
                <c:pt idx="19">
                  <c:v>5.66</c:v>
                </c:pt>
                <c:pt idx="20">
                  <c:v>5.9</c:v>
                </c:pt>
                <c:pt idx="21">
                  <c:v>6.05</c:v>
                </c:pt>
                <c:pt idx="22">
                  <c:v>6.22</c:v>
                </c:pt>
                <c:pt idx="23">
                  <c:v>6.25</c:v>
                </c:pt>
                <c:pt idx="24">
                  <c:v>6.56</c:v>
                </c:pt>
                <c:pt idx="25">
                  <c:v>6.59</c:v>
                </c:pt>
                <c:pt idx="26">
                  <c:v>6.53</c:v>
                </c:pt>
                <c:pt idx="27">
                  <c:v>6.47</c:v>
                </c:pt>
                <c:pt idx="28">
                  <c:v>6.35</c:v>
                </c:pt>
                <c:pt idx="29">
                  <c:v>6.27</c:v>
                </c:pt>
                <c:pt idx="30">
                  <c:v>6.23</c:v>
                </c:pt>
                <c:pt idx="31">
                  <c:v>6.28</c:v>
                </c:pt>
                <c:pt idx="32">
                  <c:v>6.78</c:v>
                </c:pt>
                <c:pt idx="33">
                  <c:v>7.18</c:v>
                </c:pt>
                <c:pt idx="34">
                  <c:v>7.05</c:v>
                </c:pt>
                <c:pt idx="35">
                  <c:v>7.01</c:v>
                </c:pt>
                <c:pt idx="36">
                  <c:v>7.33</c:v>
                </c:pt>
                <c:pt idx="37">
                  <c:v>7.41</c:v>
                </c:pt>
                <c:pt idx="38">
                  <c:v>7.32</c:v>
                </c:pt>
                <c:pt idx="39">
                  <c:v>7.66</c:v>
                </c:pt>
                <c:pt idx="40">
                  <c:v>7.45</c:v>
                </c:pt>
                <c:pt idx="41">
                  <c:v>7.05</c:v>
                </c:pt>
                <c:pt idx="42">
                  <c:v>6.92</c:v>
                </c:pt>
                <c:pt idx="43">
                  <c:v>7.41</c:v>
                </c:pt>
                <c:pt idx="44">
                  <c:v>7.75</c:v>
                </c:pt>
                <c:pt idx="45">
                  <c:v>7.87</c:v>
                </c:pt>
                <c:pt idx="46">
                  <c:v>7.86</c:v>
                </c:pt>
                <c:pt idx="47">
                  <c:v>7.69</c:v>
                </c:pt>
                <c:pt idx="48">
                  <c:v>7.95</c:v>
                </c:pt>
                <c:pt idx="49">
                  <c:v>7.95</c:v>
                </c:pt>
                <c:pt idx="50">
                  <c:v>7.7</c:v>
                </c:pt>
                <c:pt idx="51">
                  <c:v>7.47</c:v>
                </c:pt>
                <c:pt idx="52">
                  <c:v>7.61</c:v>
                </c:pt>
                <c:pt idx="53">
                  <c:v>7.87</c:v>
                </c:pt>
                <c:pt idx="54">
                  <c:v>7.81</c:v>
                </c:pt>
                <c:pt idx="55">
                  <c:v>7.63</c:v>
                </c:pt>
                <c:pt idx="56">
                  <c:v>7.41</c:v>
                </c:pt>
                <c:pt idx="57">
                  <c:v>7.42</c:v>
                </c:pt>
                <c:pt idx="58">
                  <c:v>7.45</c:v>
                </c:pt>
                <c:pt idx="59">
                  <c:v>7.83</c:v>
                </c:pt>
                <c:pt idx="60">
                  <c:v>8.35</c:v>
                </c:pt>
                <c:pt idx="61">
                  <c:v>8.39</c:v>
                </c:pt>
                <c:pt idx="62">
                  <c:v>8.58</c:v>
                </c:pt>
                <c:pt idx="63">
                  <c:v>8.85</c:v>
                </c:pt>
                <c:pt idx="64">
                  <c:v>8.85</c:v>
                </c:pt>
                <c:pt idx="65">
                  <c:v>8.56</c:v>
                </c:pt>
                <c:pt idx="66">
                  <c:v>8.59</c:v>
                </c:pt>
                <c:pt idx="67">
                  <c:v>8.65</c:v>
                </c:pt>
                <c:pt idx="68">
                  <c:v>9.15</c:v>
                </c:pt>
                <c:pt idx="69">
                  <c:v>9.1300000000000008</c:v>
                </c:pt>
                <c:pt idx="70">
                  <c:v>8.98</c:v>
                </c:pt>
                <c:pt idx="71">
                  <c:v>8.67</c:v>
                </c:pt>
                <c:pt idx="72">
                  <c:v>9.1</c:v>
                </c:pt>
                <c:pt idx="73">
                  <c:v>9.09</c:v>
                </c:pt>
                <c:pt idx="74">
                  <c:v>9.83</c:v>
                </c:pt>
                <c:pt idx="75">
                  <c:v>9.61</c:v>
                </c:pt>
                <c:pt idx="76">
                  <c:v>10.51</c:v>
                </c:pt>
                <c:pt idx="77">
                  <c:v>10.17</c:v>
                </c:pt>
                <c:pt idx="78">
                  <c:v>8.6</c:v>
                </c:pt>
                <c:pt idx="79">
                  <c:v>8.18</c:v>
                </c:pt>
                <c:pt idx="80">
                  <c:v>8.6300000000000008</c:v>
                </c:pt>
                <c:pt idx="81">
                  <c:v>9.02</c:v>
                </c:pt>
                <c:pt idx="82">
                  <c:v>9.36</c:v>
                </c:pt>
                <c:pt idx="83">
                  <c:v>9.8000000000000007</c:v>
                </c:pt>
                <c:pt idx="84">
                  <c:v>9.0299999999999994</c:v>
                </c:pt>
                <c:pt idx="85">
                  <c:v>9.33</c:v>
                </c:pt>
                <c:pt idx="86">
                  <c:v>9.3800000000000008</c:v>
                </c:pt>
                <c:pt idx="87">
                  <c:v>9.52</c:v>
                </c:pt>
                <c:pt idx="88">
                  <c:v>9.83</c:v>
                </c:pt>
                <c:pt idx="89">
                  <c:v>9.9499999999999993</c:v>
                </c:pt>
                <c:pt idx="90">
                  <c:v>9.61</c:v>
                </c:pt>
                <c:pt idx="91">
                  <c:v>9.81</c:v>
                </c:pt>
                <c:pt idx="92">
                  <c:v>10.09</c:v>
                </c:pt>
                <c:pt idx="93">
                  <c:v>10.88</c:v>
                </c:pt>
                <c:pt idx="94">
                  <c:v>11.14</c:v>
                </c:pt>
                <c:pt idx="95">
                  <c:v>11</c:v>
                </c:pt>
                <c:pt idx="96">
                  <c:v>11.2</c:v>
                </c:pt>
                <c:pt idx="97">
                  <c:v>11.6</c:v>
                </c:pt>
                <c:pt idx="98">
                  <c:v>11.68</c:v>
                </c:pt>
                <c:pt idx="99">
                  <c:v>11.61</c:v>
                </c:pt>
                <c:pt idx="100">
                  <c:v>11.76</c:v>
                </c:pt>
                <c:pt idx="101">
                  <c:v>11.59</c:v>
                </c:pt>
                <c:pt idx="102">
                  <c:v>11.32</c:v>
                </c:pt>
                <c:pt idx="103">
                  <c:v>11.95</c:v>
                </c:pt>
                <c:pt idx="104">
                  <c:v>12.15</c:v>
                </c:pt>
                <c:pt idx="105">
                  <c:v>12.98</c:v>
                </c:pt>
                <c:pt idx="106">
                  <c:v>13.23</c:v>
                </c:pt>
                <c:pt idx="107">
                  <c:v>13.06</c:v>
                </c:pt>
                <c:pt idx="108">
                  <c:v>12.8</c:v>
                </c:pt>
                <c:pt idx="109">
                  <c:v>12.37</c:v>
                </c:pt>
                <c:pt idx="110">
                  <c:v>12.51</c:v>
                </c:pt>
                <c:pt idx="111">
                  <c:v>13.18</c:v>
                </c:pt>
                <c:pt idx="112">
                  <c:v>13.36</c:v>
                </c:pt>
                <c:pt idx="113">
                  <c:v>12.98</c:v>
                </c:pt>
                <c:pt idx="114">
                  <c:v>12.52</c:v>
                </c:pt>
                <c:pt idx="115">
                  <c:v>12.65</c:v>
                </c:pt>
                <c:pt idx="116">
                  <c:v>13.49</c:v>
                </c:pt>
                <c:pt idx="117">
                  <c:v>13.73</c:v>
                </c:pt>
                <c:pt idx="118">
                  <c:v>12.25</c:v>
                </c:pt>
                <c:pt idx="119">
                  <c:v>12.33</c:v>
                </c:pt>
                <c:pt idx="120">
                  <c:v>12.33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10-4B68-A398-50FB15A6E12E}"/>
            </c:ext>
          </c:extLst>
        </c:ser>
        <c:ser>
          <c:idx val="2"/>
          <c:order val="2"/>
          <c:tx>
            <c:strRef>
              <c:f>'7.2  操作系统市占率'!$D$4</c:f>
              <c:strCache>
                <c:ptCount val="1"/>
                <c:pt idx="0">
                  <c:v>其他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'7.2  操作系统市占率'!$A$5:$A$125</c:f>
              <c:numCache>
                <c:formatCode>mmm\-yy</c:formatCode>
                <c:ptCount val="121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</c:numCache>
            </c:numRef>
          </c:cat>
          <c:val>
            <c:numRef>
              <c:f>'7.2  操作系统市占率'!$D$5:$D$125</c:f>
              <c:numCache>
                <c:formatCode>0.0</c:formatCode>
                <c:ptCount val="121"/>
                <c:pt idx="0">
                  <c:v>0.89999999999999813</c:v>
                </c:pt>
                <c:pt idx="1">
                  <c:v>0.84999999999999964</c:v>
                </c:pt>
                <c:pt idx="2">
                  <c:v>0.91000000000000103</c:v>
                </c:pt>
                <c:pt idx="3">
                  <c:v>0.95000000000000462</c:v>
                </c:pt>
                <c:pt idx="4">
                  <c:v>1</c:v>
                </c:pt>
                <c:pt idx="5">
                  <c:v>1.1699999999999946</c:v>
                </c:pt>
                <c:pt idx="6">
                  <c:v>1.0500000000000016</c:v>
                </c:pt>
                <c:pt idx="7">
                  <c:v>0.96000000000000263</c:v>
                </c:pt>
                <c:pt idx="8">
                  <c:v>0.95000000000000018</c:v>
                </c:pt>
                <c:pt idx="9">
                  <c:v>0.94000000000000572</c:v>
                </c:pt>
                <c:pt idx="10">
                  <c:v>1.0599999999999961</c:v>
                </c:pt>
                <c:pt idx="11">
                  <c:v>1.0900000000000025</c:v>
                </c:pt>
                <c:pt idx="12">
                  <c:v>1.0799999999999947</c:v>
                </c:pt>
                <c:pt idx="13">
                  <c:v>1.0100000000000007</c:v>
                </c:pt>
                <c:pt idx="14">
                  <c:v>1.049999999999998</c:v>
                </c:pt>
                <c:pt idx="15">
                  <c:v>1.1200000000000063</c:v>
                </c:pt>
                <c:pt idx="16">
                  <c:v>1.1899999999999942</c:v>
                </c:pt>
                <c:pt idx="17">
                  <c:v>1.1700000000000044</c:v>
                </c:pt>
                <c:pt idx="18">
                  <c:v>1.1799999999999935</c:v>
                </c:pt>
                <c:pt idx="19">
                  <c:v>1.2300000000000004</c:v>
                </c:pt>
                <c:pt idx="20">
                  <c:v>1.2200000000000042</c:v>
                </c:pt>
                <c:pt idx="21">
                  <c:v>1.2300000000000013</c:v>
                </c:pt>
                <c:pt idx="22">
                  <c:v>1.2699999999999951</c:v>
                </c:pt>
                <c:pt idx="23">
                  <c:v>1.3299999999999983</c:v>
                </c:pt>
                <c:pt idx="24">
                  <c:v>1.4200000000000044</c:v>
                </c:pt>
                <c:pt idx="25">
                  <c:v>1.4299999999999962</c:v>
                </c:pt>
                <c:pt idx="26">
                  <c:v>1.4599999999999946</c:v>
                </c:pt>
                <c:pt idx="27">
                  <c:v>1.5499999999999963</c:v>
                </c:pt>
                <c:pt idx="28">
                  <c:v>1.6999999999999975</c:v>
                </c:pt>
                <c:pt idx="29">
                  <c:v>1.7900000000000027</c:v>
                </c:pt>
                <c:pt idx="30">
                  <c:v>1.899999999999995</c:v>
                </c:pt>
                <c:pt idx="31">
                  <c:v>1.9699999999999998</c:v>
                </c:pt>
                <c:pt idx="32">
                  <c:v>2.1100000000000003</c:v>
                </c:pt>
                <c:pt idx="33">
                  <c:v>2.3500000000000014</c:v>
                </c:pt>
                <c:pt idx="34">
                  <c:v>2.4500000000000002</c:v>
                </c:pt>
                <c:pt idx="35">
                  <c:v>2.699999999999994</c:v>
                </c:pt>
                <c:pt idx="36">
                  <c:v>3.0499999999999954</c:v>
                </c:pt>
                <c:pt idx="37">
                  <c:v>3.09</c:v>
                </c:pt>
                <c:pt idx="38">
                  <c:v>3.3099999999999952</c:v>
                </c:pt>
                <c:pt idx="39">
                  <c:v>3.59</c:v>
                </c:pt>
                <c:pt idx="40">
                  <c:v>3.7399999999999975</c:v>
                </c:pt>
                <c:pt idx="41">
                  <c:v>4.0599999999999996</c:v>
                </c:pt>
                <c:pt idx="42">
                  <c:v>4.2300000000000058</c:v>
                </c:pt>
                <c:pt idx="43">
                  <c:v>1.0499999999999936</c:v>
                </c:pt>
                <c:pt idx="44">
                  <c:v>1.0699999999999932</c:v>
                </c:pt>
                <c:pt idx="45">
                  <c:v>1.0899999999999936</c:v>
                </c:pt>
                <c:pt idx="46">
                  <c:v>1.1200000000000037</c:v>
                </c:pt>
                <c:pt idx="47">
                  <c:v>1.0900000000000007</c:v>
                </c:pt>
                <c:pt idx="48">
                  <c:v>1.0900000000000061</c:v>
                </c:pt>
                <c:pt idx="49">
                  <c:v>1.1799999999999953</c:v>
                </c:pt>
                <c:pt idx="50">
                  <c:v>1.1400000000000032</c:v>
                </c:pt>
                <c:pt idx="51">
                  <c:v>1.2499999999999991</c:v>
                </c:pt>
                <c:pt idx="52">
                  <c:v>1.5499999999999963</c:v>
                </c:pt>
                <c:pt idx="53">
                  <c:v>1.6999999999999931</c:v>
                </c:pt>
                <c:pt idx="54">
                  <c:v>1.7000000000000055</c:v>
                </c:pt>
                <c:pt idx="55">
                  <c:v>1.8099999999999978</c:v>
                </c:pt>
                <c:pt idx="56">
                  <c:v>1.6999999999999993</c:v>
                </c:pt>
                <c:pt idx="57">
                  <c:v>1.9500000000000046</c:v>
                </c:pt>
                <c:pt idx="58">
                  <c:v>2.2099999999999964</c:v>
                </c:pt>
                <c:pt idx="59">
                  <c:v>2.6200000000000028</c:v>
                </c:pt>
                <c:pt idx="60">
                  <c:v>2.7799999999999958</c:v>
                </c:pt>
                <c:pt idx="61">
                  <c:v>1.9599999999999937</c:v>
                </c:pt>
                <c:pt idx="62">
                  <c:v>1.8100000000000005</c:v>
                </c:pt>
                <c:pt idx="63">
                  <c:v>1.9699999999999935</c:v>
                </c:pt>
                <c:pt idx="64">
                  <c:v>2.3200000000000021</c:v>
                </c:pt>
                <c:pt idx="65">
                  <c:v>2.1700000000000035</c:v>
                </c:pt>
                <c:pt idx="66">
                  <c:v>2.16</c:v>
                </c:pt>
                <c:pt idx="67">
                  <c:v>2.199999999999994</c:v>
                </c:pt>
                <c:pt idx="68">
                  <c:v>2.3600000000000048</c:v>
                </c:pt>
                <c:pt idx="69">
                  <c:v>2.5899999999999981</c:v>
                </c:pt>
                <c:pt idx="70">
                  <c:v>2.5500000000000007</c:v>
                </c:pt>
                <c:pt idx="71">
                  <c:v>2.5900000000000052</c:v>
                </c:pt>
                <c:pt idx="72">
                  <c:v>2.7100000000000026</c:v>
                </c:pt>
                <c:pt idx="73">
                  <c:v>2.8300000000000018</c:v>
                </c:pt>
                <c:pt idx="74">
                  <c:v>3.180000000000005</c:v>
                </c:pt>
                <c:pt idx="75">
                  <c:v>3.3900000000000006</c:v>
                </c:pt>
                <c:pt idx="76">
                  <c:v>3.3999999999999968</c:v>
                </c:pt>
                <c:pt idx="77">
                  <c:v>3.5300000000000029</c:v>
                </c:pt>
                <c:pt idx="78">
                  <c:v>3.6999999999999975</c:v>
                </c:pt>
                <c:pt idx="79">
                  <c:v>3.7500000000000071</c:v>
                </c:pt>
                <c:pt idx="80">
                  <c:v>3.8899999999999952</c:v>
                </c:pt>
                <c:pt idx="81">
                  <c:v>4.5400000000000027</c:v>
                </c:pt>
                <c:pt idx="82">
                  <c:v>4.7999999999999972</c:v>
                </c:pt>
                <c:pt idx="83">
                  <c:v>5.3099999999999987</c:v>
                </c:pt>
                <c:pt idx="84">
                  <c:v>5.7899999999999938</c:v>
                </c:pt>
                <c:pt idx="85">
                  <c:v>5.8500000000000068</c:v>
                </c:pt>
                <c:pt idx="86">
                  <c:v>4.7299999999999986</c:v>
                </c:pt>
                <c:pt idx="87">
                  <c:v>5.1800000000000033</c:v>
                </c:pt>
                <c:pt idx="88">
                  <c:v>5.6299999999999937</c:v>
                </c:pt>
                <c:pt idx="89">
                  <c:v>5.9500000000000064</c:v>
                </c:pt>
                <c:pt idx="90">
                  <c:v>7.0600000000000023</c:v>
                </c:pt>
                <c:pt idx="91">
                  <c:v>7.7399999999999967</c:v>
                </c:pt>
                <c:pt idx="92">
                  <c:v>8.5699999999999967</c:v>
                </c:pt>
                <c:pt idx="93">
                  <c:v>8.2799999999999958</c:v>
                </c:pt>
                <c:pt idx="94">
                  <c:v>5.7099999999999937</c:v>
                </c:pt>
                <c:pt idx="95">
                  <c:v>4.730000000000004</c:v>
                </c:pt>
                <c:pt idx="96">
                  <c:v>4.399999999999995</c:v>
                </c:pt>
                <c:pt idx="97">
                  <c:v>4.26</c:v>
                </c:pt>
                <c:pt idx="98">
                  <c:v>3.9799999999999969</c:v>
                </c:pt>
                <c:pt idx="99">
                  <c:v>4.1700000000000017</c:v>
                </c:pt>
                <c:pt idx="100">
                  <c:v>4.3199999999999985</c:v>
                </c:pt>
                <c:pt idx="101">
                  <c:v>4.090000000000007</c:v>
                </c:pt>
                <c:pt idx="102">
                  <c:v>4.220000000000006</c:v>
                </c:pt>
                <c:pt idx="103">
                  <c:v>4.5199999999999996</c:v>
                </c:pt>
                <c:pt idx="104">
                  <c:v>4.5699999999999985</c:v>
                </c:pt>
                <c:pt idx="105">
                  <c:v>4.0600000000000058</c:v>
                </c:pt>
                <c:pt idx="106">
                  <c:v>4.0300000000000047</c:v>
                </c:pt>
                <c:pt idx="107">
                  <c:v>4.2599999999999927</c:v>
                </c:pt>
                <c:pt idx="108">
                  <c:v>4.5199999999999925</c:v>
                </c:pt>
                <c:pt idx="109">
                  <c:v>5.0800000000000036</c:v>
                </c:pt>
                <c:pt idx="110">
                  <c:v>5.5800000000000036</c:v>
                </c:pt>
                <c:pt idx="111">
                  <c:v>5.0899999999999963</c:v>
                </c:pt>
                <c:pt idx="112">
                  <c:v>4.8400000000000034</c:v>
                </c:pt>
                <c:pt idx="113">
                  <c:v>4.5699999999999967</c:v>
                </c:pt>
                <c:pt idx="114">
                  <c:v>4.600000000000005</c:v>
                </c:pt>
                <c:pt idx="115">
                  <c:v>4.8399999999999945</c:v>
                </c:pt>
                <c:pt idx="116">
                  <c:v>4.7499999999999947</c:v>
                </c:pt>
                <c:pt idx="117">
                  <c:v>8.2299999999999933</c:v>
                </c:pt>
                <c:pt idx="118">
                  <c:v>17.53</c:v>
                </c:pt>
                <c:pt idx="119">
                  <c:v>11.499999999999998</c:v>
                </c:pt>
                <c:pt idx="120">
                  <c:v>12.200000000000001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10-4B68-A398-50FB15A6E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18075928"/>
        <c:axId val="822083632"/>
      </c:lineChart>
      <c:dateAx>
        <c:axId val="81807592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822083632"/>
        <c:crosses val="autoZero"/>
        <c:auto val="1"/>
        <c:lblOffset val="100"/>
        <c:baseTimeUnit val="months"/>
      </c:dateAx>
      <c:valAx>
        <c:axId val="822083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818075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zh-CN" altLang="en-US" sz="2000" b="1"/>
              <a:t>移动操作系统</a:t>
            </a:r>
            <a:r>
              <a:rPr lang="zh-CN" altLang="zh-CN" sz="2000" b="1" i="0" u="none" strike="noStrike" baseline="0">
                <a:effectLst/>
              </a:rPr>
              <a:t>市场占有率</a:t>
            </a:r>
            <a:endParaRPr lang="zh-CN" altLang="en-US" sz="2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'7.2  操作系统市占率'!$B$131</c:f>
              <c:strCache>
                <c:ptCount val="1"/>
                <c:pt idx="0">
                  <c:v>Android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'7.2  操作系统市占率'!$A$132:$A$252</c:f>
              <c:numCache>
                <c:formatCode>mmm\-yy</c:formatCode>
                <c:ptCount val="121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</c:numCache>
            </c:numRef>
          </c:cat>
          <c:val>
            <c:numRef>
              <c:f>'7.2  操作系统市占率'!$B$132:$B$252</c:f>
              <c:numCache>
                <c:formatCode>0.0</c:formatCode>
                <c:ptCount val="121"/>
                <c:pt idx="0">
                  <c:v>0.66</c:v>
                </c:pt>
                <c:pt idx="1">
                  <c:v>2.06</c:v>
                </c:pt>
                <c:pt idx="2">
                  <c:v>2.1800000000000002</c:v>
                </c:pt>
                <c:pt idx="3">
                  <c:v>2.02</c:v>
                </c:pt>
                <c:pt idx="4">
                  <c:v>1.86</c:v>
                </c:pt>
                <c:pt idx="5">
                  <c:v>0.13</c:v>
                </c:pt>
                <c:pt idx="6">
                  <c:v>2.21</c:v>
                </c:pt>
                <c:pt idx="7">
                  <c:v>2.2799999999999998</c:v>
                </c:pt>
                <c:pt idx="8">
                  <c:v>2.3199999999999998</c:v>
                </c:pt>
                <c:pt idx="9">
                  <c:v>2.56</c:v>
                </c:pt>
                <c:pt idx="10">
                  <c:v>3.31</c:v>
                </c:pt>
                <c:pt idx="11">
                  <c:v>4.07</c:v>
                </c:pt>
                <c:pt idx="12">
                  <c:v>4.54</c:v>
                </c:pt>
                <c:pt idx="13">
                  <c:v>5.35</c:v>
                </c:pt>
                <c:pt idx="14">
                  <c:v>5.9</c:v>
                </c:pt>
                <c:pt idx="15">
                  <c:v>5.58</c:v>
                </c:pt>
                <c:pt idx="16">
                  <c:v>3.94</c:v>
                </c:pt>
                <c:pt idx="17">
                  <c:v>3.95</c:v>
                </c:pt>
                <c:pt idx="18">
                  <c:v>7.91</c:v>
                </c:pt>
                <c:pt idx="19">
                  <c:v>9.2200000000000006</c:v>
                </c:pt>
                <c:pt idx="20">
                  <c:v>9.7899999999999991</c:v>
                </c:pt>
                <c:pt idx="21">
                  <c:v>10.67</c:v>
                </c:pt>
                <c:pt idx="22">
                  <c:v>11.61</c:v>
                </c:pt>
                <c:pt idx="23">
                  <c:v>13.6</c:v>
                </c:pt>
                <c:pt idx="24">
                  <c:v>14.61</c:v>
                </c:pt>
                <c:pt idx="25">
                  <c:v>15.16</c:v>
                </c:pt>
                <c:pt idx="26">
                  <c:v>15.8</c:v>
                </c:pt>
                <c:pt idx="27">
                  <c:v>16.05</c:v>
                </c:pt>
                <c:pt idx="28">
                  <c:v>17.63</c:v>
                </c:pt>
                <c:pt idx="29">
                  <c:v>17.920000000000002</c:v>
                </c:pt>
                <c:pt idx="30">
                  <c:v>18.93</c:v>
                </c:pt>
                <c:pt idx="31">
                  <c:v>20.6</c:v>
                </c:pt>
                <c:pt idx="32">
                  <c:v>20.9</c:v>
                </c:pt>
                <c:pt idx="33">
                  <c:v>22.11</c:v>
                </c:pt>
                <c:pt idx="34">
                  <c:v>21.9</c:v>
                </c:pt>
                <c:pt idx="35">
                  <c:v>21.83</c:v>
                </c:pt>
                <c:pt idx="36">
                  <c:v>23.21</c:v>
                </c:pt>
                <c:pt idx="37">
                  <c:v>24.76</c:v>
                </c:pt>
                <c:pt idx="38">
                  <c:v>23.61</c:v>
                </c:pt>
                <c:pt idx="39">
                  <c:v>23.79</c:v>
                </c:pt>
                <c:pt idx="40">
                  <c:v>23.81</c:v>
                </c:pt>
                <c:pt idx="41">
                  <c:v>25.07</c:v>
                </c:pt>
                <c:pt idx="42">
                  <c:v>26.53</c:v>
                </c:pt>
                <c:pt idx="43">
                  <c:v>28.21</c:v>
                </c:pt>
                <c:pt idx="44">
                  <c:v>29.25</c:v>
                </c:pt>
                <c:pt idx="45">
                  <c:v>30.19</c:v>
                </c:pt>
                <c:pt idx="46">
                  <c:v>31.67</c:v>
                </c:pt>
                <c:pt idx="47">
                  <c:v>33.19</c:v>
                </c:pt>
                <c:pt idx="48">
                  <c:v>36.869999999999997</c:v>
                </c:pt>
                <c:pt idx="49">
                  <c:v>36.9</c:v>
                </c:pt>
                <c:pt idx="50">
                  <c:v>37.229999999999997</c:v>
                </c:pt>
                <c:pt idx="51">
                  <c:v>38.340000000000003</c:v>
                </c:pt>
                <c:pt idx="52">
                  <c:v>38.270000000000003</c:v>
                </c:pt>
                <c:pt idx="53">
                  <c:v>37.93</c:v>
                </c:pt>
                <c:pt idx="54">
                  <c:v>38.340000000000003</c:v>
                </c:pt>
                <c:pt idx="55">
                  <c:v>39.520000000000003</c:v>
                </c:pt>
                <c:pt idx="56">
                  <c:v>39.82</c:v>
                </c:pt>
                <c:pt idx="57">
                  <c:v>39.39</c:v>
                </c:pt>
                <c:pt idx="58">
                  <c:v>41.31</c:v>
                </c:pt>
                <c:pt idx="59">
                  <c:v>42.99</c:v>
                </c:pt>
                <c:pt idx="60">
                  <c:v>44.62</c:v>
                </c:pt>
                <c:pt idx="61">
                  <c:v>47.45</c:v>
                </c:pt>
                <c:pt idx="62">
                  <c:v>48.26</c:v>
                </c:pt>
                <c:pt idx="63">
                  <c:v>49.95</c:v>
                </c:pt>
                <c:pt idx="64">
                  <c:v>52.23</c:v>
                </c:pt>
                <c:pt idx="65">
                  <c:v>52.98</c:v>
                </c:pt>
                <c:pt idx="66">
                  <c:v>53.51</c:v>
                </c:pt>
                <c:pt idx="67">
                  <c:v>54.87</c:v>
                </c:pt>
                <c:pt idx="68">
                  <c:v>55.7</c:v>
                </c:pt>
                <c:pt idx="69">
                  <c:v>57.43</c:v>
                </c:pt>
                <c:pt idx="70">
                  <c:v>59.9</c:v>
                </c:pt>
                <c:pt idx="71">
                  <c:v>59.15</c:v>
                </c:pt>
                <c:pt idx="72">
                  <c:v>59.78</c:v>
                </c:pt>
                <c:pt idx="73">
                  <c:v>60.79</c:v>
                </c:pt>
                <c:pt idx="74">
                  <c:v>61.94</c:v>
                </c:pt>
                <c:pt idx="75">
                  <c:v>63.43</c:v>
                </c:pt>
                <c:pt idx="76">
                  <c:v>64</c:v>
                </c:pt>
                <c:pt idx="77">
                  <c:v>63.75</c:v>
                </c:pt>
                <c:pt idx="78">
                  <c:v>64.08</c:v>
                </c:pt>
                <c:pt idx="79">
                  <c:v>65.56</c:v>
                </c:pt>
                <c:pt idx="80">
                  <c:v>66.77</c:v>
                </c:pt>
                <c:pt idx="81">
                  <c:v>67.150000000000006</c:v>
                </c:pt>
                <c:pt idx="82">
                  <c:v>65.73</c:v>
                </c:pt>
                <c:pt idx="83">
                  <c:v>65.900000000000006</c:v>
                </c:pt>
                <c:pt idx="84">
                  <c:v>66.28</c:v>
                </c:pt>
                <c:pt idx="85">
                  <c:v>66.38</c:v>
                </c:pt>
                <c:pt idx="86">
                  <c:v>68.040000000000006</c:v>
                </c:pt>
                <c:pt idx="87">
                  <c:v>68.28</c:v>
                </c:pt>
                <c:pt idx="88">
                  <c:v>68.84</c:v>
                </c:pt>
                <c:pt idx="89">
                  <c:v>68.39</c:v>
                </c:pt>
                <c:pt idx="90">
                  <c:v>68.790000000000006</c:v>
                </c:pt>
                <c:pt idx="91">
                  <c:v>68.540000000000006</c:v>
                </c:pt>
                <c:pt idx="92">
                  <c:v>69.680000000000007</c:v>
                </c:pt>
                <c:pt idx="93">
                  <c:v>70.84</c:v>
                </c:pt>
                <c:pt idx="94">
                  <c:v>72.010000000000005</c:v>
                </c:pt>
                <c:pt idx="95">
                  <c:v>71.97</c:v>
                </c:pt>
                <c:pt idx="96">
                  <c:v>71.58</c:v>
                </c:pt>
                <c:pt idx="97">
                  <c:v>71.98</c:v>
                </c:pt>
                <c:pt idx="98">
                  <c:v>71.61</c:v>
                </c:pt>
                <c:pt idx="99">
                  <c:v>71.84</c:v>
                </c:pt>
                <c:pt idx="100">
                  <c:v>72.680000000000007</c:v>
                </c:pt>
                <c:pt idx="101">
                  <c:v>72.89</c:v>
                </c:pt>
                <c:pt idx="102">
                  <c:v>73.39</c:v>
                </c:pt>
                <c:pt idx="103">
                  <c:v>72.739999999999995</c:v>
                </c:pt>
                <c:pt idx="104">
                  <c:v>73.52</c:v>
                </c:pt>
                <c:pt idx="105">
                  <c:v>73.05</c:v>
                </c:pt>
                <c:pt idx="106">
                  <c:v>73.11</c:v>
                </c:pt>
                <c:pt idx="107">
                  <c:v>73.540000000000006</c:v>
                </c:pt>
                <c:pt idx="108">
                  <c:v>74.39</c:v>
                </c:pt>
                <c:pt idx="109">
                  <c:v>74.78</c:v>
                </c:pt>
                <c:pt idx="110">
                  <c:v>74.239999999999995</c:v>
                </c:pt>
                <c:pt idx="111">
                  <c:v>75.66</c:v>
                </c:pt>
                <c:pt idx="112">
                  <c:v>76.53</c:v>
                </c:pt>
                <c:pt idx="113">
                  <c:v>76.989999999999995</c:v>
                </c:pt>
                <c:pt idx="114">
                  <c:v>77.319999999999993</c:v>
                </c:pt>
                <c:pt idx="115">
                  <c:v>76.819999999999993</c:v>
                </c:pt>
                <c:pt idx="116">
                  <c:v>76.61</c:v>
                </c:pt>
                <c:pt idx="117">
                  <c:v>74.69</c:v>
                </c:pt>
                <c:pt idx="118">
                  <c:v>72.349999999999994</c:v>
                </c:pt>
                <c:pt idx="119">
                  <c:v>75.16</c:v>
                </c:pt>
                <c:pt idx="120">
                  <c:v>74.45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BC-4506-9977-F151188E33D2}"/>
            </c:ext>
          </c:extLst>
        </c:ser>
        <c:ser>
          <c:idx val="1"/>
          <c:order val="1"/>
          <c:tx>
            <c:strRef>
              <c:f>'7.2  操作系统市占率'!$C$131</c:f>
              <c:strCache>
                <c:ptCount val="1"/>
                <c:pt idx="0">
                  <c:v>iOS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'7.2  操作系统市占率'!$A$132:$A$252</c:f>
              <c:numCache>
                <c:formatCode>mmm\-yy</c:formatCode>
                <c:ptCount val="121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</c:numCache>
            </c:numRef>
          </c:cat>
          <c:val>
            <c:numRef>
              <c:f>'7.2  操作系统市占率'!$C$132:$C$252</c:f>
              <c:numCache>
                <c:formatCode>0.0</c:formatCode>
                <c:ptCount val="121"/>
                <c:pt idx="0">
                  <c:v>35.56</c:v>
                </c:pt>
                <c:pt idx="1">
                  <c:v>36.43</c:v>
                </c:pt>
                <c:pt idx="2">
                  <c:v>39.6</c:v>
                </c:pt>
                <c:pt idx="3">
                  <c:v>41.91</c:v>
                </c:pt>
                <c:pt idx="4">
                  <c:v>37.32</c:v>
                </c:pt>
                <c:pt idx="5">
                  <c:v>35.81</c:v>
                </c:pt>
                <c:pt idx="6">
                  <c:v>34.200000000000003</c:v>
                </c:pt>
                <c:pt idx="7">
                  <c:v>33.909999999999997</c:v>
                </c:pt>
                <c:pt idx="8">
                  <c:v>31.13</c:v>
                </c:pt>
                <c:pt idx="9">
                  <c:v>30.5</c:v>
                </c:pt>
                <c:pt idx="10">
                  <c:v>31.56</c:v>
                </c:pt>
                <c:pt idx="11">
                  <c:v>32.049999999999997</c:v>
                </c:pt>
                <c:pt idx="12">
                  <c:v>33.130000000000003</c:v>
                </c:pt>
                <c:pt idx="13">
                  <c:v>33.92</c:v>
                </c:pt>
                <c:pt idx="14">
                  <c:v>30.13</c:v>
                </c:pt>
                <c:pt idx="15">
                  <c:v>29.38</c:v>
                </c:pt>
                <c:pt idx="16">
                  <c:v>29.01</c:v>
                </c:pt>
                <c:pt idx="17">
                  <c:v>26.66</c:v>
                </c:pt>
                <c:pt idx="18">
                  <c:v>26.05</c:v>
                </c:pt>
                <c:pt idx="19">
                  <c:v>25.71</c:v>
                </c:pt>
                <c:pt idx="20">
                  <c:v>22.85</c:v>
                </c:pt>
                <c:pt idx="21">
                  <c:v>22.45</c:v>
                </c:pt>
                <c:pt idx="22">
                  <c:v>21.94</c:v>
                </c:pt>
                <c:pt idx="23">
                  <c:v>23.57</c:v>
                </c:pt>
                <c:pt idx="24">
                  <c:v>25.02</c:v>
                </c:pt>
                <c:pt idx="25">
                  <c:v>24.56</c:v>
                </c:pt>
                <c:pt idx="26">
                  <c:v>24.38</c:v>
                </c:pt>
                <c:pt idx="27">
                  <c:v>23.34</c:v>
                </c:pt>
                <c:pt idx="28">
                  <c:v>22.09</c:v>
                </c:pt>
                <c:pt idx="29">
                  <c:v>20.04</c:v>
                </c:pt>
                <c:pt idx="30">
                  <c:v>20.03</c:v>
                </c:pt>
                <c:pt idx="31">
                  <c:v>19.41</c:v>
                </c:pt>
                <c:pt idx="32">
                  <c:v>21.21</c:v>
                </c:pt>
                <c:pt idx="33">
                  <c:v>23.48</c:v>
                </c:pt>
                <c:pt idx="34">
                  <c:v>24.21</c:v>
                </c:pt>
                <c:pt idx="35">
                  <c:v>22.71</c:v>
                </c:pt>
                <c:pt idx="36">
                  <c:v>24.04</c:v>
                </c:pt>
                <c:pt idx="37">
                  <c:v>25.49</c:v>
                </c:pt>
                <c:pt idx="38">
                  <c:v>23.99</c:v>
                </c:pt>
                <c:pt idx="39">
                  <c:v>23.85</c:v>
                </c:pt>
                <c:pt idx="40">
                  <c:v>22.95</c:v>
                </c:pt>
                <c:pt idx="41">
                  <c:v>24.56</c:v>
                </c:pt>
                <c:pt idx="42">
                  <c:v>25.41</c:v>
                </c:pt>
                <c:pt idx="43">
                  <c:v>24.48</c:v>
                </c:pt>
                <c:pt idx="44">
                  <c:v>23.63</c:v>
                </c:pt>
                <c:pt idx="45">
                  <c:v>23.72</c:v>
                </c:pt>
                <c:pt idx="46">
                  <c:v>23.73</c:v>
                </c:pt>
                <c:pt idx="47">
                  <c:v>23.26</c:v>
                </c:pt>
                <c:pt idx="48">
                  <c:v>25.85</c:v>
                </c:pt>
                <c:pt idx="49">
                  <c:v>27.21</c:v>
                </c:pt>
                <c:pt idx="50">
                  <c:v>27.14</c:v>
                </c:pt>
                <c:pt idx="51">
                  <c:v>26.46</c:v>
                </c:pt>
                <c:pt idx="52">
                  <c:v>25.86</c:v>
                </c:pt>
                <c:pt idx="53">
                  <c:v>25.09</c:v>
                </c:pt>
                <c:pt idx="54">
                  <c:v>24.79</c:v>
                </c:pt>
                <c:pt idx="55">
                  <c:v>23.44</c:v>
                </c:pt>
                <c:pt idx="56">
                  <c:v>22.73</c:v>
                </c:pt>
                <c:pt idx="57">
                  <c:v>20.54</c:v>
                </c:pt>
                <c:pt idx="58">
                  <c:v>21.94</c:v>
                </c:pt>
                <c:pt idx="59">
                  <c:v>21.82</c:v>
                </c:pt>
                <c:pt idx="60">
                  <c:v>23.55</c:v>
                </c:pt>
                <c:pt idx="61">
                  <c:v>22.97</c:v>
                </c:pt>
                <c:pt idx="62">
                  <c:v>23.6</c:v>
                </c:pt>
                <c:pt idx="63">
                  <c:v>23.25</c:v>
                </c:pt>
                <c:pt idx="64">
                  <c:v>23.24</c:v>
                </c:pt>
                <c:pt idx="65">
                  <c:v>24.29</c:v>
                </c:pt>
                <c:pt idx="66">
                  <c:v>24.9</c:v>
                </c:pt>
                <c:pt idx="67">
                  <c:v>23.57</c:v>
                </c:pt>
                <c:pt idx="68">
                  <c:v>24.73</c:v>
                </c:pt>
                <c:pt idx="69">
                  <c:v>25.96</c:v>
                </c:pt>
                <c:pt idx="70">
                  <c:v>23.02</c:v>
                </c:pt>
                <c:pt idx="71">
                  <c:v>23.51</c:v>
                </c:pt>
                <c:pt idx="72">
                  <c:v>22.75</c:v>
                </c:pt>
                <c:pt idx="73">
                  <c:v>23.17</c:v>
                </c:pt>
                <c:pt idx="74">
                  <c:v>22.64</c:v>
                </c:pt>
                <c:pt idx="75">
                  <c:v>20.78</c:v>
                </c:pt>
                <c:pt idx="76">
                  <c:v>20.22</c:v>
                </c:pt>
                <c:pt idx="77">
                  <c:v>20.22</c:v>
                </c:pt>
                <c:pt idx="78">
                  <c:v>20.41</c:v>
                </c:pt>
                <c:pt idx="79">
                  <c:v>19.03</c:v>
                </c:pt>
                <c:pt idx="80">
                  <c:v>18.14</c:v>
                </c:pt>
                <c:pt idx="81">
                  <c:v>17.7</c:v>
                </c:pt>
                <c:pt idx="82">
                  <c:v>19.3</c:v>
                </c:pt>
                <c:pt idx="83">
                  <c:v>19.21</c:v>
                </c:pt>
                <c:pt idx="84">
                  <c:v>19.579999999999998</c:v>
                </c:pt>
                <c:pt idx="85">
                  <c:v>19.47</c:v>
                </c:pt>
                <c:pt idx="86">
                  <c:v>18.82</c:v>
                </c:pt>
                <c:pt idx="87">
                  <c:v>18.8</c:v>
                </c:pt>
                <c:pt idx="88">
                  <c:v>18.63</c:v>
                </c:pt>
                <c:pt idx="89">
                  <c:v>20.329999999999998</c:v>
                </c:pt>
                <c:pt idx="90">
                  <c:v>19.89</c:v>
                </c:pt>
                <c:pt idx="91">
                  <c:v>20.07</c:v>
                </c:pt>
                <c:pt idx="92">
                  <c:v>19.38</c:v>
                </c:pt>
                <c:pt idx="93">
                  <c:v>19.12</c:v>
                </c:pt>
                <c:pt idx="94">
                  <c:v>18.850000000000001</c:v>
                </c:pt>
                <c:pt idx="95">
                  <c:v>18.89</c:v>
                </c:pt>
                <c:pt idx="96">
                  <c:v>19.73</c:v>
                </c:pt>
                <c:pt idx="97">
                  <c:v>19.45</c:v>
                </c:pt>
                <c:pt idx="98">
                  <c:v>19.5</c:v>
                </c:pt>
                <c:pt idx="99">
                  <c:v>19.87</c:v>
                </c:pt>
                <c:pt idx="100">
                  <c:v>19.32</c:v>
                </c:pt>
                <c:pt idx="101">
                  <c:v>19.350000000000001</c:v>
                </c:pt>
                <c:pt idx="102">
                  <c:v>18.78</c:v>
                </c:pt>
                <c:pt idx="103">
                  <c:v>20.32</c:v>
                </c:pt>
                <c:pt idx="104">
                  <c:v>19.37</c:v>
                </c:pt>
                <c:pt idx="105">
                  <c:v>19.989999999999998</c:v>
                </c:pt>
                <c:pt idx="106">
                  <c:v>20.34</c:v>
                </c:pt>
                <c:pt idx="107">
                  <c:v>19.91</c:v>
                </c:pt>
                <c:pt idx="108">
                  <c:v>19.64</c:v>
                </c:pt>
                <c:pt idx="109">
                  <c:v>20.149999999999999</c:v>
                </c:pt>
                <c:pt idx="110">
                  <c:v>20.83</c:v>
                </c:pt>
                <c:pt idx="111">
                  <c:v>19.23</c:v>
                </c:pt>
                <c:pt idx="112">
                  <c:v>18.97</c:v>
                </c:pt>
                <c:pt idx="113">
                  <c:v>18.91</c:v>
                </c:pt>
                <c:pt idx="114">
                  <c:v>19.399999999999999</c:v>
                </c:pt>
                <c:pt idx="115">
                  <c:v>20.45</c:v>
                </c:pt>
                <c:pt idx="116">
                  <c:v>20.66</c:v>
                </c:pt>
                <c:pt idx="117">
                  <c:v>22.34</c:v>
                </c:pt>
                <c:pt idx="118">
                  <c:v>24.44</c:v>
                </c:pt>
                <c:pt idx="119">
                  <c:v>21.98</c:v>
                </c:pt>
                <c:pt idx="120">
                  <c:v>22.85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BC-4506-9977-F151188E33D2}"/>
            </c:ext>
          </c:extLst>
        </c:ser>
        <c:ser>
          <c:idx val="2"/>
          <c:order val="2"/>
          <c:tx>
            <c:strRef>
              <c:f>'7.2  操作系统市占率'!$D$131</c:f>
              <c:strCache>
                <c:ptCount val="1"/>
                <c:pt idx="0">
                  <c:v>Symbian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'7.2  操作系统市占率'!$A$132:$A$252</c:f>
              <c:numCache>
                <c:formatCode>mmm\-yy</c:formatCode>
                <c:ptCount val="121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</c:numCache>
            </c:numRef>
          </c:cat>
          <c:val>
            <c:numRef>
              <c:f>'7.2  操作系统市占率'!$D$132:$D$252</c:f>
              <c:numCache>
                <c:formatCode>0.0</c:formatCode>
                <c:ptCount val="121"/>
                <c:pt idx="0">
                  <c:v>39.31</c:v>
                </c:pt>
                <c:pt idx="1">
                  <c:v>37.04</c:v>
                </c:pt>
                <c:pt idx="2">
                  <c:v>35.119999999999997</c:v>
                </c:pt>
                <c:pt idx="3">
                  <c:v>34.25</c:v>
                </c:pt>
                <c:pt idx="4">
                  <c:v>39.11</c:v>
                </c:pt>
                <c:pt idx="5">
                  <c:v>40.61</c:v>
                </c:pt>
                <c:pt idx="6">
                  <c:v>24.06</c:v>
                </c:pt>
                <c:pt idx="7">
                  <c:v>34.06</c:v>
                </c:pt>
                <c:pt idx="8">
                  <c:v>36.29</c:v>
                </c:pt>
                <c:pt idx="9">
                  <c:v>38.17</c:v>
                </c:pt>
                <c:pt idx="10">
                  <c:v>36.17</c:v>
                </c:pt>
                <c:pt idx="11">
                  <c:v>35.049999999999997</c:v>
                </c:pt>
                <c:pt idx="12">
                  <c:v>34.159999999999997</c:v>
                </c:pt>
                <c:pt idx="13">
                  <c:v>32.71</c:v>
                </c:pt>
                <c:pt idx="14">
                  <c:v>34.51</c:v>
                </c:pt>
                <c:pt idx="15">
                  <c:v>33.54</c:v>
                </c:pt>
                <c:pt idx="16">
                  <c:v>32.92</c:v>
                </c:pt>
                <c:pt idx="17">
                  <c:v>33.39</c:v>
                </c:pt>
                <c:pt idx="18">
                  <c:v>32.04</c:v>
                </c:pt>
                <c:pt idx="19">
                  <c:v>31.54</c:v>
                </c:pt>
                <c:pt idx="20">
                  <c:v>32.69</c:v>
                </c:pt>
                <c:pt idx="21">
                  <c:v>32.83</c:v>
                </c:pt>
                <c:pt idx="22">
                  <c:v>31.93</c:v>
                </c:pt>
                <c:pt idx="23">
                  <c:v>29.66</c:v>
                </c:pt>
                <c:pt idx="24">
                  <c:v>30.25</c:v>
                </c:pt>
                <c:pt idx="25">
                  <c:v>30.66</c:v>
                </c:pt>
                <c:pt idx="26">
                  <c:v>30.61</c:v>
                </c:pt>
                <c:pt idx="27">
                  <c:v>31.56</c:v>
                </c:pt>
                <c:pt idx="28">
                  <c:v>31.36</c:v>
                </c:pt>
                <c:pt idx="29">
                  <c:v>33.58</c:v>
                </c:pt>
                <c:pt idx="30">
                  <c:v>32.450000000000003</c:v>
                </c:pt>
                <c:pt idx="31">
                  <c:v>32.119999999999997</c:v>
                </c:pt>
                <c:pt idx="32">
                  <c:v>31.83</c:v>
                </c:pt>
                <c:pt idx="33">
                  <c:v>29.84</c:v>
                </c:pt>
                <c:pt idx="34">
                  <c:v>30.95</c:v>
                </c:pt>
                <c:pt idx="35">
                  <c:v>33.46</c:v>
                </c:pt>
                <c:pt idx="36">
                  <c:v>31.89</c:v>
                </c:pt>
                <c:pt idx="37">
                  <c:v>30.19</c:v>
                </c:pt>
                <c:pt idx="38">
                  <c:v>31.48</c:v>
                </c:pt>
                <c:pt idx="39">
                  <c:v>28.45</c:v>
                </c:pt>
                <c:pt idx="40">
                  <c:v>20.25</c:v>
                </c:pt>
                <c:pt idx="41">
                  <c:v>17.29</c:v>
                </c:pt>
                <c:pt idx="42">
                  <c:v>13.47</c:v>
                </c:pt>
                <c:pt idx="43">
                  <c:v>12.58</c:v>
                </c:pt>
                <c:pt idx="44">
                  <c:v>12.22</c:v>
                </c:pt>
                <c:pt idx="45">
                  <c:v>11.7</c:v>
                </c:pt>
                <c:pt idx="46">
                  <c:v>10.93</c:v>
                </c:pt>
                <c:pt idx="47">
                  <c:v>10.72</c:v>
                </c:pt>
                <c:pt idx="48">
                  <c:v>8.86</c:v>
                </c:pt>
                <c:pt idx="49">
                  <c:v>8.18</c:v>
                </c:pt>
                <c:pt idx="50">
                  <c:v>7.98</c:v>
                </c:pt>
                <c:pt idx="51">
                  <c:v>7.75</c:v>
                </c:pt>
                <c:pt idx="52">
                  <c:v>7.68</c:v>
                </c:pt>
                <c:pt idx="53">
                  <c:v>7.69</c:v>
                </c:pt>
                <c:pt idx="54">
                  <c:v>6.39</c:v>
                </c:pt>
                <c:pt idx="55">
                  <c:v>6.33</c:v>
                </c:pt>
                <c:pt idx="56">
                  <c:v>6.3</c:v>
                </c:pt>
                <c:pt idx="57">
                  <c:v>6.49</c:v>
                </c:pt>
                <c:pt idx="58">
                  <c:v>5.45</c:v>
                </c:pt>
                <c:pt idx="59">
                  <c:v>4.95</c:v>
                </c:pt>
                <c:pt idx="60">
                  <c:v>4.3899999999999997</c:v>
                </c:pt>
                <c:pt idx="61">
                  <c:v>3.99</c:v>
                </c:pt>
                <c:pt idx="62">
                  <c:v>3.69</c:v>
                </c:pt>
                <c:pt idx="63">
                  <c:v>3.43</c:v>
                </c:pt>
                <c:pt idx="64">
                  <c:v>3.02</c:v>
                </c:pt>
                <c:pt idx="65">
                  <c:v>2.76</c:v>
                </c:pt>
                <c:pt idx="66">
                  <c:v>2.52</c:v>
                </c:pt>
                <c:pt idx="67">
                  <c:v>2.4900000000000002</c:v>
                </c:pt>
                <c:pt idx="68">
                  <c:v>2.1800000000000002</c:v>
                </c:pt>
                <c:pt idx="69">
                  <c:v>1.8</c:v>
                </c:pt>
                <c:pt idx="70">
                  <c:v>1.82</c:v>
                </c:pt>
                <c:pt idx="71">
                  <c:v>1.79</c:v>
                </c:pt>
                <c:pt idx="72">
                  <c:v>1.73</c:v>
                </c:pt>
                <c:pt idx="73">
                  <c:v>1.52</c:v>
                </c:pt>
                <c:pt idx="74">
                  <c:v>1.36</c:v>
                </c:pt>
                <c:pt idx="75">
                  <c:v>1.33</c:v>
                </c:pt>
                <c:pt idx="76">
                  <c:v>1.33</c:v>
                </c:pt>
                <c:pt idx="77">
                  <c:v>1.28</c:v>
                </c:pt>
                <c:pt idx="78">
                  <c:v>1.1599999999999999</c:v>
                </c:pt>
                <c:pt idx="79">
                  <c:v>1.06</c:v>
                </c:pt>
                <c:pt idx="80">
                  <c:v>0.97</c:v>
                </c:pt>
                <c:pt idx="81">
                  <c:v>0.92</c:v>
                </c:pt>
                <c:pt idx="82">
                  <c:v>0.88</c:v>
                </c:pt>
                <c:pt idx="83">
                  <c:v>0.82</c:v>
                </c:pt>
                <c:pt idx="84">
                  <c:v>0.75</c:v>
                </c:pt>
                <c:pt idx="85">
                  <c:v>0.74</c:v>
                </c:pt>
                <c:pt idx="86">
                  <c:v>0.68</c:v>
                </c:pt>
                <c:pt idx="87">
                  <c:v>0.63</c:v>
                </c:pt>
                <c:pt idx="88">
                  <c:v>0.6</c:v>
                </c:pt>
                <c:pt idx="89">
                  <c:v>0.48</c:v>
                </c:pt>
                <c:pt idx="90">
                  <c:v>0.48</c:v>
                </c:pt>
                <c:pt idx="91">
                  <c:v>0.47</c:v>
                </c:pt>
                <c:pt idx="92">
                  <c:v>0.43</c:v>
                </c:pt>
                <c:pt idx="93">
                  <c:v>0.36</c:v>
                </c:pt>
                <c:pt idx="94">
                  <c:v>0.31</c:v>
                </c:pt>
                <c:pt idx="95">
                  <c:v>0.28999999999999998</c:v>
                </c:pt>
                <c:pt idx="96">
                  <c:v>0.27</c:v>
                </c:pt>
                <c:pt idx="97">
                  <c:v>0.26</c:v>
                </c:pt>
                <c:pt idx="98">
                  <c:v>0.25</c:v>
                </c:pt>
                <c:pt idx="99">
                  <c:v>0.23</c:v>
                </c:pt>
                <c:pt idx="100">
                  <c:v>0.21</c:v>
                </c:pt>
                <c:pt idx="101">
                  <c:v>0.2</c:v>
                </c:pt>
                <c:pt idx="102">
                  <c:v>0.19</c:v>
                </c:pt>
                <c:pt idx="103">
                  <c:v>0.17</c:v>
                </c:pt>
                <c:pt idx="104">
                  <c:v>0.16</c:v>
                </c:pt>
                <c:pt idx="105">
                  <c:v>0.17</c:v>
                </c:pt>
                <c:pt idx="106">
                  <c:v>0.17</c:v>
                </c:pt>
                <c:pt idx="107">
                  <c:v>0.18</c:v>
                </c:pt>
                <c:pt idx="108">
                  <c:v>0.17</c:v>
                </c:pt>
                <c:pt idx="109">
                  <c:v>0.15</c:v>
                </c:pt>
                <c:pt idx="110">
                  <c:v>0.13</c:v>
                </c:pt>
                <c:pt idx="111">
                  <c:v>0.14000000000000001</c:v>
                </c:pt>
                <c:pt idx="112">
                  <c:v>0.11</c:v>
                </c:pt>
                <c:pt idx="113">
                  <c:v>0.1</c:v>
                </c:pt>
                <c:pt idx="114">
                  <c:v>0.08</c:v>
                </c:pt>
                <c:pt idx="115">
                  <c:v>0.08</c:v>
                </c:pt>
                <c:pt idx="116">
                  <c:v>7.0000000000000007E-2</c:v>
                </c:pt>
                <c:pt idx="117">
                  <c:v>7.0000000000000007E-2</c:v>
                </c:pt>
                <c:pt idx="118">
                  <c:v>7.0000000000000007E-2</c:v>
                </c:pt>
                <c:pt idx="119">
                  <c:v>0.06</c:v>
                </c:pt>
                <c:pt idx="120">
                  <c:v>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BC-4506-9977-F151188E33D2}"/>
            </c:ext>
          </c:extLst>
        </c:ser>
        <c:ser>
          <c:idx val="3"/>
          <c:order val="3"/>
          <c:tx>
            <c:strRef>
              <c:f>'7.2  操作系统市占率'!$E$131</c:f>
              <c:strCache>
                <c:ptCount val="1"/>
                <c:pt idx="0">
                  <c:v>BlackBerry OS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'7.2  操作系统市占率'!$A$132:$A$252</c:f>
              <c:numCache>
                <c:formatCode>mmm\-yy</c:formatCode>
                <c:ptCount val="121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</c:numCache>
            </c:numRef>
          </c:cat>
          <c:val>
            <c:numRef>
              <c:f>'7.2  操作系统市占率'!$E$132:$E$252</c:f>
              <c:numCache>
                <c:formatCode>0.0</c:formatCode>
                <c:ptCount val="121"/>
                <c:pt idx="0">
                  <c:v>0.95</c:v>
                </c:pt>
                <c:pt idx="1">
                  <c:v>5.57</c:v>
                </c:pt>
                <c:pt idx="2">
                  <c:v>5.97</c:v>
                </c:pt>
                <c:pt idx="3">
                  <c:v>6.39</c:v>
                </c:pt>
                <c:pt idx="4">
                  <c:v>6.92</c:v>
                </c:pt>
                <c:pt idx="5">
                  <c:v>7.91</c:v>
                </c:pt>
                <c:pt idx="6">
                  <c:v>8.5500000000000007</c:v>
                </c:pt>
                <c:pt idx="7">
                  <c:v>8.86</c:v>
                </c:pt>
                <c:pt idx="8">
                  <c:v>8.92</c:v>
                </c:pt>
                <c:pt idx="9">
                  <c:v>9.16</c:v>
                </c:pt>
                <c:pt idx="10">
                  <c:v>9.73</c:v>
                </c:pt>
                <c:pt idx="11">
                  <c:v>9.69</c:v>
                </c:pt>
                <c:pt idx="12">
                  <c:v>10.28</c:v>
                </c:pt>
                <c:pt idx="13">
                  <c:v>11.13</c:v>
                </c:pt>
                <c:pt idx="14">
                  <c:v>12.73</c:v>
                </c:pt>
                <c:pt idx="15">
                  <c:v>14.06</c:v>
                </c:pt>
                <c:pt idx="16">
                  <c:v>14.15</c:v>
                </c:pt>
                <c:pt idx="17">
                  <c:v>14.98</c:v>
                </c:pt>
                <c:pt idx="18">
                  <c:v>16.45</c:v>
                </c:pt>
                <c:pt idx="19">
                  <c:v>16.95</c:v>
                </c:pt>
                <c:pt idx="20">
                  <c:v>17.899999999999999</c:v>
                </c:pt>
                <c:pt idx="21">
                  <c:v>18.190000000000001</c:v>
                </c:pt>
                <c:pt idx="22">
                  <c:v>19.25</c:v>
                </c:pt>
                <c:pt idx="23">
                  <c:v>18.04</c:v>
                </c:pt>
                <c:pt idx="24">
                  <c:v>15.03</c:v>
                </c:pt>
                <c:pt idx="25">
                  <c:v>14.52</c:v>
                </c:pt>
                <c:pt idx="26">
                  <c:v>14.1</c:v>
                </c:pt>
                <c:pt idx="27">
                  <c:v>13.54</c:v>
                </c:pt>
                <c:pt idx="28">
                  <c:v>12.94</c:v>
                </c:pt>
                <c:pt idx="29">
                  <c:v>12.15</c:v>
                </c:pt>
                <c:pt idx="30">
                  <c:v>12.48</c:v>
                </c:pt>
                <c:pt idx="31">
                  <c:v>11.84</c:v>
                </c:pt>
                <c:pt idx="32">
                  <c:v>10.72</c:v>
                </c:pt>
                <c:pt idx="33">
                  <c:v>9.49</c:v>
                </c:pt>
                <c:pt idx="34">
                  <c:v>8.44</c:v>
                </c:pt>
                <c:pt idx="35">
                  <c:v>7.78</c:v>
                </c:pt>
                <c:pt idx="36">
                  <c:v>6.94</c:v>
                </c:pt>
                <c:pt idx="37">
                  <c:v>6.76</c:v>
                </c:pt>
                <c:pt idx="38">
                  <c:v>6.43</c:v>
                </c:pt>
                <c:pt idx="39">
                  <c:v>6.1</c:v>
                </c:pt>
                <c:pt idx="40">
                  <c:v>5.66</c:v>
                </c:pt>
                <c:pt idx="41">
                  <c:v>5.26</c:v>
                </c:pt>
                <c:pt idx="42">
                  <c:v>4.96</c:v>
                </c:pt>
                <c:pt idx="43">
                  <c:v>4.6500000000000004</c:v>
                </c:pt>
                <c:pt idx="44">
                  <c:v>4.54</c:v>
                </c:pt>
                <c:pt idx="45">
                  <c:v>4.29</c:v>
                </c:pt>
                <c:pt idx="46">
                  <c:v>3.93</c:v>
                </c:pt>
                <c:pt idx="47">
                  <c:v>3.53</c:v>
                </c:pt>
                <c:pt idx="48">
                  <c:v>3.39</c:v>
                </c:pt>
                <c:pt idx="49">
                  <c:v>3.32</c:v>
                </c:pt>
                <c:pt idx="50">
                  <c:v>3.27</c:v>
                </c:pt>
                <c:pt idx="51">
                  <c:v>3.27</c:v>
                </c:pt>
                <c:pt idx="52">
                  <c:v>3.47</c:v>
                </c:pt>
                <c:pt idx="53">
                  <c:v>3.46</c:v>
                </c:pt>
                <c:pt idx="54">
                  <c:v>3.66</c:v>
                </c:pt>
                <c:pt idx="55">
                  <c:v>3.75</c:v>
                </c:pt>
                <c:pt idx="56">
                  <c:v>3.75</c:v>
                </c:pt>
                <c:pt idx="57">
                  <c:v>3.81</c:v>
                </c:pt>
                <c:pt idx="58">
                  <c:v>3.84</c:v>
                </c:pt>
                <c:pt idx="59">
                  <c:v>3.63</c:v>
                </c:pt>
                <c:pt idx="60">
                  <c:v>3.02</c:v>
                </c:pt>
                <c:pt idx="61">
                  <c:v>2.62</c:v>
                </c:pt>
                <c:pt idx="62">
                  <c:v>2.5</c:v>
                </c:pt>
                <c:pt idx="63">
                  <c:v>2.16</c:v>
                </c:pt>
                <c:pt idx="64">
                  <c:v>1.88</c:v>
                </c:pt>
                <c:pt idx="65">
                  <c:v>1.87</c:v>
                </c:pt>
                <c:pt idx="66">
                  <c:v>1.66</c:v>
                </c:pt>
                <c:pt idx="67">
                  <c:v>1.59</c:v>
                </c:pt>
                <c:pt idx="68">
                  <c:v>1.57</c:v>
                </c:pt>
                <c:pt idx="69">
                  <c:v>1.29</c:v>
                </c:pt>
                <c:pt idx="70">
                  <c:v>1.3</c:v>
                </c:pt>
                <c:pt idx="71">
                  <c:v>1.33</c:v>
                </c:pt>
                <c:pt idx="72">
                  <c:v>1.3</c:v>
                </c:pt>
                <c:pt idx="73">
                  <c:v>1.2</c:v>
                </c:pt>
                <c:pt idx="74">
                  <c:v>1.2</c:v>
                </c:pt>
                <c:pt idx="75">
                  <c:v>1.22</c:v>
                </c:pt>
                <c:pt idx="76">
                  <c:v>1.1399999999999999</c:v>
                </c:pt>
                <c:pt idx="77">
                  <c:v>1.26</c:v>
                </c:pt>
                <c:pt idx="78">
                  <c:v>1.19</c:v>
                </c:pt>
                <c:pt idx="79">
                  <c:v>1.35</c:v>
                </c:pt>
                <c:pt idx="80">
                  <c:v>1.26</c:v>
                </c:pt>
                <c:pt idx="81">
                  <c:v>1.0900000000000001</c:v>
                </c:pt>
                <c:pt idx="82">
                  <c:v>1</c:v>
                </c:pt>
                <c:pt idx="83">
                  <c:v>1.08</c:v>
                </c:pt>
                <c:pt idx="84">
                  <c:v>0.98</c:v>
                </c:pt>
                <c:pt idx="85">
                  <c:v>0.98</c:v>
                </c:pt>
                <c:pt idx="86">
                  <c:v>0.91</c:v>
                </c:pt>
                <c:pt idx="87">
                  <c:v>0.95</c:v>
                </c:pt>
                <c:pt idx="88">
                  <c:v>0.93</c:v>
                </c:pt>
                <c:pt idx="89">
                  <c:v>0.83</c:v>
                </c:pt>
                <c:pt idx="90">
                  <c:v>0.76</c:v>
                </c:pt>
                <c:pt idx="91">
                  <c:v>0.64</c:v>
                </c:pt>
                <c:pt idx="92">
                  <c:v>0.6</c:v>
                </c:pt>
                <c:pt idx="93">
                  <c:v>0.56000000000000005</c:v>
                </c:pt>
                <c:pt idx="94">
                  <c:v>0.52</c:v>
                </c:pt>
                <c:pt idx="95">
                  <c:v>0.44</c:v>
                </c:pt>
                <c:pt idx="96">
                  <c:v>0.42</c:v>
                </c:pt>
                <c:pt idx="97">
                  <c:v>0.45</c:v>
                </c:pt>
                <c:pt idx="98">
                  <c:v>0.36</c:v>
                </c:pt>
                <c:pt idx="99">
                  <c:v>0.32</c:v>
                </c:pt>
                <c:pt idx="100">
                  <c:v>0.31</c:v>
                </c:pt>
                <c:pt idx="101">
                  <c:v>0.28000000000000003</c:v>
                </c:pt>
                <c:pt idx="102">
                  <c:v>0.27</c:v>
                </c:pt>
                <c:pt idx="103">
                  <c:v>0.26</c:v>
                </c:pt>
                <c:pt idx="104">
                  <c:v>0.25</c:v>
                </c:pt>
                <c:pt idx="105">
                  <c:v>0.23</c:v>
                </c:pt>
                <c:pt idx="106">
                  <c:v>0.2</c:v>
                </c:pt>
                <c:pt idx="107">
                  <c:v>0.18</c:v>
                </c:pt>
                <c:pt idx="108">
                  <c:v>0.16</c:v>
                </c:pt>
                <c:pt idx="109">
                  <c:v>0.15</c:v>
                </c:pt>
                <c:pt idx="110">
                  <c:v>0.14000000000000001</c:v>
                </c:pt>
                <c:pt idx="111">
                  <c:v>0.14000000000000001</c:v>
                </c:pt>
                <c:pt idx="112">
                  <c:v>0.11</c:v>
                </c:pt>
                <c:pt idx="113">
                  <c:v>0.09</c:v>
                </c:pt>
                <c:pt idx="114">
                  <c:v>0.08</c:v>
                </c:pt>
                <c:pt idx="115">
                  <c:v>0.08</c:v>
                </c:pt>
                <c:pt idx="116">
                  <c:v>0.06</c:v>
                </c:pt>
                <c:pt idx="117">
                  <c:v>0.06</c:v>
                </c:pt>
                <c:pt idx="118">
                  <c:v>0.06</c:v>
                </c:pt>
                <c:pt idx="119">
                  <c:v>0.05</c:v>
                </c:pt>
                <c:pt idx="120">
                  <c:v>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BC-4506-9977-F151188E33D2}"/>
            </c:ext>
          </c:extLst>
        </c:ser>
        <c:ser>
          <c:idx val="4"/>
          <c:order val="4"/>
          <c:tx>
            <c:strRef>
              <c:f>'7.2  操作系统市占率'!$F$131</c:f>
              <c:strCache>
                <c:ptCount val="1"/>
                <c:pt idx="0">
                  <c:v>Windows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'7.2  操作系统市占率'!$A$132:$A$252</c:f>
              <c:numCache>
                <c:formatCode>mmm\-yy</c:formatCode>
                <c:ptCount val="121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</c:numCache>
            </c:numRef>
          </c:cat>
          <c:val>
            <c:numRef>
              <c:f>'7.2  操作系统市占率'!$F$132:$F$252</c:f>
              <c:numCache>
                <c:formatCode>0.0</c:formatCode>
                <c:ptCount val="121"/>
                <c:pt idx="0">
                  <c:v>2.5499999999999998</c:v>
                </c:pt>
                <c:pt idx="1">
                  <c:v>2.4700000000000002</c:v>
                </c:pt>
                <c:pt idx="2">
                  <c:v>1.98</c:v>
                </c:pt>
                <c:pt idx="3">
                  <c:v>1.75</c:v>
                </c:pt>
                <c:pt idx="4">
                  <c:v>1.61</c:v>
                </c:pt>
                <c:pt idx="5">
                  <c:v>1.6</c:v>
                </c:pt>
                <c:pt idx="6">
                  <c:v>1.61</c:v>
                </c:pt>
                <c:pt idx="7">
                  <c:v>2.21</c:v>
                </c:pt>
                <c:pt idx="8">
                  <c:v>2.1</c:v>
                </c:pt>
                <c:pt idx="9">
                  <c:v>1.66</c:v>
                </c:pt>
                <c:pt idx="10">
                  <c:v>1.38</c:v>
                </c:pt>
                <c:pt idx="11">
                  <c:v>1.17</c:v>
                </c:pt>
                <c:pt idx="12">
                  <c:v>0.99</c:v>
                </c:pt>
                <c:pt idx="13">
                  <c:v>0.85</c:v>
                </c:pt>
                <c:pt idx="14">
                  <c:v>0.76</c:v>
                </c:pt>
                <c:pt idx="15">
                  <c:v>0.52</c:v>
                </c:pt>
                <c:pt idx="16">
                  <c:v>0.2</c:v>
                </c:pt>
                <c:pt idx="17">
                  <c:v>0.17</c:v>
                </c:pt>
                <c:pt idx="18">
                  <c:v>0.4</c:v>
                </c:pt>
                <c:pt idx="19">
                  <c:v>0.4</c:v>
                </c:pt>
                <c:pt idx="20">
                  <c:v>0.36</c:v>
                </c:pt>
                <c:pt idx="21">
                  <c:v>0.5</c:v>
                </c:pt>
                <c:pt idx="22">
                  <c:v>0.44</c:v>
                </c:pt>
                <c:pt idx="23">
                  <c:v>0.4</c:v>
                </c:pt>
                <c:pt idx="24">
                  <c:v>0.52</c:v>
                </c:pt>
                <c:pt idx="25">
                  <c:v>0.61</c:v>
                </c:pt>
                <c:pt idx="26">
                  <c:v>0.6</c:v>
                </c:pt>
                <c:pt idx="27">
                  <c:v>0.57999999999999996</c:v>
                </c:pt>
                <c:pt idx="28">
                  <c:v>0.54</c:v>
                </c:pt>
                <c:pt idx="29">
                  <c:v>0.49</c:v>
                </c:pt>
                <c:pt idx="30">
                  <c:v>0.49</c:v>
                </c:pt>
                <c:pt idx="31">
                  <c:v>0.49</c:v>
                </c:pt>
                <c:pt idx="32">
                  <c:v>0.52</c:v>
                </c:pt>
                <c:pt idx="33">
                  <c:v>0.59</c:v>
                </c:pt>
                <c:pt idx="34">
                  <c:v>0.57999999999999996</c:v>
                </c:pt>
                <c:pt idx="35">
                  <c:v>0.56000000000000005</c:v>
                </c:pt>
                <c:pt idx="36">
                  <c:v>0.57999999999999996</c:v>
                </c:pt>
                <c:pt idx="37">
                  <c:v>0.63</c:v>
                </c:pt>
                <c:pt idx="38">
                  <c:v>0.66</c:v>
                </c:pt>
                <c:pt idx="39">
                  <c:v>0.69</c:v>
                </c:pt>
                <c:pt idx="40">
                  <c:v>0.71</c:v>
                </c:pt>
                <c:pt idx="41">
                  <c:v>0.73</c:v>
                </c:pt>
                <c:pt idx="42">
                  <c:v>0.99</c:v>
                </c:pt>
                <c:pt idx="43">
                  <c:v>1.19</c:v>
                </c:pt>
                <c:pt idx="44">
                  <c:v>1.22</c:v>
                </c:pt>
                <c:pt idx="45">
                  <c:v>1.22</c:v>
                </c:pt>
                <c:pt idx="46">
                  <c:v>1.27</c:v>
                </c:pt>
                <c:pt idx="47">
                  <c:v>1.1599999999999999</c:v>
                </c:pt>
                <c:pt idx="48">
                  <c:v>1.1000000000000001</c:v>
                </c:pt>
                <c:pt idx="49">
                  <c:v>1.1200000000000001</c:v>
                </c:pt>
                <c:pt idx="50">
                  <c:v>1.22</c:v>
                </c:pt>
                <c:pt idx="51">
                  <c:v>1.28</c:v>
                </c:pt>
                <c:pt idx="52">
                  <c:v>1.35</c:v>
                </c:pt>
                <c:pt idx="53">
                  <c:v>1.43</c:v>
                </c:pt>
                <c:pt idx="54">
                  <c:v>1.57</c:v>
                </c:pt>
                <c:pt idx="55">
                  <c:v>1.67</c:v>
                </c:pt>
                <c:pt idx="56">
                  <c:v>1.75</c:v>
                </c:pt>
                <c:pt idx="57">
                  <c:v>1.76</c:v>
                </c:pt>
                <c:pt idx="58">
                  <c:v>2.0099999999999998</c:v>
                </c:pt>
                <c:pt idx="59">
                  <c:v>2.13</c:v>
                </c:pt>
                <c:pt idx="60">
                  <c:v>2.21</c:v>
                </c:pt>
                <c:pt idx="61">
                  <c:v>2.2799999999999998</c:v>
                </c:pt>
                <c:pt idx="62">
                  <c:v>2.2599999999999998</c:v>
                </c:pt>
                <c:pt idx="63">
                  <c:v>2.44</c:v>
                </c:pt>
                <c:pt idx="64">
                  <c:v>2.42</c:v>
                </c:pt>
                <c:pt idx="65">
                  <c:v>2.39</c:v>
                </c:pt>
                <c:pt idx="66">
                  <c:v>2.44</c:v>
                </c:pt>
                <c:pt idx="67">
                  <c:v>2.38</c:v>
                </c:pt>
                <c:pt idx="68">
                  <c:v>2.3199999999999998</c:v>
                </c:pt>
                <c:pt idx="69">
                  <c:v>2.35</c:v>
                </c:pt>
                <c:pt idx="70">
                  <c:v>2.4500000000000002</c:v>
                </c:pt>
                <c:pt idx="71">
                  <c:v>2.27</c:v>
                </c:pt>
                <c:pt idx="72">
                  <c:v>2.2799999999999998</c:v>
                </c:pt>
                <c:pt idx="73">
                  <c:v>2.2999999999999998</c:v>
                </c:pt>
                <c:pt idx="74">
                  <c:v>2.31</c:v>
                </c:pt>
                <c:pt idx="75">
                  <c:v>2.36</c:v>
                </c:pt>
                <c:pt idx="76">
                  <c:v>2.33</c:v>
                </c:pt>
                <c:pt idx="77">
                  <c:v>2.2599999999999998</c:v>
                </c:pt>
                <c:pt idx="78">
                  <c:v>2.31</c:v>
                </c:pt>
                <c:pt idx="79">
                  <c:v>2.25</c:v>
                </c:pt>
                <c:pt idx="80">
                  <c:v>2.2200000000000002</c:v>
                </c:pt>
                <c:pt idx="81">
                  <c:v>2.2999999999999998</c:v>
                </c:pt>
                <c:pt idx="82">
                  <c:v>2.29</c:v>
                </c:pt>
                <c:pt idx="83">
                  <c:v>2.31</c:v>
                </c:pt>
                <c:pt idx="84">
                  <c:v>2.1800000000000002</c:v>
                </c:pt>
                <c:pt idx="85">
                  <c:v>2.12</c:v>
                </c:pt>
                <c:pt idx="86">
                  <c:v>1.93</c:v>
                </c:pt>
                <c:pt idx="87">
                  <c:v>1.91</c:v>
                </c:pt>
                <c:pt idx="88">
                  <c:v>1.85</c:v>
                </c:pt>
                <c:pt idx="89">
                  <c:v>1.96</c:v>
                </c:pt>
                <c:pt idx="90">
                  <c:v>1.85</c:v>
                </c:pt>
                <c:pt idx="91">
                  <c:v>1.76</c:v>
                </c:pt>
                <c:pt idx="92">
                  <c:v>1.63</c:v>
                </c:pt>
                <c:pt idx="93">
                  <c:v>1.47</c:v>
                </c:pt>
                <c:pt idx="94">
                  <c:v>1.34</c:v>
                </c:pt>
                <c:pt idx="95">
                  <c:v>1.24</c:v>
                </c:pt>
                <c:pt idx="96">
                  <c:v>1.1399999999999999</c:v>
                </c:pt>
                <c:pt idx="97">
                  <c:v>1.1299999999999999</c:v>
                </c:pt>
                <c:pt idx="98">
                  <c:v>1.01</c:v>
                </c:pt>
                <c:pt idx="99">
                  <c:v>0.96</c:v>
                </c:pt>
                <c:pt idx="100">
                  <c:v>0.92</c:v>
                </c:pt>
                <c:pt idx="101">
                  <c:v>0.89</c:v>
                </c:pt>
                <c:pt idx="102">
                  <c:v>0.85</c:v>
                </c:pt>
                <c:pt idx="103">
                  <c:v>0.82</c:v>
                </c:pt>
                <c:pt idx="104">
                  <c:v>0.77</c:v>
                </c:pt>
                <c:pt idx="105">
                  <c:v>0.75</c:v>
                </c:pt>
                <c:pt idx="106">
                  <c:v>0.71</c:v>
                </c:pt>
                <c:pt idx="107">
                  <c:v>0.64</c:v>
                </c:pt>
                <c:pt idx="108">
                  <c:v>0.61</c:v>
                </c:pt>
                <c:pt idx="109">
                  <c:v>0.57999999999999996</c:v>
                </c:pt>
                <c:pt idx="110">
                  <c:v>0.55000000000000004</c:v>
                </c:pt>
                <c:pt idx="111">
                  <c:v>0.54</c:v>
                </c:pt>
                <c:pt idx="112">
                  <c:v>0.49</c:v>
                </c:pt>
                <c:pt idx="113">
                  <c:v>0.47</c:v>
                </c:pt>
                <c:pt idx="114">
                  <c:v>0.43</c:v>
                </c:pt>
                <c:pt idx="115">
                  <c:v>0.4</c:v>
                </c:pt>
                <c:pt idx="116">
                  <c:v>0.37</c:v>
                </c:pt>
                <c:pt idx="117">
                  <c:v>0.36</c:v>
                </c:pt>
                <c:pt idx="118">
                  <c:v>0.39</c:v>
                </c:pt>
                <c:pt idx="119">
                  <c:v>0.33</c:v>
                </c:pt>
                <c:pt idx="120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6BC-4506-9977-F151188E33D2}"/>
            </c:ext>
          </c:extLst>
        </c:ser>
        <c:ser>
          <c:idx val="5"/>
          <c:order val="5"/>
          <c:tx>
            <c:strRef>
              <c:f>'7.2  操作系统市占率'!$G$131</c:f>
              <c:strCache>
                <c:ptCount val="1"/>
                <c:pt idx="0">
                  <c:v>其它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'7.2  操作系统市占率'!$A$132:$A$252</c:f>
              <c:numCache>
                <c:formatCode>mmm\-yy</c:formatCode>
                <c:ptCount val="121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</c:numCache>
            </c:numRef>
          </c:cat>
          <c:val>
            <c:numRef>
              <c:f>'7.2  操作系统市占率'!$G$132:$G$252</c:f>
              <c:numCache>
                <c:formatCode>0.0</c:formatCode>
                <c:ptCount val="121"/>
                <c:pt idx="0">
                  <c:v>20.97</c:v>
                </c:pt>
                <c:pt idx="1">
                  <c:v>16.439999999999998</c:v>
                </c:pt>
                <c:pt idx="2">
                  <c:v>15.129999999999999</c:v>
                </c:pt>
                <c:pt idx="3">
                  <c:v>13.7</c:v>
                </c:pt>
                <c:pt idx="4">
                  <c:v>13.180000000000001</c:v>
                </c:pt>
                <c:pt idx="5">
                  <c:v>13.95</c:v>
                </c:pt>
                <c:pt idx="6">
                  <c:v>29.369999999999997</c:v>
                </c:pt>
                <c:pt idx="7">
                  <c:v>18.68</c:v>
                </c:pt>
                <c:pt idx="8">
                  <c:v>19.239999999999998</c:v>
                </c:pt>
                <c:pt idx="9">
                  <c:v>17.95</c:v>
                </c:pt>
                <c:pt idx="10">
                  <c:v>17.850000000000001</c:v>
                </c:pt>
                <c:pt idx="11">
                  <c:v>17.96</c:v>
                </c:pt>
                <c:pt idx="12">
                  <c:v>16.899999999999999</c:v>
                </c:pt>
                <c:pt idx="13">
                  <c:v>16.03</c:v>
                </c:pt>
                <c:pt idx="14">
                  <c:v>15.95</c:v>
                </c:pt>
                <c:pt idx="15">
                  <c:v>16.919999999999998</c:v>
                </c:pt>
                <c:pt idx="16">
                  <c:v>19.78</c:v>
                </c:pt>
                <c:pt idx="17">
                  <c:v>20.86</c:v>
                </c:pt>
                <c:pt idx="18">
                  <c:v>17.149999999999999</c:v>
                </c:pt>
                <c:pt idx="19">
                  <c:v>16.170000000000002</c:v>
                </c:pt>
                <c:pt idx="20">
                  <c:v>16.420000000000002</c:v>
                </c:pt>
                <c:pt idx="21">
                  <c:v>15.370000000000001</c:v>
                </c:pt>
                <c:pt idx="22">
                  <c:v>14.84</c:v>
                </c:pt>
                <c:pt idx="23">
                  <c:v>14.719999999999999</c:v>
                </c:pt>
                <c:pt idx="24">
                  <c:v>14.59</c:v>
                </c:pt>
                <c:pt idx="25">
                  <c:v>14.489999999999998</c:v>
                </c:pt>
                <c:pt idx="26">
                  <c:v>14.52</c:v>
                </c:pt>
                <c:pt idx="27">
                  <c:v>14.91</c:v>
                </c:pt>
                <c:pt idx="28">
                  <c:v>15.44</c:v>
                </c:pt>
                <c:pt idx="29">
                  <c:v>15.82</c:v>
                </c:pt>
                <c:pt idx="30">
                  <c:v>15.629999999999999</c:v>
                </c:pt>
                <c:pt idx="31">
                  <c:v>15.530000000000001</c:v>
                </c:pt>
                <c:pt idx="32">
                  <c:v>14.819999999999999</c:v>
                </c:pt>
                <c:pt idx="33">
                  <c:v>14.51</c:v>
                </c:pt>
                <c:pt idx="34">
                  <c:v>13.919999999999998</c:v>
                </c:pt>
                <c:pt idx="35">
                  <c:v>13.66</c:v>
                </c:pt>
                <c:pt idx="36">
                  <c:v>13.349999999999998</c:v>
                </c:pt>
                <c:pt idx="37">
                  <c:v>12.18</c:v>
                </c:pt>
                <c:pt idx="38">
                  <c:v>13.829999999999998</c:v>
                </c:pt>
                <c:pt idx="39">
                  <c:v>17.11</c:v>
                </c:pt>
                <c:pt idx="40">
                  <c:v>26.62</c:v>
                </c:pt>
                <c:pt idx="41">
                  <c:v>27.08</c:v>
                </c:pt>
                <c:pt idx="42">
                  <c:v>28.65</c:v>
                </c:pt>
                <c:pt idx="43">
                  <c:v>28.88</c:v>
                </c:pt>
                <c:pt idx="44">
                  <c:v>29.14</c:v>
                </c:pt>
                <c:pt idx="45">
                  <c:v>28.88</c:v>
                </c:pt>
                <c:pt idx="46">
                  <c:v>28.46</c:v>
                </c:pt>
                <c:pt idx="47">
                  <c:v>28.14</c:v>
                </c:pt>
                <c:pt idx="48">
                  <c:v>23.93</c:v>
                </c:pt>
                <c:pt idx="49">
                  <c:v>23.27</c:v>
                </c:pt>
                <c:pt idx="50">
                  <c:v>23.159999999999997</c:v>
                </c:pt>
                <c:pt idx="51">
                  <c:v>22.9</c:v>
                </c:pt>
                <c:pt idx="52">
                  <c:v>23.36</c:v>
                </c:pt>
                <c:pt idx="53">
                  <c:v>24.39</c:v>
                </c:pt>
                <c:pt idx="54">
                  <c:v>25.25</c:v>
                </c:pt>
                <c:pt idx="55">
                  <c:v>25.27</c:v>
                </c:pt>
                <c:pt idx="56">
                  <c:v>25.650000000000002</c:v>
                </c:pt>
                <c:pt idx="57">
                  <c:v>27.990000000000002</c:v>
                </c:pt>
                <c:pt idx="58">
                  <c:v>25.44</c:v>
                </c:pt>
                <c:pt idx="59">
                  <c:v>24.48</c:v>
                </c:pt>
                <c:pt idx="60">
                  <c:v>22.22</c:v>
                </c:pt>
                <c:pt idx="61">
                  <c:v>20.68</c:v>
                </c:pt>
                <c:pt idx="62">
                  <c:v>19.689999999999998</c:v>
                </c:pt>
                <c:pt idx="63">
                  <c:v>18.77</c:v>
                </c:pt>
                <c:pt idx="64">
                  <c:v>17.21</c:v>
                </c:pt>
                <c:pt idx="65">
                  <c:v>15.71</c:v>
                </c:pt>
                <c:pt idx="66">
                  <c:v>14.98</c:v>
                </c:pt>
                <c:pt idx="67">
                  <c:v>15.09</c:v>
                </c:pt>
                <c:pt idx="68">
                  <c:v>13.52</c:v>
                </c:pt>
                <c:pt idx="69">
                  <c:v>11.17</c:v>
                </c:pt>
                <c:pt idx="70">
                  <c:v>11.52</c:v>
                </c:pt>
                <c:pt idx="71">
                  <c:v>11.97</c:v>
                </c:pt>
                <c:pt idx="72">
                  <c:v>12.159999999999998</c:v>
                </c:pt>
                <c:pt idx="73">
                  <c:v>11.02</c:v>
                </c:pt>
                <c:pt idx="74">
                  <c:v>10.540000000000001</c:v>
                </c:pt>
                <c:pt idx="75">
                  <c:v>10.87</c:v>
                </c:pt>
                <c:pt idx="76">
                  <c:v>10.98</c:v>
                </c:pt>
                <c:pt idx="77">
                  <c:v>11.23</c:v>
                </c:pt>
                <c:pt idx="78">
                  <c:v>10.84</c:v>
                </c:pt>
                <c:pt idx="79">
                  <c:v>10.78</c:v>
                </c:pt>
                <c:pt idx="80">
                  <c:v>10.659999999999998</c:v>
                </c:pt>
                <c:pt idx="81">
                  <c:v>10.849999999999998</c:v>
                </c:pt>
                <c:pt idx="82">
                  <c:v>10.799999999999997</c:v>
                </c:pt>
                <c:pt idx="83">
                  <c:v>10.679999999999998</c:v>
                </c:pt>
                <c:pt idx="84">
                  <c:v>10.229999999999999</c:v>
                </c:pt>
                <c:pt idx="85">
                  <c:v>10.319999999999999</c:v>
                </c:pt>
                <c:pt idx="86">
                  <c:v>9.61</c:v>
                </c:pt>
                <c:pt idx="87">
                  <c:v>9.41</c:v>
                </c:pt>
                <c:pt idx="88">
                  <c:v>9.1399999999999988</c:v>
                </c:pt>
                <c:pt idx="89">
                  <c:v>7.9999999999999982</c:v>
                </c:pt>
                <c:pt idx="90">
                  <c:v>8.24</c:v>
                </c:pt>
                <c:pt idx="91">
                  <c:v>8.5399999999999991</c:v>
                </c:pt>
                <c:pt idx="92">
                  <c:v>8.2800000000000011</c:v>
                </c:pt>
                <c:pt idx="93">
                  <c:v>7.6400000000000006</c:v>
                </c:pt>
                <c:pt idx="94">
                  <c:v>6.9699999999999989</c:v>
                </c:pt>
                <c:pt idx="95">
                  <c:v>7.18</c:v>
                </c:pt>
                <c:pt idx="96">
                  <c:v>6.88</c:v>
                </c:pt>
                <c:pt idx="97">
                  <c:v>6.73</c:v>
                </c:pt>
                <c:pt idx="98">
                  <c:v>7.24</c:v>
                </c:pt>
                <c:pt idx="99">
                  <c:v>6.77</c:v>
                </c:pt>
                <c:pt idx="100">
                  <c:v>6.5400000000000009</c:v>
                </c:pt>
                <c:pt idx="101">
                  <c:v>6.38</c:v>
                </c:pt>
                <c:pt idx="102">
                  <c:v>6.5</c:v>
                </c:pt>
                <c:pt idx="103">
                  <c:v>5.68</c:v>
                </c:pt>
                <c:pt idx="104">
                  <c:v>5.91</c:v>
                </c:pt>
                <c:pt idx="105">
                  <c:v>5.79</c:v>
                </c:pt>
                <c:pt idx="106">
                  <c:v>5.45</c:v>
                </c:pt>
                <c:pt idx="107">
                  <c:v>5.55</c:v>
                </c:pt>
                <c:pt idx="108">
                  <c:v>5.0299999999999994</c:v>
                </c:pt>
                <c:pt idx="109">
                  <c:v>4.18</c:v>
                </c:pt>
                <c:pt idx="110">
                  <c:v>4.13</c:v>
                </c:pt>
                <c:pt idx="111">
                  <c:v>4.29</c:v>
                </c:pt>
                <c:pt idx="112">
                  <c:v>3.8</c:v>
                </c:pt>
                <c:pt idx="113">
                  <c:v>3.4299999999999997</c:v>
                </c:pt>
                <c:pt idx="114">
                  <c:v>2.67</c:v>
                </c:pt>
                <c:pt idx="115">
                  <c:v>2.17</c:v>
                </c:pt>
                <c:pt idx="116">
                  <c:v>2.23</c:v>
                </c:pt>
                <c:pt idx="117">
                  <c:v>2.48</c:v>
                </c:pt>
                <c:pt idx="118">
                  <c:v>2.69</c:v>
                </c:pt>
                <c:pt idx="119">
                  <c:v>2.41</c:v>
                </c:pt>
                <c:pt idx="120">
                  <c:v>2.29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BC-4506-9977-F151188E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2000976"/>
        <c:axId val="572001304"/>
      </c:lineChart>
      <c:dateAx>
        <c:axId val="57200097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572001304"/>
        <c:crosses val="autoZero"/>
        <c:auto val="1"/>
        <c:lblOffset val="100"/>
        <c:baseTimeUnit val="months"/>
      </c:dateAx>
      <c:valAx>
        <c:axId val="572001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5720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zh-CN" altLang="en-US" sz="2000" b="1"/>
              <a:t>全部操作系统市场占有率</a:t>
            </a:r>
          </a:p>
        </c:rich>
      </c:tx>
      <c:layout>
        <c:manualLayout>
          <c:xMode val="edge"/>
          <c:yMode val="edge"/>
          <c:x val="0.38295520467239325"/>
          <c:y val="1.29686623622383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'7.2  操作系统市占率'!$B$261</c:f>
              <c:strCache>
                <c:ptCount val="1"/>
                <c:pt idx="0">
                  <c:v>Windows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'7.2  操作系统市占率'!$A$262:$A$382</c:f>
              <c:numCache>
                <c:formatCode>mmm\-yy</c:formatCode>
                <c:ptCount val="121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</c:numCache>
            </c:numRef>
          </c:cat>
          <c:val>
            <c:numRef>
              <c:f>'7.2  操作系统市占率'!$B$262:$B$382</c:f>
              <c:numCache>
                <c:formatCode>0.0</c:formatCode>
                <c:ptCount val="121"/>
                <c:pt idx="0">
                  <c:v>94.8</c:v>
                </c:pt>
                <c:pt idx="1">
                  <c:v>94.74</c:v>
                </c:pt>
                <c:pt idx="2">
                  <c:v>94.48</c:v>
                </c:pt>
                <c:pt idx="3">
                  <c:v>94.32</c:v>
                </c:pt>
                <c:pt idx="4">
                  <c:v>94.44</c:v>
                </c:pt>
                <c:pt idx="5">
                  <c:v>93.89</c:v>
                </c:pt>
                <c:pt idx="6">
                  <c:v>93.85</c:v>
                </c:pt>
                <c:pt idx="7">
                  <c:v>93.66</c:v>
                </c:pt>
                <c:pt idx="8">
                  <c:v>93.58</c:v>
                </c:pt>
                <c:pt idx="9">
                  <c:v>93.29</c:v>
                </c:pt>
                <c:pt idx="10">
                  <c:v>92.87</c:v>
                </c:pt>
                <c:pt idx="11">
                  <c:v>93</c:v>
                </c:pt>
                <c:pt idx="12">
                  <c:v>92.31</c:v>
                </c:pt>
                <c:pt idx="13">
                  <c:v>91.78</c:v>
                </c:pt>
                <c:pt idx="14">
                  <c:v>91.36</c:v>
                </c:pt>
                <c:pt idx="15">
                  <c:v>90.95</c:v>
                </c:pt>
                <c:pt idx="16">
                  <c:v>90.89</c:v>
                </c:pt>
                <c:pt idx="17">
                  <c:v>90.88</c:v>
                </c:pt>
                <c:pt idx="18">
                  <c:v>90.63</c:v>
                </c:pt>
                <c:pt idx="19">
                  <c:v>90.13</c:v>
                </c:pt>
                <c:pt idx="20">
                  <c:v>89.64</c:v>
                </c:pt>
                <c:pt idx="21">
                  <c:v>89.2</c:v>
                </c:pt>
                <c:pt idx="22">
                  <c:v>88.81</c:v>
                </c:pt>
                <c:pt idx="23">
                  <c:v>88.65</c:v>
                </c:pt>
                <c:pt idx="24">
                  <c:v>88.08</c:v>
                </c:pt>
                <c:pt idx="25">
                  <c:v>87.91</c:v>
                </c:pt>
                <c:pt idx="26">
                  <c:v>87.71</c:v>
                </c:pt>
                <c:pt idx="27">
                  <c:v>87.22</c:v>
                </c:pt>
                <c:pt idx="28">
                  <c:v>86.69</c:v>
                </c:pt>
                <c:pt idx="29">
                  <c:v>85.97</c:v>
                </c:pt>
                <c:pt idx="30">
                  <c:v>85.45</c:v>
                </c:pt>
                <c:pt idx="31">
                  <c:v>85.25</c:v>
                </c:pt>
                <c:pt idx="32">
                  <c:v>85</c:v>
                </c:pt>
                <c:pt idx="33">
                  <c:v>84.58</c:v>
                </c:pt>
                <c:pt idx="34">
                  <c:v>84.25</c:v>
                </c:pt>
                <c:pt idx="35">
                  <c:v>83.07</c:v>
                </c:pt>
                <c:pt idx="36">
                  <c:v>82.06</c:v>
                </c:pt>
                <c:pt idx="37">
                  <c:v>81.92</c:v>
                </c:pt>
                <c:pt idx="38">
                  <c:v>81.400000000000006</c:v>
                </c:pt>
                <c:pt idx="39">
                  <c:v>80.31</c:v>
                </c:pt>
                <c:pt idx="40">
                  <c:v>79.900000000000006</c:v>
                </c:pt>
                <c:pt idx="41">
                  <c:v>79.72</c:v>
                </c:pt>
                <c:pt idx="42">
                  <c:v>79.14</c:v>
                </c:pt>
                <c:pt idx="43">
                  <c:v>78.47</c:v>
                </c:pt>
                <c:pt idx="44">
                  <c:v>77.84</c:v>
                </c:pt>
                <c:pt idx="45">
                  <c:v>77.45</c:v>
                </c:pt>
                <c:pt idx="46">
                  <c:v>76.64</c:v>
                </c:pt>
                <c:pt idx="47">
                  <c:v>75.260000000000005</c:v>
                </c:pt>
                <c:pt idx="48">
                  <c:v>75.02</c:v>
                </c:pt>
                <c:pt idx="49">
                  <c:v>74.459999999999994</c:v>
                </c:pt>
                <c:pt idx="50">
                  <c:v>74.56</c:v>
                </c:pt>
                <c:pt idx="51">
                  <c:v>75.34</c:v>
                </c:pt>
                <c:pt idx="52">
                  <c:v>74.319999999999993</c:v>
                </c:pt>
                <c:pt idx="53">
                  <c:v>72.510000000000005</c:v>
                </c:pt>
                <c:pt idx="54">
                  <c:v>71.37</c:v>
                </c:pt>
                <c:pt idx="55">
                  <c:v>70.930000000000007</c:v>
                </c:pt>
                <c:pt idx="56">
                  <c:v>71.5</c:v>
                </c:pt>
                <c:pt idx="57">
                  <c:v>69.790000000000006</c:v>
                </c:pt>
                <c:pt idx="58">
                  <c:v>69.12</c:v>
                </c:pt>
                <c:pt idx="59">
                  <c:v>65.400000000000006</c:v>
                </c:pt>
                <c:pt idx="60">
                  <c:v>64.39</c:v>
                </c:pt>
                <c:pt idx="61">
                  <c:v>64.12</c:v>
                </c:pt>
                <c:pt idx="62">
                  <c:v>63.41</c:v>
                </c:pt>
                <c:pt idx="63">
                  <c:v>63.49</c:v>
                </c:pt>
                <c:pt idx="64">
                  <c:v>61.46</c:v>
                </c:pt>
                <c:pt idx="65">
                  <c:v>60.34</c:v>
                </c:pt>
                <c:pt idx="66">
                  <c:v>59.37</c:v>
                </c:pt>
                <c:pt idx="67">
                  <c:v>58.26</c:v>
                </c:pt>
                <c:pt idx="68">
                  <c:v>57.12</c:v>
                </c:pt>
                <c:pt idx="69">
                  <c:v>56.09</c:v>
                </c:pt>
                <c:pt idx="70">
                  <c:v>55.5</c:v>
                </c:pt>
                <c:pt idx="71">
                  <c:v>55.46</c:v>
                </c:pt>
                <c:pt idx="72">
                  <c:v>55.73</c:v>
                </c:pt>
                <c:pt idx="73">
                  <c:v>55.87</c:v>
                </c:pt>
                <c:pt idx="74">
                  <c:v>54.89</c:v>
                </c:pt>
                <c:pt idx="75">
                  <c:v>55.3</c:v>
                </c:pt>
                <c:pt idx="76">
                  <c:v>53.7</c:v>
                </c:pt>
                <c:pt idx="77">
                  <c:v>52.65</c:v>
                </c:pt>
                <c:pt idx="78">
                  <c:v>50.85</c:v>
                </c:pt>
                <c:pt idx="79">
                  <c:v>49.51</c:v>
                </c:pt>
                <c:pt idx="80">
                  <c:v>49.77</c:v>
                </c:pt>
                <c:pt idx="81">
                  <c:v>49.18</c:v>
                </c:pt>
                <c:pt idx="82">
                  <c:v>49.96</c:v>
                </c:pt>
                <c:pt idx="83">
                  <c:v>48.63</c:v>
                </c:pt>
                <c:pt idx="84">
                  <c:v>48.42</c:v>
                </c:pt>
                <c:pt idx="85">
                  <c:v>48.15</c:v>
                </c:pt>
                <c:pt idx="86">
                  <c:v>47.32</c:v>
                </c:pt>
                <c:pt idx="87">
                  <c:v>46.44</c:v>
                </c:pt>
                <c:pt idx="88">
                  <c:v>44.29</c:v>
                </c:pt>
                <c:pt idx="89">
                  <c:v>45.55</c:v>
                </c:pt>
                <c:pt idx="90">
                  <c:v>42.56</c:v>
                </c:pt>
                <c:pt idx="91">
                  <c:v>42.49</c:v>
                </c:pt>
                <c:pt idx="92">
                  <c:v>41.61</c:v>
                </c:pt>
                <c:pt idx="93">
                  <c:v>40.06</c:v>
                </c:pt>
                <c:pt idx="94">
                  <c:v>39.65</c:v>
                </c:pt>
                <c:pt idx="95">
                  <c:v>38.35</c:v>
                </c:pt>
                <c:pt idx="96">
                  <c:v>38.75</c:v>
                </c:pt>
                <c:pt idx="97">
                  <c:v>38.590000000000003</c:v>
                </c:pt>
                <c:pt idx="98">
                  <c:v>37.909999999999997</c:v>
                </c:pt>
                <c:pt idx="99">
                  <c:v>36.880000000000003</c:v>
                </c:pt>
                <c:pt idx="100">
                  <c:v>37.03</c:v>
                </c:pt>
                <c:pt idx="101">
                  <c:v>36.020000000000003</c:v>
                </c:pt>
                <c:pt idx="102">
                  <c:v>35.24</c:v>
                </c:pt>
                <c:pt idx="103">
                  <c:v>36.1</c:v>
                </c:pt>
                <c:pt idx="104">
                  <c:v>36.340000000000003</c:v>
                </c:pt>
                <c:pt idx="105">
                  <c:v>37.43</c:v>
                </c:pt>
                <c:pt idx="106">
                  <c:v>38.11</c:v>
                </c:pt>
                <c:pt idx="107">
                  <c:v>36.07</c:v>
                </c:pt>
                <c:pt idx="108">
                  <c:v>36.56</c:v>
                </c:pt>
                <c:pt idx="109">
                  <c:v>36.69</c:v>
                </c:pt>
                <c:pt idx="110">
                  <c:v>36.51</c:v>
                </c:pt>
                <c:pt idx="111">
                  <c:v>36.74</c:v>
                </c:pt>
                <c:pt idx="112">
                  <c:v>36.299999999999997</c:v>
                </c:pt>
                <c:pt idx="113">
                  <c:v>36.19</c:v>
                </c:pt>
                <c:pt idx="114">
                  <c:v>35.93</c:v>
                </c:pt>
                <c:pt idx="115">
                  <c:v>35.93</c:v>
                </c:pt>
                <c:pt idx="116">
                  <c:v>36.229999999999997</c:v>
                </c:pt>
                <c:pt idx="117">
                  <c:v>37.42</c:v>
                </c:pt>
                <c:pt idx="118">
                  <c:v>36.71</c:v>
                </c:pt>
                <c:pt idx="119">
                  <c:v>36.08</c:v>
                </c:pt>
                <c:pt idx="120">
                  <c:v>35.6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31-4AB1-94E6-314244ED7FAF}"/>
            </c:ext>
          </c:extLst>
        </c:ser>
        <c:ser>
          <c:idx val="1"/>
          <c:order val="1"/>
          <c:tx>
            <c:strRef>
              <c:f>'7.2  操作系统市占率'!$C$261</c:f>
              <c:strCache>
                <c:ptCount val="1"/>
                <c:pt idx="0">
                  <c:v>Android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'7.2  操作系统市占率'!$A$262:$A$382</c:f>
              <c:numCache>
                <c:formatCode>mmm\-yy</c:formatCode>
                <c:ptCount val="121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</c:numCache>
            </c:numRef>
          </c:cat>
          <c:val>
            <c:numRef>
              <c:f>'7.2  操作系统市占率'!$C$262:$C$382</c:f>
              <c:numCache>
                <c:formatCode>0.0</c:formatCode>
                <c:ptCount val="12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0.02</c:v>
                </c:pt>
                <c:pt idx="4">
                  <c:v>0.02</c:v>
                </c:pt>
                <c:pt idx="5">
                  <c:v>0</c:v>
                </c:pt>
                <c:pt idx="6">
                  <c:v>0.02</c:v>
                </c:pt>
                <c:pt idx="7">
                  <c:v>0.03</c:v>
                </c:pt>
                <c:pt idx="8">
                  <c:v>0.03</c:v>
                </c:pt>
                <c:pt idx="9">
                  <c:v>0.03</c:v>
                </c:pt>
                <c:pt idx="10">
                  <c:v>0.04</c:v>
                </c:pt>
                <c:pt idx="11">
                  <c:v>0.05</c:v>
                </c:pt>
                <c:pt idx="12">
                  <c:v>7.0000000000000007E-2</c:v>
                </c:pt>
                <c:pt idx="13">
                  <c:v>0.09</c:v>
                </c:pt>
                <c:pt idx="14">
                  <c:v>0.12</c:v>
                </c:pt>
                <c:pt idx="15">
                  <c:v>0.12</c:v>
                </c:pt>
                <c:pt idx="16">
                  <c:v>0.09</c:v>
                </c:pt>
                <c:pt idx="17">
                  <c:v>0.1</c:v>
                </c:pt>
                <c:pt idx="18">
                  <c:v>0.23</c:v>
                </c:pt>
                <c:pt idx="19">
                  <c:v>0.3</c:v>
                </c:pt>
                <c:pt idx="20">
                  <c:v>0.34</c:v>
                </c:pt>
                <c:pt idx="21">
                  <c:v>0.41</c:v>
                </c:pt>
                <c:pt idx="22">
                  <c:v>0.47</c:v>
                </c:pt>
                <c:pt idx="23">
                  <c:v>0.56000000000000005</c:v>
                </c:pt>
                <c:pt idx="24">
                  <c:v>0.63</c:v>
                </c:pt>
                <c:pt idx="25">
                  <c:v>0.69</c:v>
                </c:pt>
                <c:pt idx="26">
                  <c:v>0.76</c:v>
                </c:pt>
                <c:pt idx="27">
                  <c:v>0.86</c:v>
                </c:pt>
                <c:pt idx="28">
                  <c:v>1.05</c:v>
                </c:pt>
                <c:pt idx="29">
                  <c:v>1.22</c:v>
                </c:pt>
                <c:pt idx="30">
                  <c:v>1.39</c:v>
                </c:pt>
                <c:pt idx="31">
                  <c:v>1.54</c:v>
                </c:pt>
                <c:pt idx="32">
                  <c:v>1.48</c:v>
                </c:pt>
                <c:pt idx="33">
                  <c:v>1.58</c:v>
                </c:pt>
                <c:pt idx="34">
                  <c:v>1.66</c:v>
                </c:pt>
                <c:pt idx="35">
                  <c:v>1.93</c:v>
                </c:pt>
                <c:pt idx="36">
                  <c:v>2.19</c:v>
                </c:pt>
                <c:pt idx="37">
                  <c:v>2.35</c:v>
                </c:pt>
                <c:pt idx="38">
                  <c:v>2.37</c:v>
                </c:pt>
                <c:pt idx="39">
                  <c:v>2.56</c:v>
                </c:pt>
                <c:pt idx="40">
                  <c:v>2.71</c:v>
                </c:pt>
                <c:pt idx="41">
                  <c:v>2.94</c:v>
                </c:pt>
                <c:pt idx="42">
                  <c:v>3.29</c:v>
                </c:pt>
                <c:pt idx="43">
                  <c:v>3.61</c:v>
                </c:pt>
                <c:pt idx="44">
                  <c:v>3.84</c:v>
                </c:pt>
                <c:pt idx="45">
                  <c:v>4.07</c:v>
                </c:pt>
                <c:pt idx="46">
                  <c:v>4.5599999999999996</c:v>
                </c:pt>
                <c:pt idx="47">
                  <c:v>5.39</c:v>
                </c:pt>
                <c:pt idx="48">
                  <c:v>5.9</c:v>
                </c:pt>
                <c:pt idx="49">
                  <c:v>6.04</c:v>
                </c:pt>
                <c:pt idx="50">
                  <c:v>6.09</c:v>
                </c:pt>
                <c:pt idx="51">
                  <c:v>6.04</c:v>
                </c:pt>
                <c:pt idx="52">
                  <c:v>6.37</c:v>
                </c:pt>
                <c:pt idx="53">
                  <c:v>6.98</c:v>
                </c:pt>
                <c:pt idx="54">
                  <c:v>7.62</c:v>
                </c:pt>
                <c:pt idx="55">
                  <c:v>8.17</c:v>
                </c:pt>
                <c:pt idx="56">
                  <c:v>8.2100000000000009</c:v>
                </c:pt>
                <c:pt idx="57">
                  <c:v>8.9499999999999993</c:v>
                </c:pt>
                <c:pt idx="58">
                  <c:v>9.6</c:v>
                </c:pt>
                <c:pt idx="59">
                  <c:v>11.66</c:v>
                </c:pt>
                <c:pt idx="60">
                  <c:v>12.28</c:v>
                </c:pt>
                <c:pt idx="61">
                  <c:v>12.67</c:v>
                </c:pt>
                <c:pt idx="62">
                  <c:v>12.94</c:v>
                </c:pt>
                <c:pt idx="63">
                  <c:v>13.2</c:v>
                </c:pt>
                <c:pt idx="64">
                  <c:v>14.78</c:v>
                </c:pt>
                <c:pt idx="65">
                  <c:v>15.74</c:v>
                </c:pt>
                <c:pt idx="66">
                  <c:v>16.38</c:v>
                </c:pt>
                <c:pt idx="67">
                  <c:v>17.34</c:v>
                </c:pt>
                <c:pt idx="68">
                  <c:v>17.97</c:v>
                </c:pt>
                <c:pt idx="69">
                  <c:v>19.28</c:v>
                </c:pt>
                <c:pt idx="70">
                  <c:v>20.7</c:v>
                </c:pt>
                <c:pt idx="71">
                  <c:v>20.62</c:v>
                </c:pt>
                <c:pt idx="72">
                  <c:v>20.46</c:v>
                </c:pt>
                <c:pt idx="73">
                  <c:v>20.65</c:v>
                </c:pt>
                <c:pt idx="74">
                  <c:v>21.37</c:v>
                </c:pt>
                <c:pt idx="75">
                  <c:v>21.69</c:v>
                </c:pt>
                <c:pt idx="76">
                  <c:v>22.76</c:v>
                </c:pt>
                <c:pt idx="77">
                  <c:v>23.56</c:v>
                </c:pt>
                <c:pt idx="78">
                  <c:v>25.62</c:v>
                </c:pt>
                <c:pt idx="79">
                  <c:v>27.39</c:v>
                </c:pt>
                <c:pt idx="80">
                  <c:v>27.52</c:v>
                </c:pt>
                <c:pt idx="81">
                  <c:v>27.85</c:v>
                </c:pt>
                <c:pt idx="82">
                  <c:v>26.34</c:v>
                </c:pt>
                <c:pt idx="83">
                  <c:v>27.05</c:v>
                </c:pt>
                <c:pt idx="84">
                  <c:v>27.42</c:v>
                </c:pt>
                <c:pt idx="85">
                  <c:v>27.51</c:v>
                </c:pt>
                <c:pt idx="86">
                  <c:v>29.34</c:v>
                </c:pt>
                <c:pt idx="87">
                  <c:v>29.9</c:v>
                </c:pt>
                <c:pt idx="88">
                  <c:v>31.6</c:v>
                </c:pt>
                <c:pt idx="89">
                  <c:v>30.15</c:v>
                </c:pt>
                <c:pt idx="90">
                  <c:v>32.479999999999997</c:v>
                </c:pt>
                <c:pt idx="91">
                  <c:v>32.07</c:v>
                </c:pt>
                <c:pt idx="92">
                  <c:v>32.840000000000003</c:v>
                </c:pt>
                <c:pt idx="93">
                  <c:v>34.46</c:v>
                </c:pt>
                <c:pt idx="94">
                  <c:v>36.28</c:v>
                </c:pt>
                <c:pt idx="95">
                  <c:v>37.799999999999997</c:v>
                </c:pt>
                <c:pt idx="96">
                  <c:v>37.15</c:v>
                </c:pt>
                <c:pt idx="97">
                  <c:v>37.42</c:v>
                </c:pt>
                <c:pt idx="98">
                  <c:v>37.93</c:v>
                </c:pt>
                <c:pt idx="99">
                  <c:v>38.909999999999997</c:v>
                </c:pt>
                <c:pt idx="100">
                  <c:v>39.130000000000003</c:v>
                </c:pt>
                <c:pt idx="101">
                  <c:v>40.26</c:v>
                </c:pt>
                <c:pt idx="102">
                  <c:v>41.24</c:v>
                </c:pt>
                <c:pt idx="103">
                  <c:v>39.82</c:v>
                </c:pt>
                <c:pt idx="104">
                  <c:v>39.81</c:v>
                </c:pt>
                <c:pt idx="105">
                  <c:v>38.49</c:v>
                </c:pt>
                <c:pt idx="106">
                  <c:v>37.909999999999997</c:v>
                </c:pt>
                <c:pt idx="107">
                  <c:v>39.979999999999997</c:v>
                </c:pt>
                <c:pt idx="108">
                  <c:v>40.049999999999997</c:v>
                </c:pt>
                <c:pt idx="109">
                  <c:v>40.11</c:v>
                </c:pt>
                <c:pt idx="110">
                  <c:v>39.590000000000003</c:v>
                </c:pt>
                <c:pt idx="111">
                  <c:v>40.06</c:v>
                </c:pt>
                <c:pt idx="112">
                  <c:v>41.04</c:v>
                </c:pt>
                <c:pt idx="113">
                  <c:v>41.7</c:v>
                </c:pt>
                <c:pt idx="114">
                  <c:v>42.26</c:v>
                </c:pt>
                <c:pt idx="115">
                  <c:v>41.66</c:v>
                </c:pt>
                <c:pt idx="116">
                  <c:v>40.85</c:v>
                </c:pt>
                <c:pt idx="117">
                  <c:v>37.130000000000003</c:v>
                </c:pt>
                <c:pt idx="118">
                  <c:v>32.869999999999997</c:v>
                </c:pt>
                <c:pt idx="119">
                  <c:v>37.86</c:v>
                </c:pt>
                <c:pt idx="120">
                  <c:v>37.549999999999997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31-4AB1-94E6-314244ED7FAF}"/>
            </c:ext>
          </c:extLst>
        </c:ser>
        <c:ser>
          <c:idx val="2"/>
          <c:order val="2"/>
          <c:tx>
            <c:strRef>
              <c:f>'7.2  操作系统市占率'!$D$261</c:f>
              <c:strCache>
                <c:ptCount val="1"/>
                <c:pt idx="0">
                  <c:v>iOS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'7.2  操作系统市占率'!$A$262:$A$382</c:f>
              <c:numCache>
                <c:formatCode>mmm\-yy</c:formatCode>
                <c:ptCount val="121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</c:numCache>
            </c:numRef>
          </c:cat>
          <c:val>
            <c:numRef>
              <c:f>'7.2  操作系统市占率'!$D$262:$D$382</c:f>
              <c:numCache>
                <c:formatCode>0.0</c:formatCode>
                <c:ptCount val="121"/>
                <c:pt idx="0">
                  <c:v>0.24</c:v>
                </c:pt>
                <c:pt idx="1">
                  <c:v>0.25</c:v>
                </c:pt>
                <c:pt idx="2">
                  <c:v>0.32</c:v>
                </c:pt>
                <c:pt idx="3">
                  <c:v>0.36</c:v>
                </c:pt>
                <c:pt idx="4">
                  <c:v>0.32</c:v>
                </c:pt>
                <c:pt idx="5">
                  <c:v>0.34</c:v>
                </c:pt>
                <c:pt idx="6">
                  <c:v>0.36</c:v>
                </c:pt>
                <c:pt idx="7">
                  <c:v>0.38</c:v>
                </c:pt>
                <c:pt idx="8">
                  <c:v>0.35</c:v>
                </c:pt>
                <c:pt idx="9">
                  <c:v>0.35</c:v>
                </c:pt>
                <c:pt idx="10">
                  <c:v>0.38</c:v>
                </c:pt>
                <c:pt idx="11">
                  <c:v>0.41</c:v>
                </c:pt>
                <c:pt idx="12">
                  <c:v>0.52</c:v>
                </c:pt>
                <c:pt idx="13">
                  <c:v>0.57999999999999996</c:v>
                </c:pt>
                <c:pt idx="14">
                  <c:v>0.59</c:v>
                </c:pt>
                <c:pt idx="15">
                  <c:v>0.64</c:v>
                </c:pt>
                <c:pt idx="16">
                  <c:v>0.7</c:v>
                </c:pt>
                <c:pt idx="17">
                  <c:v>0.79</c:v>
                </c:pt>
                <c:pt idx="18">
                  <c:v>0.88</c:v>
                </c:pt>
                <c:pt idx="19">
                  <c:v>1</c:v>
                </c:pt>
                <c:pt idx="20">
                  <c:v>1</c:v>
                </c:pt>
                <c:pt idx="21">
                  <c:v>1.08</c:v>
                </c:pt>
                <c:pt idx="22">
                  <c:v>1.1299999999999999</c:v>
                </c:pt>
                <c:pt idx="23">
                  <c:v>1.28</c:v>
                </c:pt>
                <c:pt idx="24">
                  <c:v>1.49</c:v>
                </c:pt>
                <c:pt idx="25">
                  <c:v>1.51</c:v>
                </c:pt>
                <c:pt idx="26">
                  <c:v>1.58</c:v>
                </c:pt>
                <c:pt idx="27">
                  <c:v>1.72</c:v>
                </c:pt>
                <c:pt idx="28">
                  <c:v>1.84</c:v>
                </c:pt>
                <c:pt idx="29">
                  <c:v>1.96</c:v>
                </c:pt>
                <c:pt idx="30">
                  <c:v>2.1800000000000002</c:v>
                </c:pt>
                <c:pt idx="31">
                  <c:v>2.2200000000000002</c:v>
                </c:pt>
                <c:pt idx="32">
                  <c:v>2.36</c:v>
                </c:pt>
                <c:pt idx="33">
                  <c:v>2.58</c:v>
                </c:pt>
                <c:pt idx="34">
                  <c:v>2.83</c:v>
                </c:pt>
                <c:pt idx="35">
                  <c:v>3.12</c:v>
                </c:pt>
                <c:pt idx="36">
                  <c:v>3.61</c:v>
                </c:pt>
                <c:pt idx="37">
                  <c:v>3.83</c:v>
                </c:pt>
                <c:pt idx="38">
                  <c:v>3.88</c:v>
                </c:pt>
                <c:pt idx="39">
                  <c:v>4.2</c:v>
                </c:pt>
                <c:pt idx="40">
                  <c:v>4.33</c:v>
                </c:pt>
                <c:pt idx="41">
                  <c:v>4.71</c:v>
                </c:pt>
                <c:pt idx="42">
                  <c:v>5.16</c:v>
                </c:pt>
                <c:pt idx="43">
                  <c:v>5.25</c:v>
                </c:pt>
                <c:pt idx="44">
                  <c:v>5.29</c:v>
                </c:pt>
                <c:pt idx="45">
                  <c:v>5.38</c:v>
                </c:pt>
                <c:pt idx="46">
                  <c:v>5.66</c:v>
                </c:pt>
                <c:pt idx="47">
                  <c:v>6.08</c:v>
                </c:pt>
                <c:pt idx="48">
                  <c:v>6.59</c:v>
                </c:pt>
                <c:pt idx="49">
                  <c:v>7.14</c:v>
                </c:pt>
                <c:pt idx="50">
                  <c:v>7.21</c:v>
                </c:pt>
                <c:pt idx="51">
                  <c:v>6.78</c:v>
                </c:pt>
                <c:pt idx="52">
                  <c:v>6.91</c:v>
                </c:pt>
                <c:pt idx="53">
                  <c:v>7.37</c:v>
                </c:pt>
                <c:pt idx="54">
                  <c:v>7.72</c:v>
                </c:pt>
                <c:pt idx="55">
                  <c:v>7.57</c:v>
                </c:pt>
                <c:pt idx="56">
                  <c:v>7.3</c:v>
                </c:pt>
                <c:pt idx="57">
                  <c:v>7.22</c:v>
                </c:pt>
                <c:pt idx="58">
                  <c:v>7.76</c:v>
                </c:pt>
                <c:pt idx="59">
                  <c:v>8.7200000000000006</c:v>
                </c:pt>
                <c:pt idx="60">
                  <c:v>9.44</c:v>
                </c:pt>
                <c:pt idx="61">
                  <c:v>9.5</c:v>
                </c:pt>
                <c:pt idx="62">
                  <c:v>9.8800000000000008</c:v>
                </c:pt>
                <c:pt idx="63">
                  <c:v>9.66</c:v>
                </c:pt>
                <c:pt idx="64">
                  <c:v>10.220000000000001</c:v>
                </c:pt>
                <c:pt idx="65">
                  <c:v>11.04</c:v>
                </c:pt>
                <c:pt idx="66">
                  <c:v>11.62</c:v>
                </c:pt>
                <c:pt idx="67">
                  <c:v>11.61</c:v>
                </c:pt>
                <c:pt idx="68">
                  <c:v>12.21</c:v>
                </c:pt>
                <c:pt idx="69">
                  <c:v>12.65</c:v>
                </c:pt>
                <c:pt idx="70">
                  <c:v>11.78</c:v>
                </c:pt>
                <c:pt idx="71">
                  <c:v>11.91</c:v>
                </c:pt>
                <c:pt idx="72">
                  <c:v>11.41</c:v>
                </c:pt>
                <c:pt idx="73">
                  <c:v>11.49</c:v>
                </c:pt>
                <c:pt idx="74">
                  <c:v>11.23</c:v>
                </c:pt>
                <c:pt idx="75">
                  <c:v>10.35</c:v>
                </c:pt>
                <c:pt idx="76">
                  <c:v>10.34</c:v>
                </c:pt>
                <c:pt idx="77">
                  <c:v>10.6</c:v>
                </c:pt>
                <c:pt idx="78">
                  <c:v>11.37</c:v>
                </c:pt>
                <c:pt idx="79">
                  <c:v>11.11</c:v>
                </c:pt>
                <c:pt idx="80">
                  <c:v>10.53</c:v>
                </c:pt>
                <c:pt idx="81">
                  <c:v>10.23</c:v>
                </c:pt>
                <c:pt idx="82">
                  <c:v>10.68</c:v>
                </c:pt>
                <c:pt idx="83">
                  <c:v>10.82</c:v>
                </c:pt>
                <c:pt idx="84">
                  <c:v>11.1</c:v>
                </c:pt>
                <c:pt idx="85">
                  <c:v>11.04</c:v>
                </c:pt>
                <c:pt idx="86">
                  <c:v>11.02</c:v>
                </c:pt>
                <c:pt idx="87">
                  <c:v>11.12</c:v>
                </c:pt>
                <c:pt idx="88">
                  <c:v>11.38</c:v>
                </c:pt>
                <c:pt idx="89">
                  <c:v>11.83</c:v>
                </c:pt>
                <c:pt idx="90">
                  <c:v>12.25</c:v>
                </c:pt>
                <c:pt idx="91">
                  <c:v>12.16</c:v>
                </c:pt>
                <c:pt idx="92">
                  <c:v>11.87</c:v>
                </c:pt>
                <c:pt idx="93">
                  <c:v>12.04</c:v>
                </c:pt>
                <c:pt idx="94">
                  <c:v>12.28</c:v>
                </c:pt>
                <c:pt idx="95">
                  <c:v>12.71</c:v>
                </c:pt>
                <c:pt idx="96">
                  <c:v>13.16</c:v>
                </c:pt>
                <c:pt idx="97">
                  <c:v>12.99</c:v>
                </c:pt>
                <c:pt idx="98">
                  <c:v>13.09</c:v>
                </c:pt>
                <c:pt idx="99">
                  <c:v>13.45</c:v>
                </c:pt>
                <c:pt idx="100">
                  <c:v>13.04</c:v>
                </c:pt>
                <c:pt idx="101">
                  <c:v>13.33</c:v>
                </c:pt>
                <c:pt idx="102">
                  <c:v>13.2</c:v>
                </c:pt>
                <c:pt idx="103">
                  <c:v>13.68</c:v>
                </c:pt>
                <c:pt idx="104">
                  <c:v>12.97</c:v>
                </c:pt>
                <c:pt idx="105">
                  <c:v>13.02</c:v>
                </c:pt>
                <c:pt idx="106">
                  <c:v>13.03</c:v>
                </c:pt>
                <c:pt idx="107">
                  <c:v>13.22</c:v>
                </c:pt>
                <c:pt idx="108">
                  <c:v>12.9</c:v>
                </c:pt>
                <c:pt idx="109">
                  <c:v>13.06</c:v>
                </c:pt>
                <c:pt idx="110">
                  <c:v>13.51</c:v>
                </c:pt>
                <c:pt idx="111">
                  <c:v>12.59</c:v>
                </c:pt>
                <c:pt idx="112">
                  <c:v>12.43</c:v>
                </c:pt>
                <c:pt idx="113">
                  <c:v>12.44</c:v>
                </c:pt>
                <c:pt idx="114">
                  <c:v>12.82</c:v>
                </c:pt>
                <c:pt idx="115">
                  <c:v>13.5</c:v>
                </c:pt>
                <c:pt idx="116">
                  <c:v>13.54</c:v>
                </c:pt>
                <c:pt idx="117">
                  <c:v>13.59</c:v>
                </c:pt>
                <c:pt idx="118">
                  <c:v>13.57</c:v>
                </c:pt>
                <c:pt idx="119">
                  <c:v>13.47</c:v>
                </c:pt>
                <c:pt idx="120">
                  <c:v>14.05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31-4AB1-94E6-314244ED7FAF}"/>
            </c:ext>
          </c:extLst>
        </c:ser>
        <c:ser>
          <c:idx val="3"/>
          <c:order val="3"/>
          <c:tx>
            <c:strRef>
              <c:f>'7.2  操作系统市占率'!$E$261</c:f>
              <c:strCache>
                <c:ptCount val="1"/>
                <c:pt idx="0">
                  <c:v>OS X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'7.2  操作系统市占率'!$A$262:$A$382</c:f>
              <c:numCache>
                <c:formatCode>mmm\-yy</c:formatCode>
                <c:ptCount val="121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</c:numCache>
            </c:numRef>
          </c:cat>
          <c:val>
            <c:numRef>
              <c:f>'7.2  操作系统市占率'!$E$262:$E$382</c:f>
              <c:numCache>
                <c:formatCode>0.0</c:formatCode>
                <c:ptCount val="121"/>
                <c:pt idx="0">
                  <c:v>3.66</c:v>
                </c:pt>
                <c:pt idx="1">
                  <c:v>3.73</c:v>
                </c:pt>
                <c:pt idx="2">
                  <c:v>3.84</c:v>
                </c:pt>
                <c:pt idx="3">
                  <c:v>3.89</c:v>
                </c:pt>
                <c:pt idx="4">
                  <c:v>3.72</c:v>
                </c:pt>
                <c:pt idx="5">
                  <c:v>4.04</c:v>
                </c:pt>
                <c:pt idx="6">
                  <c:v>4.07</c:v>
                </c:pt>
                <c:pt idx="7">
                  <c:v>4.3</c:v>
                </c:pt>
                <c:pt idx="8">
                  <c:v>4.3899999999999997</c:v>
                </c:pt>
                <c:pt idx="9">
                  <c:v>4.66</c:v>
                </c:pt>
                <c:pt idx="10">
                  <c:v>4.9000000000000004</c:v>
                </c:pt>
                <c:pt idx="11">
                  <c:v>4.66</c:v>
                </c:pt>
                <c:pt idx="12">
                  <c:v>5.08</c:v>
                </c:pt>
                <c:pt idx="13">
                  <c:v>5.53</c:v>
                </c:pt>
                <c:pt idx="14">
                  <c:v>5.67</c:v>
                </c:pt>
                <c:pt idx="15">
                  <c:v>5.79</c:v>
                </c:pt>
                <c:pt idx="16">
                  <c:v>5.63</c:v>
                </c:pt>
                <c:pt idx="17">
                  <c:v>5.42</c:v>
                </c:pt>
                <c:pt idx="18">
                  <c:v>5.38</c:v>
                </c:pt>
                <c:pt idx="19">
                  <c:v>5.48</c:v>
                </c:pt>
                <c:pt idx="20">
                  <c:v>5.69</c:v>
                </c:pt>
                <c:pt idx="21">
                  <c:v>5.82</c:v>
                </c:pt>
                <c:pt idx="22">
                  <c:v>5.97</c:v>
                </c:pt>
                <c:pt idx="23">
                  <c:v>6</c:v>
                </c:pt>
                <c:pt idx="24">
                  <c:v>6.28</c:v>
                </c:pt>
                <c:pt idx="25">
                  <c:v>6.3</c:v>
                </c:pt>
                <c:pt idx="26">
                  <c:v>6.22</c:v>
                </c:pt>
                <c:pt idx="27">
                  <c:v>6.13</c:v>
                </c:pt>
                <c:pt idx="28">
                  <c:v>5.99</c:v>
                </c:pt>
                <c:pt idx="29">
                  <c:v>5.86</c:v>
                </c:pt>
                <c:pt idx="30">
                  <c:v>5.79</c:v>
                </c:pt>
                <c:pt idx="31">
                  <c:v>5.83</c:v>
                </c:pt>
                <c:pt idx="32">
                  <c:v>6.32</c:v>
                </c:pt>
                <c:pt idx="33">
                  <c:v>6.71</c:v>
                </c:pt>
                <c:pt idx="34">
                  <c:v>6.56</c:v>
                </c:pt>
                <c:pt idx="35">
                  <c:v>6.45</c:v>
                </c:pt>
                <c:pt idx="36">
                  <c:v>6.71</c:v>
                </c:pt>
                <c:pt idx="37">
                  <c:v>6.78</c:v>
                </c:pt>
                <c:pt idx="38">
                  <c:v>6.66</c:v>
                </c:pt>
                <c:pt idx="39">
                  <c:v>6.93</c:v>
                </c:pt>
                <c:pt idx="40">
                  <c:v>6.69</c:v>
                </c:pt>
                <c:pt idx="41">
                  <c:v>6.32</c:v>
                </c:pt>
                <c:pt idx="42">
                  <c:v>6.16</c:v>
                </c:pt>
                <c:pt idx="43">
                  <c:v>6.35</c:v>
                </c:pt>
                <c:pt idx="44">
                  <c:v>6.61</c:v>
                </c:pt>
                <c:pt idx="45">
                  <c:v>6.69</c:v>
                </c:pt>
                <c:pt idx="46">
                  <c:v>6.61</c:v>
                </c:pt>
                <c:pt idx="47">
                  <c:v>6.33</c:v>
                </c:pt>
                <c:pt idx="48">
                  <c:v>6.54</c:v>
                </c:pt>
                <c:pt idx="49">
                  <c:v>6.5</c:v>
                </c:pt>
                <c:pt idx="50">
                  <c:v>6.28</c:v>
                </c:pt>
                <c:pt idx="51">
                  <c:v>6.15</c:v>
                </c:pt>
                <c:pt idx="52">
                  <c:v>6.21</c:v>
                </c:pt>
                <c:pt idx="53">
                  <c:v>6.29</c:v>
                </c:pt>
                <c:pt idx="54">
                  <c:v>6.14</c:v>
                </c:pt>
                <c:pt idx="55">
                  <c:v>5.95</c:v>
                </c:pt>
                <c:pt idx="56">
                  <c:v>5.8</c:v>
                </c:pt>
                <c:pt idx="57">
                  <c:v>5.68</c:v>
                </c:pt>
                <c:pt idx="58">
                  <c:v>5.67</c:v>
                </c:pt>
                <c:pt idx="59">
                  <c:v>5.68</c:v>
                </c:pt>
                <c:pt idx="60">
                  <c:v>6</c:v>
                </c:pt>
                <c:pt idx="61">
                  <c:v>5.95</c:v>
                </c:pt>
                <c:pt idx="62">
                  <c:v>6.02</c:v>
                </c:pt>
                <c:pt idx="63">
                  <c:v>6.24</c:v>
                </c:pt>
                <c:pt idx="64">
                  <c:v>6.06</c:v>
                </c:pt>
                <c:pt idx="65">
                  <c:v>5.72</c:v>
                </c:pt>
                <c:pt idx="66">
                  <c:v>5.65</c:v>
                </c:pt>
                <c:pt idx="67">
                  <c:v>5.59</c:v>
                </c:pt>
                <c:pt idx="68">
                  <c:v>5.83</c:v>
                </c:pt>
                <c:pt idx="69">
                  <c:v>5.73</c:v>
                </c:pt>
                <c:pt idx="70">
                  <c:v>5.56</c:v>
                </c:pt>
                <c:pt idx="71">
                  <c:v>5.34</c:v>
                </c:pt>
                <c:pt idx="72">
                  <c:v>5.67</c:v>
                </c:pt>
                <c:pt idx="73">
                  <c:v>5.68</c:v>
                </c:pt>
                <c:pt idx="74">
                  <c:v>6.11</c:v>
                </c:pt>
                <c:pt idx="75">
                  <c:v>6.02</c:v>
                </c:pt>
                <c:pt idx="76">
                  <c:v>6.46</c:v>
                </c:pt>
                <c:pt idx="77">
                  <c:v>6.11</c:v>
                </c:pt>
                <c:pt idx="78">
                  <c:v>4.9000000000000004</c:v>
                </c:pt>
                <c:pt idx="79">
                  <c:v>4.51</c:v>
                </c:pt>
                <c:pt idx="80">
                  <c:v>4.82</c:v>
                </c:pt>
                <c:pt idx="81">
                  <c:v>5.03</c:v>
                </c:pt>
                <c:pt idx="82">
                  <c:v>5.35</c:v>
                </c:pt>
                <c:pt idx="83">
                  <c:v>5.51</c:v>
                </c:pt>
                <c:pt idx="84">
                  <c:v>5.04</c:v>
                </c:pt>
                <c:pt idx="85">
                  <c:v>5.2</c:v>
                </c:pt>
                <c:pt idx="86">
                  <c:v>5.08</c:v>
                </c:pt>
                <c:pt idx="87">
                  <c:v>5.09</c:v>
                </c:pt>
                <c:pt idx="88">
                  <c:v>5.05</c:v>
                </c:pt>
                <c:pt idx="89">
                  <c:v>5.29</c:v>
                </c:pt>
                <c:pt idx="90">
                  <c:v>4.8099999999999996</c:v>
                </c:pt>
                <c:pt idx="91">
                  <c:v>4.96</c:v>
                </c:pt>
                <c:pt idx="92">
                  <c:v>5.07</c:v>
                </c:pt>
                <c:pt idx="93">
                  <c:v>5.3</c:v>
                </c:pt>
                <c:pt idx="94">
                  <c:v>5.22</c:v>
                </c:pt>
                <c:pt idx="95">
                  <c:v>4.92</c:v>
                </c:pt>
                <c:pt idx="96">
                  <c:v>5.0599999999999996</c:v>
                </c:pt>
                <c:pt idx="97">
                  <c:v>5.24</c:v>
                </c:pt>
                <c:pt idx="98">
                  <c:v>5.17</c:v>
                </c:pt>
                <c:pt idx="99">
                  <c:v>5.01</c:v>
                </c:pt>
                <c:pt idx="100">
                  <c:v>5.12</c:v>
                </c:pt>
                <c:pt idx="101">
                  <c:v>4.88</c:v>
                </c:pt>
                <c:pt idx="102">
                  <c:v>4.66</c:v>
                </c:pt>
                <c:pt idx="103">
                  <c:v>5.0999999999999996</c:v>
                </c:pt>
                <c:pt idx="104">
                  <c:v>5.24</c:v>
                </c:pt>
                <c:pt idx="105">
                  <c:v>5.79</c:v>
                </c:pt>
                <c:pt idx="106">
                  <c:v>6.04</c:v>
                </c:pt>
                <c:pt idx="107">
                  <c:v>5.64</c:v>
                </c:pt>
                <c:pt idx="108">
                  <c:v>5.61</c:v>
                </c:pt>
                <c:pt idx="109">
                  <c:v>5.45</c:v>
                </c:pt>
                <c:pt idx="110">
                  <c:v>5.53</c:v>
                </c:pt>
                <c:pt idx="111">
                  <c:v>5.88</c:v>
                </c:pt>
                <c:pt idx="112">
                  <c:v>5.89</c:v>
                </c:pt>
                <c:pt idx="113">
                  <c:v>5.66</c:v>
                </c:pt>
                <c:pt idx="114">
                  <c:v>5.39</c:v>
                </c:pt>
                <c:pt idx="115">
                  <c:v>5.47</c:v>
                </c:pt>
                <c:pt idx="116">
                  <c:v>5.95</c:v>
                </c:pt>
                <c:pt idx="117">
                  <c:v>6.55</c:v>
                </c:pt>
                <c:pt idx="118">
                  <c:v>6.37</c:v>
                </c:pt>
                <c:pt idx="119">
                  <c:v>5.82</c:v>
                </c:pt>
                <c:pt idx="120">
                  <c:v>5.79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31-4AB1-94E6-314244ED7FAF}"/>
            </c:ext>
          </c:extLst>
        </c:ser>
        <c:ser>
          <c:idx val="4"/>
          <c:order val="4"/>
          <c:tx>
            <c:strRef>
              <c:f>'7.2  操作系统市占率'!$F$261</c:f>
              <c:strCache>
                <c:ptCount val="1"/>
                <c:pt idx="0">
                  <c:v>其它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'7.2  操作系统市占率'!$A$262:$A$382</c:f>
              <c:numCache>
                <c:formatCode>mmm\-yy</c:formatCode>
                <c:ptCount val="121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</c:numCache>
            </c:numRef>
          </c:cat>
          <c:val>
            <c:numRef>
              <c:f>'7.2  操作系统市占率'!$F$262:$F$382</c:f>
              <c:numCache>
                <c:formatCode>0.0</c:formatCode>
                <c:ptCount val="121"/>
                <c:pt idx="0">
                  <c:v>1.3</c:v>
                </c:pt>
                <c:pt idx="1">
                  <c:v>1.26</c:v>
                </c:pt>
                <c:pt idx="2">
                  <c:v>1.35</c:v>
                </c:pt>
                <c:pt idx="3">
                  <c:v>1.42</c:v>
                </c:pt>
                <c:pt idx="4">
                  <c:v>1.5</c:v>
                </c:pt>
                <c:pt idx="5">
                  <c:v>1.74</c:v>
                </c:pt>
                <c:pt idx="6">
                  <c:v>1.69</c:v>
                </c:pt>
                <c:pt idx="7">
                  <c:v>1.6400000000000001</c:v>
                </c:pt>
                <c:pt idx="8">
                  <c:v>1.6400000000000001</c:v>
                </c:pt>
                <c:pt idx="9">
                  <c:v>1.6800000000000002</c:v>
                </c:pt>
                <c:pt idx="10">
                  <c:v>1.81</c:v>
                </c:pt>
                <c:pt idx="11">
                  <c:v>1.87</c:v>
                </c:pt>
                <c:pt idx="12">
                  <c:v>2.0200000000000005</c:v>
                </c:pt>
                <c:pt idx="13">
                  <c:v>2.0099999999999998</c:v>
                </c:pt>
                <c:pt idx="14">
                  <c:v>2.25</c:v>
                </c:pt>
                <c:pt idx="15">
                  <c:v>2.4900000000000002</c:v>
                </c:pt>
                <c:pt idx="16">
                  <c:v>2.7</c:v>
                </c:pt>
                <c:pt idx="17">
                  <c:v>2.8200000000000003</c:v>
                </c:pt>
                <c:pt idx="18">
                  <c:v>2.8899999999999997</c:v>
                </c:pt>
                <c:pt idx="19">
                  <c:v>3.1</c:v>
                </c:pt>
                <c:pt idx="20">
                  <c:v>3.33</c:v>
                </c:pt>
                <c:pt idx="21">
                  <c:v>3.4899999999999993</c:v>
                </c:pt>
                <c:pt idx="22">
                  <c:v>3.620000000000001</c:v>
                </c:pt>
                <c:pt idx="23">
                  <c:v>3.5199999999999996</c:v>
                </c:pt>
                <c:pt idx="24">
                  <c:v>3.5300000000000002</c:v>
                </c:pt>
                <c:pt idx="25">
                  <c:v>3.59</c:v>
                </c:pt>
                <c:pt idx="26">
                  <c:v>3.7300000000000004</c:v>
                </c:pt>
                <c:pt idx="27">
                  <c:v>4.0699999999999994</c:v>
                </c:pt>
                <c:pt idx="28">
                  <c:v>4.42</c:v>
                </c:pt>
                <c:pt idx="29">
                  <c:v>4.99</c:v>
                </c:pt>
                <c:pt idx="30">
                  <c:v>5.1799999999999988</c:v>
                </c:pt>
                <c:pt idx="31">
                  <c:v>5.16</c:v>
                </c:pt>
                <c:pt idx="32">
                  <c:v>4.84</c:v>
                </c:pt>
                <c:pt idx="33">
                  <c:v>4.5399999999999991</c:v>
                </c:pt>
                <c:pt idx="34">
                  <c:v>4.6899999999999995</c:v>
                </c:pt>
                <c:pt idx="35">
                  <c:v>5.42</c:v>
                </c:pt>
                <c:pt idx="36">
                  <c:v>5.4300000000000006</c:v>
                </c:pt>
                <c:pt idx="37">
                  <c:v>5.120000000000001</c:v>
                </c:pt>
                <c:pt idx="38">
                  <c:v>5.6899999999999995</c:v>
                </c:pt>
                <c:pt idx="39">
                  <c:v>6.0200000000000005</c:v>
                </c:pt>
                <c:pt idx="40">
                  <c:v>6.37</c:v>
                </c:pt>
                <c:pt idx="41">
                  <c:v>6.2999999999999989</c:v>
                </c:pt>
                <c:pt idx="42">
                  <c:v>6.2700000000000005</c:v>
                </c:pt>
                <c:pt idx="43">
                  <c:v>6.32</c:v>
                </c:pt>
                <c:pt idx="44">
                  <c:v>6.4099999999999984</c:v>
                </c:pt>
                <c:pt idx="45">
                  <c:v>6.419999999999999</c:v>
                </c:pt>
                <c:pt idx="46">
                  <c:v>6.5399999999999991</c:v>
                </c:pt>
                <c:pt idx="47">
                  <c:v>6.94</c:v>
                </c:pt>
                <c:pt idx="48">
                  <c:v>5.93</c:v>
                </c:pt>
                <c:pt idx="49">
                  <c:v>5.8500000000000005</c:v>
                </c:pt>
                <c:pt idx="50">
                  <c:v>5.8400000000000007</c:v>
                </c:pt>
                <c:pt idx="51">
                  <c:v>5.6899999999999995</c:v>
                </c:pt>
                <c:pt idx="52">
                  <c:v>6.1899999999999995</c:v>
                </c:pt>
                <c:pt idx="53">
                  <c:v>6.839999999999999</c:v>
                </c:pt>
                <c:pt idx="54">
                  <c:v>7.1399999999999988</c:v>
                </c:pt>
                <c:pt idx="55">
                  <c:v>7.4</c:v>
                </c:pt>
                <c:pt idx="56">
                  <c:v>7.1899999999999995</c:v>
                </c:pt>
                <c:pt idx="57">
                  <c:v>8.36</c:v>
                </c:pt>
                <c:pt idx="58">
                  <c:v>7.84</c:v>
                </c:pt>
                <c:pt idx="59">
                  <c:v>8.57</c:v>
                </c:pt>
                <c:pt idx="60">
                  <c:v>7.89</c:v>
                </c:pt>
                <c:pt idx="61">
                  <c:v>7.74</c:v>
                </c:pt>
                <c:pt idx="62">
                  <c:v>7.74</c:v>
                </c:pt>
                <c:pt idx="63">
                  <c:v>7.419999999999999</c:v>
                </c:pt>
                <c:pt idx="64">
                  <c:v>7.49</c:v>
                </c:pt>
                <c:pt idx="65">
                  <c:v>7.16</c:v>
                </c:pt>
                <c:pt idx="66">
                  <c:v>6.98</c:v>
                </c:pt>
                <c:pt idx="67">
                  <c:v>7.2099999999999991</c:v>
                </c:pt>
                <c:pt idx="68">
                  <c:v>6.89</c:v>
                </c:pt>
                <c:pt idx="69">
                  <c:v>6.26</c:v>
                </c:pt>
                <c:pt idx="70">
                  <c:v>6.4499999999999993</c:v>
                </c:pt>
                <c:pt idx="71">
                  <c:v>6.6899999999999995</c:v>
                </c:pt>
                <c:pt idx="72">
                  <c:v>6.73</c:v>
                </c:pt>
                <c:pt idx="73">
                  <c:v>6.3</c:v>
                </c:pt>
                <c:pt idx="74">
                  <c:v>6.4</c:v>
                </c:pt>
                <c:pt idx="75">
                  <c:v>6.62</c:v>
                </c:pt>
                <c:pt idx="76">
                  <c:v>6.7299999999999995</c:v>
                </c:pt>
                <c:pt idx="77">
                  <c:v>7.07</c:v>
                </c:pt>
                <c:pt idx="78">
                  <c:v>7.27</c:v>
                </c:pt>
                <c:pt idx="79">
                  <c:v>7.47</c:v>
                </c:pt>
                <c:pt idx="80">
                  <c:v>7.3599999999999994</c:v>
                </c:pt>
                <c:pt idx="81">
                  <c:v>7.7099999999999991</c:v>
                </c:pt>
                <c:pt idx="82">
                  <c:v>7.669999999999999</c:v>
                </c:pt>
                <c:pt idx="83">
                  <c:v>7.9999999999999991</c:v>
                </c:pt>
                <c:pt idx="84">
                  <c:v>8.0299999999999994</c:v>
                </c:pt>
                <c:pt idx="85">
                  <c:v>8.1</c:v>
                </c:pt>
                <c:pt idx="86">
                  <c:v>7.26</c:v>
                </c:pt>
                <c:pt idx="87">
                  <c:v>7.44</c:v>
                </c:pt>
                <c:pt idx="88">
                  <c:v>7.6899999999999995</c:v>
                </c:pt>
                <c:pt idx="89">
                  <c:v>7.1999999999999993</c:v>
                </c:pt>
                <c:pt idx="90">
                  <c:v>7.9099999999999993</c:v>
                </c:pt>
                <c:pt idx="91">
                  <c:v>8.33</c:v>
                </c:pt>
                <c:pt idx="92">
                  <c:v>8.6199999999999992</c:v>
                </c:pt>
                <c:pt idx="93">
                  <c:v>8.16</c:v>
                </c:pt>
                <c:pt idx="94">
                  <c:v>6.57</c:v>
                </c:pt>
                <c:pt idx="95">
                  <c:v>6.2200000000000006</c:v>
                </c:pt>
                <c:pt idx="96">
                  <c:v>5.87</c:v>
                </c:pt>
                <c:pt idx="97">
                  <c:v>5.77</c:v>
                </c:pt>
                <c:pt idx="98">
                  <c:v>5.8999999999999995</c:v>
                </c:pt>
                <c:pt idx="99">
                  <c:v>5.74</c:v>
                </c:pt>
                <c:pt idx="100">
                  <c:v>5.68</c:v>
                </c:pt>
                <c:pt idx="101">
                  <c:v>5.51</c:v>
                </c:pt>
                <c:pt idx="102">
                  <c:v>5.68</c:v>
                </c:pt>
                <c:pt idx="103">
                  <c:v>5.3199999999999994</c:v>
                </c:pt>
                <c:pt idx="104">
                  <c:v>5.64</c:v>
                </c:pt>
                <c:pt idx="105">
                  <c:v>5.26</c:v>
                </c:pt>
                <c:pt idx="106">
                  <c:v>4.8900000000000006</c:v>
                </c:pt>
                <c:pt idx="107">
                  <c:v>5.08</c:v>
                </c:pt>
                <c:pt idx="108">
                  <c:v>4.88</c:v>
                </c:pt>
                <c:pt idx="109">
                  <c:v>4.6900000000000004</c:v>
                </c:pt>
                <c:pt idx="110">
                  <c:v>4.84</c:v>
                </c:pt>
                <c:pt idx="111">
                  <c:v>4.7200000000000006</c:v>
                </c:pt>
                <c:pt idx="112">
                  <c:v>4.34</c:v>
                </c:pt>
                <c:pt idx="113">
                  <c:v>4</c:v>
                </c:pt>
                <c:pt idx="114">
                  <c:v>3.5900000000000003</c:v>
                </c:pt>
                <c:pt idx="115">
                  <c:v>3.43</c:v>
                </c:pt>
                <c:pt idx="116">
                  <c:v>3.42</c:v>
                </c:pt>
                <c:pt idx="117">
                  <c:v>5.3000000000000007</c:v>
                </c:pt>
                <c:pt idx="118">
                  <c:v>10.47</c:v>
                </c:pt>
                <c:pt idx="119">
                  <c:v>6.75</c:v>
                </c:pt>
                <c:pt idx="120">
                  <c:v>7.0200000000000005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D31-4AB1-94E6-314244ED7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83162744"/>
        <c:axId val="883159136"/>
      </c:lineChart>
      <c:dateAx>
        <c:axId val="88316274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883159136"/>
        <c:crosses val="autoZero"/>
        <c:auto val="1"/>
        <c:lblOffset val="100"/>
        <c:baseTimeUnit val="months"/>
      </c:dateAx>
      <c:valAx>
        <c:axId val="88315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883162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zh-CN" b="1"/>
              <a:t>桌面操作系统市场占有率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'7.2  操作系统市占率'!$A$5</c:f>
              <c:strCache>
                <c:ptCount val="1"/>
                <c:pt idx="0">
                  <c:v>Jan-09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'7.2  操作系统市占率'!$B$4:$C$4</c:f>
              <c:strCache>
                <c:ptCount val="2"/>
                <c:pt idx="0">
                  <c:v>Windows</c:v>
                </c:pt>
                <c:pt idx="1">
                  <c:v>OS X</c:v>
                </c:pt>
              </c:strCache>
            </c:strRef>
          </c:cat>
          <c:val>
            <c:numRef>
              <c:f>'7.2  操作系统市占率'!$B$5:$C$5</c:f>
              <c:numCache>
                <c:formatCode>0.0</c:formatCode>
                <c:ptCount val="2"/>
                <c:pt idx="0">
                  <c:v>95.42</c:v>
                </c:pt>
                <c:pt idx="1">
                  <c:v>3.68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C3-4437-A743-9EBD9A95F5E3}"/>
            </c:ext>
          </c:extLst>
        </c:ser>
        <c:ser>
          <c:idx val="1"/>
          <c:order val="1"/>
          <c:tx>
            <c:strRef>
              <c:f>'7.2  操作系统市占率'!$A$125</c:f>
              <c:strCache>
                <c:ptCount val="1"/>
                <c:pt idx="0">
                  <c:v>Jan-19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'7.2  操作系统市占率'!$B$4:$C$4</c:f>
              <c:strCache>
                <c:ptCount val="2"/>
                <c:pt idx="0">
                  <c:v>Windows</c:v>
                </c:pt>
                <c:pt idx="1">
                  <c:v>OS X</c:v>
                </c:pt>
              </c:strCache>
            </c:strRef>
          </c:cat>
          <c:val>
            <c:numRef>
              <c:f>'7.2  操作系统市占率'!$B$125:$C$125</c:f>
              <c:numCache>
                <c:formatCode>0.0</c:formatCode>
                <c:ptCount val="2"/>
                <c:pt idx="0">
                  <c:v>75.47</c:v>
                </c:pt>
                <c:pt idx="1">
                  <c:v>12.33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C3-4437-A743-9EBD9A95F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1591176"/>
        <c:axId val="1081587240"/>
      </c:barChart>
      <c:catAx>
        <c:axId val="1081591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81587240"/>
        <c:crosses val="autoZero"/>
        <c:auto val="1"/>
        <c:lblAlgn val="ctr"/>
        <c:lblOffset val="100"/>
        <c:noMultiLvlLbl val="0"/>
      </c:catAx>
      <c:valAx>
        <c:axId val="1081587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81591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 baseline="0"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zh-CN" altLang="zh-CN" sz="2000" b="1" i="0" baseline="0">
                <a:effectLst/>
              </a:rPr>
              <a:t>移动操作系统市场占有率</a:t>
            </a:r>
            <a:endParaRPr lang="zh-CN" altLang="zh-CN" sz="2000" b="1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'7.2  操作系统市占率'!$A$132</c:f>
              <c:strCache>
                <c:ptCount val="1"/>
                <c:pt idx="0">
                  <c:v>Jan-09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'7.2  操作系统市占率'!$B$131:$F$131</c:f>
              <c:strCache>
                <c:ptCount val="5"/>
                <c:pt idx="0">
                  <c:v>Android</c:v>
                </c:pt>
                <c:pt idx="1">
                  <c:v>iOS</c:v>
                </c:pt>
                <c:pt idx="2">
                  <c:v>Symbian</c:v>
                </c:pt>
                <c:pt idx="3">
                  <c:v>BlackBerry OS</c:v>
                </c:pt>
                <c:pt idx="4">
                  <c:v>Windows</c:v>
                </c:pt>
              </c:strCache>
            </c:strRef>
          </c:cat>
          <c:val>
            <c:numRef>
              <c:f>'7.2  操作系统市占率'!$B$132:$F$132</c:f>
              <c:numCache>
                <c:formatCode>0.0</c:formatCode>
                <c:ptCount val="5"/>
                <c:pt idx="0">
                  <c:v>0.66</c:v>
                </c:pt>
                <c:pt idx="1">
                  <c:v>35.56</c:v>
                </c:pt>
                <c:pt idx="2">
                  <c:v>39.31</c:v>
                </c:pt>
                <c:pt idx="3">
                  <c:v>0.95</c:v>
                </c:pt>
                <c:pt idx="4">
                  <c:v>2.5499999999999998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5-4CA4-A456-19A5192BC776}"/>
            </c:ext>
          </c:extLst>
        </c:ser>
        <c:ser>
          <c:idx val="1"/>
          <c:order val="1"/>
          <c:tx>
            <c:strRef>
              <c:f>'7.2  操作系统市占率'!$A$252</c:f>
              <c:strCache>
                <c:ptCount val="1"/>
                <c:pt idx="0">
                  <c:v>Jan-19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'7.2  操作系统市占率'!$B$131:$F$131</c:f>
              <c:strCache>
                <c:ptCount val="5"/>
                <c:pt idx="0">
                  <c:v>Android</c:v>
                </c:pt>
                <c:pt idx="1">
                  <c:v>iOS</c:v>
                </c:pt>
                <c:pt idx="2">
                  <c:v>Symbian</c:v>
                </c:pt>
                <c:pt idx="3">
                  <c:v>BlackBerry OS</c:v>
                </c:pt>
                <c:pt idx="4">
                  <c:v>Windows</c:v>
                </c:pt>
              </c:strCache>
            </c:strRef>
          </c:cat>
          <c:val>
            <c:numRef>
              <c:f>'7.2  操作系统市占率'!$B$252:$F$252</c:f>
              <c:numCache>
                <c:formatCode>0.0</c:formatCode>
                <c:ptCount val="5"/>
                <c:pt idx="0">
                  <c:v>74.45</c:v>
                </c:pt>
                <c:pt idx="1">
                  <c:v>22.85</c:v>
                </c:pt>
                <c:pt idx="2">
                  <c:v>0.06</c:v>
                </c:pt>
                <c:pt idx="3">
                  <c:v>0.05</c:v>
                </c:pt>
                <c:pt idx="4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75-4CA4-A456-19A5192BC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80764264"/>
        <c:axId val="380760656"/>
      </c:barChart>
      <c:catAx>
        <c:axId val="380764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380760656"/>
        <c:crosses val="autoZero"/>
        <c:auto val="1"/>
        <c:lblAlgn val="ctr"/>
        <c:lblOffset val="100"/>
        <c:noMultiLvlLbl val="0"/>
      </c:catAx>
      <c:valAx>
        <c:axId val="380760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380764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 baseline="0"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'1.美国经济基础数据'!$S$3</c:f>
              <c:strCache>
                <c:ptCount val="1"/>
                <c:pt idx="0">
                  <c:v>通胀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'1.美国经济基础数据'!$A$33:$A$121</c:f>
              <c:strCache>
                <c:ptCount val="89"/>
                <c:pt idx="0">
                  <c:v>1929年</c:v>
                </c:pt>
                <c:pt idx="1">
                  <c:v>1930年</c:v>
                </c:pt>
                <c:pt idx="2">
                  <c:v>1931年</c:v>
                </c:pt>
                <c:pt idx="3">
                  <c:v>1932年</c:v>
                </c:pt>
                <c:pt idx="4">
                  <c:v>1933年</c:v>
                </c:pt>
                <c:pt idx="5">
                  <c:v>1934年</c:v>
                </c:pt>
                <c:pt idx="6">
                  <c:v>1935年</c:v>
                </c:pt>
                <c:pt idx="7">
                  <c:v>1936年</c:v>
                </c:pt>
                <c:pt idx="8">
                  <c:v>1937年</c:v>
                </c:pt>
                <c:pt idx="9">
                  <c:v>1938年</c:v>
                </c:pt>
                <c:pt idx="10">
                  <c:v>1939年</c:v>
                </c:pt>
                <c:pt idx="11">
                  <c:v>1940年</c:v>
                </c:pt>
                <c:pt idx="12">
                  <c:v>1941年</c:v>
                </c:pt>
                <c:pt idx="13">
                  <c:v>1942年</c:v>
                </c:pt>
                <c:pt idx="14">
                  <c:v>1943年</c:v>
                </c:pt>
                <c:pt idx="15">
                  <c:v>1944年</c:v>
                </c:pt>
                <c:pt idx="16">
                  <c:v>1945年</c:v>
                </c:pt>
                <c:pt idx="17">
                  <c:v>1946年</c:v>
                </c:pt>
                <c:pt idx="18">
                  <c:v>1947年</c:v>
                </c:pt>
                <c:pt idx="19">
                  <c:v>1948年</c:v>
                </c:pt>
                <c:pt idx="20">
                  <c:v>1949年</c:v>
                </c:pt>
                <c:pt idx="21">
                  <c:v>1950年</c:v>
                </c:pt>
                <c:pt idx="22">
                  <c:v>1951年</c:v>
                </c:pt>
                <c:pt idx="23">
                  <c:v>1952年</c:v>
                </c:pt>
                <c:pt idx="24">
                  <c:v>1953年</c:v>
                </c:pt>
                <c:pt idx="25">
                  <c:v>1954年</c:v>
                </c:pt>
                <c:pt idx="26">
                  <c:v>1955年</c:v>
                </c:pt>
                <c:pt idx="27">
                  <c:v>1956年</c:v>
                </c:pt>
                <c:pt idx="28">
                  <c:v>1957年</c:v>
                </c:pt>
                <c:pt idx="29">
                  <c:v>1958年</c:v>
                </c:pt>
                <c:pt idx="30">
                  <c:v>1959年</c:v>
                </c:pt>
                <c:pt idx="31">
                  <c:v>1960年</c:v>
                </c:pt>
                <c:pt idx="32">
                  <c:v>1961年</c:v>
                </c:pt>
                <c:pt idx="33">
                  <c:v>1962年</c:v>
                </c:pt>
                <c:pt idx="34">
                  <c:v>1963年</c:v>
                </c:pt>
                <c:pt idx="35">
                  <c:v>1964年</c:v>
                </c:pt>
                <c:pt idx="36">
                  <c:v>1965年</c:v>
                </c:pt>
                <c:pt idx="37">
                  <c:v>1966年</c:v>
                </c:pt>
                <c:pt idx="38">
                  <c:v>1967年</c:v>
                </c:pt>
                <c:pt idx="39">
                  <c:v>1968年</c:v>
                </c:pt>
                <c:pt idx="40">
                  <c:v>1969年</c:v>
                </c:pt>
                <c:pt idx="41">
                  <c:v>1970年</c:v>
                </c:pt>
                <c:pt idx="42">
                  <c:v>1971年</c:v>
                </c:pt>
                <c:pt idx="43">
                  <c:v>1972年</c:v>
                </c:pt>
                <c:pt idx="44">
                  <c:v>1973年</c:v>
                </c:pt>
                <c:pt idx="45">
                  <c:v>1974年</c:v>
                </c:pt>
                <c:pt idx="46">
                  <c:v>1975年</c:v>
                </c:pt>
                <c:pt idx="47">
                  <c:v>1976年</c:v>
                </c:pt>
                <c:pt idx="48">
                  <c:v>1977年</c:v>
                </c:pt>
                <c:pt idx="49">
                  <c:v>1978年</c:v>
                </c:pt>
                <c:pt idx="50">
                  <c:v>1979年</c:v>
                </c:pt>
                <c:pt idx="51">
                  <c:v>1980年</c:v>
                </c:pt>
                <c:pt idx="52">
                  <c:v>1981年</c:v>
                </c:pt>
                <c:pt idx="53">
                  <c:v>1982年</c:v>
                </c:pt>
                <c:pt idx="54">
                  <c:v>1983年</c:v>
                </c:pt>
                <c:pt idx="55">
                  <c:v>1984年</c:v>
                </c:pt>
                <c:pt idx="56">
                  <c:v>1985年</c:v>
                </c:pt>
                <c:pt idx="57">
                  <c:v>1986年</c:v>
                </c:pt>
                <c:pt idx="58">
                  <c:v>1987年</c:v>
                </c:pt>
                <c:pt idx="59">
                  <c:v>1988年</c:v>
                </c:pt>
                <c:pt idx="60">
                  <c:v>1989年</c:v>
                </c:pt>
                <c:pt idx="61">
                  <c:v>1990年</c:v>
                </c:pt>
                <c:pt idx="62">
                  <c:v>1991年</c:v>
                </c:pt>
                <c:pt idx="63">
                  <c:v>1992年</c:v>
                </c:pt>
                <c:pt idx="64">
                  <c:v>1993年</c:v>
                </c:pt>
                <c:pt idx="65">
                  <c:v>1994年</c:v>
                </c:pt>
                <c:pt idx="66">
                  <c:v>1995年</c:v>
                </c:pt>
                <c:pt idx="67">
                  <c:v>1996年</c:v>
                </c:pt>
                <c:pt idx="68">
                  <c:v>1997年</c:v>
                </c:pt>
                <c:pt idx="69">
                  <c:v>1998年</c:v>
                </c:pt>
                <c:pt idx="70">
                  <c:v>1999年</c:v>
                </c:pt>
                <c:pt idx="71">
                  <c:v>2000年</c:v>
                </c:pt>
                <c:pt idx="72">
                  <c:v>2001年</c:v>
                </c:pt>
                <c:pt idx="73">
                  <c:v>2002年</c:v>
                </c:pt>
                <c:pt idx="74">
                  <c:v>2003年</c:v>
                </c:pt>
                <c:pt idx="75">
                  <c:v>2004年</c:v>
                </c:pt>
                <c:pt idx="76">
                  <c:v>2005年</c:v>
                </c:pt>
                <c:pt idx="77">
                  <c:v>2006年</c:v>
                </c:pt>
                <c:pt idx="78">
                  <c:v>2007年</c:v>
                </c:pt>
                <c:pt idx="79">
                  <c:v>2008年</c:v>
                </c:pt>
                <c:pt idx="80">
                  <c:v>2009年</c:v>
                </c:pt>
                <c:pt idx="81">
                  <c:v>2010年</c:v>
                </c:pt>
                <c:pt idx="82">
                  <c:v>2011年</c:v>
                </c:pt>
                <c:pt idx="83">
                  <c:v>2012年</c:v>
                </c:pt>
                <c:pt idx="84">
                  <c:v>2013年</c:v>
                </c:pt>
                <c:pt idx="85">
                  <c:v>2014年</c:v>
                </c:pt>
                <c:pt idx="86">
                  <c:v>2015年</c:v>
                </c:pt>
                <c:pt idx="87">
                  <c:v>2016年</c:v>
                </c:pt>
                <c:pt idx="88">
                  <c:v>2017年</c:v>
                </c:pt>
              </c:strCache>
            </c:strRef>
          </c:cat>
          <c:val>
            <c:numRef>
              <c:f>'1.美国经济基础数据'!$S$33:$S$121</c:f>
              <c:numCache>
                <c:formatCode>0.00%</c:formatCode>
                <c:ptCount val="89"/>
                <c:pt idx="0">
                  <c:v>6.0000000000000001E-3</c:v>
                </c:pt>
                <c:pt idx="1">
                  <c:v>-6.4000000000000001E-2</c:v>
                </c:pt>
                <c:pt idx="2">
                  <c:v>-9.2999999999999999E-2</c:v>
                </c:pt>
                <c:pt idx="3">
                  <c:v>-0.10299999999999999</c:v>
                </c:pt>
                <c:pt idx="4">
                  <c:v>8.0000000000000002E-3</c:v>
                </c:pt>
                <c:pt idx="5">
                  <c:v>1.4999999999999999E-2</c:v>
                </c:pt>
                <c:pt idx="6">
                  <c:v>0.03</c:v>
                </c:pt>
                <c:pt idx="7">
                  <c:v>1.4E-2</c:v>
                </c:pt>
                <c:pt idx="8">
                  <c:v>2.9000000000000001E-2</c:v>
                </c:pt>
                <c:pt idx="9">
                  <c:v>-2.8000000000000001E-2</c:v>
                </c:pt>
                <c:pt idx="10">
                  <c:v>0</c:v>
                </c:pt>
                <c:pt idx="11">
                  <c:v>7.0000000000000001E-3</c:v>
                </c:pt>
                <c:pt idx="12">
                  <c:v>9.9000000000000005E-2</c:v>
                </c:pt>
                <c:pt idx="13">
                  <c:v>0.09</c:v>
                </c:pt>
                <c:pt idx="14">
                  <c:v>0.03</c:v>
                </c:pt>
                <c:pt idx="15">
                  <c:v>2.3E-2</c:v>
                </c:pt>
                <c:pt idx="16">
                  <c:v>2.1999999999999999E-2</c:v>
                </c:pt>
                <c:pt idx="17">
                  <c:v>0.18099999999999999</c:v>
                </c:pt>
                <c:pt idx="18">
                  <c:v>8.7999999999999995E-2</c:v>
                </c:pt>
                <c:pt idx="19">
                  <c:v>0.03</c:v>
                </c:pt>
                <c:pt idx="20">
                  <c:v>-2.1000000000000001E-2</c:v>
                </c:pt>
                <c:pt idx="21">
                  <c:v>5.8999999999999997E-2</c:v>
                </c:pt>
                <c:pt idx="22">
                  <c:v>0.06</c:v>
                </c:pt>
                <c:pt idx="23">
                  <c:v>8.0000000000000002E-3</c:v>
                </c:pt>
                <c:pt idx="24">
                  <c:v>7.0000000000000001E-3</c:v>
                </c:pt>
                <c:pt idx="25">
                  <c:v>-7.0000000000000001E-3</c:v>
                </c:pt>
                <c:pt idx="26">
                  <c:v>4.0000000000000001E-3</c:v>
                </c:pt>
                <c:pt idx="27">
                  <c:v>0.03</c:v>
                </c:pt>
                <c:pt idx="28">
                  <c:v>2.9000000000000001E-2</c:v>
                </c:pt>
                <c:pt idx="29">
                  <c:v>1.7999999999999999E-2</c:v>
                </c:pt>
                <c:pt idx="30">
                  <c:v>1.7000000000000001E-2</c:v>
                </c:pt>
                <c:pt idx="31">
                  <c:v>1.4E-2</c:v>
                </c:pt>
                <c:pt idx="32">
                  <c:v>7.0000000000000001E-3</c:v>
                </c:pt>
                <c:pt idx="33">
                  <c:v>1.2999999999999999E-2</c:v>
                </c:pt>
                <c:pt idx="34">
                  <c:v>1.6E-2</c:v>
                </c:pt>
                <c:pt idx="35">
                  <c:v>0.01</c:v>
                </c:pt>
                <c:pt idx="36">
                  <c:v>1.9E-2</c:v>
                </c:pt>
                <c:pt idx="37">
                  <c:v>3.5000000000000003E-2</c:v>
                </c:pt>
                <c:pt idx="38">
                  <c:v>0.03</c:v>
                </c:pt>
                <c:pt idx="39">
                  <c:v>4.7E-2</c:v>
                </c:pt>
                <c:pt idx="40">
                  <c:v>6.2E-2</c:v>
                </c:pt>
                <c:pt idx="41">
                  <c:v>5.6000000000000001E-2</c:v>
                </c:pt>
                <c:pt idx="42">
                  <c:v>3.3000000000000002E-2</c:v>
                </c:pt>
                <c:pt idx="43">
                  <c:v>3.4000000000000002E-2</c:v>
                </c:pt>
                <c:pt idx="44">
                  <c:v>8.6999999999999994E-2</c:v>
                </c:pt>
                <c:pt idx="45">
                  <c:v>0.123</c:v>
                </c:pt>
                <c:pt idx="46">
                  <c:v>6.9000000000000006E-2</c:v>
                </c:pt>
                <c:pt idx="47">
                  <c:v>4.9000000000000002E-2</c:v>
                </c:pt>
                <c:pt idx="48">
                  <c:v>6.7000000000000004E-2</c:v>
                </c:pt>
                <c:pt idx="49">
                  <c:v>0.09</c:v>
                </c:pt>
                <c:pt idx="50">
                  <c:v>0.13300000000000001</c:v>
                </c:pt>
                <c:pt idx="51">
                  <c:v>0.125</c:v>
                </c:pt>
                <c:pt idx="52">
                  <c:v>8.8999999999999996E-2</c:v>
                </c:pt>
                <c:pt idx="53">
                  <c:v>3.7999999999999999E-2</c:v>
                </c:pt>
                <c:pt idx="54">
                  <c:v>3.7999999999999999E-2</c:v>
                </c:pt>
                <c:pt idx="55">
                  <c:v>3.9E-2</c:v>
                </c:pt>
                <c:pt idx="56">
                  <c:v>3.7999999999999999E-2</c:v>
                </c:pt>
                <c:pt idx="57">
                  <c:v>1.0999999999999999E-2</c:v>
                </c:pt>
                <c:pt idx="58">
                  <c:v>4.3999999999999997E-2</c:v>
                </c:pt>
                <c:pt idx="59">
                  <c:v>4.3999999999999997E-2</c:v>
                </c:pt>
                <c:pt idx="60">
                  <c:v>4.5999999999999999E-2</c:v>
                </c:pt>
                <c:pt idx="61">
                  <c:v>6.0999999999999999E-2</c:v>
                </c:pt>
                <c:pt idx="62">
                  <c:v>3.1E-2</c:v>
                </c:pt>
                <c:pt idx="63">
                  <c:v>2.9000000000000001E-2</c:v>
                </c:pt>
                <c:pt idx="64">
                  <c:v>2.7E-2</c:v>
                </c:pt>
                <c:pt idx="65">
                  <c:v>2.7E-2</c:v>
                </c:pt>
                <c:pt idx="66">
                  <c:v>2.5000000000000001E-2</c:v>
                </c:pt>
                <c:pt idx="67">
                  <c:v>3.3000000000000002E-2</c:v>
                </c:pt>
                <c:pt idx="68">
                  <c:v>1.7000000000000001E-2</c:v>
                </c:pt>
                <c:pt idx="69">
                  <c:v>1.6E-2</c:v>
                </c:pt>
                <c:pt idx="70">
                  <c:v>2.7E-2</c:v>
                </c:pt>
                <c:pt idx="71">
                  <c:v>3.4000000000000002E-2</c:v>
                </c:pt>
                <c:pt idx="72">
                  <c:v>1.6E-2</c:v>
                </c:pt>
                <c:pt idx="73">
                  <c:v>2.4E-2</c:v>
                </c:pt>
                <c:pt idx="74">
                  <c:v>1.9E-2</c:v>
                </c:pt>
                <c:pt idx="75">
                  <c:v>3.3000000000000002E-2</c:v>
                </c:pt>
                <c:pt idx="76">
                  <c:v>3.4000000000000002E-2</c:v>
                </c:pt>
                <c:pt idx="77">
                  <c:v>2.5000000000000001E-2</c:v>
                </c:pt>
                <c:pt idx="78">
                  <c:v>4.1000000000000002E-2</c:v>
                </c:pt>
                <c:pt idx="79">
                  <c:v>1E-3</c:v>
                </c:pt>
                <c:pt idx="80">
                  <c:v>2.7E-2</c:v>
                </c:pt>
                <c:pt idx="81">
                  <c:v>1.4999999999999999E-2</c:v>
                </c:pt>
                <c:pt idx="82">
                  <c:v>0.03</c:v>
                </c:pt>
                <c:pt idx="83">
                  <c:v>1.7000000000000001E-2</c:v>
                </c:pt>
                <c:pt idx="84">
                  <c:v>1.4999999999999999E-2</c:v>
                </c:pt>
                <c:pt idx="85">
                  <c:v>8.0000000000000002E-3</c:v>
                </c:pt>
                <c:pt idx="86">
                  <c:v>7.0000000000000001E-3</c:v>
                </c:pt>
                <c:pt idx="87">
                  <c:v>2.1000000000000001E-2</c:v>
                </c:pt>
                <c:pt idx="88">
                  <c:v>2.1000000000000001E-2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443-476D-8E4F-B75424488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9506688"/>
        <c:axId val="449631360"/>
      </c:lineChart>
      <c:catAx>
        <c:axId val="449506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49631360"/>
        <c:crosses val="autoZero"/>
        <c:auto val="1"/>
        <c:lblAlgn val="ctr"/>
        <c:lblOffset val="100"/>
        <c:noMultiLvlLbl val="0"/>
      </c:catAx>
      <c:valAx>
        <c:axId val="449631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4950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zh-CN" altLang="zh-CN" sz="2000" b="1" i="0" baseline="0">
                <a:effectLst/>
              </a:rPr>
              <a:t>全部操作系统市场占有率</a:t>
            </a:r>
            <a:endParaRPr lang="zh-CN" altLang="zh-CN" sz="2000" b="1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'7.2  操作系统市占率'!$A$262</c:f>
              <c:strCache>
                <c:ptCount val="1"/>
                <c:pt idx="0">
                  <c:v>Jan-09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'7.2  操作系统市占率'!$B$261:$F$261</c:f>
              <c:strCache>
                <c:ptCount val="5"/>
                <c:pt idx="0">
                  <c:v>Windows</c:v>
                </c:pt>
                <c:pt idx="1">
                  <c:v>Android</c:v>
                </c:pt>
                <c:pt idx="2">
                  <c:v>iOS</c:v>
                </c:pt>
                <c:pt idx="3">
                  <c:v>OS X</c:v>
                </c:pt>
                <c:pt idx="4">
                  <c:v>其它</c:v>
                </c:pt>
              </c:strCache>
            </c:strRef>
          </c:cat>
          <c:val>
            <c:numRef>
              <c:f>'7.2  操作系统市占率'!$B$262:$F$262</c:f>
              <c:numCache>
                <c:formatCode>0.0</c:formatCode>
                <c:ptCount val="5"/>
                <c:pt idx="0">
                  <c:v>94.8</c:v>
                </c:pt>
                <c:pt idx="1">
                  <c:v>0</c:v>
                </c:pt>
                <c:pt idx="2">
                  <c:v>0.24</c:v>
                </c:pt>
                <c:pt idx="3">
                  <c:v>3.66</c:v>
                </c:pt>
                <c:pt idx="4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A9-487A-A8C4-9979EC295502}"/>
            </c:ext>
          </c:extLst>
        </c:ser>
        <c:ser>
          <c:idx val="1"/>
          <c:order val="1"/>
          <c:tx>
            <c:strRef>
              <c:f>'7.2  操作系统市占率'!$A$382</c:f>
              <c:strCache>
                <c:ptCount val="1"/>
                <c:pt idx="0">
                  <c:v>Jan-19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'7.2  操作系统市占率'!$B$261:$F$261</c:f>
              <c:strCache>
                <c:ptCount val="5"/>
                <c:pt idx="0">
                  <c:v>Windows</c:v>
                </c:pt>
                <c:pt idx="1">
                  <c:v>Android</c:v>
                </c:pt>
                <c:pt idx="2">
                  <c:v>iOS</c:v>
                </c:pt>
                <c:pt idx="3">
                  <c:v>OS X</c:v>
                </c:pt>
                <c:pt idx="4">
                  <c:v>其它</c:v>
                </c:pt>
              </c:strCache>
            </c:strRef>
          </c:cat>
          <c:val>
            <c:numRef>
              <c:f>'7.2  操作系统市占率'!$B$382:$F$382</c:f>
              <c:numCache>
                <c:formatCode>0.0</c:formatCode>
                <c:ptCount val="5"/>
                <c:pt idx="0">
                  <c:v>35.6</c:v>
                </c:pt>
                <c:pt idx="1">
                  <c:v>37.549999999999997</c:v>
                </c:pt>
                <c:pt idx="2">
                  <c:v>14.05</c:v>
                </c:pt>
                <c:pt idx="3">
                  <c:v>5.79</c:v>
                </c:pt>
                <c:pt idx="4">
                  <c:v>7.0200000000000005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A9-487A-A8C4-9979EC295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85812960"/>
        <c:axId val="885815256"/>
      </c:barChart>
      <c:catAx>
        <c:axId val="885812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885815256"/>
        <c:crosses val="autoZero"/>
        <c:auto val="1"/>
        <c:lblAlgn val="ctr"/>
        <c:lblOffset val="100"/>
        <c:noMultiLvlLbl val="0"/>
      </c:catAx>
      <c:valAx>
        <c:axId val="885815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885812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 baseline="0"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zh-CN" altLang="zh-CN" sz="1200">
                <a:effectLst/>
              </a:rPr>
              <a:t>塑料模压材料生产 </a:t>
            </a:r>
            <a:endParaRPr lang="zh-CN" altLang="en-US" sz="12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'7.3 其他 '!$C$2</c:f>
              <c:strCache>
                <c:ptCount val="1"/>
                <c:pt idx="0">
                  <c:v>热塑性塑料总量（千磅）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'7.3 其他 '!$B$3:$B$12</c:f>
              <c:strCache>
                <c:ptCount val="10"/>
                <c:pt idx="0">
                  <c:v>1940年</c:v>
                </c:pt>
                <c:pt idx="1">
                  <c:v>1946年</c:v>
                </c:pt>
                <c:pt idx="2">
                  <c:v>1950年</c:v>
                </c:pt>
                <c:pt idx="3">
                  <c:v>1960年</c:v>
                </c:pt>
                <c:pt idx="4">
                  <c:v>1965年</c:v>
                </c:pt>
                <c:pt idx="5">
                  <c:v>1870年</c:v>
                </c:pt>
                <c:pt idx="6">
                  <c:v>1975年</c:v>
                </c:pt>
                <c:pt idx="7">
                  <c:v>1980年</c:v>
                </c:pt>
                <c:pt idx="8">
                  <c:v>1985年</c:v>
                </c:pt>
                <c:pt idx="9">
                  <c:v>1990年</c:v>
                </c:pt>
              </c:strCache>
            </c:strRef>
          </c:cat>
          <c:val>
            <c:numRef>
              <c:f>'7.3 其他 '!$C$3:$C$12</c:f>
              <c:numCache>
                <c:formatCode>General</c:formatCode>
                <c:ptCount val="10"/>
                <c:pt idx="0">
                  <c:v>20300</c:v>
                </c:pt>
                <c:pt idx="1">
                  <c:v>239000</c:v>
                </c:pt>
                <c:pt idx="2">
                  <c:v>508000</c:v>
                </c:pt>
                <c:pt idx="3">
                  <c:v>3785389</c:v>
                </c:pt>
                <c:pt idx="4">
                  <c:v>8448174</c:v>
                </c:pt>
                <c:pt idx="5">
                  <c:v>0</c:v>
                </c:pt>
                <c:pt idx="6">
                  <c:v>19728061</c:v>
                </c:pt>
                <c:pt idx="7">
                  <c:v>31121746</c:v>
                </c:pt>
                <c:pt idx="8">
                  <c:v>41755141</c:v>
                </c:pt>
                <c:pt idx="9">
                  <c:v>56754635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6A-4E5E-BCC8-C278A81B1A35}"/>
            </c:ext>
          </c:extLst>
        </c:ser>
        <c:ser>
          <c:idx val="1"/>
          <c:order val="1"/>
          <c:tx>
            <c:strRef>
              <c:f>'7.3 其他 '!$D$2</c:f>
              <c:strCache>
                <c:ptCount val="1"/>
                <c:pt idx="0">
                  <c:v>热固塑科总量（千磅）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'7.3 其他 '!$B$3:$B$12</c:f>
              <c:strCache>
                <c:ptCount val="10"/>
                <c:pt idx="0">
                  <c:v>1940年</c:v>
                </c:pt>
                <c:pt idx="1">
                  <c:v>1946年</c:v>
                </c:pt>
                <c:pt idx="2">
                  <c:v>1950年</c:v>
                </c:pt>
                <c:pt idx="3">
                  <c:v>1960年</c:v>
                </c:pt>
                <c:pt idx="4">
                  <c:v>1965年</c:v>
                </c:pt>
                <c:pt idx="5">
                  <c:v>1870年</c:v>
                </c:pt>
                <c:pt idx="6">
                  <c:v>1975年</c:v>
                </c:pt>
                <c:pt idx="7">
                  <c:v>1980年</c:v>
                </c:pt>
                <c:pt idx="8">
                  <c:v>1985年</c:v>
                </c:pt>
                <c:pt idx="9">
                  <c:v>1990年</c:v>
                </c:pt>
              </c:strCache>
            </c:strRef>
          </c:cat>
          <c:val>
            <c:numRef>
              <c:f>'7.3 其他 '!$D$3:$D$12</c:f>
              <c:numCache>
                <c:formatCode>General</c:formatCode>
                <c:ptCount val="10"/>
                <c:pt idx="0">
                  <c:v>98000</c:v>
                </c:pt>
                <c:pt idx="1">
                  <c:v>175000</c:v>
                </c:pt>
                <c:pt idx="2">
                  <c:v>286000</c:v>
                </c:pt>
                <c:pt idx="3">
                  <c:v>2126797</c:v>
                </c:pt>
                <c:pt idx="4">
                  <c:v>3236701</c:v>
                </c:pt>
                <c:pt idx="5">
                  <c:v>3524691</c:v>
                </c:pt>
                <c:pt idx="6">
                  <c:v>5139661</c:v>
                </c:pt>
                <c:pt idx="7">
                  <c:v>7064244</c:v>
                </c:pt>
                <c:pt idx="8">
                  <c:v>8242728</c:v>
                </c:pt>
                <c:pt idx="9">
                  <c:v>9500734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6A-4E5E-BCC8-C278A81B1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2671488"/>
        <c:axId val="292673024"/>
      </c:barChart>
      <c:catAx>
        <c:axId val="292671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292673024"/>
        <c:crosses val="autoZero"/>
        <c:auto val="1"/>
        <c:lblAlgn val="ctr"/>
        <c:lblOffset val="100"/>
        <c:noMultiLvlLbl val="0"/>
      </c:catAx>
      <c:valAx>
        <c:axId val="292673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292671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/>
              <a:t>iPhone</a:t>
            </a:r>
            <a:r>
              <a:rPr lang="en-US" altLang="zh-CN" baseline="0"/>
              <a:t> 7</a:t>
            </a:r>
            <a:r>
              <a:rPr lang="zh-CN" altLang="en-US" baseline="0"/>
              <a:t>的全球价值链</a:t>
            </a:r>
            <a:endParaRPr lang="zh-CN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'7.3 其他 '!$C$20</c:f>
              <c:strCache>
                <c:ptCount val="1"/>
                <c:pt idx="0">
                  <c:v>占比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FCA-4780-8B88-6D6AF08699C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FCA-4780-8B88-6D6AF08699C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FCA-4780-8B88-6D6AF08699C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FCA-4780-8B88-6D6AF08699C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C44-46C5-A0FF-D14066EEEAF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C44-46C5-A0FF-D14066EEEAF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C44-46C5-A0FF-D14066EEEAFE}"/>
              </c:ext>
            </c:extLst>
          </c:dPt>
          <c:dLbls>
            <c:dLbl>
              <c:idx val="4"/>
              <c:layout>
                <c:manualLayout>
                  <c:x val="-1.7779843537376872E-2"/>
                  <c:y val="1.388888888888888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44-46C5-A0FF-D14066EEEAFE}"/>
                </c:ext>
              </c:extLst>
            </c:dLbl>
            <c:dLbl>
              <c:idx val="5"/>
              <c:layout>
                <c:manualLayout>
                  <c:x val="3.3333333333333333E-2"/>
                  <c:y val="-3.703703703703705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44-46C5-A0FF-D14066EEEAFE}"/>
                </c:ext>
              </c:extLst>
            </c:dLbl>
            <c:dLbl>
              <c:idx val="6"/>
              <c:layout>
                <c:manualLayout>
                  <c:x val="5.8333333333333286E-2"/>
                  <c:y val="-9.2592592592592587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44-46C5-A0FF-D14066EEEAFE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'7.3 其他 '!$B$21:$B$27</c:f>
              <c:strCache>
                <c:ptCount val="7"/>
                <c:pt idx="0">
                  <c:v>美国</c:v>
                </c:pt>
                <c:pt idx="1">
                  <c:v>日本</c:v>
                </c:pt>
                <c:pt idx="2">
                  <c:v>台湾</c:v>
                </c:pt>
                <c:pt idx="3">
                  <c:v>韩国</c:v>
                </c:pt>
                <c:pt idx="4">
                  <c:v>中国</c:v>
                </c:pt>
                <c:pt idx="5">
                  <c:v>欧洲</c:v>
                </c:pt>
                <c:pt idx="6">
                  <c:v>其它</c:v>
                </c:pt>
              </c:strCache>
            </c:strRef>
          </c:cat>
          <c:val>
            <c:numRef>
              <c:f>'7.3 其他 '!$C$21:$C$27</c:f>
              <c:numCache>
                <c:formatCode>0.00%</c:formatCode>
                <c:ptCount val="7"/>
                <c:pt idx="0">
                  <c:v>0.28899999999999998</c:v>
                </c:pt>
                <c:pt idx="1">
                  <c:v>0.28499999999999998</c:v>
                </c:pt>
                <c:pt idx="2">
                  <c:v>0.20100000000000001</c:v>
                </c:pt>
                <c:pt idx="3">
                  <c:v>6.9000000000000006E-2</c:v>
                </c:pt>
                <c:pt idx="4">
                  <c:v>3.5999999999999997E-2</c:v>
                </c:pt>
                <c:pt idx="5">
                  <c:v>2.8000000000000001E-2</c:v>
                </c:pt>
                <c:pt idx="6">
                  <c:v>9.1999999999999998E-2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44-46C5-A0FF-D14066EEE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zh-CN" altLang="en-US"/>
              <a:t>美国机动车保有量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'1.美国经济基础数据'!$CD$3</c:f>
              <c:strCache>
                <c:ptCount val="1"/>
                <c:pt idx="0">
                  <c:v>轿车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'1.美国经济基础数据'!$A$4:$A$99</c:f>
              <c:strCache>
                <c:ptCount val="96"/>
                <c:pt idx="0">
                  <c:v>1900年</c:v>
                </c:pt>
                <c:pt idx="1">
                  <c:v>1901年</c:v>
                </c:pt>
                <c:pt idx="2">
                  <c:v>1902年</c:v>
                </c:pt>
                <c:pt idx="3">
                  <c:v>1903年</c:v>
                </c:pt>
                <c:pt idx="4">
                  <c:v>1904年</c:v>
                </c:pt>
                <c:pt idx="5">
                  <c:v>1905年</c:v>
                </c:pt>
                <c:pt idx="6">
                  <c:v>1906年</c:v>
                </c:pt>
                <c:pt idx="7">
                  <c:v>1907年</c:v>
                </c:pt>
                <c:pt idx="8">
                  <c:v>1908年</c:v>
                </c:pt>
                <c:pt idx="9">
                  <c:v>1909年</c:v>
                </c:pt>
                <c:pt idx="10">
                  <c:v>1910年</c:v>
                </c:pt>
                <c:pt idx="11">
                  <c:v>1911年</c:v>
                </c:pt>
                <c:pt idx="12">
                  <c:v>1912年</c:v>
                </c:pt>
                <c:pt idx="13">
                  <c:v>1913年</c:v>
                </c:pt>
                <c:pt idx="14">
                  <c:v>1914年</c:v>
                </c:pt>
                <c:pt idx="15">
                  <c:v>1915年</c:v>
                </c:pt>
                <c:pt idx="16">
                  <c:v>1916年</c:v>
                </c:pt>
                <c:pt idx="17">
                  <c:v>1917年</c:v>
                </c:pt>
                <c:pt idx="18">
                  <c:v>1918年</c:v>
                </c:pt>
                <c:pt idx="19">
                  <c:v>1919年</c:v>
                </c:pt>
                <c:pt idx="20">
                  <c:v>1920年</c:v>
                </c:pt>
                <c:pt idx="21">
                  <c:v>1921年</c:v>
                </c:pt>
                <c:pt idx="22">
                  <c:v>1922年</c:v>
                </c:pt>
                <c:pt idx="23">
                  <c:v>1923年</c:v>
                </c:pt>
                <c:pt idx="24">
                  <c:v>1924年</c:v>
                </c:pt>
                <c:pt idx="25">
                  <c:v>1925年</c:v>
                </c:pt>
                <c:pt idx="26">
                  <c:v>1926年</c:v>
                </c:pt>
                <c:pt idx="27">
                  <c:v>1927年</c:v>
                </c:pt>
                <c:pt idx="28">
                  <c:v>1928年</c:v>
                </c:pt>
                <c:pt idx="29">
                  <c:v>1929年</c:v>
                </c:pt>
                <c:pt idx="30">
                  <c:v>1930年</c:v>
                </c:pt>
                <c:pt idx="31">
                  <c:v>1931年</c:v>
                </c:pt>
                <c:pt idx="32">
                  <c:v>1932年</c:v>
                </c:pt>
                <c:pt idx="33">
                  <c:v>1933年</c:v>
                </c:pt>
                <c:pt idx="34">
                  <c:v>1934年</c:v>
                </c:pt>
                <c:pt idx="35">
                  <c:v>1935年</c:v>
                </c:pt>
                <c:pt idx="36">
                  <c:v>1936年</c:v>
                </c:pt>
                <c:pt idx="37">
                  <c:v>1937年</c:v>
                </c:pt>
                <c:pt idx="38">
                  <c:v>1938年</c:v>
                </c:pt>
                <c:pt idx="39">
                  <c:v>1939年</c:v>
                </c:pt>
                <c:pt idx="40">
                  <c:v>1940年</c:v>
                </c:pt>
                <c:pt idx="41">
                  <c:v>1941年</c:v>
                </c:pt>
                <c:pt idx="42">
                  <c:v>1942年</c:v>
                </c:pt>
                <c:pt idx="43">
                  <c:v>1943年</c:v>
                </c:pt>
                <c:pt idx="44">
                  <c:v>1944年</c:v>
                </c:pt>
                <c:pt idx="45">
                  <c:v>1945年</c:v>
                </c:pt>
                <c:pt idx="46">
                  <c:v>1946年</c:v>
                </c:pt>
                <c:pt idx="47">
                  <c:v>1947年</c:v>
                </c:pt>
                <c:pt idx="48">
                  <c:v>1948年</c:v>
                </c:pt>
                <c:pt idx="49">
                  <c:v>1949年</c:v>
                </c:pt>
                <c:pt idx="50">
                  <c:v>1950年</c:v>
                </c:pt>
                <c:pt idx="51">
                  <c:v>1951年</c:v>
                </c:pt>
                <c:pt idx="52">
                  <c:v>1952年</c:v>
                </c:pt>
                <c:pt idx="53">
                  <c:v>1953年</c:v>
                </c:pt>
                <c:pt idx="54">
                  <c:v>1954年</c:v>
                </c:pt>
                <c:pt idx="55">
                  <c:v>1955年</c:v>
                </c:pt>
                <c:pt idx="56">
                  <c:v>1956年</c:v>
                </c:pt>
                <c:pt idx="57">
                  <c:v>1957年</c:v>
                </c:pt>
                <c:pt idx="58">
                  <c:v>1958年</c:v>
                </c:pt>
                <c:pt idx="59">
                  <c:v>1959年</c:v>
                </c:pt>
                <c:pt idx="60">
                  <c:v>1960年</c:v>
                </c:pt>
                <c:pt idx="61">
                  <c:v>1961年</c:v>
                </c:pt>
                <c:pt idx="62">
                  <c:v>1962年</c:v>
                </c:pt>
                <c:pt idx="63">
                  <c:v>1963年</c:v>
                </c:pt>
                <c:pt idx="64">
                  <c:v>1964年</c:v>
                </c:pt>
                <c:pt idx="65">
                  <c:v>1965年</c:v>
                </c:pt>
                <c:pt idx="66">
                  <c:v>1966年</c:v>
                </c:pt>
                <c:pt idx="67">
                  <c:v>1967年</c:v>
                </c:pt>
                <c:pt idx="68">
                  <c:v>1968年</c:v>
                </c:pt>
                <c:pt idx="69">
                  <c:v>1969年</c:v>
                </c:pt>
                <c:pt idx="70">
                  <c:v>1970年</c:v>
                </c:pt>
                <c:pt idx="71">
                  <c:v>1971年</c:v>
                </c:pt>
                <c:pt idx="72">
                  <c:v>1972年</c:v>
                </c:pt>
                <c:pt idx="73">
                  <c:v>1973年</c:v>
                </c:pt>
                <c:pt idx="74">
                  <c:v>1974年</c:v>
                </c:pt>
                <c:pt idx="75">
                  <c:v>1975年</c:v>
                </c:pt>
                <c:pt idx="76">
                  <c:v>1976年</c:v>
                </c:pt>
                <c:pt idx="77">
                  <c:v>1977年</c:v>
                </c:pt>
                <c:pt idx="78">
                  <c:v>1978年</c:v>
                </c:pt>
                <c:pt idx="79">
                  <c:v>1979年</c:v>
                </c:pt>
                <c:pt idx="80">
                  <c:v>1980年</c:v>
                </c:pt>
                <c:pt idx="81">
                  <c:v>1981年</c:v>
                </c:pt>
                <c:pt idx="82">
                  <c:v>1982年</c:v>
                </c:pt>
                <c:pt idx="83">
                  <c:v>1983年</c:v>
                </c:pt>
                <c:pt idx="84">
                  <c:v>1984年</c:v>
                </c:pt>
                <c:pt idx="85">
                  <c:v>1985年</c:v>
                </c:pt>
                <c:pt idx="86">
                  <c:v>1986年</c:v>
                </c:pt>
                <c:pt idx="87">
                  <c:v>1987年</c:v>
                </c:pt>
                <c:pt idx="88">
                  <c:v>1988年</c:v>
                </c:pt>
                <c:pt idx="89">
                  <c:v>1989年</c:v>
                </c:pt>
                <c:pt idx="90">
                  <c:v>1990年</c:v>
                </c:pt>
                <c:pt idx="91">
                  <c:v>1991年</c:v>
                </c:pt>
                <c:pt idx="92">
                  <c:v>1992年</c:v>
                </c:pt>
                <c:pt idx="93">
                  <c:v>1993年</c:v>
                </c:pt>
                <c:pt idx="94">
                  <c:v>1994年</c:v>
                </c:pt>
                <c:pt idx="95">
                  <c:v>1995年</c:v>
                </c:pt>
              </c:strCache>
            </c:strRef>
          </c:cat>
          <c:val>
            <c:numRef>
              <c:f>'1.美国经济基础数据'!$CD$4:$CD$99</c:f>
              <c:numCache>
                <c:formatCode>#,##0_ </c:formatCode>
                <c:ptCount val="96"/>
                <c:pt idx="0">
                  <c:v>8000</c:v>
                </c:pt>
                <c:pt idx="1">
                  <c:v>14800</c:v>
                </c:pt>
                <c:pt idx="2">
                  <c:v>23000</c:v>
                </c:pt>
                <c:pt idx="3">
                  <c:v>32920</c:v>
                </c:pt>
                <c:pt idx="4">
                  <c:v>54590</c:v>
                </c:pt>
                <c:pt idx="5">
                  <c:v>77400</c:v>
                </c:pt>
                <c:pt idx="6">
                  <c:v>105900</c:v>
                </c:pt>
                <c:pt idx="7">
                  <c:v>140300</c:v>
                </c:pt>
                <c:pt idx="8">
                  <c:v>194400</c:v>
                </c:pt>
                <c:pt idx="9">
                  <c:v>305950</c:v>
                </c:pt>
                <c:pt idx="10">
                  <c:v>458377</c:v>
                </c:pt>
                <c:pt idx="11">
                  <c:v>618727</c:v>
                </c:pt>
                <c:pt idx="12">
                  <c:v>901596</c:v>
                </c:pt>
                <c:pt idx="13">
                  <c:v>1190393</c:v>
                </c:pt>
                <c:pt idx="14">
                  <c:v>1664003</c:v>
                </c:pt>
                <c:pt idx="15">
                  <c:v>2332426</c:v>
                </c:pt>
                <c:pt idx="16">
                  <c:v>3367889</c:v>
                </c:pt>
                <c:pt idx="17">
                  <c:v>4727468</c:v>
                </c:pt>
                <c:pt idx="18">
                  <c:v>5554952</c:v>
                </c:pt>
                <c:pt idx="19">
                  <c:v>6679133</c:v>
                </c:pt>
                <c:pt idx="20">
                  <c:v>8131522</c:v>
                </c:pt>
                <c:pt idx="21">
                  <c:v>9212158</c:v>
                </c:pt>
                <c:pt idx="22">
                  <c:v>10704076</c:v>
                </c:pt>
                <c:pt idx="23">
                  <c:v>13253019</c:v>
                </c:pt>
                <c:pt idx="24">
                  <c:v>15436102</c:v>
                </c:pt>
                <c:pt idx="25">
                  <c:v>17481001</c:v>
                </c:pt>
                <c:pt idx="26">
                  <c:v>19267967</c:v>
                </c:pt>
                <c:pt idx="27">
                  <c:v>20193333</c:v>
                </c:pt>
                <c:pt idx="28">
                  <c:v>21362240</c:v>
                </c:pt>
                <c:pt idx="29">
                  <c:v>23120897</c:v>
                </c:pt>
                <c:pt idx="30">
                  <c:v>23034753</c:v>
                </c:pt>
                <c:pt idx="31">
                  <c:v>22396253</c:v>
                </c:pt>
                <c:pt idx="32">
                  <c:v>20901401</c:v>
                </c:pt>
                <c:pt idx="33">
                  <c:v>20657257</c:v>
                </c:pt>
                <c:pt idx="34">
                  <c:v>21544727</c:v>
                </c:pt>
                <c:pt idx="35">
                  <c:v>22567827</c:v>
                </c:pt>
                <c:pt idx="36">
                  <c:v>24182662</c:v>
                </c:pt>
                <c:pt idx="37">
                  <c:v>25467229</c:v>
                </c:pt>
                <c:pt idx="38">
                  <c:v>25250477</c:v>
                </c:pt>
                <c:pt idx="39">
                  <c:v>26226371</c:v>
                </c:pt>
                <c:pt idx="40">
                  <c:v>27465826</c:v>
                </c:pt>
                <c:pt idx="41">
                  <c:v>29624269</c:v>
                </c:pt>
                <c:pt idx="42">
                  <c:v>27972837</c:v>
                </c:pt>
                <c:pt idx="43">
                  <c:v>26009073</c:v>
                </c:pt>
                <c:pt idx="44">
                  <c:v>25566464</c:v>
                </c:pt>
                <c:pt idx="45">
                  <c:v>25796985</c:v>
                </c:pt>
                <c:pt idx="46">
                  <c:v>28217028</c:v>
                </c:pt>
                <c:pt idx="47">
                  <c:v>30849353</c:v>
                </c:pt>
                <c:pt idx="48">
                  <c:v>33355250</c:v>
                </c:pt>
                <c:pt idx="49">
                  <c:v>36457943</c:v>
                </c:pt>
                <c:pt idx="50">
                  <c:v>40339077</c:v>
                </c:pt>
                <c:pt idx="51">
                  <c:v>42688309</c:v>
                </c:pt>
                <c:pt idx="52">
                  <c:v>43823097</c:v>
                </c:pt>
                <c:pt idx="53">
                  <c:v>46429270</c:v>
                </c:pt>
                <c:pt idx="54">
                  <c:v>48468418</c:v>
                </c:pt>
                <c:pt idx="55">
                  <c:v>52144739</c:v>
                </c:pt>
                <c:pt idx="56">
                  <c:v>54210901</c:v>
                </c:pt>
                <c:pt idx="57">
                  <c:v>55917897</c:v>
                </c:pt>
                <c:pt idx="58">
                  <c:v>56890558</c:v>
                </c:pt>
                <c:pt idx="59">
                  <c:v>59453984</c:v>
                </c:pt>
                <c:pt idx="60">
                  <c:v>61671390</c:v>
                </c:pt>
                <c:pt idx="61">
                  <c:v>63420580</c:v>
                </c:pt>
                <c:pt idx="62">
                  <c:v>66085289</c:v>
                </c:pt>
                <c:pt idx="63">
                  <c:v>69038443</c:v>
                </c:pt>
                <c:pt idx="64">
                  <c:v>71994795</c:v>
                </c:pt>
                <c:pt idx="65">
                  <c:v>75257588</c:v>
                </c:pt>
                <c:pt idx="66">
                  <c:v>78124688</c:v>
                </c:pt>
                <c:pt idx="67">
                  <c:v>80398967</c:v>
                </c:pt>
                <c:pt idx="68">
                  <c:v>83604514</c:v>
                </c:pt>
                <c:pt idx="69">
                  <c:v>86857794</c:v>
                </c:pt>
                <c:pt idx="70">
                  <c:v>89243557</c:v>
                </c:pt>
                <c:pt idx="71">
                  <c:v>92718395</c:v>
                </c:pt>
                <c:pt idx="72">
                  <c:v>97082060</c:v>
                </c:pt>
                <c:pt idx="73">
                  <c:v>101985442</c:v>
                </c:pt>
                <c:pt idx="74">
                  <c:v>104856341</c:v>
                </c:pt>
                <c:pt idx="75">
                  <c:v>106705934</c:v>
                </c:pt>
                <c:pt idx="76">
                  <c:v>110188640</c:v>
                </c:pt>
                <c:pt idx="77">
                  <c:v>112287522</c:v>
                </c:pt>
                <c:pt idx="78">
                  <c:v>116573394</c:v>
                </c:pt>
                <c:pt idx="79">
                  <c:v>118428730</c:v>
                </c:pt>
                <c:pt idx="80">
                  <c:v>121600843</c:v>
                </c:pt>
                <c:pt idx="81">
                  <c:v>123098411</c:v>
                </c:pt>
                <c:pt idx="82">
                  <c:v>123701665</c:v>
                </c:pt>
                <c:pt idx="83">
                  <c:v>126443782</c:v>
                </c:pt>
                <c:pt idx="84">
                  <c:v>128157682</c:v>
                </c:pt>
                <c:pt idx="85">
                  <c:v>127885193</c:v>
                </c:pt>
                <c:pt idx="86">
                  <c:v>130003574</c:v>
                </c:pt>
                <c:pt idx="87">
                  <c:v>131482123</c:v>
                </c:pt>
                <c:pt idx="88">
                  <c:v>133835532</c:v>
                </c:pt>
                <c:pt idx="89">
                  <c:v>134559193</c:v>
                </c:pt>
                <c:pt idx="90">
                  <c:v>133700497</c:v>
                </c:pt>
                <c:pt idx="91">
                  <c:v>128299601</c:v>
                </c:pt>
                <c:pt idx="92">
                  <c:v>126581148</c:v>
                </c:pt>
                <c:pt idx="93">
                  <c:v>127327189</c:v>
                </c:pt>
                <c:pt idx="94">
                  <c:v>127883469</c:v>
                </c:pt>
                <c:pt idx="95">
                  <c:v>128386775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D4B-4EA7-9393-41C89AF0E7E7}"/>
            </c:ext>
          </c:extLst>
        </c:ser>
        <c:ser>
          <c:idx val="1"/>
          <c:order val="1"/>
          <c:tx>
            <c:strRef>
              <c:f>'1.美国经济基础数据'!$CF$3</c:f>
              <c:strCache>
                <c:ptCount val="1"/>
                <c:pt idx="0">
                  <c:v>所有机动车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'1.美国经济基础数据'!$A$4:$A$99</c:f>
              <c:strCache>
                <c:ptCount val="96"/>
                <c:pt idx="0">
                  <c:v>1900年</c:v>
                </c:pt>
                <c:pt idx="1">
                  <c:v>1901年</c:v>
                </c:pt>
                <c:pt idx="2">
                  <c:v>1902年</c:v>
                </c:pt>
                <c:pt idx="3">
                  <c:v>1903年</c:v>
                </c:pt>
                <c:pt idx="4">
                  <c:v>1904年</c:v>
                </c:pt>
                <c:pt idx="5">
                  <c:v>1905年</c:v>
                </c:pt>
                <c:pt idx="6">
                  <c:v>1906年</c:v>
                </c:pt>
                <c:pt idx="7">
                  <c:v>1907年</c:v>
                </c:pt>
                <c:pt idx="8">
                  <c:v>1908年</c:v>
                </c:pt>
                <c:pt idx="9">
                  <c:v>1909年</c:v>
                </c:pt>
                <c:pt idx="10">
                  <c:v>1910年</c:v>
                </c:pt>
                <c:pt idx="11">
                  <c:v>1911年</c:v>
                </c:pt>
                <c:pt idx="12">
                  <c:v>1912年</c:v>
                </c:pt>
                <c:pt idx="13">
                  <c:v>1913年</c:v>
                </c:pt>
                <c:pt idx="14">
                  <c:v>1914年</c:v>
                </c:pt>
                <c:pt idx="15">
                  <c:v>1915年</c:v>
                </c:pt>
                <c:pt idx="16">
                  <c:v>1916年</c:v>
                </c:pt>
                <c:pt idx="17">
                  <c:v>1917年</c:v>
                </c:pt>
                <c:pt idx="18">
                  <c:v>1918年</c:v>
                </c:pt>
                <c:pt idx="19">
                  <c:v>1919年</c:v>
                </c:pt>
                <c:pt idx="20">
                  <c:v>1920年</c:v>
                </c:pt>
                <c:pt idx="21">
                  <c:v>1921年</c:v>
                </c:pt>
                <c:pt idx="22">
                  <c:v>1922年</c:v>
                </c:pt>
                <c:pt idx="23">
                  <c:v>1923年</c:v>
                </c:pt>
                <c:pt idx="24">
                  <c:v>1924年</c:v>
                </c:pt>
                <c:pt idx="25">
                  <c:v>1925年</c:v>
                </c:pt>
                <c:pt idx="26">
                  <c:v>1926年</c:v>
                </c:pt>
                <c:pt idx="27">
                  <c:v>1927年</c:v>
                </c:pt>
                <c:pt idx="28">
                  <c:v>1928年</c:v>
                </c:pt>
                <c:pt idx="29">
                  <c:v>1929年</c:v>
                </c:pt>
                <c:pt idx="30">
                  <c:v>1930年</c:v>
                </c:pt>
                <c:pt idx="31">
                  <c:v>1931年</c:v>
                </c:pt>
                <c:pt idx="32">
                  <c:v>1932年</c:v>
                </c:pt>
                <c:pt idx="33">
                  <c:v>1933年</c:v>
                </c:pt>
                <c:pt idx="34">
                  <c:v>1934年</c:v>
                </c:pt>
                <c:pt idx="35">
                  <c:v>1935年</c:v>
                </c:pt>
                <c:pt idx="36">
                  <c:v>1936年</c:v>
                </c:pt>
                <c:pt idx="37">
                  <c:v>1937年</c:v>
                </c:pt>
                <c:pt idx="38">
                  <c:v>1938年</c:v>
                </c:pt>
                <c:pt idx="39">
                  <c:v>1939年</c:v>
                </c:pt>
                <c:pt idx="40">
                  <c:v>1940年</c:v>
                </c:pt>
                <c:pt idx="41">
                  <c:v>1941年</c:v>
                </c:pt>
                <c:pt idx="42">
                  <c:v>1942年</c:v>
                </c:pt>
                <c:pt idx="43">
                  <c:v>1943年</c:v>
                </c:pt>
                <c:pt idx="44">
                  <c:v>1944年</c:v>
                </c:pt>
                <c:pt idx="45">
                  <c:v>1945年</c:v>
                </c:pt>
                <c:pt idx="46">
                  <c:v>1946年</c:v>
                </c:pt>
                <c:pt idx="47">
                  <c:v>1947年</c:v>
                </c:pt>
                <c:pt idx="48">
                  <c:v>1948年</c:v>
                </c:pt>
                <c:pt idx="49">
                  <c:v>1949年</c:v>
                </c:pt>
                <c:pt idx="50">
                  <c:v>1950年</c:v>
                </c:pt>
                <c:pt idx="51">
                  <c:v>1951年</c:v>
                </c:pt>
                <c:pt idx="52">
                  <c:v>1952年</c:v>
                </c:pt>
                <c:pt idx="53">
                  <c:v>1953年</c:v>
                </c:pt>
                <c:pt idx="54">
                  <c:v>1954年</c:v>
                </c:pt>
                <c:pt idx="55">
                  <c:v>1955年</c:v>
                </c:pt>
                <c:pt idx="56">
                  <c:v>1956年</c:v>
                </c:pt>
                <c:pt idx="57">
                  <c:v>1957年</c:v>
                </c:pt>
                <c:pt idx="58">
                  <c:v>1958年</c:v>
                </c:pt>
                <c:pt idx="59">
                  <c:v>1959年</c:v>
                </c:pt>
                <c:pt idx="60">
                  <c:v>1960年</c:v>
                </c:pt>
                <c:pt idx="61">
                  <c:v>1961年</c:v>
                </c:pt>
                <c:pt idx="62">
                  <c:v>1962年</c:v>
                </c:pt>
                <c:pt idx="63">
                  <c:v>1963年</c:v>
                </c:pt>
                <c:pt idx="64">
                  <c:v>1964年</c:v>
                </c:pt>
                <c:pt idx="65">
                  <c:v>1965年</c:v>
                </c:pt>
                <c:pt idx="66">
                  <c:v>1966年</c:v>
                </c:pt>
                <c:pt idx="67">
                  <c:v>1967年</c:v>
                </c:pt>
                <c:pt idx="68">
                  <c:v>1968年</c:v>
                </c:pt>
                <c:pt idx="69">
                  <c:v>1969年</c:v>
                </c:pt>
                <c:pt idx="70">
                  <c:v>1970年</c:v>
                </c:pt>
                <c:pt idx="71">
                  <c:v>1971年</c:v>
                </c:pt>
                <c:pt idx="72">
                  <c:v>1972年</c:v>
                </c:pt>
                <c:pt idx="73">
                  <c:v>1973年</c:v>
                </c:pt>
                <c:pt idx="74">
                  <c:v>1974年</c:v>
                </c:pt>
                <c:pt idx="75">
                  <c:v>1975年</c:v>
                </c:pt>
                <c:pt idx="76">
                  <c:v>1976年</c:v>
                </c:pt>
                <c:pt idx="77">
                  <c:v>1977年</c:v>
                </c:pt>
                <c:pt idx="78">
                  <c:v>1978年</c:v>
                </c:pt>
                <c:pt idx="79">
                  <c:v>1979年</c:v>
                </c:pt>
                <c:pt idx="80">
                  <c:v>1980年</c:v>
                </c:pt>
                <c:pt idx="81">
                  <c:v>1981年</c:v>
                </c:pt>
                <c:pt idx="82">
                  <c:v>1982年</c:v>
                </c:pt>
                <c:pt idx="83">
                  <c:v>1983年</c:v>
                </c:pt>
                <c:pt idx="84">
                  <c:v>1984年</c:v>
                </c:pt>
                <c:pt idx="85">
                  <c:v>1985年</c:v>
                </c:pt>
                <c:pt idx="86">
                  <c:v>1986年</c:v>
                </c:pt>
                <c:pt idx="87">
                  <c:v>1987年</c:v>
                </c:pt>
                <c:pt idx="88">
                  <c:v>1988年</c:v>
                </c:pt>
                <c:pt idx="89">
                  <c:v>1989年</c:v>
                </c:pt>
                <c:pt idx="90">
                  <c:v>1990年</c:v>
                </c:pt>
                <c:pt idx="91">
                  <c:v>1991年</c:v>
                </c:pt>
                <c:pt idx="92">
                  <c:v>1992年</c:v>
                </c:pt>
                <c:pt idx="93">
                  <c:v>1993年</c:v>
                </c:pt>
                <c:pt idx="94">
                  <c:v>1994年</c:v>
                </c:pt>
                <c:pt idx="95">
                  <c:v>1995年</c:v>
                </c:pt>
              </c:strCache>
            </c:strRef>
          </c:cat>
          <c:val>
            <c:numRef>
              <c:f>'1.美国经济基础数据'!$CF$4:$CF$99</c:f>
              <c:numCache>
                <c:formatCode>#,##0_ </c:formatCode>
                <c:ptCount val="96"/>
                <c:pt idx="0">
                  <c:v>8000</c:v>
                </c:pt>
                <c:pt idx="1">
                  <c:v>14800</c:v>
                </c:pt>
                <c:pt idx="2">
                  <c:v>23000</c:v>
                </c:pt>
                <c:pt idx="3">
                  <c:v>32920</c:v>
                </c:pt>
                <c:pt idx="4">
                  <c:v>55290</c:v>
                </c:pt>
                <c:pt idx="5">
                  <c:v>78800</c:v>
                </c:pt>
                <c:pt idx="6">
                  <c:v>108100</c:v>
                </c:pt>
                <c:pt idx="7">
                  <c:v>143200</c:v>
                </c:pt>
                <c:pt idx="8">
                  <c:v>198400</c:v>
                </c:pt>
                <c:pt idx="9">
                  <c:v>312000</c:v>
                </c:pt>
                <c:pt idx="10">
                  <c:v>468500</c:v>
                </c:pt>
                <c:pt idx="11">
                  <c:v>639500</c:v>
                </c:pt>
                <c:pt idx="12">
                  <c:v>944000</c:v>
                </c:pt>
                <c:pt idx="13">
                  <c:v>1258060</c:v>
                </c:pt>
                <c:pt idx="14">
                  <c:v>1763018</c:v>
                </c:pt>
                <c:pt idx="15">
                  <c:v>2490932</c:v>
                </c:pt>
                <c:pt idx="16">
                  <c:v>3617937</c:v>
                </c:pt>
                <c:pt idx="17">
                  <c:v>5118525</c:v>
                </c:pt>
                <c:pt idx="18">
                  <c:v>6160448</c:v>
                </c:pt>
                <c:pt idx="19">
                  <c:v>7576888</c:v>
                </c:pt>
                <c:pt idx="20">
                  <c:v>9239161</c:v>
                </c:pt>
                <c:pt idx="21">
                  <c:v>10493666</c:v>
                </c:pt>
                <c:pt idx="22">
                  <c:v>12273599</c:v>
                </c:pt>
                <c:pt idx="23">
                  <c:v>15102105</c:v>
                </c:pt>
                <c:pt idx="24">
                  <c:v>17612940</c:v>
                </c:pt>
                <c:pt idx="25">
                  <c:v>20068543</c:v>
                </c:pt>
                <c:pt idx="26">
                  <c:v>22200150</c:v>
                </c:pt>
                <c:pt idx="27">
                  <c:v>23303470</c:v>
                </c:pt>
                <c:pt idx="28">
                  <c:v>24688631</c:v>
                </c:pt>
                <c:pt idx="29">
                  <c:v>26704825</c:v>
                </c:pt>
                <c:pt idx="30">
                  <c:v>26749853</c:v>
                </c:pt>
                <c:pt idx="31">
                  <c:v>26093968</c:v>
                </c:pt>
                <c:pt idx="32">
                  <c:v>24391000</c:v>
                </c:pt>
                <c:pt idx="33">
                  <c:v>24159203</c:v>
                </c:pt>
                <c:pt idx="34">
                  <c:v>25261710</c:v>
                </c:pt>
                <c:pt idx="35">
                  <c:v>26546126</c:v>
                </c:pt>
                <c:pt idx="36">
                  <c:v>28506891</c:v>
                </c:pt>
                <c:pt idx="37">
                  <c:v>30058892</c:v>
                </c:pt>
                <c:pt idx="38">
                  <c:v>29813718</c:v>
                </c:pt>
                <c:pt idx="39">
                  <c:v>31009927</c:v>
                </c:pt>
                <c:pt idx="40">
                  <c:v>32453233</c:v>
                </c:pt>
                <c:pt idx="41">
                  <c:v>34894134</c:v>
                </c:pt>
                <c:pt idx="42">
                  <c:v>33003656</c:v>
                </c:pt>
                <c:pt idx="43">
                  <c:v>30888134</c:v>
                </c:pt>
                <c:pt idx="44">
                  <c:v>30479306</c:v>
                </c:pt>
                <c:pt idx="45">
                  <c:v>31035420</c:v>
                </c:pt>
                <c:pt idx="46">
                  <c:v>34373002</c:v>
                </c:pt>
                <c:pt idx="47">
                  <c:v>37841498</c:v>
                </c:pt>
                <c:pt idx="48">
                  <c:v>41085531</c:v>
                </c:pt>
                <c:pt idx="49">
                  <c:v>44690296</c:v>
                </c:pt>
                <c:pt idx="50">
                  <c:v>49161691</c:v>
                </c:pt>
                <c:pt idx="51">
                  <c:v>51912755</c:v>
                </c:pt>
                <c:pt idx="52">
                  <c:v>53262418</c:v>
                </c:pt>
                <c:pt idx="53">
                  <c:v>56217443</c:v>
                </c:pt>
                <c:pt idx="54">
                  <c:v>58505361</c:v>
                </c:pt>
                <c:pt idx="55">
                  <c:v>62688792</c:v>
                </c:pt>
                <c:pt idx="56">
                  <c:v>65148277</c:v>
                </c:pt>
                <c:pt idx="57">
                  <c:v>67124904</c:v>
                </c:pt>
                <c:pt idx="58">
                  <c:v>68296594</c:v>
                </c:pt>
                <c:pt idx="59">
                  <c:v>71354420</c:v>
                </c:pt>
                <c:pt idx="60">
                  <c:v>73857768</c:v>
                </c:pt>
                <c:pt idx="61">
                  <c:v>75961437</c:v>
                </c:pt>
                <c:pt idx="62">
                  <c:v>79150336</c:v>
                </c:pt>
                <c:pt idx="63">
                  <c:v>82696732</c:v>
                </c:pt>
                <c:pt idx="64">
                  <c:v>86313262</c:v>
                </c:pt>
                <c:pt idx="65">
                  <c:v>90357667</c:v>
                </c:pt>
                <c:pt idx="66">
                  <c:v>93949852</c:v>
                </c:pt>
                <c:pt idx="67">
                  <c:v>96905876</c:v>
                </c:pt>
                <c:pt idx="68">
                  <c:v>100898074</c:v>
                </c:pt>
                <c:pt idx="69">
                  <c:v>105096369</c:v>
                </c:pt>
                <c:pt idx="70">
                  <c:v>108418197</c:v>
                </c:pt>
                <c:pt idx="71">
                  <c:v>112986342</c:v>
                </c:pt>
                <c:pt idx="72">
                  <c:v>118796671</c:v>
                </c:pt>
                <c:pt idx="73">
                  <c:v>125653934</c:v>
                </c:pt>
                <c:pt idx="74">
                  <c:v>129933556</c:v>
                </c:pt>
                <c:pt idx="75">
                  <c:v>132948709</c:v>
                </c:pt>
                <c:pt idx="76">
                  <c:v>138542904</c:v>
                </c:pt>
                <c:pt idx="77">
                  <c:v>142092568</c:v>
                </c:pt>
                <c:pt idx="78">
                  <c:v>148414612</c:v>
                </c:pt>
                <c:pt idx="79">
                  <c:v>151869299</c:v>
                </c:pt>
                <c:pt idx="80">
                  <c:v>155796219</c:v>
                </c:pt>
                <c:pt idx="81">
                  <c:v>158286415</c:v>
                </c:pt>
                <c:pt idx="82">
                  <c:v>159643240</c:v>
                </c:pt>
                <c:pt idx="83">
                  <c:v>163749281</c:v>
                </c:pt>
                <c:pt idx="84">
                  <c:v>166248816</c:v>
                </c:pt>
                <c:pt idx="85">
                  <c:v>171688878</c:v>
                </c:pt>
                <c:pt idx="86">
                  <c:v>175700339</c:v>
                </c:pt>
                <c:pt idx="87">
                  <c:v>178909773</c:v>
                </c:pt>
                <c:pt idx="88">
                  <c:v>184392674</c:v>
                </c:pt>
                <c:pt idx="89">
                  <c:v>187356106</c:v>
                </c:pt>
                <c:pt idx="90">
                  <c:v>188797914</c:v>
                </c:pt>
                <c:pt idx="91">
                  <c:v>188136469</c:v>
                </c:pt>
                <c:pt idx="92">
                  <c:v>190362228</c:v>
                </c:pt>
                <c:pt idx="93">
                  <c:v>194063482</c:v>
                </c:pt>
                <c:pt idx="94">
                  <c:v>198045365</c:v>
                </c:pt>
                <c:pt idx="95">
                  <c:v>201530021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D4B-4EA7-9393-41C89AF0E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9822080"/>
        <c:axId val="450102400"/>
      </c:lineChart>
      <c:catAx>
        <c:axId val="449822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50102400"/>
        <c:crosses val="autoZero"/>
        <c:auto val="1"/>
        <c:lblAlgn val="ctr"/>
        <c:lblOffset val="100"/>
        <c:noMultiLvlLbl val="0"/>
      </c:catAx>
      <c:valAx>
        <c:axId val="450102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49822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'1.美国经济基础数据'!$R$3:$R$62</c:f>
              <c:strCache>
                <c:ptCount val="60"/>
                <c:pt idx="0">
                  <c:v>M2/GDP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'1.美国经济基础数据'!$A$63:$A$121</c:f>
              <c:strCache>
                <c:ptCount val="59"/>
                <c:pt idx="0">
                  <c:v>1959年</c:v>
                </c:pt>
                <c:pt idx="1">
                  <c:v>1960年</c:v>
                </c:pt>
                <c:pt idx="2">
                  <c:v>1961年</c:v>
                </c:pt>
                <c:pt idx="3">
                  <c:v>1962年</c:v>
                </c:pt>
                <c:pt idx="4">
                  <c:v>1963年</c:v>
                </c:pt>
                <c:pt idx="5">
                  <c:v>1964年</c:v>
                </c:pt>
                <c:pt idx="6">
                  <c:v>1965年</c:v>
                </c:pt>
                <c:pt idx="7">
                  <c:v>1966年</c:v>
                </c:pt>
                <c:pt idx="8">
                  <c:v>1967年</c:v>
                </c:pt>
                <c:pt idx="9">
                  <c:v>1968年</c:v>
                </c:pt>
                <c:pt idx="10">
                  <c:v>1969年</c:v>
                </c:pt>
                <c:pt idx="11">
                  <c:v>1970年</c:v>
                </c:pt>
                <c:pt idx="12">
                  <c:v>1971年</c:v>
                </c:pt>
                <c:pt idx="13">
                  <c:v>1972年</c:v>
                </c:pt>
                <c:pt idx="14">
                  <c:v>1973年</c:v>
                </c:pt>
                <c:pt idx="15">
                  <c:v>1974年</c:v>
                </c:pt>
                <c:pt idx="16">
                  <c:v>1975年</c:v>
                </c:pt>
                <c:pt idx="17">
                  <c:v>1976年</c:v>
                </c:pt>
                <c:pt idx="18">
                  <c:v>1977年</c:v>
                </c:pt>
                <c:pt idx="19">
                  <c:v>1978年</c:v>
                </c:pt>
                <c:pt idx="20">
                  <c:v>1979年</c:v>
                </c:pt>
                <c:pt idx="21">
                  <c:v>1980年</c:v>
                </c:pt>
                <c:pt idx="22">
                  <c:v>1981年</c:v>
                </c:pt>
                <c:pt idx="23">
                  <c:v>1982年</c:v>
                </c:pt>
                <c:pt idx="24">
                  <c:v>1983年</c:v>
                </c:pt>
                <c:pt idx="25">
                  <c:v>1984年</c:v>
                </c:pt>
                <c:pt idx="26">
                  <c:v>1985年</c:v>
                </c:pt>
                <c:pt idx="27">
                  <c:v>1986年</c:v>
                </c:pt>
                <c:pt idx="28">
                  <c:v>1987年</c:v>
                </c:pt>
                <c:pt idx="29">
                  <c:v>1988年</c:v>
                </c:pt>
                <c:pt idx="30">
                  <c:v>1989年</c:v>
                </c:pt>
                <c:pt idx="31">
                  <c:v>1990年</c:v>
                </c:pt>
                <c:pt idx="32">
                  <c:v>1991年</c:v>
                </c:pt>
                <c:pt idx="33">
                  <c:v>1992年</c:v>
                </c:pt>
                <c:pt idx="34">
                  <c:v>1993年</c:v>
                </c:pt>
                <c:pt idx="35">
                  <c:v>1994年</c:v>
                </c:pt>
                <c:pt idx="36">
                  <c:v>1995年</c:v>
                </c:pt>
                <c:pt idx="37">
                  <c:v>1996年</c:v>
                </c:pt>
                <c:pt idx="38">
                  <c:v>1997年</c:v>
                </c:pt>
                <c:pt idx="39">
                  <c:v>1998年</c:v>
                </c:pt>
                <c:pt idx="40">
                  <c:v>1999年</c:v>
                </c:pt>
                <c:pt idx="41">
                  <c:v>2000年</c:v>
                </c:pt>
                <c:pt idx="42">
                  <c:v>2001年</c:v>
                </c:pt>
                <c:pt idx="43">
                  <c:v>2002年</c:v>
                </c:pt>
                <c:pt idx="44">
                  <c:v>2003年</c:v>
                </c:pt>
                <c:pt idx="45">
                  <c:v>2004年</c:v>
                </c:pt>
                <c:pt idx="46">
                  <c:v>2005年</c:v>
                </c:pt>
                <c:pt idx="47">
                  <c:v>2006年</c:v>
                </c:pt>
                <c:pt idx="48">
                  <c:v>2007年</c:v>
                </c:pt>
                <c:pt idx="49">
                  <c:v>2008年</c:v>
                </c:pt>
                <c:pt idx="50">
                  <c:v>2009年</c:v>
                </c:pt>
                <c:pt idx="51">
                  <c:v>2010年</c:v>
                </c:pt>
                <c:pt idx="52">
                  <c:v>2011年</c:v>
                </c:pt>
                <c:pt idx="53">
                  <c:v>2012年</c:v>
                </c:pt>
                <c:pt idx="54">
                  <c:v>2013年</c:v>
                </c:pt>
                <c:pt idx="55">
                  <c:v>2014年</c:v>
                </c:pt>
                <c:pt idx="56">
                  <c:v>2015年</c:v>
                </c:pt>
                <c:pt idx="57">
                  <c:v>2016年</c:v>
                </c:pt>
                <c:pt idx="58">
                  <c:v>2017年</c:v>
                </c:pt>
              </c:strCache>
            </c:strRef>
          </c:cat>
          <c:val>
            <c:numRef>
              <c:f>'1.美国经济基础数据'!$R$63:$R$121</c:f>
              <c:numCache>
                <c:formatCode>0.00%</c:formatCode>
                <c:ptCount val="59"/>
                <c:pt idx="0">
                  <c:v>0.5612807070264324</c:v>
                </c:pt>
                <c:pt idx="1">
                  <c:v>0.56012857632823654</c:v>
                </c:pt>
                <c:pt idx="2">
                  <c:v>0.57662868237283782</c:v>
                </c:pt>
                <c:pt idx="3">
                  <c:v>0.57852639580906107</c:v>
                </c:pt>
                <c:pt idx="4">
                  <c:v>0.59440291145068291</c:v>
                </c:pt>
                <c:pt idx="5">
                  <c:v>0.59693062656086116</c:v>
                </c:pt>
                <c:pt idx="6">
                  <c:v>0.59498678728424015</c:v>
                </c:pt>
                <c:pt idx="7">
                  <c:v>0.57833633318978195</c:v>
                </c:pt>
                <c:pt idx="8">
                  <c:v>0.58439543972152175</c:v>
                </c:pt>
                <c:pt idx="9">
                  <c:v>0.5785887587358175</c:v>
                </c:pt>
                <c:pt idx="10">
                  <c:v>0.56738812550782214</c:v>
                </c:pt>
                <c:pt idx="11">
                  <c:v>0.55898994067514096</c:v>
                </c:pt>
                <c:pt idx="12">
                  <c:v>0.57750384636244012</c:v>
                </c:pt>
                <c:pt idx="13">
                  <c:v>0.59116061015551746</c:v>
                </c:pt>
                <c:pt idx="14">
                  <c:v>0.58227497505044168</c:v>
                </c:pt>
                <c:pt idx="15">
                  <c:v>0.56860308083009159</c:v>
                </c:pt>
                <c:pt idx="16">
                  <c:v>0.57058058103694875</c:v>
                </c:pt>
                <c:pt idx="17">
                  <c:v>0.57871708030928348</c:v>
                </c:pt>
                <c:pt idx="18">
                  <c:v>0.58552829540738649</c:v>
                </c:pt>
                <c:pt idx="19">
                  <c:v>0.56115785746889579</c:v>
                </c:pt>
                <c:pt idx="20">
                  <c:v>0.54167523066439272</c:v>
                </c:pt>
                <c:pt idx="21">
                  <c:v>0.53811259718323634</c:v>
                </c:pt>
                <c:pt idx="22">
                  <c:v>0.52308149556289985</c:v>
                </c:pt>
                <c:pt idx="23">
                  <c:v>0.54797108073933032</c:v>
                </c:pt>
                <c:pt idx="24">
                  <c:v>0.56536262011756755</c:v>
                </c:pt>
                <c:pt idx="25">
                  <c:v>0.54970768628054634</c:v>
                </c:pt>
                <c:pt idx="26">
                  <c:v>0.55645035253288244</c:v>
                </c:pt>
                <c:pt idx="27">
                  <c:v>0.56985911514244436</c:v>
                </c:pt>
                <c:pt idx="28">
                  <c:v>0.57203303261435789</c:v>
                </c:pt>
                <c:pt idx="29">
                  <c:v>0.55898357438405299</c:v>
                </c:pt>
                <c:pt idx="30">
                  <c:v>0.54077106457820645</c:v>
                </c:pt>
                <c:pt idx="31">
                  <c:v>0.53969985785533647</c:v>
                </c:pt>
                <c:pt idx="32">
                  <c:v>0.54203542152200757</c:v>
                </c:pt>
                <c:pt idx="33">
                  <c:v>0.52124470833953296</c:v>
                </c:pt>
                <c:pt idx="34">
                  <c:v>0.50072072538322787</c:v>
                </c:pt>
                <c:pt idx="35">
                  <c:v>0.47752318965405188</c:v>
                </c:pt>
                <c:pt idx="36">
                  <c:v>0.46479607414346963</c:v>
                </c:pt>
                <c:pt idx="37">
                  <c:v>0.46101119383745331</c:v>
                </c:pt>
                <c:pt idx="38">
                  <c:v>0.45559445115291852</c:v>
                </c:pt>
                <c:pt idx="39">
                  <c:v>0.46226453290334168</c:v>
                </c:pt>
                <c:pt idx="40">
                  <c:v>0.46707817907690719</c:v>
                </c:pt>
                <c:pt idx="41">
                  <c:v>0.46500594065592782</c:v>
                </c:pt>
                <c:pt idx="42">
                  <c:v>0.48955574861718665</c:v>
                </c:pt>
                <c:pt idx="43">
                  <c:v>0.50966685171159887</c:v>
                </c:pt>
                <c:pt idx="44">
                  <c:v>0.51943978934327895</c:v>
                </c:pt>
                <c:pt idx="45">
                  <c:v>0.50977895756292824</c:v>
                </c:pt>
                <c:pt idx="46">
                  <c:v>0.49817179617169322</c:v>
                </c:pt>
                <c:pt idx="47">
                  <c:v>0.49548490384256372</c:v>
                </c:pt>
                <c:pt idx="48">
                  <c:v>0.50405907686810258</c:v>
                </c:pt>
                <c:pt idx="49">
                  <c:v>0.53111773946702201</c:v>
                </c:pt>
                <c:pt idx="50">
                  <c:v>0.58493672712988287</c:v>
                </c:pt>
                <c:pt idx="51">
                  <c:v>0.57626541227389971</c:v>
                </c:pt>
                <c:pt idx="52">
                  <c:v>0.59490338249239405</c:v>
                </c:pt>
                <c:pt idx="53">
                  <c:v>0.61971579319959147</c:v>
                </c:pt>
                <c:pt idx="54">
                  <c:v>0.64028681954632005</c:v>
                </c:pt>
                <c:pt idx="55">
                  <c:v>0.65117892343503159</c:v>
                </c:pt>
                <c:pt idx="56">
                  <c:v>0.66310301017940021</c:v>
                </c:pt>
                <c:pt idx="57">
                  <c:v>0.68912814992100457</c:v>
                </c:pt>
                <c:pt idx="58">
                  <c:v>0.69988017392959123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42D-4147-994B-66AF08E10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7522176"/>
        <c:axId val="459858688"/>
      </c:lineChart>
      <c:catAx>
        <c:axId val="45752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59858688"/>
        <c:crosses val="autoZero"/>
        <c:auto val="1"/>
        <c:lblAlgn val="ctr"/>
        <c:lblOffset val="100"/>
        <c:noMultiLvlLbl val="0"/>
      </c:catAx>
      <c:valAx>
        <c:axId val="45985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57522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zh-CN" altLang="en-US"/>
              <a:t>美国</a:t>
            </a:r>
            <a:r>
              <a:rPr lang="en-US" altLang="zh-CN"/>
              <a:t>GDP</a:t>
            </a:r>
            <a:r>
              <a:rPr lang="zh-CN" altLang="en-US"/>
              <a:t>规模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'1.美国经济基础数据'!$B$3:$B$32</c:f>
              <c:strCache>
                <c:ptCount val="30"/>
                <c:pt idx="0">
                  <c:v>名义GDP十亿美元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'1.美国经济基础数据'!$A$33:$A$121</c:f>
              <c:strCache>
                <c:ptCount val="89"/>
                <c:pt idx="0">
                  <c:v>1929年</c:v>
                </c:pt>
                <c:pt idx="1">
                  <c:v>1930年</c:v>
                </c:pt>
                <c:pt idx="2">
                  <c:v>1931年</c:v>
                </c:pt>
                <c:pt idx="3">
                  <c:v>1932年</c:v>
                </c:pt>
                <c:pt idx="4">
                  <c:v>1933年</c:v>
                </c:pt>
                <c:pt idx="5">
                  <c:v>1934年</c:v>
                </c:pt>
                <c:pt idx="6">
                  <c:v>1935年</c:v>
                </c:pt>
                <c:pt idx="7">
                  <c:v>1936年</c:v>
                </c:pt>
                <c:pt idx="8">
                  <c:v>1937年</c:v>
                </c:pt>
                <c:pt idx="9">
                  <c:v>1938年</c:v>
                </c:pt>
                <c:pt idx="10">
                  <c:v>1939年</c:v>
                </c:pt>
                <c:pt idx="11">
                  <c:v>1940年</c:v>
                </c:pt>
                <c:pt idx="12">
                  <c:v>1941年</c:v>
                </c:pt>
                <c:pt idx="13">
                  <c:v>1942年</c:v>
                </c:pt>
                <c:pt idx="14">
                  <c:v>1943年</c:v>
                </c:pt>
                <c:pt idx="15">
                  <c:v>1944年</c:v>
                </c:pt>
                <c:pt idx="16">
                  <c:v>1945年</c:v>
                </c:pt>
                <c:pt idx="17">
                  <c:v>1946年</c:v>
                </c:pt>
                <c:pt idx="18">
                  <c:v>1947年</c:v>
                </c:pt>
                <c:pt idx="19">
                  <c:v>1948年</c:v>
                </c:pt>
                <c:pt idx="20">
                  <c:v>1949年</c:v>
                </c:pt>
                <c:pt idx="21">
                  <c:v>1950年</c:v>
                </c:pt>
                <c:pt idx="22">
                  <c:v>1951年</c:v>
                </c:pt>
                <c:pt idx="23">
                  <c:v>1952年</c:v>
                </c:pt>
                <c:pt idx="24">
                  <c:v>1953年</c:v>
                </c:pt>
                <c:pt idx="25">
                  <c:v>1954年</c:v>
                </c:pt>
                <c:pt idx="26">
                  <c:v>1955年</c:v>
                </c:pt>
                <c:pt idx="27">
                  <c:v>1956年</c:v>
                </c:pt>
                <c:pt idx="28">
                  <c:v>1957年</c:v>
                </c:pt>
                <c:pt idx="29">
                  <c:v>1958年</c:v>
                </c:pt>
                <c:pt idx="30">
                  <c:v>1959年</c:v>
                </c:pt>
                <c:pt idx="31">
                  <c:v>1960年</c:v>
                </c:pt>
                <c:pt idx="32">
                  <c:v>1961年</c:v>
                </c:pt>
                <c:pt idx="33">
                  <c:v>1962年</c:v>
                </c:pt>
                <c:pt idx="34">
                  <c:v>1963年</c:v>
                </c:pt>
                <c:pt idx="35">
                  <c:v>1964年</c:v>
                </c:pt>
                <c:pt idx="36">
                  <c:v>1965年</c:v>
                </c:pt>
                <c:pt idx="37">
                  <c:v>1966年</c:v>
                </c:pt>
                <c:pt idx="38">
                  <c:v>1967年</c:v>
                </c:pt>
                <c:pt idx="39">
                  <c:v>1968年</c:v>
                </c:pt>
                <c:pt idx="40">
                  <c:v>1969年</c:v>
                </c:pt>
                <c:pt idx="41">
                  <c:v>1970年</c:v>
                </c:pt>
                <c:pt idx="42">
                  <c:v>1971年</c:v>
                </c:pt>
                <c:pt idx="43">
                  <c:v>1972年</c:v>
                </c:pt>
                <c:pt idx="44">
                  <c:v>1973年</c:v>
                </c:pt>
                <c:pt idx="45">
                  <c:v>1974年</c:v>
                </c:pt>
                <c:pt idx="46">
                  <c:v>1975年</c:v>
                </c:pt>
                <c:pt idx="47">
                  <c:v>1976年</c:v>
                </c:pt>
                <c:pt idx="48">
                  <c:v>1977年</c:v>
                </c:pt>
                <c:pt idx="49">
                  <c:v>1978年</c:v>
                </c:pt>
                <c:pt idx="50">
                  <c:v>1979年</c:v>
                </c:pt>
                <c:pt idx="51">
                  <c:v>1980年</c:v>
                </c:pt>
                <c:pt idx="52">
                  <c:v>1981年</c:v>
                </c:pt>
                <c:pt idx="53">
                  <c:v>1982年</c:v>
                </c:pt>
                <c:pt idx="54">
                  <c:v>1983年</c:v>
                </c:pt>
                <c:pt idx="55">
                  <c:v>1984年</c:v>
                </c:pt>
                <c:pt idx="56">
                  <c:v>1985年</c:v>
                </c:pt>
                <c:pt idx="57">
                  <c:v>1986年</c:v>
                </c:pt>
                <c:pt idx="58">
                  <c:v>1987年</c:v>
                </c:pt>
                <c:pt idx="59">
                  <c:v>1988年</c:v>
                </c:pt>
                <c:pt idx="60">
                  <c:v>1989年</c:v>
                </c:pt>
                <c:pt idx="61">
                  <c:v>1990年</c:v>
                </c:pt>
                <c:pt idx="62">
                  <c:v>1991年</c:v>
                </c:pt>
                <c:pt idx="63">
                  <c:v>1992年</c:v>
                </c:pt>
                <c:pt idx="64">
                  <c:v>1993年</c:v>
                </c:pt>
                <c:pt idx="65">
                  <c:v>1994年</c:v>
                </c:pt>
                <c:pt idx="66">
                  <c:v>1995年</c:v>
                </c:pt>
                <c:pt idx="67">
                  <c:v>1996年</c:v>
                </c:pt>
                <c:pt idx="68">
                  <c:v>1997年</c:v>
                </c:pt>
                <c:pt idx="69">
                  <c:v>1998年</c:v>
                </c:pt>
                <c:pt idx="70">
                  <c:v>1999年</c:v>
                </c:pt>
                <c:pt idx="71">
                  <c:v>2000年</c:v>
                </c:pt>
                <c:pt idx="72">
                  <c:v>2001年</c:v>
                </c:pt>
                <c:pt idx="73">
                  <c:v>2002年</c:v>
                </c:pt>
                <c:pt idx="74">
                  <c:v>2003年</c:v>
                </c:pt>
                <c:pt idx="75">
                  <c:v>2004年</c:v>
                </c:pt>
                <c:pt idx="76">
                  <c:v>2005年</c:v>
                </c:pt>
                <c:pt idx="77">
                  <c:v>2006年</c:v>
                </c:pt>
                <c:pt idx="78">
                  <c:v>2007年</c:v>
                </c:pt>
                <c:pt idx="79">
                  <c:v>2008年</c:v>
                </c:pt>
                <c:pt idx="80">
                  <c:v>2009年</c:v>
                </c:pt>
                <c:pt idx="81">
                  <c:v>2010年</c:v>
                </c:pt>
                <c:pt idx="82">
                  <c:v>2011年</c:v>
                </c:pt>
                <c:pt idx="83">
                  <c:v>2012年</c:v>
                </c:pt>
                <c:pt idx="84">
                  <c:v>2013年</c:v>
                </c:pt>
                <c:pt idx="85">
                  <c:v>2014年</c:v>
                </c:pt>
                <c:pt idx="86">
                  <c:v>2015年</c:v>
                </c:pt>
                <c:pt idx="87">
                  <c:v>2016年</c:v>
                </c:pt>
                <c:pt idx="88">
                  <c:v>2017年</c:v>
                </c:pt>
              </c:strCache>
            </c:strRef>
          </c:cat>
          <c:val>
            <c:numRef>
              <c:f>'1.美国经济基础数据'!$B$33:$B$121</c:f>
              <c:numCache>
                <c:formatCode>_ * #,##0_ ;_ * \-#,##0_ ;_ * "-"??_ ;_ @_ </c:formatCode>
                <c:ptCount val="89"/>
                <c:pt idx="0">
                  <c:v>104.6</c:v>
                </c:pt>
                <c:pt idx="1">
                  <c:v>92.2</c:v>
                </c:pt>
                <c:pt idx="2">
                  <c:v>77.400000000000006</c:v>
                </c:pt>
                <c:pt idx="3">
                  <c:v>59.5</c:v>
                </c:pt>
                <c:pt idx="4">
                  <c:v>57.2</c:v>
                </c:pt>
                <c:pt idx="5">
                  <c:v>66.8</c:v>
                </c:pt>
                <c:pt idx="6">
                  <c:v>74.3</c:v>
                </c:pt>
                <c:pt idx="7">
                  <c:v>84.9</c:v>
                </c:pt>
                <c:pt idx="8">
                  <c:v>93</c:v>
                </c:pt>
                <c:pt idx="9">
                  <c:v>87.4</c:v>
                </c:pt>
                <c:pt idx="10">
                  <c:v>93.5</c:v>
                </c:pt>
                <c:pt idx="11">
                  <c:v>102.9</c:v>
                </c:pt>
                <c:pt idx="12">
                  <c:v>129.4</c:v>
                </c:pt>
                <c:pt idx="13">
                  <c:v>166</c:v>
                </c:pt>
                <c:pt idx="14">
                  <c:v>203.1</c:v>
                </c:pt>
                <c:pt idx="15">
                  <c:v>224.6</c:v>
                </c:pt>
                <c:pt idx="16">
                  <c:v>228.2</c:v>
                </c:pt>
                <c:pt idx="17">
                  <c:v>227.8</c:v>
                </c:pt>
                <c:pt idx="18">
                  <c:v>249.9</c:v>
                </c:pt>
                <c:pt idx="19">
                  <c:v>274.8</c:v>
                </c:pt>
                <c:pt idx="20">
                  <c:v>272.8</c:v>
                </c:pt>
                <c:pt idx="21">
                  <c:v>300.2</c:v>
                </c:pt>
                <c:pt idx="22">
                  <c:v>347.3</c:v>
                </c:pt>
                <c:pt idx="23">
                  <c:v>367.7</c:v>
                </c:pt>
                <c:pt idx="24">
                  <c:v>389.7</c:v>
                </c:pt>
                <c:pt idx="25">
                  <c:v>391.1</c:v>
                </c:pt>
                <c:pt idx="26">
                  <c:v>426.2</c:v>
                </c:pt>
                <c:pt idx="27">
                  <c:v>450.1</c:v>
                </c:pt>
                <c:pt idx="28">
                  <c:v>474.9</c:v>
                </c:pt>
                <c:pt idx="29">
                  <c:v>482</c:v>
                </c:pt>
                <c:pt idx="30">
                  <c:v>522.5</c:v>
                </c:pt>
                <c:pt idx="31">
                  <c:v>543.29999999999995</c:v>
                </c:pt>
                <c:pt idx="32">
                  <c:v>563.29999999999995</c:v>
                </c:pt>
                <c:pt idx="33">
                  <c:v>605.1</c:v>
                </c:pt>
                <c:pt idx="34">
                  <c:v>638.6</c:v>
                </c:pt>
                <c:pt idx="35">
                  <c:v>685.8</c:v>
                </c:pt>
                <c:pt idx="36">
                  <c:v>743.7</c:v>
                </c:pt>
                <c:pt idx="37">
                  <c:v>815</c:v>
                </c:pt>
                <c:pt idx="38">
                  <c:v>861.7</c:v>
                </c:pt>
                <c:pt idx="39">
                  <c:v>942.5</c:v>
                </c:pt>
                <c:pt idx="40">
                  <c:v>1019.9</c:v>
                </c:pt>
                <c:pt idx="41">
                  <c:v>1075.9000000000001</c:v>
                </c:pt>
                <c:pt idx="42">
                  <c:v>1167.8</c:v>
                </c:pt>
                <c:pt idx="43">
                  <c:v>1282.4000000000001</c:v>
                </c:pt>
                <c:pt idx="44">
                  <c:v>1428.5</c:v>
                </c:pt>
                <c:pt idx="45">
                  <c:v>1548.8</c:v>
                </c:pt>
                <c:pt idx="46">
                  <c:v>1688.9</c:v>
                </c:pt>
                <c:pt idx="47">
                  <c:v>1877.6</c:v>
                </c:pt>
                <c:pt idx="48">
                  <c:v>2086</c:v>
                </c:pt>
                <c:pt idx="49">
                  <c:v>2356.6</c:v>
                </c:pt>
                <c:pt idx="50">
                  <c:v>2632.1</c:v>
                </c:pt>
                <c:pt idx="51">
                  <c:v>2862.5</c:v>
                </c:pt>
                <c:pt idx="52">
                  <c:v>3211</c:v>
                </c:pt>
                <c:pt idx="53">
                  <c:v>3345</c:v>
                </c:pt>
                <c:pt idx="54">
                  <c:v>3638.1</c:v>
                </c:pt>
                <c:pt idx="55">
                  <c:v>4040.7</c:v>
                </c:pt>
                <c:pt idx="56">
                  <c:v>4346.7</c:v>
                </c:pt>
                <c:pt idx="57">
                  <c:v>4590.2</c:v>
                </c:pt>
                <c:pt idx="58">
                  <c:v>4870.2</c:v>
                </c:pt>
                <c:pt idx="59">
                  <c:v>5252.6</c:v>
                </c:pt>
                <c:pt idx="60">
                  <c:v>5657.7</c:v>
                </c:pt>
                <c:pt idx="61">
                  <c:v>5979.6</c:v>
                </c:pt>
                <c:pt idx="62">
                  <c:v>6174</c:v>
                </c:pt>
                <c:pt idx="63">
                  <c:v>6539.3</c:v>
                </c:pt>
                <c:pt idx="64">
                  <c:v>6878.7</c:v>
                </c:pt>
                <c:pt idx="65">
                  <c:v>7308.8</c:v>
                </c:pt>
                <c:pt idx="66">
                  <c:v>7664.1</c:v>
                </c:pt>
                <c:pt idx="67">
                  <c:v>8100.2</c:v>
                </c:pt>
                <c:pt idx="68">
                  <c:v>8608.5</c:v>
                </c:pt>
                <c:pt idx="69">
                  <c:v>9089.2000000000007</c:v>
                </c:pt>
                <c:pt idx="70">
                  <c:v>9660.6</c:v>
                </c:pt>
                <c:pt idx="71">
                  <c:v>10284.799999999999</c:v>
                </c:pt>
                <c:pt idx="72">
                  <c:v>10621.8</c:v>
                </c:pt>
                <c:pt idx="73">
                  <c:v>10977.5</c:v>
                </c:pt>
                <c:pt idx="74">
                  <c:v>11510.7</c:v>
                </c:pt>
                <c:pt idx="75">
                  <c:v>12274.9</c:v>
                </c:pt>
                <c:pt idx="76">
                  <c:v>13093.7</c:v>
                </c:pt>
                <c:pt idx="77">
                  <c:v>13855.9</c:v>
                </c:pt>
                <c:pt idx="78">
                  <c:v>14477.6</c:v>
                </c:pt>
                <c:pt idx="79">
                  <c:v>14718.6</c:v>
                </c:pt>
                <c:pt idx="80">
                  <c:v>14418.7</c:v>
                </c:pt>
                <c:pt idx="81">
                  <c:v>14964.4</c:v>
                </c:pt>
                <c:pt idx="82">
                  <c:v>15517.9</c:v>
                </c:pt>
                <c:pt idx="83">
                  <c:v>16155.3</c:v>
                </c:pt>
                <c:pt idx="84">
                  <c:v>16691.5</c:v>
                </c:pt>
                <c:pt idx="85">
                  <c:v>17427.599999999999</c:v>
                </c:pt>
                <c:pt idx="86">
                  <c:v>18120.7</c:v>
                </c:pt>
                <c:pt idx="87">
                  <c:v>18624.5</c:v>
                </c:pt>
                <c:pt idx="88">
                  <c:v>19390.599999999999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EA-4360-8722-1598784AA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0775616"/>
        <c:axId val="580767744"/>
      </c:barChart>
      <c:lineChart>
        <c:grouping val="standard"/>
        <c:varyColors val="0"/>
        <c:ser>
          <c:idx val="1"/>
          <c:order val="1"/>
          <c:tx>
            <c:strRef>
              <c:f>'1.美国经济基础数据'!$C$3:$C$32</c:f>
              <c:strCache>
                <c:ptCount val="30"/>
                <c:pt idx="0">
                  <c:v>增长率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'1.美国经济基础数据'!$A$33:$A$121</c:f>
              <c:strCache>
                <c:ptCount val="89"/>
                <c:pt idx="0">
                  <c:v>1929年</c:v>
                </c:pt>
                <c:pt idx="1">
                  <c:v>1930年</c:v>
                </c:pt>
                <c:pt idx="2">
                  <c:v>1931年</c:v>
                </c:pt>
                <c:pt idx="3">
                  <c:v>1932年</c:v>
                </c:pt>
                <c:pt idx="4">
                  <c:v>1933年</c:v>
                </c:pt>
                <c:pt idx="5">
                  <c:v>1934年</c:v>
                </c:pt>
                <c:pt idx="6">
                  <c:v>1935年</c:v>
                </c:pt>
                <c:pt idx="7">
                  <c:v>1936年</c:v>
                </c:pt>
                <c:pt idx="8">
                  <c:v>1937年</c:v>
                </c:pt>
                <c:pt idx="9">
                  <c:v>1938年</c:v>
                </c:pt>
                <c:pt idx="10">
                  <c:v>1939年</c:v>
                </c:pt>
                <c:pt idx="11">
                  <c:v>1940年</c:v>
                </c:pt>
                <c:pt idx="12">
                  <c:v>1941年</c:v>
                </c:pt>
                <c:pt idx="13">
                  <c:v>1942年</c:v>
                </c:pt>
                <c:pt idx="14">
                  <c:v>1943年</c:v>
                </c:pt>
                <c:pt idx="15">
                  <c:v>1944年</c:v>
                </c:pt>
                <c:pt idx="16">
                  <c:v>1945年</c:v>
                </c:pt>
                <c:pt idx="17">
                  <c:v>1946年</c:v>
                </c:pt>
                <c:pt idx="18">
                  <c:v>1947年</c:v>
                </c:pt>
                <c:pt idx="19">
                  <c:v>1948年</c:v>
                </c:pt>
                <c:pt idx="20">
                  <c:v>1949年</c:v>
                </c:pt>
                <c:pt idx="21">
                  <c:v>1950年</c:v>
                </c:pt>
                <c:pt idx="22">
                  <c:v>1951年</c:v>
                </c:pt>
                <c:pt idx="23">
                  <c:v>1952年</c:v>
                </c:pt>
                <c:pt idx="24">
                  <c:v>1953年</c:v>
                </c:pt>
                <c:pt idx="25">
                  <c:v>1954年</c:v>
                </c:pt>
                <c:pt idx="26">
                  <c:v>1955年</c:v>
                </c:pt>
                <c:pt idx="27">
                  <c:v>1956年</c:v>
                </c:pt>
                <c:pt idx="28">
                  <c:v>1957年</c:v>
                </c:pt>
                <c:pt idx="29">
                  <c:v>1958年</c:v>
                </c:pt>
                <c:pt idx="30">
                  <c:v>1959年</c:v>
                </c:pt>
                <c:pt idx="31">
                  <c:v>1960年</c:v>
                </c:pt>
                <c:pt idx="32">
                  <c:v>1961年</c:v>
                </c:pt>
                <c:pt idx="33">
                  <c:v>1962年</c:v>
                </c:pt>
                <c:pt idx="34">
                  <c:v>1963年</c:v>
                </c:pt>
                <c:pt idx="35">
                  <c:v>1964年</c:v>
                </c:pt>
                <c:pt idx="36">
                  <c:v>1965年</c:v>
                </c:pt>
                <c:pt idx="37">
                  <c:v>1966年</c:v>
                </c:pt>
                <c:pt idx="38">
                  <c:v>1967年</c:v>
                </c:pt>
                <c:pt idx="39">
                  <c:v>1968年</c:v>
                </c:pt>
                <c:pt idx="40">
                  <c:v>1969年</c:v>
                </c:pt>
                <c:pt idx="41">
                  <c:v>1970年</c:v>
                </c:pt>
                <c:pt idx="42">
                  <c:v>1971年</c:v>
                </c:pt>
                <c:pt idx="43">
                  <c:v>1972年</c:v>
                </c:pt>
                <c:pt idx="44">
                  <c:v>1973年</c:v>
                </c:pt>
                <c:pt idx="45">
                  <c:v>1974年</c:v>
                </c:pt>
                <c:pt idx="46">
                  <c:v>1975年</c:v>
                </c:pt>
                <c:pt idx="47">
                  <c:v>1976年</c:v>
                </c:pt>
                <c:pt idx="48">
                  <c:v>1977年</c:v>
                </c:pt>
                <c:pt idx="49">
                  <c:v>1978年</c:v>
                </c:pt>
                <c:pt idx="50">
                  <c:v>1979年</c:v>
                </c:pt>
                <c:pt idx="51">
                  <c:v>1980年</c:v>
                </c:pt>
                <c:pt idx="52">
                  <c:v>1981年</c:v>
                </c:pt>
                <c:pt idx="53">
                  <c:v>1982年</c:v>
                </c:pt>
                <c:pt idx="54">
                  <c:v>1983年</c:v>
                </c:pt>
                <c:pt idx="55">
                  <c:v>1984年</c:v>
                </c:pt>
                <c:pt idx="56">
                  <c:v>1985年</c:v>
                </c:pt>
                <c:pt idx="57">
                  <c:v>1986年</c:v>
                </c:pt>
                <c:pt idx="58">
                  <c:v>1987年</c:v>
                </c:pt>
                <c:pt idx="59">
                  <c:v>1988年</c:v>
                </c:pt>
                <c:pt idx="60">
                  <c:v>1989年</c:v>
                </c:pt>
                <c:pt idx="61">
                  <c:v>1990年</c:v>
                </c:pt>
                <c:pt idx="62">
                  <c:v>1991年</c:v>
                </c:pt>
                <c:pt idx="63">
                  <c:v>1992年</c:v>
                </c:pt>
                <c:pt idx="64">
                  <c:v>1993年</c:v>
                </c:pt>
                <c:pt idx="65">
                  <c:v>1994年</c:v>
                </c:pt>
                <c:pt idx="66">
                  <c:v>1995年</c:v>
                </c:pt>
                <c:pt idx="67">
                  <c:v>1996年</c:v>
                </c:pt>
                <c:pt idx="68">
                  <c:v>1997年</c:v>
                </c:pt>
                <c:pt idx="69">
                  <c:v>1998年</c:v>
                </c:pt>
                <c:pt idx="70">
                  <c:v>1999年</c:v>
                </c:pt>
                <c:pt idx="71">
                  <c:v>2000年</c:v>
                </c:pt>
                <c:pt idx="72">
                  <c:v>2001年</c:v>
                </c:pt>
                <c:pt idx="73">
                  <c:v>2002年</c:v>
                </c:pt>
                <c:pt idx="74">
                  <c:v>2003年</c:v>
                </c:pt>
                <c:pt idx="75">
                  <c:v>2004年</c:v>
                </c:pt>
                <c:pt idx="76">
                  <c:v>2005年</c:v>
                </c:pt>
                <c:pt idx="77">
                  <c:v>2006年</c:v>
                </c:pt>
                <c:pt idx="78">
                  <c:v>2007年</c:v>
                </c:pt>
                <c:pt idx="79">
                  <c:v>2008年</c:v>
                </c:pt>
                <c:pt idx="80">
                  <c:v>2009年</c:v>
                </c:pt>
                <c:pt idx="81">
                  <c:v>2010年</c:v>
                </c:pt>
                <c:pt idx="82">
                  <c:v>2011年</c:v>
                </c:pt>
                <c:pt idx="83">
                  <c:v>2012年</c:v>
                </c:pt>
                <c:pt idx="84">
                  <c:v>2013年</c:v>
                </c:pt>
                <c:pt idx="85">
                  <c:v>2014年</c:v>
                </c:pt>
                <c:pt idx="86">
                  <c:v>2015年</c:v>
                </c:pt>
                <c:pt idx="87">
                  <c:v>2016年</c:v>
                </c:pt>
                <c:pt idx="88">
                  <c:v>2017年</c:v>
                </c:pt>
              </c:strCache>
            </c:strRef>
          </c:cat>
          <c:val>
            <c:numRef>
              <c:f>'1.美国经济基础数据'!$C$33:$C$121</c:f>
              <c:numCache>
                <c:formatCode>0.00%</c:formatCode>
                <c:ptCount val="89"/>
                <c:pt idx="1">
                  <c:v>-0.11854684512428293</c:v>
                </c:pt>
                <c:pt idx="2">
                  <c:v>-0.16052060737527107</c:v>
                </c:pt>
                <c:pt idx="3">
                  <c:v>-0.23126614987080107</c:v>
                </c:pt>
                <c:pt idx="4">
                  <c:v>-3.8655462184873923E-2</c:v>
                </c:pt>
                <c:pt idx="5">
                  <c:v>0.1678321678321677</c:v>
                </c:pt>
                <c:pt idx="6">
                  <c:v>0.11227544910179632</c:v>
                </c:pt>
                <c:pt idx="7">
                  <c:v>0.14266487213997325</c:v>
                </c:pt>
                <c:pt idx="8">
                  <c:v>9.540636042402828E-2</c:v>
                </c:pt>
                <c:pt idx="9">
                  <c:v>-6.0215053763440829E-2</c:v>
                </c:pt>
                <c:pt idx="10">
                  <c:v>6.9794050343249259E-2</c:v>
                </c:pt>
                <c:pt idx="11">
                  <c:v>0.10053475935828882</c:v>
                </c:pt>
                <c:pt idx="12">
                  <c:v>0.25753158406219634</c:v>
                </c:pt>
                <c:pt idx="13">
                  <c:v>0.28284389489953621</c:v>
                </c:pt>
                <c:pt idx="14">
                  <c:v>0.22349397590361453</c:v>
                </c:pt>
                <c:pt idx="15">
                  <c:v>0.10585918266863614</c:v>
                </c:pt>
                <c:pt idx="16">
                  <c:v>1.6028495102404339E-2</c:v>
                </c:pt>
                <c:pt idx="17">
                  <c:v>-1.7528483786151128E-3</c:v>
                </c:pt>
                <c:pt idx="18">
                  <c:v>9.7014925373134275E-2</c:v>
                </c:pt>
                <c:pt idx="19">
                  <c:v>9.9639855942377009E-2</c:v>
                </c:pt>
                <c:pt idx="20">
                  <c:v>-7.2780203784570396E-3</c:v>
                </c:pt>
                <c:pt idx="21">
                  <c:v>0.10043988269794712</c:v>
                </c:pt>
                <c:pt idx="22">
                  <c:v>0.15689540306462368</c:v>
                </c:pt>
                <c:pt idx="23">
                  <c:v>5.8738842499280075E-2</c:v>
                </c:pt>
                <c:pt idx="24">
                  <c:v>5.983138428066348E-2</c:v>
                </c:pt>
                <c:pt idx="25">
                  <c:v>3.5925070567104367E-3</c:v>
                </c:pt>
                <c:pt idx="26">
                  <c:v>8.9746867808744524E-2</c:v>
                </c:pt>
                <c:pt idx="27">
                  <c:v>5.607695917409683E-2</c:v>
                </c:pt>
                <c:pt idx="28">
                  <c:v>5.5098866918462441E-2</c:v>
                </c:pt>
                <c:pt idx="29">
                  <c:v>1.4950515898083827E-2</c:v>
                </c:pt>
                <c:pt idx="30">
                  <c:v>8.402489626556009E-2</c:v>
                </c:pt>
                <c:pt idx="31">
                  <c:v>3.9808612440191293E-2</c:v>
                </c:pt>
                <c:pt idx="32">
                  <c:v>3.6812074360390135E-2</c:v>
                </c:pt>
                <c:pt idx="33">
                  <c:v>7.4205574294337051E-2</c:v>
                </c:pt>
                <c:pt idx="34">
                  <c:v>5.5362749958684621E-2</c:v>
                </c:pt>
                <c:pt idx="35">
                  <c:v>7.3911681803946028E-2</c:v>
                </c:pt>
                <c:pt idx="36">
                  <c:v>8.4426946631671163E-2</c:v>
                </c:pt>
                <c:pt idx="37">
                  <c:v>9.5871991394379297E-2</c:v>
                </c:pt>
                <c:pt idx="38">
                  <c:v>5.7300613496932495E-2</c:v>
                </c:pt>
                <c:pt idx="39">
                  <c:v>9.3768132760821521E-2</c:v>
                </c:pt>
                <c:pt idx="40">
                  <c:v>8.2122015915119251E-2</c:v>
                </c:pt>
                <c:pt idx="41">
                  <c:v>5.4907343857240942E-2</c:v>
                </c:pt>
                <c:pt idx="42">
                  <c:v>8.5416860303002107E-2</c:v>
                </c:pt>
                <c:pt idx="43">
                  <c:v>9.813324199349216E-2</c:v>
                </c:pt>
                <c:pt idx="44">
                  <c:v>0.11392701185277598</c:v>
                </c:pt>
                <c:pt idx="45">
                  <c:v>8.4214210710535475E-2</c:v>
                </c:pt>
                <c:pt idx="46">
                  <c:v>9.0457128099173723E-2</c:v>
                </c:pt>
                <c:pt idx="47">
                  <c:v>0.11172952809520975</c:v>
                </c:pt>
                <c:pt idx="48">
                  <c:v>0.11099275671069453</c:v>
                </c:pt>
                <c:pt idx="49">
                  <c:v>0.12972195589645241</c:v>
                </c:pt>
                <c:pt idx="50">
                  <c:v>0.11690571161843333</c:v>
                </c:pt>
                <c:pt idx="51">
                  <c:v>8.7534668135709204E-2</c:v>
                </c:pt>
                <c:pt idx="52">
                  <c:v>0.12174672489082972</c:v>
                </c:pt>
                <c:pt idx="53">
                  <c:v>4.1731547804422231E-2</c:v>
                </c:pt>
                <c:pt idx="54">
                  <c:v>8.7623318385650295E-2</c:v>
                </c:pt>
                <c:pt idx="55">
                  <c:v>0.11066215881916386</c:v>
                </c:pt>
                <c:pt idx="56">
                  <c:v>7.5729452817581144E-2</c:v>
                </c:pt>
                <c:pt idx="57">
                  <c:v>5.6019509052844585E-2</c:v>
                </c:pt>
                <c:pt idx="58">
                  <c:v>6.0999520718051592E-2</c:v>
                </c:pt>
                <c:pt idx="59">
                  <c:v>7.8518336002628253E-2</c:v>
                </c:pt>
                <c:pt idx="60">
                  <c:v>7.7123710162586123E-2</c:v>
                </c:pt>
                <c:pt idx="61">
                  <c:v>5.6895911766265517E-2</c:v>
                </c:pt>
                <c:pt idx="62">
                  <c:v>3.2510535821794084E-2</c:v>
                </c:pt>
                <c:pt idx="63">
                  <c:v>5.9167476514415229E-2</c:v>
                </c:pt>
                <c:pt idx="64">
                  <c:v>5.190157967978215E-2</c:v>
                </c:pt>
                <c:pt idx="65">
                  <c:v>6.2526349455565677E-2</c:v>
                </c:pt>
                <c:pt idx="66">
                  <c:v>4.8612631348511348E-2</c:v>
                </c:pt>
                <c:pt idx="67">
                  <c:v>5.6901658381284026E-2</c:v>
                </c:pt>
                <c:pt idx="68">
                  <c:v>6.2751536999086532E-2</c:v>
                </c:pt>
                <c:pt idx="69">
                  <c:v>5.5840157983388705E-2</c:v>
                </c:pt>
                <c:pt idx="70">
                  <c:v>6.2865818773929494E-2</c:v>
                </c:pt>
                <c:pt idx="71">
                  <c:v>6.4612963998095241E-2</c:v>
                </c:pt>
                <c:pt idx="72">
                  <c:v>3.2766801493466113E-2</c:v>
                </c:pt>
                <c:pt idx="73">
                  <c:v>3.3487732775989043E-2</c:v>
                </c:pt>
                <c:pt idx="74">
                  <c:v>4.8572079253017542E-2</c:v>
                </c:pt>
                <c:pt idx="75">
                  <c:v>6.6390401973815516E-2</c:v>
                </c:pt>
                <c:pt idx="76">
                  <c:v>6.6705227741163053E-2</c:v>
                </c:pt>
                <c:pt idx="77">
                  <c:v>5.8211200806494556E-2</c:v>
                </c:pt>
                <c:pt idx="78">
                  <c:v>4.4868972784156913E-2</c:v>
                </c:pt>
                <c:pt idx="79">
                  <c:v>1.6646405481571591E-2</c:v>
                </c:pt>
                <c:pt idx="80">
                  <c:v>-2.0375579199108595E-2</c:v>
                </c:pt>
                <c:pt idx="81">
                  <c:v>3.7846685207404196E-2</c:v>
                </c:pt>
                <c:pt idx="82">
                  <c:v>3.6987784341503849E-2</c:v>
                </c:pt>
                <c:pt idx="83">
                  <c:v>4.1075145477158514E-2</c:v>
                </c:pt>
                <c:pt idx="84">
                  <c:v>3.3190346202175203E-2</c:v>
                </c:pt>
                <c:pt idx="85">
                  <c:v>4.4100290567055112E-2</c:v>
                </c:pt>
                <c:pt idx="86">
                  <c:v>3.9770249489315956E-2</c:v>
                </c:pt>
                <c:pt idx="87">
                  <c:v>2.7802457962440741E-2</c:v>
                </c:pt>
                <c:pt idx="88">
                  <c:v>4.1133990174232693E-2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BEA-4360-8722-1598784AA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0843840"/>
        <c:axId val="580764792"/>
      </c:lineChart>
      <c:catAx>
        <c:axId val="580775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580767744"/>
        <c:crosses val="autoZero"/>
        <c:auto val="1"/>
        <c:lblAlgn val="ctr"/>
        <c:lblOffset val="100"/>
        <c:noMultiLvlLbl val="0"/>
      </c:catAx>
      <c:valAx>
        <c:axId val="58076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,##0_ ;_ * \-#,##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580775616"/>
        <c:crosses val="autoZero"/>
        <c:crossBetween val="between"/>
      </c:valAx>
      <c:valAx>
        <c:axId val="580764792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580843840"/>
        <c:crosses val="max"/>
        <c:crossBetween val="between"/>
      </c:valAx>
      <c:catAx>
        <c:axId val="58084384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807647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eg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5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image" Target="../media/image37.png"/><Relationship Id="rId1" Type="http://schemas.openxmlformats.org/officeDocument/2006/relationships/image" Target="../media/image36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13" Type="http://schemas.openxmlformats.org/officeDocument/2006/relationships/image" Target="../media/image50.jpeg"/><Relationship Id="rId18" Type="http://schemas.openxmlformats.org/officeDocument/2006/relationships/image" Target="../media/image55.jpeg"/><Relationship Id="rId26" Type="http://schemas.openxmlformats.org/officeDocument/2006/relationships/image" Target="../media/image63.png"/><Relationship Id="rId3" Type="http://schemas.openxmlformats.org/officeDocument/2006/relationships/image" Target="../media/image40.jpeg"/><Relationship Id="rId21" Type="http://schemas.openxmlformats.org/officeDocument/2006/relationships/image" Target="../media/image58.jpeg"/><Relationship Id="rId7" Type="http://schemas.openxmlformats.org/officeDocument/2006/relationships/image" Target="../media/image44.jpeg"/><Relationship Id="rId12" Type="http://schemas.openxmlformats.org/officeDocument/2006/relationships/image" Target="../media/image49.jpeg"/><Relationship Id="rId17" Type="http://schemas.openxmlformats.org/officeDocument/2006/relationships/image" Target="../media/image54.jpeg"/><Relationship Id="rId25" Type="http://schemas.openxmlformats.org/officeDocument/2006/relationships/image" Target="../media/image62.png"/><Relationship Id="rId2" Type="http://schemas.openxmlformats.org/officeDocument/2006/relationships/image" Target="../media/image39.jpeg"/><Relationship Id="rId16" Type="http://schemas.openxmlformats.org/officeDocument/2006/relationships/image" Target="../media/image53.jpeg"/><Relationship Id="rId20" Type="http://schemas.openxmlformats.org/officeDocument/2006/relationships/image" Target="../media/image57.jpeg"/><Relationship Id="rId1" Type="http://schemas.openxmlformats.org/officeDocument/2006/relationships/image" Target="../media/image38.png"/><Relationship Id="rId6" Type="http://schemas.openxmlformats.org/officeDocument/2006/relationships/image" Target="../media/image43.jpeg"/><Relationship Id="rId11" Type="http://schemas.openxmlformats.org/officeDocument/2006/relationships/image" Target="../media/image48.png"/><Relationship Id="rId24" Type="http://schemas.openxmlformats.org/officeDocument/2006/relationships/image" Target="../media/image61.png"/><Relationship Id="rId5" Type="http://schemas.openxmlformats.org/officeDocument/2006/relationships/image" Target="../media/image42.jpeg"/><Relationship Id="rId15" Type="http://schemas.openxmlformats.org/officeDocument/2006/relationships/image" Target="../media/image52.jpeg"/><Relationship Id="rId23" Type="http://schemas.openxmlformats.org/officeDocument/2006/relationships/image" Target="../media/image60.png"/><Relationship Id="rId28" Type="http://schemas.openxmlformats.org/officeDocument/2006/relationships/image" Target="../media/image65.png"/><Relationship Id="rId10" Type="http://schemas.openxmlformats.org/officeDocument/2006/relationships/image" Target="../media/image47.png"/><Relationship Id="rId19" Type="http://schemas.openxmlformats.org/officeDocument/2006/relationships/image" Target="../media/image56.jpeg"/><Relationship Id="rId4" Type="http://schemas.openxmlformats.org/officeDocument/2006/relationships/image" Target="../media/image41.jpeg"/><Relationship Id="rId9" Type="http://schemas.openxmlformats.org/officeDocument/2006/relationships/image" Target="../media/image46.jpeg"/><Relationship Id="rId14" Type="http://schemas.openxmlformats.org/officeDocument/2006/relationships/image" Target="../media/image51.jpeg"/><Relationship Id="rId22" Type="http://schemas.openxmlformats.org/officeDocument/2006/relationships/image" Target="../media/image59.png"/><Relationship Id="rId27" Type="http://schemas.openxmlformats.org/officeDocument/2006/relationships/image" Target="../media/image64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6" Type="http://schemas.openxmlformats.org/officeDocument/2006/relationships/chart" Target="../charts/chart60.xml"/><Relationship Id="rId5" Type="http://schemas.openxmlformats.org/officeDocument/2006/relationships/chart" Target="../charts/chart59.xml"/><Relationship Id="rId4" Type="http://schemas.openxmlformats.org/officeDocument/2006/relationships/chart" Target="../charts/chart58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10" Type="http://schemas.openxmlformats.org/officeDocument/2006/relationships/image" Target="../media/image2.png"/><Relationship Id="rId4" Type="http://schemas.openxmlformats.org/officeDocument/2006/relationships/chart" Target="../charts/chart32.xml"/><Relationship Id="rId9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10" Type="http://schemas.openxmlformats.org/officeDocument/2006/relationships/image" Target="../media/image12.png"/><Relationship Id="rId19" Type="http://schemas.openxmlformats.org/officeDocument/2006/relationships/image" Target="../media/image21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chart" Target="../charts/chart40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png"/><Relationship Id="rId3" Type="http://schemas.openxmlformats.org/officeDocument/2006/relationships/image" Target="../media/image24.png"/><Relationship Id="rId7" Type="http://schemas.openxmlformats.org/officeDocument/2006/relationships/image" Target="../media/image28.png"/><Relationship Id="rId12" Type="http://schemas.openxmlformats.org/officeDocument/2006/relationships/image" Target="../media/image33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Relationship Id="rId6" Type="http://schemas.openxmlformats.org/officeDocument/2006/relationships/image" Target="../media/image27.png"/><Relationship Id="rId11" Type="http://schemas.openxmlformats.org/officeDocument/2006/relationships/image" Target="../media/image32.png"/><Relationship Id="rId5" Type="http://schemas.openxmlformats.org/officeDocument/2006/relationships/image" Target="../media/image26.png"/><Relationship Id="rId10" Type="http://schemas.openxmlformats.org/officeDocument/2006/relationships/image" Target="../media/image31.png"/><Relationship Id="rId4" Type="http://schemas.openxmlformats.org/officeDocument/2006/relationships/image" Target="../media/image25.png"/><Relationship Id="rId9" Type="http://schemas.openxmlformats.org/officeDocument/2006/relationships/image" Target="../media/image30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5" Type="http://schemas.openxmlformats.org/officeDocument/2006/relationships/chart" Target="../charts/chart49.xml"/><Relationship Id="rId4" Type="http://schemas.openxmlformats.org/officeDocument/2006/relationships/chart" Target="../charts/chart4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72</xdr:col>
      <xdr:colOff>0</xdr:colOff>
      <xdr:row>146</xdr:row>
      <xdr:rowOff>0</xdr:rowOff>
    </xdr:from>
    <xdr:to>
      <xdr:col>83</xdr:col>
      <xdr:colOff>0</xdr:colOff>
      <xdr:row>161</xdr:row>
      <xdr:rowOff>104775</xdr:rowOff>
    </xdr:to>
    <xdr:graphicFrame macro="">
      <xdr:nvGraphicFramePr>
        <xdr:cNvPr id="16" name="图表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111</xdr:col>
      <xdr:colOff>19049</xdr:colOff>
      <xdr:row>127</xdr:row>
      <xdr:rowOff>19049</xdr:rowOff>
    </xdr:from>
    <xdr:to>
      <xdr:col>118</xdr:col>
      <xdr:colOff>676274</xdr:colOff>
      <xdr:row>145</xdr:row>
      <xdr:rowOff>9524</xdr:rowOff>
    </xdr:to>
    <xdr:graphicFrame macro="">
      <xdr:nvGraphicFramePr>
        <xdr:cNvPr id="19" name="图表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64371</xdr:colOff>
      <xdr:row>126</xdr:row>
      <xdr:rowOff>92761</xdr:rowOff>
    </xdr:from>
    <xdr:to>
      <xdr:col>21</xdr:col>
      <xdr:colOff>448235</xdr:colOff>
      <xdr:row>154</xdr:row>
      <xdr:rowOff>17930</xdr:rowOff>
    </xdr:to>
    <xdr:graphicFrame macro="">
      <xdr:nvGraphicFramePr>
        <xdr:cNvPr id="20" name="图表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0</xdr:colOff>
      <xdr:row>286</xdr:row>
      <xdr:rowOff>27709</xdr:rowOff>
    </xdr:from>
    <xdr:to>
      <xdr:col>10</xdr:col>
      <xdr:colOff>749480</xdr:colOff>
      <xdr:row>314</xdr:row>
      <xdr:rowOff>35859</xdr:rowOff>
    </xdr:to>
    <xdr:graphicFrame macro="">
      <xdr:nvGraphicFramePr>
        <xdr:cNvPr id="22" name="图表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376517</xdr:colOff>
      <xdr:row>286</xdr:row>
      <xdr:rowOff>26894</xdr:rowOff>
    </xdr:from>
    <xdr:to>
      <xdr:col>20</xdr:col>
      <xdr:colOff>606613</xdr:colOff>
      <xdr:row>314</xdr:row>
      <xdr:rowOff>35859</xdr:rowOff>
    </xdr:to>
    <xdr:graphicFrame macro="">
      <xdr:nvGraphicFramePr>
        <xdr:cNvPr id="23" name="图表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784860</xdr:colOff>
      <xdr:row>132</xdr:row>
      <xdr:rowOff>106681</xdr:rowOff>
    </xdr:from>
    <xdr:to>
      <xdr:col>14</xdr:col>
      <xdr:colOff>268941</xdr:colOff>
      <xdr:row>138</xdr:row>
      <xdr:rowOff>35859</xdr:rowOff>
    </xdr:to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021989" y="19004281"/>
          <a:ext cx="909470" cy="736002"/>
        </a:xfrm>
        <a:prstGeom prst="rect">
          <a:avLst/>
        </a:prstGeom>
        <a:noFill/>
        <a:ln>
          <a:solidFill>
            <a:srgbClr val="0070C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14</xdr:col>
      <xdr:colOff>340659</xdr:colOff>
      <xdr:row>137</xdr:row>
      <xdr:rowOff>116542</xdr:rowOff>
    </xdr:from>
    <xdr:to>
      <xdr:col>20</xdr:col>
      <xdr:colOff>770965</xdr:colOff>
      <xdr:row>142</xdr:row>
      <xdr:rowOff>26894</xdr:rowOff>
    </xdr:to>
    <xdr:sp macro="" textlink="">
      <xdr:nvSpPr>
        <xdr:cNvPr id="25" name="矩形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10497671" y="19247224"/>
          <a:ext cx="4428565" cy="582705"/>
        </a:xfrm>
        <a:prstGeom prst="rect">
          <a:avLst/>
        </a:prstGeom>
        <a:noFill/>
        <a:ln>
          <a:solidFill>
            <a:srgbClr val="0070C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12</xdr:col>
      <xdr:colOff>579231</xdr:colOff>
      <xdr:row>188</xdr:row>
      <xdr:rowOff>17927</xdr:rowOff>
    </xdr:from>
    <xdr:to>
      <xdr:col>23</xdr:col>
      <xdr:colOff>21772</xdr:colOff>
      <xdr:row>216</xdr:row>
      <xdr:rowOff>97970</xdr:rowOff>
    </xdr:to>
    <xdr:graphicFrame macro="">
      <xdr:nvGraphicFramePr>
        <xdr:cNvPr id="27" name="图表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424542</xdr:colOff>
      <xdr:row>192</xdr:row>
      <xdr:rowOff>54428</xdr:rowOff>
    </xdr:from>
    <xdr:to>
      <xdr:col>16</xdr:col>
      <xdr:colOff>97970</xdr:colOff>
      <xdr:row>203</xdr:row>
      <xdr:rowOff>21771</xdr:rowOff>
    </xdr:to>
    <xdr:sp macro="" textlink="">
      <xdr:nvSpPr>
        <xdr:cNvPr id="29" name="矩形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>
          <a:off x="10657113" y="27910971"/>
          <a:ext cx="1099457" cy="1524000"/>
        </a:xfrm>
        <a:prstGeom prst="rect">
          <a:avLst/>
        </a:prstGeom>
        <a:noFill/>
        <a:ln>
          <a:solidFill>
            <a:srgbClr val="0070C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18</xdr:col>
      <xdr:colOff>87087</xdr:colOff>
      <xdr:row>195</xdr:row>
      <xdr:rowOff>97971</xdr:rowOff>
    </xdr:from>
    <xdr:to>
      <xdr:col>19</xdr:col>
      <xdr:colOff>381000</xdr:colOff>
      <xdr:row>202</xdr:row>
      <xdr:rowOff>43543</xdr:rowOff>
    </xdr:to>
    <xdr:sp macro="" textlink="">
      <xdr:nvSpPr>
        <xdr:cNvPr id="30" name="矩形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12986658" y="28183114"/>
          <a:ext cx="990599" cy="936172"/>
        </a:xfrm>
        <a:prstGeom prst="rect">
          <a:avLst/>
        </a:prstGeom>
        <a:noFill/>
        <a:ln>
          <a:solidFill>
            <a:srgbClr val="0070C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12</xdr:col>
      <xdr:colOff>418777</xdr:colOff>
      <xdr:row>318</xdr:row>
      <xdr:rowOff>8322</xdr:rowOff>
    </xdr:from>
    <xdr:to>
      <xdr:col>23</xdr:col>
      <xdr:colOff>65315</xdr:colOff>
      <xdr:row>347</xdr:row>
      <xdr:rowOff>0</xdr:rowOff>
    </xdr:to>
    <xdr:graphicFrame macro="">
      <xdr:nvGraphicFramePr>
        <xdr:cNvPr id="26" name="图表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525972</xdr:colOff>
      <xdr:row>157</xdr:row>
      <xdr:rowOff>70372</xdr:rowOff>
    </xdr:from>
    <xdr:to>
      <xdr:col>27</xdr:col>
      <xdr:colOff>522514</xdr:colOff>
      <xdr:row>183</xdr:row>
      <xdr:rowOff>97972</xdr:rowOff>
    </xdr:to>
    <xdr:graphicFrame macro="">
      <xdr:nvGraphicFramePr>
        <xdr:cNvPr id="33" name="图表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26</xdr:col>
      <xdr:colOff>152401</xdr:colOff>
      <xdr:row>166</xdr:row>
      <xdr:rowOff>99060</xdr:rowOff>
    </xdr:from>
    <xdr:to>
      <xdr:col>26</xdr:col>
      <xdr:colOff>441961</xdr:colOff>
      <xdr:row>168</xdr:row>
      <xdr:rowOff>68580</xdr:rowOff>
    </xdr:to>
    <xdr:sp macro="" textlink="">
      <xdr:nvSpPr>
        <xdr:cNvPr id="34" name="矩形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19126201" y="23180040"/>
          <a:ext cx="289560" cy="243840"/>
        </a:xfrm>
        <a:prstGeom prst="rect">
          <a:avLst/>
        </a:prstGeom>
        <a:noFill/>
        <a:ln>
          <a:solidFill>
            <a:srgbClr val="0070C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1</xdr:col>
      <xdr:colOff>493058</xdr:colOff>
      <xdr:row>126</xdr:row>
      <xdr:rowOff>116540</xdr:rowOff>
    </xdr:from>
    <xdr:to>
      <xdr:col>10</xdr:col>
      <xdr:colOff>484092</xdr:colOff>
      <xdr:row>154</xdr:row>
      <xdr:rowOff>26893</xdr:rowOff>
    </xdr:to>
    <xdr:graphicFrame macro="">
      <xdr:nvGraphicFramePr>
        <xdr:cNvPr id="35" name="图表 34">
          <a:extLst>
            <a:ext uri="{FF2B5EF4-FFF2-40B4-BE49-F238E27FC236}">
              <a16:creationId xmlns:a16="http://schemas.microsoft.com/office/drawing/2014/main" id="{BC1E9D41-E771-49CF-8EAE-77A6F77F98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563881</xdr:colOff>
      <xdr:row>133</xdr:row>
      <xdr:rowOff>26894</xdr:rowOff>
    </xdr:from>
    <xdr:to>
      <xdr:col>3</xdr:col>
      <xdr:colOff>502025</xdr:colOff>
      <xdr:row>137</xdr:row>
      <xdr:rowOff>129540</xdr:rowOff>
    </xdr:to>
    <xdr:sp macro="" textlink="">
      <xdr:nvSpPr>
        <xdr:cNvPr id="36" name="矩形 35">
          <a:extLst>
            <a:ext uri="{FF2B5EF4-FFF2-40B4-BE49-F238E27FC236}">
              <a16:creationId xmlns:a16="http://schemas.microsoft.com/office/drawing/2014/main" id="{892188BB-65A7-4D35-BAA5-2FE9E0A29600}"/>
            </a:ext>
          </a:extLst>
        </xdr:cNvPr>
        <xdr:cNvSpPr/>
      </xdr:nvSpPr>
      <xdr:spPr>
        <a:xfrm>
          <a:off x="1927861" y="18581594"/>
          <a:ext cx="684904" cy="651286"/>
        </a:xfrm>
        <a:prstGeom prst="rect">
          <a:avLst/>
        </a:prstGeom>
        <a:noFill/>
        <a:ln>
          <a:solidFill>
            <a:srgbClr val="0070C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3</xdr:col>
      <xdr:colOff>493058</xdr:colOff>
      <xdr:row>137</xdr:row>
      <xdr:rowOff>22860</xdr:rowOff>
    </xdr:from>
    <xdr:to>
      <xdr:col>9</xdr:col>
      <xdr:colOff>670560</xdr:colOff>
      <xdr:row>141</xdr:row>
      <xdr:rowOff>53788</xdr:rowOff>
    </xdr:to>
    <xdr:sp macro="" textlink="">
      <xdr:nvSpPr>
        <xdr:cNvPr id="37" name="矩形 36">
          <a:extLst>
            <a:ext uri="{FF2B5EF4-FFF2-40B4-BE49-F238E27FC236}">
              <a16:creationId xmlns:a16="http://schemas.microsoft.com/office/drawing/2014/main" id="{B304FD1D-925D-4414-9D97-95F763317101}"/>
            </a:ext>
          </a:extLst>
        </xdr:cNvPr>
        <xdr:cNvSpPr/>
      </xdr:nvSpPr>
      <xdr:spPr>
        <a:xfrm>
          <a:off x="2603798" y="19126200"/>
          <a:ext cx="4658062" cy="579568"/>
        </a:xfrm>
        <a:prstGeom prst="rect">
          <a:avLst/>
        </a:prstGeom>
        <a:noFill/>
        <a:ln>
          <a:solidFill>
            <a:srgbClr val="0070C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1</xdr:col>
      <xdr:colOff>502021</xdr:colOff>
      <xdr:row>157</xdr:row>
      <xdr:rowOff>44825</xdr:rowOff>
    </xdr:from>
    <xdr:to>
      <xdr:col>9</xdr:col>
      <xdr:colOff>451220</xdr:colOff>
      <xdr:row>183</xdr:row>
      <xdr:rowOff>89648</xdr:rowOff>
    </xdr:to>
    <xdr:graphicFrame macro="">
      <xdr:nvGraphicFramePr>
        <xdr:cNvPr id="38" name="图表 37">
          <a:extLst>
            <a:ext uri="{FF2B5EF4-FFF2-40B4-BE49-F238E27FC236}">
              <a16:creationId xmlns:a16="http://schemas.microsoft.com/office/drawing/2014/main" id="{502756E7-16C3-45CB-9FF1-171B2F169D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197223</xdr:colOff>
      <xdr:row>157</xdr:row>
      <xdr:rowOff>35858</xdr:rowOff>
    </xdr:from>
    <xdr:to>
      <xdr:col>18</xdr:col>
      <xdr:colOff>576727</xdr:colOff>
      <xdr:row>183</xdr:row>
      <xdr:rowOff>80681</xdr:rowOff>
    </xdr:to>
    <xdr:graphicFrame macro="">
      <xdr:nvGraphicFramePr>
        <xdr:cNvPr id="39" name="图表 38">
          <a:extLst>
            <a:ext uri="{FF2B5EF4-FFF2-40B4-BE49-F238E27FC236}">
              <a16:creationId xmlns:a16="http://schemas.microsoft.com/office/drawing/2014/main" id="{D88618C7-E907-4920-845E-76F77F6AD9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468085</xdr:colOff>
      <xdr:row>187</xdr:row>
      <xdr:rowOff>97972</xdr:rowOff>
    </xdr:from>
    <xdr:to>
      <xdr:col>11</xdr:col>
      <xdr:colOff>108857</xdr:colOff>
      <xdr:row>216</xdr:row>
      <xdr:rowOff>21770</xdr:rowOff>
    </xdr:to>
    <xdr:graphicFrame macro="">
      <xdr:nvGraphicFramePr>
        <xdr:cNvPr id="40" name="图表 39">
          <a:extLst>
            <a:ext uri="{FF2B5EF4-FFF2-40B4-BE49-F238E27FC236}">
              <a16:creationId xmlns:a16="http://schemas.microsoft.com/office/drawing/2014/main" id="{0AF7C24B-9E0D-4BC9-BE9F-3E5D6C0A7E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8962</xdr:colOff>
      <xdr:row>192</xdr:row>
      <xdr:rowOff>112122</xdr:rowOff>
    </xdr:from>
    <xdr:to>
      <xdr:col>7</xdr:col>
      <xdr:colOff>607679</xdr:colOff>
      <xdr:row>203</xdr:row>
      <xdr:rowOff>14087</xdr:rowOff>
    </xdr:to>
    <xdr:sp macro="" textlink="">
      <xdr:nvSpPr>
        <xdr:cNvPr id="31" name="矩形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>
        <a:xfrm>
          <a:off x="2882791" y="27968665"/>
          <a:ext cx="2852059" cy="1458622"/>
        </a:xfrm>
        <a:prstGeom prst="rect">
          <a:avLst/>
        </a:prstGeom>
        <a:noFill/>
        <a:ln>
          <a:solidFill>
            <a:srgbClr val="0070C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1</xdr:col>
      <xdr:colOff>466165</xdr:colOff>
      <xdr:row>218</xdr:row>
      <xdr:rowOff>35859</xdr:rowOff>
    </xdr:from>
    <xdr:to>
      <xdr:col>10</xdr:col>
      <xdr:colOff>708212</xdr:colOff>
      <xdr:row>247</xdr:row>
      <xdr:rowOff>125505</xdr:rowOff>
    </xdr:to>
    <xdr:graphicFrame macro="">
      <xdr:nvGraphicFramePr>
        <xdr:cNvPr id="41" name="图表 40">
          <a:extLst>
            <a:ext uri="{FF2B5EF4-FFF2-40B4-BE49-F238E27FC236}">
              <a16:creationId xmlns:a16="http://schemas.microsoft.com/office/drawing/2014/main" id="{4F3EAD19-C551-4784-8310-427589750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564775</xdr:colOff>
      <xdr:row>218</xdr:row>
      <xdr:rowOff>17930</xdr:rowOff>
    </xdr:from>
    <xdr:to>
      <xdr:col>21</xdr:col>
      <xdr:colOff>268941</xdr:colOff>
      <xdr:row>248</xdr:row>
      <xdr:rowOff>17930</xdr:rowOff>
    </xdr:to>
    <xdr:graphicFrame macro="">
      <xdr:nvGraphicFramePr>
        <xdr:cNvPr id="42" name="图表 41">
          <a:extLst>
            <a:ext uri="{FF2B5EF4-FFF2-40B4-BE49-F238E27FC236}">
              <a16:creationId xmlns:a16="http://schemas.microsoft.com/office/drawing/2014/main" id="{15B06CEB-E50A-4B6B-A178-FC1FDC521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21</xdr:col>
      <xdr:colOff>344557</xdr:colOff>
      <xdr:row>285</xdr:row>
      <xdr:rowOff>115956</xdr:rowOff>
    </xdr:from>
    <xdr:to>
      <xdr:col>29</xdr:col>
      <xdr:colOff>318051</xdr:colOff>
      <xdr:row>311</xdr:row>
      <xdr:rowOff>0</xdr:rowOff>
    </xdr:to>
    <xdr:graphicFrame macro="">
      <xdr:nvGraphicFramePr>
        <xdr:cNvPr id="24" name="图表 23">
          <a:extLst>
            <a:ext uri="{FF2B5EF4-FFF2-40B4-BE49-F238E27FC236}">
              <a16:creationId xmlns:a16="http://schemas.microsoft.com/office/drawing/2014/main" id="{B11695A1-05B4-454A-B854-29407E4B7F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28</xdr:col>
      <xdr:colOff>192157</xdr:colOff>
      <xdr:row>291</xdr:row>
      <xdr:rowOff>19880</xdr:rowOff>
    </xdr:from>
    <xdr:to>
      <xdr:col>29</xdr:col>
      <xdr:colOff>251792</xdr:colOff>
      <xdr:row>294</xdr:row>
      <xdr:rowOff>106018</xdr:rowOff>
    </xdr:to>
    <xdr:sp macro="" textlink="">
      <xdr:nvSpPr>
        <xdr:cNvPr id="28" name="矩形 27">
          <a:extLst>
            <a:ext uri="{FF2B5EF4-FFF2-40B4-BE49-F238E27FC236}">
              <a16:creationId xmlns:a16="http://schemas.microsoft.com/office/drawing/2014/main" id="{DA409AD1-DB7A-4249-9FCC-723AAAC8F176}"/>
            </a:ext>
          </a:extLst>
        </xdr:cNvPr>
        <xdr:cNvSpPr/>
      </xdr:nvSpPr>
      <xdr:spPr>
        <a:xfrm>
          <a:off x="10479157" y="1254320"/>
          <a:ext cx="669235" cy="497618"/>
        </a:xfrm>
        <a:prstGeom prst="rect">
          <a:avLst/>
        </a:prstGeom>
        <a:noFill/>
        <a:ln>
          <a:solidFill>
            <a:srgbClr val="0070C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28</xdr:col>
      <xdr:colOff>245165</xdr:colOff>
      <xdr:row>296</xdr:row>
      <xdr:rowOff>26504</xdr:rowOff>
    </xdr:from>
    <xdr:to>
      <xdr:col>29</xdr:col>
      <xdr:colOff>304800</xdr:colOff>
      <xdr:row>299</xdr:row>
      <xdr:rowOff>112642</xdr:rowOff>
    </xdr:to>
    <xdr:sp macro="" textlink="">
      <xdr:nvSpPr>
        <xdr:cNvPr id="32" name="矩形 31">
          <a:extLst>
            <a:ext uri="{FF2B5EF4-FFF2-40B4-BE49-F238E27FC236}">
              <a16:creationId xmlns:a16="http://schemas.microsoft.com/office/drawing/2014/main" id="{C3FCF237-525E-470C-81A7-85356A328FBF}"/>
            </a:ext>
          </a:extLst>
        </xdr:cNvPr>
        <xdr:cNvSpPr/>
      </xdr:nvSpPr>
      <xdr:spPr>
        <a:xfrm>
          <a:off x="10532165" y="1946744"/>
          <a:ext cx="669235" cy="497618"/>
        </a:xfrm>
        <a:prstGeom prst="rect">
          <a:avLst/>
        </a:prstGeom>
        <a:noFill/>
        <a:ln>
          <a:solidFill>
            <a:srgbClr val="0070C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28</xdr:col>
      <xdr:colOff>225287</xdr:colOff>
      <xdr:row>301</xdr:row>
      <xdr:rowOff>13252</xdr:rowOff>
    </xdr:from>
    <xdr:to>
      <xdr:col>29</xdr:col>
      <xdr:colOff>284922</xdr:colOff>
      <xdr:row>304</xdr:row>
      <xdr:rowOff>99391</xdr:rowOff>
    </xdr:to>
    <xdr:sp macro="" textlink="">
      <xdr:nvSpPr>
        <xdr:cNvPr id="43" name="矩形 42">
          <a:extLst>
            <a:ext uri="{FF2B5EF4-FFF2-40B4-BE49-F238E27FC236}">
              <a16:creationId xmlns:a16="http://schemas.microsoft.com/office/drawing/2014/main" id="{58A115FE-97AD-4D56-A837-EB4DAF3C2806}"/>
            </a:ext>
          </a:extLst>
        </xdr:cNvPr>
        <xdr:cNvSpPr/>
      </xdr:nvSpPr>
      <xdr:spPr>
        <a:xfrm>
          <a:off x="10512287" y="2619292"/>
          <a:ext cx="669235" cy="497619"/>
        </a:xfrm>
        <a:prstGeom prst="rect">
          <a:avLst/>
        </a:prstGeom>
        <a:noFill/>
        <a:ln>
          <a:solidFill>
            <a:srgbClr val="0070C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29</xdr:col>
      <xdr:colOff>430696</xdr:colOff>
      <xdr:row>292</xdr:row>
      <xdr:rowOff>13251</xdr:rowOff>
    </xdr:from>
    <xdr:to>
      <xdr:col>30</xdr:col>
      <xdr:colOff>438942</xdr:colOff>
      <xdr:row>294</xdr:row>
      <xdr:rowOff>10044</xdr:rowOff>
    </xdr:to>
    <xdr:sp macro="" textlink="">
      <xdr:nvSpPr>
        <xdr:cNvPr id="44" name="对话气泡: 矩形 43">
          <a:extLst>
            <a:ext uri="{FF2B5EF4-FFF2-40B4-BE49-F238E27FC236}">
              <a16:creationId xmlns:a16="http://schemas.microsoft.com/office/drawing/2014/main" id="{49F22AC1-0C2C-49DD-990B-095FF813B2B3}"/>
            </a:ext>
          </a:extLst>
        </xdr:cNvPr>
        <xdr:cNvSpPr/>
      </xdr:nvSpPr>
      <xdr:spPr>
        <a:xfrm>
          <a:off x="11327296" y="1384851"/>
          <a:ext cx="617846" cy="271113"/>
        </a:xfrm>
        <a:prstGeom prst="wedgeRectCallout">
          <a:avLst>
            <a:gd name="adj1" fmla="val -66855"/>
            <a:gd name="adj2" fmla="val -22148"/>
          </a:avLst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altLang="en-US" sz="1100"/>
            <a:t>中国</a:t>
          </a:r>
        </a:p>
      </xdr:txBody>
    </xdr:sp>
    <xdr:clientData/>
  </xdr:twoCellAnchor>
  <xdr:twoCellAnchor>
    <xdr:from>
      <xdr:col>29</xdr:col>
      <xdr:colOff>443947</xdr:colOff>
      <xdr:row>298</xdr:row>
      <xdr:rowOff>92765</xdr:rowOff>
    </xdr:from>
    <xdr:to>
      <xdr:col>30</xdr:col>
      <xdr:colOff>452193</xdr:colOff>
      <xdr:row>300</xdr:row>
      <xdr:rowOff>89558</xdr:rowOff>
    </xdr:to>
    <xdr:sp macro="" textlink="">
      <xdr:nvSpPr>
        <xdr:cNvPr id="45" name="对话气泡: 矩形 44">
          <a:extLst>
            <a:ext uri="{FF2B5EF4-FFF2-40B4-BE49-F238E27FC236}">
              <a16:creationId xmlns:a16="http://schemas.microsoft.com/office/drawing/2014/main" id="{B349522C-8262-4434-82FB-61510F891477}"/>
            </a:ext>
          </a:extLst>
        </xdr:cNvPr>
        <xdr:cNvSpPr/>
      </xdr:nvSpPr>
      <xdr:spPr>
        <a:xfrm>
          <a:off x="11340547" y="2287325"/>
          <a:ext cx="617846" cy="271113"/>
        </a:xfrm>
        <a:prstGeom prst="wedgeRectCallout">
          <a:avLst>
            <a:gd name="adj1" fmla="val -72217"/>
            <a:gd name="adj2" fmla="val -31782"/>
          </a:avLst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altLang="en-US" sz="1100"/>
            <a:t>墨加</a:t>
          </a:r>
        </a:p>
      </xdr:txBody>
    </xdr:sp>
    <xdr:clientData/>
  </xdr:twoCellAnchor>
  <xdr:twoCellAnchor>
    <xdr:from>
      <xdr:col>29</xdr:col>
      <xdr:colOff>455579</xdr:colOff>
      <xdr:row>302</xdr:row>
      <xdr:rowOff>42964</xdr:rowOff>
    </xdr:from>
    <xdr:to>
      <xdr:col>30</xdr:col>
      <xdr:colOff>463825</xdr:colOff>
      <xdr:row>304</xdr:row>
      <xdr:rowOff>39757</xdr:rowOff>
    </xdr:to>
    <xdr:sp macro="" textlink="">
      <xdr:nvSpPr>
        <xdr:cNvPr id="46" name="对话气泡: 矩形 45">
          <a:extLst>
            <a:ext uri="{FF2B5EF4-FFF2-40B4-BE49-F238E27FC236}">
              <a16:creationId xmlns:a16="http://schemas.microsoft.com/office/drawing/2014/main" id="{D8519DFE-8F19-418E-87E9-121E20FC1AA2}"/>
            </a:ext>
          </a:extLst>
        </xdr:cNvPr>
        <xdr:cNvSpPr/>
      </xdr:nvSpPr>
      <xdr:spPr>
        <a:xfrm>
          <a:off x="11352179" y="2786164"/>
          <a:ext cx="617846" cy="271113"/>
        </a:xfrm>
        <a:prstGeom prst="wedgeRectCallout">
          <a:avLst>
            <a:gd name="adj1" fmla="val -72217"/>
            <a:gd name="adj2" fmla="val -31782"/>
          </a:avLst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altLang="en-US" sz="1100"/>
            <a:t>日德</a:t>
          </a:r>
        </a:p>
      </xdr:txBody>
    </xdr:sp>
    <xdr:clientData/>
  </xdr:twoCellAnchor>
  <xdr:twoCellAnchor>
    <xdr:from>
      <xdr:col>21</xdr:col>
      <xdr:colOff>708210</xdr:colOff>
      <xdr:row>218</xdr:row>
      <xdr:rowOff>53787</xdr:rowOff>
    </xdr:from>
    <xdr:to>
      <xdr:col>30</xdr:col>
      <xdr:colOff>502023</xdr:colOff>
      <xdr:row>247</xdr:row>
      <xdr:rowOff>98612</xdr:rowOff>
    </xdr:to>
    <xdr:graphicFrame macro="">
      <xdr:nvGraphicFramePr>
        <xdr:cNvPr id="47" name="图表 46">
          <a:extLst>
            <a:ext uri="{FF2B5EF4-FFF2-40B4-BE49-F238E27FC236}">
              <a16:creationId xmlns:a16="http://schemas.microsoft.com/office/drawing/2014/main" id="{E04901D3-4810-43AF-9604-B5190CB651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530316</xdr:colOff>
      <xdr:row>252</xdr:row>
      <xdr:rowOff>82604</xdr:rowOff>
    </xdr:from>
    <xdr:to>
      <xdr:col>10</xdr:col>
      <xdr:colOff>640796</xdr:colOff>
      <xdr:row>280</xdr:row>
      <xdr:rowOff>134471</xdr:rowOff>
    </xdr:to>
    <xdr:graphicFrame macro="">
      <xdr:nvGraphicFramePr>
        <xdr:cNvPr id="48" name="图表 47">
          <a:extLst>
            <a:ext uri="{FF2B5EF4-FFF2-40B4-BE49-F238E27FC236}">
              <a16:creationId xmlns:a16="http://schemas.microsoft.com/office/drawing/2014/main" id="{C72FBCDD-1A0C-4527-B0EA-14D09A13F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506504</xdr:colOff>
      <xdr:row>252</xdr:row>
      <xdr:rowOff>35218</xdr:rowOff>
    </xdr:from>
    <xdr:to>
      <xdr:col>21</xdr:col>
      <xdr:colOff>468085</xdr:colOff>
      <xdr:row>280</xdr:row>
      <xdr:rowOff>87085</xdr:rowOff>
    </xdr:to>
    <xdr:graphicFrame macro="">
      <xdr:nvGraphicFramePr>
        <xdr:cNvPr id="49" name="图表 48">
          <a:extLst>
            <a:ext uri="{FF2B5EF4-FFF2-40B4-BE49-F238E27FC236}">
              <a16:creationId xmlns:a16="http://schemas.microsoft.com/office/drawing/2014/main" id="{8D19663F-6679-4B6B-9AE6-CA98028EEF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696683</xdr:colOff>
      <xdr:row>318</xdr:row>
      <xdr:rowOff>65314</xdr:rowOff>
    </xdr:from>
    <xdr:to>
      <xdr:col>11</xdr:col>
      <xdr:colOff>402771</xdr:colOff>
      <xdr:row>347</xdr:row>
      <xdr:rowOff>54429</xdr:rowOff>
    </xdr:to>
    <xdr:graphicFrame macro="">
      <xdr:nvGraphicFramePr>
        <xdr:cNvPr id="50" name="图表 49">
          <a:extLst>
            <a:ext uri="{FF2B5EF4-FFF2-40B4-BE49-F238E27FC236}">
              <a16:creationId xmlns:a16="http://schemas.microsoft.com/office/drawing/2014/main" id="{9549D09A-E67C-4E03-9DEA-0DAFC22F2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26</xdr:col>
      <xdr:colOff>99060</xdr:colOff>
      <xdr:row>169</xdr:row>
      <xdr:rowOff>15241</xdr:rowOff>
    </xdr:from>
    <xdr:to>
      <xdr:col>26</xdr:col>
      <xdr:colOff>815340</xdr:colOff>
      <xdr:row>171</xdr:row>
      <xdr:rowOff>15241</xdr:rowOff>
    </xdr:to>
    <xdr:sp macro="" textlink="">
      <xdr:nvSpPr>
        <xdr:cNvPr id="51" name="对话气泡: 矩形 50">
          <a:extLst>
            <a:ext uri="{FF2B5EF4-FFF2-40B4-BE49-F238E27FC236}">
              <a16:creationId xmlns:a16="http://schemas.microsoft.com/office/drawing/2014/main" id="{5A309CCE-4022-48D9-B5FC-EC1E1C665848}"/>
            </a:ext>
          </a:extLst>
        </xdr:cNvPr>
        <xdr:cNvSpPr/>
      </xdr:nvSpPr>
      <xdr:spPr>
        <a:xfrm>
          <a:off x="19072860" y="23507701"/>
          <a:ext cx="716280" cy="274320"/>
        </a:xfrm>
        <a:prstGeom prst="wedgeRectCallout">
          <a:avLst>
            <a:gd name="adj1" fmla="val -26802"/>
            <a:gd name="adj2" fmla="val -80578"/>
          </a:avLst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zh-CN" altLang="en-US" sz="1000"/>
            <a:t>量化宽松</a:t>
          </a:r>
        </a:p>
      </xdr:txBody>
    </xdr:sp>
    <xdr:clientData/>
  </xdr:twoCellAnchor>
  <xdr:twoCellAnchor>
    <xdr:from>
      <xdr:col>26</xdr:col>
      <xdr:colOff>487680</xdr:colOff>
      <xdr:row>159</xdr:row>
      <xdr:rowOff>121920</xdr:rowOff>
    </xdr:from>
    <xdr:to>
      <xdr:col>27</xdr:col>
      <xdr:colOff>472440</xdr:colOff>
      <xdr:row>161</xdr:row>
      <xdr:rowOff>121920</xdr:rowOff>
    </xdr:to>
    <xdr:sp macro="" textlink="">
      <xdr:nvSpPr>
        <xdr:cNvPr id="52" name="对话气泡: 矩形 51">
          <a:extLst>
            <a:ext uri="{FF2B5EF4-FFF2-40B4-BE49-F238E27FC236}">
              <a16:creationId xmlns:a16="http://schemas.microsoft.com/office/drawing/2014/main" id="{B9769346-3E3B-4511-AC65-833C2516F0FE}"/>
            </a:ext>
          </a:extLst>
        </xdr:cNvPr>
        <xdr:cNvSpPr/>
      </xdr:nvSpPr>
      <xdr:spPr>
        <a:xfrm>
          <a:off x="19461480" y="22242780"/>
          <a:ext cx="861060" cy="274320"/>
        </a:xfrm>
        <a:prstGeom prst="wedgeRectCallout">
          <a:avLst>
            <a:gd name="adj1" fmla="val 34355"/>
            <a:gd name="adj2" fmla="val 122200"/>
          </a:avLst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altLang="zh-CN" sz="1000"/>
            <a:t>M2/GDP=0.7</a:t>
          </a:r>
          <a:endParaRPr lang="zh-CN" altLang="en-US" sz="1000"/>
        </a:p>
      </xdr:txBody>
    </xdr:sp>
    <xdr:clientData/>
  </xdr:twoCellAnchor>
  <xdr:twoCellAnchor>
    <xdr:from>
      <xdr:col>27</xdr:col>
      <xdr:colOff>121920</xdr:colOff>
      <xdr:row>162</xdr:row>
      <xdr:rowOff>83820</xdr:rowOff>
    </xdr:from>
    <xdr:to>
      <xdr:col>27</xdr:col>
      <xdr:colOff>411480</xdr:colOff>
      <xdr:row>164</xdr:row>
      <xdr:rowOff>53340</xdr:rowOff>
    </xdr:to>
    <xdr:sp macro="" textlink="">
      <xdr:nvSpPr>
        <xdr:cNvPr id="53" name="矩形 52">
          <a:extLst>
            <a:ext uri="{FF2B5EF4-FFF2-40B4-BE49-F238E27FC236}">
              <a16:creationId xmlns:a16="http://schemas.microsoft.com/office/drawing/2014/main" id="{D25276A6-6EFD-4D0A-8240-D2544CE76EEE}"/>
            </a:ext>
          </a:extLst>
        </xdr:cNvPr>
        <xdr:cNvSpPr/>
      </xdr:nvSpPr>
      <xdr:spPr>
        <a:xfrm>
          <a:off x="19972020" y="22616160"/>
          <a:ext cx="289560" cy="243840"/>
        </a:xfrm>
        <a:prstGeom prst="rect">
          <a:avLst/>
        </a:prstGeom>
        <a:noFill/>
        <a:ln>
          <a:solidFill>
            <a:srgbClr val="0070C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1</xdr:col>
      <xdr:colOff>624840</xdr:colOff>
      <xdr:row>349</xdr:row>
      <xdr:rowOff>99060</xdr:rowOff>
    </xdr:from>
    <xdr:to>
      <xdr:col>7</xdr:col>
      <xdr:colOff>716280</xdr:colOff>
      <xdr:row>369</xdr:row>
      <xdr:rowOff>99060</xdr:rowOff>
    </xdr:to>
    <xdr:graphicFrame macro="">
      <xdr:nvGraphicFramePr>
        <xdr:cNvPr id="54" name="图表 53">
          <a:extLst>
            <a:ext uri="{FF2B5EF4-FFF2-40B4-BE49-F238E27FC236}">
              <a16:creationId xmlns:a16="http://schemas.microsoft.com/office/drawing/2014/main" id="{CA900837-63B5-4693-BFE6-B13B95AF4F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8</xdr:col>
      <xdr:colOff>556260</xdr:colOff>
      <xdr:row>349</xdr:row>
      <xdr:rowOff>121920</xdr:rowOff>
    </xdr:from>
    <xdr:to>
      <xdr:col>15</xdr:col>
      <xdr:colOff>167640</xdr:colOff>
      <xdr:row>369</xdr:row>
      <xdr:rowOff>121920</xdr:rowOff>
    </xdr:to>
    <xdr:graphicFrame macro="">
      <xdr:nvGraphicFramePr>
        <xdr:cNvPr id="55" name="图表 54">
          <a:extLst>
            <a:ext uri="{FF2B5EF4-FFF2-40B4-BE49-F238E27FC236}">
              <a16:creationId xmlns:a16="http://schemas.microsoft.com/office/drawing/2014/main" id="{AACA8E1E-2792-431B-91EE-83582E49F0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23</xdr:col>
      <xdr:colOff>744069</xdr:colOff>
      <xdr:row>188</xdr:row>
      <xdr:rowOff>0</xdr:rowOff>
    </xdr:from>
    <xdr:to>
      <xdr:col>31</xdr:col>
      <xdr:colOff>654423</xdr:colOff>
      <xdr:row>216</xdr:row>
      <xdr:rowOff>89648</xdr:rowOff>
    </xdr:to>
    <xdr:graphicFrame macro="">
      <xdr:nvGraphicFramePr>
        <xdr:cNvPr id="56" name="图表 55">
          <a:extLst>
            <a:ext uri="{FF2B5EF4-FFF2-40B4-BE49-F238E27FC236}">
              <a16:creationId xmlns:a16="http://schemas.microsoft.com/office/drawing/2014/main" id="{5D71261F-EEA6-41E5-A92E-E0F20720B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83125</xdr:colOff>
      <xdr:row>4</xdr:row>
      <xdr:rowOff>83127</xdr:rowOff>
    </xdr:from>
    <xdr:to>
      <xdr:col>35</xdr:col>
      <xdr:colOff>304799</xdr:colOff>
      <xdr:row>47</xdr:row>
      <xdr:rowOff>36021</xdr:rowOff>
    </xdr:to>
    <xdr:graphicFrame macro="">
      <xdr:nvGraphicFramePr>
        <xdr:cNvPr id="15" name="图表 14">
          <a:extLst>
            <a:ext uri="{FF2B5EF4-FFF2-40B4-BE49-F238E27FC236}">
              <a16:creationId xmlns:a16="http://schemas.microsoft.com/office/drawing/2014/main" id="{08A42E3B-C896-46B3-8E78-262E722D90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798023</xdr:colOff>
      <xdr:row>41</xdr:row>
      <xdr:rowOff>0</xdr:rowOff>
    </xdr:from>
    <xdr:to>
      <xdr:col>17</xdr:col>
      <xdr:colOff>192156</xdr:colOff>
      <xdr:row>43</xdr:row>
      <xdr:rowOff>116377</xdr:rowOff>
    </xdr:to>
    <xdr:sp macro="" textlink="">
      <xdr:nvSpPr>
        <xdr:cNvPr id="16" name="矩形 15">
          <a:extLst>
            <a:ext uri="{FF2B5EF4-FFF2-40B4-BE49-F238E27FC236}">
              <a16:creationId xmlns:a16="http://schemas.microsoft.com/office/drawing/2014/main" id="{C343C85D-D4A6-4B61-A09A-5F53F0BC04E2}"/>
            </a:ext>
          </a:extLst>
        </xdr:cNvPr>
        <xdr:cNvSpPr/>
      </xdr:nvSpPr>
      <xdr:spPr>
        <a:xfrm>
          <a:off x="6026006" y="23562365"/>
          <a:ext cx="1236185" cy="487438"/>
        </a:xfrm>
        <a:prstGeom prst="rect">
          <a:avLst/>
        </a:prstGeom>
        <a:noFill/>
        <a:ln>
          <a:solidFill>
            <a:srgbClr val="0070C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zh-CN" altLang="en-US" sz="1100"/>
        </a:p>
      </xdr:txBody>
    </xdr:sp>
    <xdr:clientData/>
  </xdr:twoCellAnchor>
  <xdr:twoCellAnchor>
    <xdr:from>
      <xdr:col>20</xdr:col>
      <xdr:colOff>108910</xdr:colOff>
      <xdr:row>40</xdr:row>
      <xdr:rowOff>39756</xdr:rowOff>
    </xdr:from>
    <xdr:to>
      <xdr:col>25</xdr:col>
      <xdr:colOff>278296</xdr:colOff>
      <xdr:row>43</xdr:row>
      <xdr:rowOff>123003</xdr:rowOff>
    </xdr:to>
    <xdr:sp macro="" textlink="">
      <xdr:nvSpPr>
        <xdr:cNvPr id="17" name="矩形 16">
          <a:extLst>
            <a:ext uri="{FF2B5EF4-FFF2-40B4-BE49-F238E27FC236}">
              <a16:creationId xmlns:a16="http://schemas.microsoft.com/office/drawing/2014/main" id="{9C4BF09A-5C51-41F4-B66C-036393FD3AE3}"/>
            </a:ext>
          </a:extLst>
        </xdr:cNvPr>
        <xdr:cNvSpPr/>
      </xdr:nvSpPr>
      <xdr:spPr>
        <a:xfrm>
          <a:off x="9922145" y="23416591"/>
          <a:ext cx="3250516" cy="639838"/>
        </a:xfrm>
        <a:prstGeom prst="rect">
          <a:avLst/>
        </a:prstGeom>
        <a:noFill/>
        <a:ln>
          <a:solidFill>
            <a:srgbClr val="0070C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zh-CN" altLang="en-US" sz="1100"/>
        </a:p>
      </xdr:txBody>
    </xdr:sp>
    <xdr:clientData/>
  </xdr:twoCellAnchor>
  <xdr:twoCellAnchor>
    <xdr:from>
      <xdr:col>31</xdr:col>
      <xdr:colOff>496566</xdr:colOff>
      <xdr:row>24</xdr:row>
      <xdr:rowOff>107576</xdr:rowOff>
    </xdr:from>
    <xdr:to>
      <xdr:col>33</xdr:col>
      <xdr:colOff>44824</xdr:colOff>
      <xdr:row>43</xdr:row>
      <xdr:rowOff>62753</xdr:rowOff>
    </xdr:to>
    <xdr:sp macro="" textlink="">
      <xdr:nvSpPr>
        <xdr:cNvPr id="19" name="矩形 18">
          <a:extLst>
            <a:ext uri="{FF2B5EF4-FFF2-40B4-BE49-F238E27FC236}">
              <a16:creationId xmlns:a16="http://schemas.microsoft.com/office/drawing/2014/main" id="{D4186EC8-FB11-4F8F-AE78-0447C8660B65}"/>
            </a:ext>
          </a:extLst>
        </xdr:cNvPr>
        <xdr:cNvSpPr/>
      </xdr:nvSpPr>
      <xdr:spPr>
        <a:xfrm>
          <a:off x="17117131" y="19829929"/>
          <a:ext cx="785387" cy="3361765"/>
        </a:xfrm>
        <a:prstGeom prst="rect">
          <a:avLst/>
        </a:prstGeom>
        <a:noFill/>
        <a:ln>
          <a:solidFill>
            <a:srgbClr val="0070C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zh-CN" altLang="en-US" sz="1100"/>
        </a:p>
      </xdr:txBody>
    </xdr:sp>
    <xdr:clientData/>
  </xdr:twoCellAnchor>
  <xdr:twoCellAnchor>
    <xdr:from>
      <xdr:col>33</xdr:col>
      <xdr:colOff>227626</xdr:colOff>
      <xdr:row>11</xdr:row>
      <xdr:rowOff>62754</xdr:rowOff>
    </xdr:from>
    <xdr:to>
      <xdr:col>35</xdr:col>
      <xdr:colOff>197223</xdr:colOff>
      <xdr:row>43</xdr:row>
      <xdr:rowOff>80684</xdr:rowOff>
    </xdr:to>
    <xdr:sp macro="" textlink="">
      <xdr:nvSpPr>
        <xdr:cNvPr id="20" name="矩形 19">
          <a:extLst>
            <a:ext uri="{FF2B5EF4-FFF2-40B4-BE49-F238E27FC236}">
              <a16:creationId xmlns:a16="http://schemas.microsoft.com/office/drawing/2014/main" id="{8E8CF766-1B2A-475F-8619-C22F578F213F}"/>
            </a:ext>
          </a:extLst>
        </xdr:cNvPr>
        <xdr:cNvSpPr/>
      </xdr:nvSpPr>
      <xdr:spPr>
        <a:xfrm>
          <a:off x="18085320" y="17454283"/>
          <a:ext cx="1206727" cy="5755342"/>
        </a:xfrm>
        <a:prstGeom prst="rect">
          <a:avLst/>
        </a:prstGeom>
        <a:noFill/>
        <a:ln>
          <a:solidFill>
            <a:srgbClr val="0070C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zh-CN" altLang="en-US" sz="1100"/>
        </a:p>
      </xdr:txBody>
    </xdr:sp>
    <xdr:clientData/>
  </xdr:twoCellAnchor>
  <xdr:twoCellAnchor>
    <xdr:from>
      <xdr:col>15</xdr:col>
      <xdr:colOff>775855</xdr:colOff>
      <xdr:row>33</xdr:row>
      <xdr:rowOff>69274</xdr:rowOff>
    </xdr:from>
    <xdr:to>
      <xdr:col>17</xdr:col>
      <xdr:colOff>304800</xdr:colOff>
      <xdr:row>40</xdr:row>
      <xdr:rowOff>69273</xdr:rowOff>
    </xdr:to>
    <xdr:sp macro="" textlink="">
      <xdr:nvSpPr>
        <xdr:cNvPr id="21" name="TextBox 3">
          <a:extLst>
            <a:ext uri="{FF2B5EF4-FFF2-40B4-BE49-F238E27FC236}">
              <a16:creationId xmlns:a16="http://schemas.microsoft.com/office/drawing/2014/main" id="{4F733659-F182-461B-BB97-C5BA0C3B14CF}"/>
            </a:ext>
          </a:extLst>
        </xdr:cNvPr>
        <xdr:cNvSpPr txBox="1"/>
      </xdr:nvSpPr>
      <xdr:spPr>
        <a:xfrm>
          <a:off x="4156364" y="21502256"/>
          <a:ext cx="3241963" cy="126076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altLang="zh-CN" sz="1600">
              <a:solidFill>
                <a:srgbClr val="0070C0"/>
              </a:solidFill>
              <a:latin typeface="+mn-lt"/>
              <a:ea typeface="+mn-ea"/>
              <a:cs typeface="+mn-cs"/>
            </a:rPr>
            <a:t>1921-9~1929-9道指64~381    (5倍)</a:t>
          </a:r>
          <a:endParaRPr lang="zh-CN" altLang="zh-CN" sz="1600">
            <a:solidFill>
              <a:srgbClr val="0070C0"/>
            </a:solidFill>
            <a:latin typeface="+mn-lt"/>
            <a:ea typeface="+mn-ea"/>
            <a:cs typeface="+mn-cs"/>
          </a:endParaRPr>
        </a:p>
        <a:p>
          <a:r>
            <a:rPr lang="en-US" altLang="zh-CN" sz="1600">
              <a:solidFill>
                <a:srgbClr val="0070C0"/>
              </a:solidFill>
              <a:latin typeface="+mn-lt"/>
              <a:ea typeface="+mn-ea"/>
              <a:cs typeface="+mn-cs"/>
            </a:rPr>
            <a:t>1929-9~1932-7 道指381.17~40.6 跌回1900年左右价格</a:t>
          </a:r>
        </a:p>
        <a:p>
          <a:r>
            <a:rPr lang="zh-CN" altLang="en-US" sz="1600">
              <a:solidFill>
                <a:srgbClr val="0070C0"/>
              </a:solidFill>
              <a:latin typeface="+mn-lt"/>
              <a:ea typeface="+mn-ea"/>
              <a:cs typeface="+mn-cs"/>
            </a:rPr>
            <a:t>经济下行，后黑色星期四泡沫破</a:t>
          </a:r>
          <a:endParaRPr lang="zh-CN" altLang="zh-CN" sz="1600">
            <a:solidFill>
              <a:srgbClr val="0070C0"/>
            </a:solidFill>
            <a:latin typeface="+mn-lt"/>
            <a:ea typeface="+mn-ea"/>
            <a:cs typeface="+mn-cs"/>
          </a:endParaRPr>
        </a:p>
        <a:p>
          <a:endParaRPr lang="zh-CN" altLang="en-US" sz="1100"/>
        </a:p>
      </xdr:txBody>
    </xdr:sp>
    <xdr:clientData/>
  </xdr:twoCellAnchor>
  <xdr:twoCellAnchor>
    <xdr:from>
      <xdr:col>18</xdr:col>
      <xdr:colOff>152400</xdr:colOff>
      <xdr:row>32</xdr:row>
      <xdr:rowOff>83126</xdr:rowOff>
    </xdr:from>
    <xdr:to>
      <xdr:col>23</xdr:col>
      <xdr:colOff>595746</xdr:colOff>
      <xdr:row>39</xdr:row>
      <xdr:rowOff>83127</xdr:rowOff>
    </xdr:to>
    <xdr:sp macro="" textlink="">
      <xdr:nvSpPr>
        <xdr:cNvPr id="22" name="TextBox 4">
          <a:extLst>
            <a:ext uri="{FF2B5EF4-FFF2-40B4-BE49-F238E27FC236}">
              <a16:creationId xmlns:a16="http://schemas.microsoft.com/office/drawing/2014/main" id="{A21EF767-63A6-4B2F-AB7A-C80930A6B4BF}"/>
            </a:ext>
          </a:extLst>
        </xdr:cNvPr>
        <xdr:cNvSpPr txBox="1"/>
      </xdr:nvSpPr>
      <xdr:spPr>
        <a:xfrm>
          <a:off x="8756073" y="21335999"/>
          <a:ext cx="3560618" cy="126076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indent="0"/>
          <a:r>
            <a:rPr lang="en-US" altLang="zh-CN" sz="1600">
              <a:solidFill>
                <a:srgbClr val="0070C0"/>
              </a:solidFill>
              <a:latin typeface="+mn-lt"/>
              <a:ea typeface="+mn-ea"/>
              <a:cs typeface="+mn-cs"/>
            </a:rPr>
            <a:t>1949-6~1972-12 道指61~1067 (5.63</a:t>
          </a:r>
          <a:r>
            <a:rPr lang="zh-CN" altLang="zh-CN" sz="1600">
              <a:solidFill>
                <a:srgbClr val="0070C0"/>
              </a:solidFill>
              <a:latin typeface="+mn-lt"/>
              <a:ea typeface="+mn-ea"/>
              <a:cs typeface="+mn-cs"/>
            </a:rPr>
            <a:t>倍</a:t>
          </a:r>
          <a:r>
            <a:rPr lang="en-US" altLang="zh-CN" sz="1600">
              <a:solidFill>
                <a:srgbClr val="0070C0"/>
              </a:solidFill>
              <a:latin typeface="+mn-lt"/>
              <a:ea typeface="+mn-ea"/>
              <a:cs typeface="+mn-cs"/>
            </a:rPr>
            <a:t>)</a:t>
          </a:r>
          <a:endParaRPr lang="zh-CN" altLang="zh-CN" sz="1600">
            <a:solidFill>
              <a:srgbClr val="0070C0"/>
            </a:solidFill>
            <a:latin typeface="+mn-lt"/>
            <a:ea typeface="+mn-ea"/>
            <a:cs typeface="+mn-cs"/>
          </a:endParaRPr>
        </a:p>
        <a:p>
          <a:pPr marL="0" indent="0"/>
          <a:r>
            <a:rPr lang="en-US" altLang="zh-CN" sz="1600">
              <a:solidFill>
                <a:srgbClr val="0070C0"/>
              </a:solidFill>
              <a:latin typeface="+mn-lt"/>
              <a:ea typeface="+mn-ea"/>
              <a:cs typeface="+mn-cs"/>
            </a:rPr>
            <a:t>1973-1~1974-12 道指1067~570</a:t>
          </a:r>
          <a:r>
            <a:rPr lang="zh-CN" altLang="en-US" sz="1600">
              <a:solidFill>
                <a:srgbClr val="0070C0"/>
              </a:solidFill>
              <a:latin typeface="+mn-lt"/>
              <a:ea typeface="+mn-ea"/>
              <a:cs typeface="+mn-cs"/>
            </a:rPr>
            <a:t>市值蒸发一半</a:t>
          </a:r>
          <a:endParaRPr lang="en-US" altLang="zh-CN" sz="1600">
            <a:solidFill>
              <a:srgbClr val="0070C0"/>
            </a:solidFill>
            <a:latin typeface="+mn-lt"/>
            <a:ea typeface="+mn-ea"/>
            <a:cs typeface="+mn-cs"/>
          </a:endParaRPr>
        </a:p>
        <a:p>
          <a:pPr marL="0" indent="0"/>
          <a:r>
            <a:rPr lang="zh-CN" altLang="en-US" sz="1600">
              <a:solidFill>
                <a:srgbClr val="0070C0"/>
              </a:solidFill>
              <a:latin typeface="+mn-lt"/>
              <a:ea typeface="+mn-ea"/>
              <a:cs typeface="+mn-cs"/>
            </a:rPr>
            <a:t>经济滞涨，贸易地位受日本威胁</a:t>
          </a:r>
        </a:p>
      </xdr:txBody>
    </xdr:sp>
    <xdr:clientData/>
  </xdr:twoCellAnchor>
  <xdr:twoCellAnchor>
    <xdr:from>
      <xdr:col>24</xdr:col>
      <xdr:colOff>207818</xdr:colOff>
      <xdr:row>25</xdr:row>
      <xdr:rowOff>55418</xdr:rowOff>
    </xdr:from>
    <xdr:to>
      <xdr:col>30</xdr:col>
      <xdr:colOff>55419</xdr:colOff>
      <xdr:row>31</xdr:row>
      <xdr:rowOff>124690</xdr:rowOff>
    </xdr:to>
    <xdr:sp macro="" textlink="">
      <xdr:nvSpPr>
        <xdr:cNvPr id="23" name="TextBox 4">
          <a:extLst>
            <a:ext uri="{FF2B5EF4-FFF2-40B4-BE49-F238E27FC236}">
              <a16:creationId xmlns:a16="http://schemas.microsoft.com/office/drawing/2014/main" id="{DD2792E2-A23A-4A01-B945-66BF092237E9}"/>
            </a:ext>
          </a:extLst>
        </xdr:cNvPr>
        <xdr:cNvSpPr txBox="1"/>
      </xdr:nvSpPr>
      <xdr:spPr>
        <a:xfrm>
          <a:off x="12552218" y="20047527"/>
          <a:ext cx="3588328" cy="1149927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marL="0" indent="0"/>
          <a:r>
            <a:rPr lang="en-US" altLang="zh-CN" sz="1600">
              <a:solidFill>
                <a:srgbClr val="0070C0"/>
              </a:solidFill>
              <a:latin typeface="+mn-lt"/>
              <a:ea typeface="+mn-ea"/>
              <a:cs typeface="+mn-cs"/>
            </a:rPr>
            <a:t>1982-7~2000-2 道指777~11750 (14</a:t>
          </a:r>
          <a:r>
            <a:rPr lang="zh-CN" altLang="zh-CN" sz="1600">
              <a:solidFill>
                <a:srgbClr val="0070C0"/>
              </a:solidFill>
              <a:latin typeface="+mn-lt"/>
              <a:ea typeface="+mn-ea"/>
              <a:cs typeface="+mn-cs"/>
            </a:rPr>
            <a:t>倍</a:t>
          </a:r>
          <a:r>
            <a:rPr lang="en-US" altLang="zh-CN" sz="1600">
              <a:solidFill>
                <a:srgbClr val="0070C0"/>
              </a:solidFill>
              <a:latin typeface="+mn-lt"/>
              <a:ea typeface="+mn-ea"/>
              <a:cs typeface="+mn-cs"/>
            </a:rPr>
            <a:t>)</a:t>
          </a:r>
          <a:endParaRPr lang="zh-CN" altLang="zh-CN" sz="1600">
            <a:solidFill>
              <a:srgbClr val="0070C0"/>
            </a:solidFill>
            <a:latin typeface="+mn-lt"/>
            <a:ea typeface="+mn-ea"/>
            <a:cs typeface="+mn-cs"/>
          </a:endParaRPr>
        </a:p>
        <a:p>
          <a:pPr marL="0" indent="0"/>
          <a:r>
            <a:rPr lang="en-US" altLang="zh-CN" sz="1600">
              <a:solidFill>
                <a:srgbClr val="0070C0"/>
              </a:solidFill>
              <a:latin typeface="+mn-lt"/>
              <a:ea typeface="+mn-ea"/>
              <a:cs typeface="+mn-cs"/>
            </a:rPr>
            <a:t>2000-3~2002-10 道指11750 ~7197 </a:t>
          </a:r>
          <a:r>
            <a:rPr lang="zh-CN" altLang="en-US" sz="1600">
              <a:solidFill>
                <a:srgbClr val="0070C0"/>
              </a:solidFill>
              <a:latin typeface="+mn-lt"/>
              <a:ea typeface="+mn-ea"/>
              <a:cs typeface="+mn-cs"/>
            </a:rPr>
            <a:t>调整</a:t>
          </a:r>
          <a:r>
            <a:rPr lang="en-US" altLang="zh-CN" sz="1600">
              <a:solidFill>
                <a:srgbClr val="0070C0"/>
              </a:solidFill>
              <a:latin typeface="+mn-lt"/>
              <a:ea typeface="+mn-ea"/>
              <a:cs typeface="+mn-cs"/>
            </a:rPr>
            <a:t>30%</a:t>
          </a:r>
          <a:r>
            <a:rPr lang="zh-CN" altLang="en-US" sz="1600">
              <a:solidFill>
                <a:srgbClr val="0070C0"/>
              </a:solidFill>
              <a:latin typeface="+mn-lt"/>
              <a:ea typeface="+mn-ea"/>
              <a:cs typeface="+mn-cs"/>
            </a:rPr>
            <a:t>较小</a:t>
          </a:r>
          <a:endParaRPr lang="en-US" altLang="zh-CN" sz="1600">
            <a:solidFill>
              <a:srgbClr val="0070C0"/>
            </a:solidFill>
            <a:latin typeface="+mn-lt"/>
            <a:ea typeface="+mn-ea"/>
            <a:cs typeface="+mn-cs"/>
          </a:endParaRPr>
        </a:p>
        <a:p>
          <a:pPr marL="0" indent="0"/>
          <a:r>
            <a:rPr lang="zh-CN" altLang="en-US" sz="1600">
              <a:solidFill>
                <a:srgbClr val="0070C0"/>
              </a:solidFill>
              <a:latin typeface="+mn-lt"/>
              <a:ea typeface="+mn-ea"/>
              <a:cs typeface="+mn-cs"/>
            </a:rPr>
            <a:t>科技泡沫破灭</a:t>
          </a:r>
        </a:p>
      </xdr:txBody>
    </xdr:sp>
    <xdr:clientData/>
  </xdr:twoCellAnchor>
  <xdr:twoCellAnchor>
    <xdr:from>
      <xdr:col>28</xdr:col>
      <xdr:colOff>498763</xdr:colOff>
      <xdr:row>14</xdr:row>
      <xdr:rowOff>110837</xdr:rowOff>
    </xdr:from>
    <xdr:to>
      <xdr:col>33</xdr:col>
      <xdr:colOff>152399</xdr:colOff>
      <xdr:row>23</xdr:row>
      <xdr:rowOff>1</xdr:rowOff>
    </xdr:to>
    <xdr:sp macro="" textlink="">
      <xdr:nvSpPr>
        <xdr:cNvPr id="24" name="TextBox 1">
          <a:extLst>
            <a:ext uri="{FF2B5EF4-FFF2-40B4-BE49-F238E27FC236}">
              <a16:creationId xmlns:a16="http://schemas.microsoft.com/office/drawing/2014/main" id="{7C4D0E67-CC8D-40F6-B308-A98EF83A08A2}"/>
            </a:ext>
          </a:extLst>
        </xdr:cNvPr>
        <xdr:cNvSpPr txBox="1"/>
      </xdr:nvSpPr>
      <xdr:spPr>
        <a:xfrm>
          <a:off x="15336981" y="18121746"/>
          <a:ext cx="2770909" cy="1510146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marL="0" indent="0"/>
          <a:r>
            <a:rPr lang="en-US" altLang="zh-CN" sz="1600">
              <a:solidFill>
                <a:srgbClr val="0070C0"/>
              </a:solidFill>
              <a:latin typeface="+mn-lt"/>
              <a:ea typeface="+mn-ea"/>
              <a:cs typeface="+mn-cs"/>
            </a:rPr>
            <a:t>2003-3~2007-10 道指7416~14198 (0.91</a:t>
          </a:r>
          <a:r>
            <a:rPr lang="zh-CN" altLang="zh-CN" sz="1600">
              <a:solidFill>
                <a:srgbClr val="0070C0"/>
              </a:solidFill>
              <a:latin typeface="+mn-lt"/>
              <a:ea typeface="+mn-ea"/>
              <a:cs typeface="+mn-cs"/>
            </a:rPr>
            <a:t>倍</a:t>
          </a:r>
          <a:r>
            <a:rPr lang="en-US" altLang="zh-CN" sz="1600">
              <a:solidFill>
                <a:srgbClr val="0070C0"/>
              </a:solidFill>
              <a:latin typeface="+mn-lt"/>
              <a:ea typeface="+mn-ea"/>
              <a:cs typeface="+mn-cs"/>
            </a:rPr>
            <a:t>)</a:t>
          </a:r>
          <a:endParaRPr lang="zh-CN" altLang="zh-CN" sz="1600">
            <a:solidFill>
              <a:srgbClr val="0070C0"/>
            </a:solidFill>
            <a:latin typeface="+mn-lt"/>
            <a:ea typeface="+mn-ea"/>
            <a:cs typeface="+mn-cs"/>
          </a:endParaRPr>
        </a:p>
        <a:p>
          <a:pPr marL="0" indent="0"/>
          <a:r>
            <a:rPr lang="en-US" altLang="zh-CN" sz="1600">
              <a:solidFill>
                <a:srgbClr val="0070C0"/>
              </a:solidFill>
              <a:latin typeface="+mn-lt"/>
              <a:ea typeface="+mn-ea"/>
              <a:cs typeface="+mn-cs"/>
            </a:rPr>
            <a:t>2007-10~2009-3 道指14198~6470 </a:t>
          </a:r>
          <a:r>
            <a:rPr lang="zh-CN" altLang="en-US" sz="1600">
              <a:solidFill>
                <a:srgbClr val="0070C0"/>
              </a:solidFill>
              <a:latin typeface="+mn-lt"/>
              <a:ea typeface="+mn-ea"/>
              <a:cs typeface="+mn-cs"/>
            </a:rPr>
            <a:t>跌破牛市前低点</a:t>
          </a:r>
          <a:endParaRPr lang="en-US" altLang="zh-CN" sz="1600">
            <a:solidFill>
              <a:srgbClr val="0070C0"/>
            </a:solidFill>
            <a:latin typeface="+mn-lt"/>
            <a:ea typeface="+mn-ea"/>
            <a:cs typeface="+mn-cs"/>
          </a:endParaRPr>
        </a:p>
        <a:p>
          <a:pPr marL="0" indent="0"/>
          <a:r>
            <a:rPr lang="zh-CN" altLang="en-US" sz="1600">
              <a:solidFill>
                <a:srgbClr val="0070C0"/>
              </a:solidFill>
              <a:latin typeface="+mn-lt"/>
              <a:ea typeface="+mn-ea"/>
              <a:cs typeface="+mn-cs"/>
            </a:rPr>
            <a:t>房地产次贷危机波及</a:t>
          </a:r>
        </a:p>
      </xdr:txBody>
    </xdr:sp>
    <xdr:clientData/>
  </xdr:twoCellAnchor>
  <xdr:twoCellAnchor>
    <xdr:from>
      <xdr:col>28</xdr:col>
      <xdr:colOff>471054</xdr:colOff>
      <xdr:row>6</xdr:row>
      <xdr:rowOff>55420</xdr:rowOff>
    </xdr:from>
    <xdr:to>
      <xdr:col>35</xdr:col>
      <xdr:colOff>110836</xdr:colOff>
      <xdr:row>10</xdr:row>
      <xdr:rowOff>96982</xdr:rowOff>
    </xdr:to>
    <xdr:sp macro="" textlink="">
      <xdr:nvSpPr>
        <xdr:cNvPr id="25" name="TextBox 1">
          <a:extLst>
            <a:ext uri="{FF2B5EF4-FFF2-40B4-BE49-F238E27FC236}">
              <a16:creationId xmlns:a16="http://schemas.microsoft.com/office/drawing/2014/main" id="{3A5EE605-256D-4E24-9AA9-67C0BD484033}"/>
            </a:ext>
          </a:extLst>
        </xdr:cNvPr>
        <xdr:cNvSpPr txBox="1"/>
      </xdr:nvSpPr>
      <xdr:spPr>
        <a:xfrm>
          <a:off x="15309272" y="16625456"/>
          <a:ext cx="4003964" cy="761999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marL="0" indent="0"/>
          <a:r>
            <a:rPr lang="en-US" altLang="zh-CN" sz="1600">
              <a:solidFill>
                <a:srgbClr val="0070C0"/>
              </a:solidFill>
              <a:latin typeface="+mn-lt"/>
              <a:ea typeface="+mn-ea"/>
              <a:cs typeface="+mn-cs"/>
            </a:rPr>
            <a:t>2009-3~</a:t>
          </a:r>
          <a:r>
            <a:rPr lang="zh-CN" altLang="zh-CN" sz="1600">
              <a:solidFill>
                <a:srgbClr val="0070C0"/>
              </a:solidFill>
              <a:latin typeface="+mn-lt"/>
              <a:ea typeface="+mn-ea"/>
              <a:cs typeface="+mn-cs"/>
            </a:rPr>
            <a:t>至今</a:t>
          </a:r>
          <a:r>
            <a:rPr lang="en-US" altLang="zh-CN" sz="1600">
              <a:solidFill>
                <a:srgbClr val="0070C0"/>
              </a:solidFill>
              <a:latin typeface="+mn-lt"/>
              <a:ea typeface="+mn-ea"/>
              <a:cs typeface="+mn-cs"/>
            </a:rPr>
            <a:t> 道指6470~24357 (2.76)</a:t>
          </a:r>
        </a:p>
        <a:p>
          <a:pPr marL="0" indent="0"/>
          <a:r>
            <a:rPr lang="zh-CN" altLang="en-US" sz="1600">
              <a:solidFill>
                <a:srgbClr val="0070C0"/>
              </a:solidFill>
              <a:latin typeface="+mn-lt"/>
              <a:ea typeface="+mn-ea"/>
              <a:cs typeface="+mn-cs"/>
            </a:rPr>
            <a:t>经济危机恐慌消退，全球货币超宽松周期</a:t>
          </a:r>
        </a:p>
      </xdr:txBody>
    </xdr:sp>
    <xdr:clientData/>
  </xdr:twoCellAnchor>
  <xdr:twoCellAnchor>
    <xdr:from>
      <xdr:col>27</xdr:col>
      <xdr:colOff>218660</xdr:colOff>
      <xdr:row>29</xdr:row>
      <xdr:rowOff>26895</xdr:rowOff>
    </xdr:from>
    <xdr:to>
      <xdr:col>31</xdr:col>
      <xdr:colOff>179294</xdr:colOff>
      <xdr:row>43</xdr:row>
      <xdr:rowOff>99394</xdr:rowOff>
    </xdr:to>
    <xdr:sp macro="" textlink="">
      <xdr:nvSpPr>
        <xdr:cNvPr id="18" name="矩形 17">
          <a:extLst>
            <a:ext uri="{FF2B5EF4-FFF2-40B4-BE49-F238E27FC236}">
              <a16:creationId xmlns:a16="http://schemas.microsoft.com/office/drawing/2014/main" id="{D8F3996D-2F8A-499C-8615-8027D93C7E62}"/>
            </a:ext>
          </a:extLst>
        </xdr:cNvPr>
        <xdr:cNvSpPr/>
      </xdr:nvSpPr>
      <xdr:spPr>
        <a:xfrm>
          <a:off x="14364966" y="20645719"/>
          <a:ext cx="2434893" cy="2582616"/>
        </a:xfrm>
        <a:prstGeom prst="rect">
          <a:avLst/>
        </a:prstGeom>
        <a:noFill/>
        <a:ln>
          <a:solidFill>
            <a:srgbClr val="0070C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zh-CN" altLang="en-US" sz="1100"/>
        </a:p>
      </xdr:txBody>
    </xdr:sp>
    <xdr:clientData/>
  </xdr:twoCellAnchor>
  <xdr:twoCellAnchor>
    <xdr:from>
      <xdr:col>14</xdr:col>
      <xdr:colOff>83126</xdr:colOff>
      <xdr:row>51</xdr:row>
      <xdr:rowOff>96981</xdr:rowOff>
    </xdr:from>
    <xdr:to>
      <xdr:col>35</xdr:col>
      <xdr:colOff>133350</xdr:colOff>
      <xdr:row>91</xdr:row>
      <xdr:rowOff>19050</xdr:rowOff>
    </xdr:to>
    <xdr:graphicFrame macro="">
      <xdr:nvGraphicFramePr>
        <xdr:cNvPr id="26" name="图表 25">
          <a:extLst>
            <a:ext uri="{FF2B5EF4-FFF2-40B4-BE49-F238E27FC236}">
              <a16:creationId xmlns:a16="http://schemas.microsoft.com/office/drawing/2014/main" id="{4632FD1C-B736-44D8-9731-C5CECC2A8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13</xdr:col>
      <xdr:colOff>438150</xdr:colOff>
      <xdr:row>134</xdr:row>
      <xdr:rowOff>130054</xdr:rowOff>
    </xdr:from>
    <xdr:to>
      <xdr:col>34</xdr:col>
      <xdr:colOff>186734</xdr:colOff>
      <xdr:row>163</xdr:row>
      <xdr:rowOff>3766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5265E870-57D9-4DC7-B1E9-76ADAA9BB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2700" y="25657054"/>
          <a:ext cx="15941083" cy="5387821"/>
        </a:xfrm>
        <a:prstGeom prst="rect">
          <a:avLst/>
        </a:prstGeom>
      </xdr:spPr>
    </xdr:pic>
    <xdr:clientData/>
  </xdr:twoCellAnchor>
  <xdr:twoCellAnchor editAs="oneCell">
    <xdr:from>
      <xdr:col>13</xdr:col>
      <xdr:colOff>479738</xdr:colOff>
      <xdr:row>96</xdr:row>
      <xdr:rowOff>57150</xdr:rowOff>
    </xdr:from>
    <xdr:to>
      <xdr:col>34</xdr:col>
      <xdr:colOff>176863</xdr:colOff>
      <xdr:row>131</xdr:row>
      <xdr:rowOff>63796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464CD0D6-3EB5-40CF-8374-5DF229FFF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4288" y="18345150"/>
          <a:ext cx="15889624" cy="6674146"/>
        </a:xfrm>
        <a:prstGeom prst="rect">
          <a:avLst/>
        </a:prstGeom>
      </xdr:spPr>
    </xdr:pic>
    <xdr:clientData/>
  </xdr:twoCellAnchor>
  <xdr:twoCellAnchor>
    <xdr:from>
      <xdr:col>72</xdr:col>
      <xdr:colOff>289560</xdr:colOff>
      <xdr:row>4</xdr:row>
      <xdr:rowOff>125730</xdr:rowOff>
    </xdr:from>
    <xdr:to>
      <xdr:col>99</xdr:col>
      <xdr:colOff>228600</xdr:colOff>
      <xdr:row>47</xdr:row>
      <xdr:rowOff>114300</xdr:rowOff>
    </xdr:to>
    <xdr:graphicFrame macro="">
      <xdr:nvGraphicFramePr>
        <xdr:cNvPr id="29" name="图表 28">
          <a:extLst>
            <a:ext uri="{FF2B5EF4-FFF2-40B4-BE49-F238E27FC236}">
              <a16:creationId xmlns:a16="http://schemas.microsoft.com/office/drawing/2014/main" id="{CC30ACCF-0744-4C6B-BB21-5CB807A192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96</xdr:col>
      <xdr:colOff>268941</xdr:colOff>
      <xdr:row>12</xdr:row>
      <xdr:rowOff>89649</xdr:rowOff>
    </xdr:from>
    <xdr:to>
      <xdr:col>99</xdr:col>
      <xdr:colOff>135444</xdr:colOff>
      <xdr:row>43</xdr:row>
      <xdr:rowOff>80683</xdr:rowOff>
    </xdr:to>
    <xdr:sp macro="" textlink="">
      <xdr:nvSpPr>
        <xdr:cNvPr id="31" name="矩形 30">
          <a:extLst>
            <a:ext uri="{FF2B5EF4-FFF2-40B4-BE49-F238E27FC236}">
              <a16:creationId xmlns:a16="http://schemas.microsoft.com/office/drawing/2014/main" id="{9C9811D1-2E3C-43D5-B5ED-80B26E0C0F93}"/>
            </a:ext>
          </a:extLst>
        </xdr:cNvPr>
        <xdr:cNvSpPr/>
      </xdr:nvSpPr>
      <xdr:spPr>
        <a:xfrm>
          <a:off x="46446141" y="2241178"/>
          <a:ext cx="1722197" cy="5549152"/>
        </a:xfrm>
        <a:prstGeom prst="rect">
          <a:avLst/>
        </a:prstGeom>
        <a:noFill/>
        <a:ln>
          <a:solidFill>
            <a:srgbClr val="0070C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zh-CN" altLang="en-US" sz="1100"/>
        </a:p>
      </xdr:txBody>
    </xdr:sp>
    <xdr:clientData/>
  </xdr:twoCellAnchor>
  <xdr:twoCellAnchor>
    <xdr:from>
      <xdr:col>94</xdr:col>
      <xdr:colOff>383869</xdr:colOff>
      <xdr:row>25</xdr:row>
      <xdr:rowOff>0</xdr:rowOff>
    </xdr:from>
    <xdr:to>
      <xdr:col>96</xdr:col>
      <xdr:colOff>21772</xdr:colOff>
      <xdr:row>43</xdr:row>
      <xdr:rowOff>108857</xdr:rowOff>
    </xdr:to>
    <xdr:sp macro="" textlink="">
      <xdr:nvSpPr>
        <xdr:cNvPr id="32" name="矩形 31">
          <a:extLst>
            <a:ext uri="{FF2B5EF4-FFF2-40B4-BE49-F238E27FC236}">
              <a16:creationId xmlns:a16="http://schemas.microsoft.com/office/drawing/2014/main" id="{C4BC4473-F58B-434B-A3CD-C013B31AC9FE}"/>
            </a:ext>
          </a:extLst>
        </xdr:cNvPr>
        <xdr:cNvSpPr/>
      </xdr:nvSpPr>
      <xdr:spPr>
        <a:xfrm>
          <a:off x="45428955" y="4626429"/>
          <a:ext cx="878874" cy="3439885"/>
        </a:xfrm>
        <a:prstGeom prst="rect">
          <a:avLst/>
        </a:prstGeom>
        <a:noFill/>
        <a:ln>
          <a:solidFill>
            <a:srgbClr val="0070C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zh-CN" altLang="en-US" sz="1100"/>
        </a:p>
      </xdr:txBody>
    </xdr:sp>
    <xdr:clientData/>
  </xdr:twoCellAnchor>
  <xdr:twoCellAnchor>
    <xdr:from>
      <xdr:col>88</xdr:col>
      <xdr:colOff>163286</xdr:colOff>
      <xdr:row>27</xdr:row>
      <xdr:rowOff>141514</xdr:rowOff>
    </xdr:from>
    <xdr:to>
      <xdr:col>94</xdr:col>
      <xdr:colOff>0</xdr:colOff>
      <xdr:row>43</xdr:row>
      <xdr:rowOff>76200</xdr:rowOff>
    </xdr:to>
    <xdr:sp macro="" textlink="">
      <xdr:nvSpPr>
        <xdr:cNvPr id="33" name="矩形 32">
          <a:extLst>
            <a:ext uri="{FF2B5EF4-FFF2-40B4-BE49-F238E27FC236}">
              <a16:creationId xmlns:a16="http://schemas.microsoft.com/office/drawing/2014/main" id="{186FE5EE-EEFF-4AFA-8A9D-97C8CBF8E317}"/>
            </a:ext>
          </a:extLst>
        </xdr:cNvPr>
        <xdr:cNvSpPr/>
      </xdr:nvSpPr>
      <xdr:spPr>
        <a:xfrm>
          <a:off x="41485457" y="5138057"/>
          <a:ext cx="3559629" cy="2895600"/>
        </a:xfrm>
        <a:prstGeom prst="rect">
          <a:avLst/>
        </a:prstGeom>
        <a:noFill/>
        <a:ln>
          <a:solidFill>
            <a:srgbClr val="0070C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zh-CN" altLang="en-US" sz="1100"/>
        </a:p>
      </xdr:txBody>
    </xdr:sp>
    <xdr:clientData/>
  </xdr:twoCellAnchor>
  <xdr:twoCellAnchor>
    <xdr:from>
      <xdr:col>39</xdr:col>
      <xdr:colOff>432707</xdr:colOff>
      <xdr:row>3</xdr:row>
      <xdr:rowOff>168729</xdr:rowOff>
    </xdr:from>
    <xdr:to>
      <xdr:col>66</xdr:col>
      <xdr:colOff>438150</xdr:colOff>
      <xdr:row>46</xdr:row>
      <xdr:rowOff>76200</xdr:rowOff>
    </xdr:to>
    <xdr:graphicFrame macro="">
      <xdr:nvGraphicFramePr>
        <xdr:cNvPr id="2" name="图表 1">
          <a:extLst>
            <a:ext uri="{FF2B5EF4-FFF2-40B4-BE49-F238E27FC236}">
              <a16:creationId xmlns:a16="http://schemas.microsoft.com/office/drawing/2014/main" id="{8513B5E2-76B8-4B9B-B06B-CC1E9F6C9D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51</xdr:col>
      <xdr:colOff>41563</xdr:colOff>
      <xdr:row>23</xdr:row>
      <xdr:rowOff>55417</xdr:rowOff>
    </xdr:from>
    <xdr:to>
      <xdr:col>56</xdr:col>
      <xdr:colOff>132387</xdr:colOff>
      <xdr:row>42</xdr:row>
      <xdr:rowOff>138545</xdr:rowOff>
    </xdr:to>
    <xdr:sp macro="" textlink="">
      <xdr:nvSpPr>
        <xdr:cNvPr id="30" name="矩形 29">
          <a:extLst>
            <a:ext uri="{FF2B5EF4-FFF2-40B4-BE49-F238E27FC236}">
              <a16:creationId xmlns:a16="http://schemas.microsoft.com/office/drawing/2014/main" id="{F175245D-2DFD-414F-B605-048456863F64}"/>
            </a:ext>
          </a:extLst>
        </xdr:cNvPr>
        <xdr:cNvSpPr/>
      </xdr:nvSpPr>
      <xdr:spPr>
        <a:xfrm>
          <a:off x="37781345" y="4197926"/>
          <a:ext cx="3208097" cy="3505201"/>
        </a:xfrm>
        <a:prstGeom prst="rect">
          <a:avLst/>
        </a:prstGeom>
        <a:noFill/>
        <a:ln>
          <a:solidFill>
            <a:srgbClr val="0070C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zh-CN" altLang="en-US" sz="1100"/>
        </a:p>
      </xdr:txBody>
    </xdr:sp>
    <xdr:clientData/>
  </xdr:twoCellAnchor>
  <xdr:twoCellAnchor>
    <xdr:from>
      <xdr:col>61</xdr:col>
      <xdr:colOff>55419</xdr:colOff>
      <xdr:row>8</xdr:row>
      <xdr:rowOff>96982</xdr:rowOff>
    </xdr:from>
    <xdr:to>
      <xdr:col>66</xdr:col>
      <xdr:colOff>270934</xdr:colOff>
      <xdr:row>42</xdr:row>
      <xdr:rowOff>138545</xdr:rowOff>
    </xdr:to>
    <xdr:sp macro="" textlink="">
      <xdr:nvSpPr>
        <xdr:cNvPr id="34" name="矩形 33">
          <a:extLst>
            <a:ext uri="{FF2B5EF4-FFF2-40B4-BE49-F238E27FC236}">
              <a16:creationId xmlns:a16="http://schemas.microsoft.com/office/drawing/2014/main" id="{91F9EDCD-F1F2-4EAD-9126-CB64E9404827}"/>
            </a:ext>
          </a:extLst>
        </xdr:cNvPr>
        <xdr:cNvSpPr/>
      </xdr:nvSpPr>
      <xdr:spPr>
        <a:xfrm>
          <a:off x="44029746" y="1537855"/>
          <a:ext cx="3332788" cy="6165272"/>
        </a:xfrm>
        <a:prstGeom prst="rect">
          <a:avLst/>
        </a:prstGeom>
        <a:noFill/>
        <a:ln>
          <a:solidFill>
            <a:srgbClr val="0070C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zh-CN" altLang="en-US" sz="1100"/>
        </a:p>
      </xdr:txBody>
    </xdr:sp>
    <xdr:clientData/>
  </xdr:twoCellAnchor>
  <xdr:twoCellAnchor>
    <xdr:from>
      <xdr:col>57</xdr:col>
      <xdr:colOff>407939</xdr:colOff>
      <xdr:row>30</xdr:row>
      <xdr:rowOff>152399</xdr:rowOff>
    </xdr:from>
    <xdr:to>
      <xdr:col>60</xdr:col>
      <xdr:colOff>526472</xdr:colOff>
      <xdr:row>42</xdr:row>
      <xdr:rowOff>124689</xdr:rowOff>
    </xdr:to>
    <xdr:sp macro="" textlink="">
      <xdr:nvSpPr>
        <xdr:cNvPr id="35" name="矩形 34">
          <a:extLst>
            <a:ext uri="{FF2B5EF4-FFF2-40B4-BE49-F238E27FC236}">
              <a16:creationId xmlns:a16="http://schemas.microsoft.com/office/drawing/2014/main" id="{FFFECA8A-F3DB-4B0C-906B-8FAF532867D6}"/>
            </a:ext>
          </a:extLst>
        </xdr:cNvPr>
        <xdr:cNvSpPr/>
      </xdr:nvSpPr>
      <xdr:spPr>
        <a:xfrm>
          <a:off x="41888448" y="5555672"/>
          <a:ext cx="1988897" cy="2133599"/>
        </a:xfrm>
        <a:prstGeom prst="rect">
          <a:avLst/>
        </a:prstGeom>
        <a:noFill/>
        <a:ln>
          <a:solidFill>
            <a:srgbClr val="0070C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zh-CN" alt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7</xdr:col>
      <xdr:colOff>518160</xdr:colOff>
      <xdr:row>29</xdr:row>
      <xdr:rowOff>69575</xdr:rowOff>
    </xdr:to>
    <xdr:pic>
      <xdr:nvPicPr>
        <xdr:cNvPr id="3" name="图片 2" descr="0000.jpg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t="18818" r="16874" b="34620"/>
        <a:stretch>
          <a:fillRect/>
        </a:stretch>
      </xdr:blipFill>
      <xdr:spPr>
        <a:xfrm>
          <a:off x="0" y="171450"/>
          <a:ext cx="5524500" cy="3676650"/>
        </a:xfrm>
        <a:prstGeom prst="rect">
          <a:avLst/>
        </a:prstGeom>
      </xdr:spPr>
    </xdr:pic>
    <xdr:clientData/>
  </xdr:twoCellAnchor>
  <xdr:twoCellAnchor editAs="oneCell">
    <xdr:from>
      <xdr:col>8</xdr:col>
      <xdr:colOff>247649</xdr:colOff>
      <xdr:row>0</xdr:row>
      <xdr:rowOff>112939</xdr:rowOff>
    </xdr:from>
    <xdr:to>
      <xdr:col>20</xdr:col>
      <xdr:colOff>96338</xdr:colOff>
      <xdr:row>38</xdr:row>
      <xdr:rowOff>70697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9575" t="19531" r="15373" b="12110"/>
        <a:stretch>
          <a:fillRect/>
        </a:stretch>
      </xdr:blipFill>
      <xdr:spPr bwMode="auto">
        <a:xfrm>
          <a:off x="5255078" y="112939"/>
          <a:ext cx="7163889" cy="53353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571499</xdr:colOff>
      <xdr:row>49</xdr:row>
      <xdr:rowOff>38100</xdr:rowOff>
    </xdr:from>
    <xdr:to>
      <xdr:col>11</xdr:col>
      <xdr:colOff>468922</xdr:colOff>
      <xdr:row>67</xdr:row>
      <xdr:rowOff>23446</xdr:rowOff>
    </xdr:to>
    <xdr:graphicFrame macro="">
      <xdr:nvGraphicFramePr>
        <xdr:cNvPr id="2" name="图表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533169</xdr:colOff>
      <xdr:row>55</xdr:row>
      <xdr:rowOff>138546</xdr:rowOff>
    </xdr:from>
    <xdr:to>
      <xdr:col>5</xdr:col>
      <xdr:colOff>774878</xdr:colOff>
      <xdr:row>61</xdr:row>
      <xdr:rowOff>83129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B3AB3EB0-0451-4A01-AD90-1CC210B18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5751" y="10044546"/>
          <a:ext cx="1405491" cy="1025238"/>
        </a:xfrm>
        <a:prstGeom prst="rect">
          <a:avLst/>
        </a:prstGeom>
      </xdr:spPr>
    </xdr:pic>
    <xdr:clientData/>
  </xdr:twoCellAnchor>
  <xdr:twoCellAnchor editAs="oneCell">
    <xdr:from>
      <xdr:col>3</xdr:col>
      <xdr:colOff>242805</xdr:colOff>
      <xdr:row>55</xdr:row>
      <xdr:rowOff>163286</xdr:rowOff>
    </xdr:from>
    <xdr:to>
      <xdr:col>4</xdr:col>
      <xdr:colOff>414973</xdr:colOff>
      <xdr:row>61</xdr:row>
      <xdr:rowOff>16007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71605" y="10069286"/>
          <a:ext cx="1335950" cy="933376"/>
        </a:xfrm>
        <a:prstGeom prst="rect">
          <a:avLst/>
        </a:prstGeom>
      </xdr:spPr>
    </xdr:pic>
    <xdr:clientData/>
  </xdr:twoCellAnchor>
  <xdr:twoCellAnchor editAs="oneCell">
    <xdr:from>
      <xdr:col>6</xdr:col>
      <xdr:colOff>350091</xdr:colOff>
      <xdr:row>56</xdr:row>
      <xdr:rowOff>11874</xdr:rowOff>
    </xdr:from>
    <xdr:to>
      <xdr:col>7</xdr:col>
      <xdr:colOff>688464</xdr:colOff>
      <xdr:row>61</xdr:row>
      <xdr:rowOff>61851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670236" y="7036129"/>
          <a:ext cx="1502155" cy="950523"/>
        </a:xfrm>
        <a:prstGeom prst="rect">
          <a:avLst/>
        </a:prstGeom>
      </xdr:spPr>
    </xdr:pic>
    <xdr:clientData/>
  </xdr:twoCellAnchor>
  <xdr:twoCellAnchor editAs="oneCell">
    <xdr:from>
      <xdr:col>16</xdr:col>
      <xdr:colOff>220918</xdr:colOff>
      <xdr:row>57</xdr:row>
      <xdr:rowOff>32658</xdr:rowOff>
    </xdr:from>
    <xdr:to>
      <xdr:col>17</xdr:col>
      <xdr:colOff>868067</xdr:colOff>
      <xdr:row>61</xdr:row>
      <xdr:rowOff>83422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191747" y="7434944"/>
          <a:ext cx="1811920" cy="790993"/>
        </a:xfrm>
        <a:prstGeom prst="rect">
          <a:avLst/>
        </a:prstGeom>
      </xdr:spPr>
    </xdr:pic>
    <xdr:clientData/>
  </xdr:twoCellAnchor>
  <xdr:twoCellAnchor editAs="oneCell">
    <xdr:from>
      <xdr:col>5</xdr:col>
      <xdr:colOff>438344</xdr:colOff>
      <xdr:row>51</xdr:row>
      <xdr:rowOff>40575</xdr:rowOff>
    </xdr:from>
    <xdr:to>
      <xdr:col>6</xdr:col>
      <xdr:colOff>755412</xdr:colOff>
      <xdr:row>56</xdr:row>
      <xdr:rowOff>14622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594708" y="6164284"/>
          <a:ext cx="1480849" cy="874592"/>
        </a:xfrm>
        <a:prstGeom prst="rect">
          <a:avLst/>
        </a:prstGeom>
      </xdr:spPr>
    </xdr:pic>
    <xdr:clientData/>
  </xdr:twoCellAnchor>
  <xdr:twoCellAnchor editAs="oneCell">
    <xdr:from>
      <xdr:col>7</xdr:col>
      <xdr:colOff>936173</xdr:colOff>
      <xdr:row>50</xdr:row>
      <xdr:rowOff>43543</xdr:rowOff>
    </xdr:from>
    <xdr:to>
      <xdr:col>9</xdr:col>
      <xdr:colOff>685597</xdr:colOff>
      <xdr:row>55</xdr:row>
      <xdr:rowOff>19504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24059" y="2634343"/>
          <a:ext cx="2078967" cy="901246"/>
        </a:xfrm>
        <a:prstGeom prst="rect">
          <a:avLst/>
        </a:prstGeom>
      </xdr:spPr>
    </xdr:pic>
    <xdr:clientData/>
  </xdr:twoCellAnchor>
  <xdr:twoCellAnchor editAs="oneCell">
    <xdr:from>
      <xdr:col>10</xdr:col>
      <xdr:colOff>500744</xdr:colOff>
      <xdr:row>51</xdr:row>
      <xdr:rowOff>46178</xdr:rowOff>
    </xdr:from>
    <xdr:to>
      <xdr:col>12</xdr:col>
      <xdr:colOff>65315</xdr:colOff>
      <xdr:row>55</xdr:row>
      <xdr:rowOff>76202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/>
      </xdr:nvPicPr>
      <xdr:blipFill rotWithShape="1">
        <a:blip xmlns:r="http://schemas.openxmlformats.org/officeDocument/2006/relationships" r:embed="rId7" cstate="print"/>
        <a:srcRect l="6508" t="14763" b="16961"/>
        <a:stretch/>
      </xdr:blipFill>
      <xdr:spPr>
        <a:xfrm>
          <a:off x="10482944" y="2822035"/>
          <a:ext cx="1894114" cy="770252"/>
        </a:xfrm>
        <a:prstGeom prst="rect">
          <a:avLst/>
        </a:prstGeom>
      </xdr:spPr>
    </xdr:pic>
    <xdr:clientData/>
  </xdr:twoCellAnchor>
  <xdr:twoCellAnchor editAs="oneCell">
    <xdr:from>
      <xdr:col>7</xdr:col>
      <xdr:colOff>694708</xdr:colOff>
      <xdr:row>8</xdr:row>
      <xdr:rowOff>79190</xdr:rowOff>
    </xdr:from>
    <xdr:to>
      <xdr:col>8</xdr:col>
      <xdr:colOff>401782</xdr:colOff>
      <xdr:row>18</xdr:row>
      <xdr:rowOff>53441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8635" y="1520063"/>
          <a:ext cx="870856" cy="1775342"/>
        </a:xfrm>
        <a:prstGeom prst="rect">
          <a:avLst/>
        </a:prstGeom>
      </xdr:spPr>
    </xdr:pic>
    <xdr:clientData/>
  </xdr:twoCellAnchor>
  <xdr:twoCellAnchor editAs="oneCell">
    <xdr:from>
      <xdr:col>9</xdr:col>
      <xdr:colOff>435431</xdr:colOff>
      <xdr:row>43</xdr:row>
      <xdr:rowOff>10883</xdr:rowOff>
    </xdr:from>
    <xdr:to>
      <xdr:col>10</xdr:col>
      <xdr:colOff>373516</xdr:colOff>
      <xdr:row>50</xdr:row>
      <xdr:rowOff>62064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252860" y="4822369"/>
          <a:ext cx="1102856" cy="1346581"/>
        </a:xfrm>
        <a:prstGeom prst="rect">
          <a:avLst/>
        </a:prstGeom>
      </xdr:spPr>
    </xdr:pic>
    <xdr:clientData/>
  </xdr:twoCellAnchor>
  <xdr:twoCellAnchor editAs="oneCell">
    <xdr:from>
      <xdr:col>9</xdr:col>
      <xdr:colOff>457200</xdr:colOff>
      <xdr:row>36</xdr:row>
      <xdr:rowOff>146438</xdr:rowOff>
    </xdr:from>
    <xdr:to>
      <xdr:col>10</xdr:col>
      <xdr:colOff>544286</xdr:colOff>
      <xdr:row>42</xdr:row>
      <xdr:rowOff>56922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274629" y="2182067"/>
          <a:ext cx="1251857" cy="1020828"/>
        </a:xfrm>
        <a:prstGeom prst="rect">
          <a:avLst/>
        </a:prstGeom>
      </xdr:spPr>
    </xdr:pic>
    <xdr:clientData/>
  </xdr:twoCellAnchor>
  <xdr:twoCellAnchor editAs="oneCell">
    <xdr:from>
      <xdr:col>10</xdr:col>
      <xdr:colOff>642257</xdr:colOff>
      <xdr:row>42</xdr:row>
      <xdr:rowOff>166807</xdr:rowOff>
    </xdr:from>
    <xdr:to>
      <xdr:col>11</xdr:col>
      <xdr:colOff>577864</xdr:colOff>
      <xdr:row>50</xdr:row>
      <xdr:rowOff>32658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624457" y="4793236"/>
          <a:ext cx="1100378" cy="1346308"/>
        </a:xfrm>
        <a:prstGeom prst="rect">
          <a:avLst/>
        </a:prstGeom>
      </xdr:spPr>
    </xdr:pic>
    <xdr:clientData/>
  </xdr:twoCellAnchor>
  <xdr:twoCellAnchor editAs="oneCell">
    <xdr:from>
      <xdr:col>12</xdr:col>
      <xdr:colOff>631371</xdr:colOff>
      <xdr:row>44</xdr:row>
      <xdr:rowOff>73053</xdr:rowOff>
    </xdr:from>
    <xdr:to>
      <xdr:col>13</xdr:col>
      <xdr:colOff>1001486</xdr:colOff>
      <xdr:row>49</xdr:row>
      <xdr:rowOff>172543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943114" y="5069596"/>
          <a:ext cx="1534886" cy="1024775"/>
        </a:xfrm>
        <a:prstGeom prst="rect">
          <a:avLst/>
        </a:prstGeom>
      </xdr:spPr>
    </xdr:pic>
    <xdr:clientData/>
  </xdr:twoCellAnchor>
  <xdr:twoCellAnchor editAs="oneCell">
    <xdr:from>
      <xdr:col>11</xdr:col>
      <xdr:colOff>32659</xdr:colOff>
      <xdr:row>55</xdr:row>
      <xdr:rowOff>162340</xdr:rowOff>
    </xdr:from>
    <xdr:to>
      <xdr:col>12</xdr:col>
      <xdr:colOff>816429</xdr:colOff>
      <xdr:row>61</xdr:row>
      <xdr:rowOff>74600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1179630" y="5714054"/>
          <a:ext cx="1948542" cy="1022603"/>
        </a:xfrm>
        <a:prstGeom prst="rect">
          <a:avLst/>
        </a:prstGeom>
      </xdr:spPr>
    </xdr:pic>
    <xdr:clientData/>
  </xdr:twoCellAnchor>
  <xdr:twoCellAnchor editAs="oneCell">
    <xdr:from>
      <xdr:col>5</xdr:col>
      <xdr:colOff>247403</xdr:colOff>
      <xdr:row>39</xdr:row>
      <xdr:rowOff>180108</xdr:rowOff>
    </xdr:from>
    <xdr:to>
      <xdr:col>6</xdr:col>
      <xdr:colOff>1110356</xdr:colOff>
      <xdr:row>49</xdr:row>
      <xdr:rowOff>156767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403767" y="4142508"/>
          <a:ext cx="2026734" cy="1777749"/>
        </a:xfrm>
        <a:prstGeom prst="rect">
          <a:avLst/>
        </a:prstGeom>
      </xdr:spPr>
    </xdr:pic>
    <xdr:clientData/>
  </xdr:twoCellAnchor>
  <xdr:twoCellAnchor editAs="oneCell">
    <xdr:from>
      <xdr:col>10</xdr:col>
      <xdr:colOff>620487</xdr:colOff>
      <xdr:row>36</xdr:row>
      <xdr:rowOff>107480</xdr:rowOff>
    </xdr:from>
    <xdr:to>
      <xdr:col>11</xdr:col>
      <xdr:colOff>1066802</xdr:colOff>
      <xdr:row>42</xdr:row>
      <xdr:rowOff>79615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0602687" y="2143109"/>
          <a:ext cx="1611086" cy="1082479"/>
        </a:xfrm>
        <a:prstGeom prst="rect">
          <a:avLst/>
        </a:prstGeom>
      </xdr:spPr>
    </xdr:pic>
    <xdr:clientData/>
  </xdr:twoCellAnchor>
  <xdr:twoCellAnchor editAs="oneCell">
    <xdr:from>
      <xdr:col>9</xdr:col>
      <xdr:colOff>489858</xdr:colOff>
      <xdr:row>29</xdr:row>
      <xdr:rowOff>0</xdr:rowOff>
    </xdr:from>
    <xdr:to>
      <xdr:col>10</xdr:col>
      <xdr:colOff>968829</xdr:colOff>
      <xdr:row>34</xdr:row>
      <xdr:rowOff>116826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307287" y="2220686"/>
          <a:ext cx="1643742" cy="1042110"/>
        </a:xfrm>
        <a:prstGeom prst="rect">
          <a:avLst/>
        </a:prstGeom>
      </xdr:spPr>
    </xdr:pic>
    <xdr:clientData/>
  </xdr:twoCellAnchor>
  <xdr:twoCellAnchor editAs="oneCell">
    <xdr:from>
      <xdr:col>12</xdr:col>
      <xdr:colOff>326573</xdr:colOff>
      <xdr:row>28</xdr:row>
      <xdr:rowOff>141513</xdr:rowOff>
    </xdr:from>
    <xdr:to>
      <xdr:col>13</xdr:col>
      <xdr:colOff>772888</xdr:colOff>
      <xdr:row>34</xdr:row>
      <xdr:rowOff>152038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2638316" y="2177142"/>
          <a:ext cx="1611086" cy="1120866"/>
        </a:xfrm>
        <a:prstGeom prst="rect">
          <a:avLst/>
        </a:prstGeom>
      </xdr:spPr>
    </xdr:pic>
    <xdr:clientData/>
  </xdr:twoCellAnchor>
  <xdr:twoCellAnchor editAs="oneCell">
    <xdr:from>
      <xdr:col>14</xdr:col>
      <xdr:colOff>1023257</xdr:colOff>
      <xdr:row>28</xdr:row>
      <xdr:rowOff>174171</xdr:rowOff>
    </xdr:from>
    <xdr:to>
      <xdr:col>16</xdr:col>
      <xdr:colOff>74348</xdr:colOff>
      <xdr:row>34</xdr:row>
      <xdr:rowOff>21773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5664543" y="2209800"/>
          <a:ext cx="1380634" cy="957943"/>
        </a:xfrm>
        <a:prstGeom prst="rect">
          <a:avLst/>
        </a:prstGeom>
      </xdr:spPr>
    </xdr:pic>
    <xdr:clientData/>
  </xdr:twoCellAnchor>
  <xdr:twoCellAnchor editAs="oneCell">
    <xdr:from>
      <xdr:col>16</xdr:col>
      <xdr:colOff>1001486</xdr:colOff>
      <xdr:row>28</xdr:row>
      <xdr:rowOff>130628</xdr:rowOff>
    </xdr:from>
    <xdr:to>
      <xdr:col>17</xdr:col>
      <xdr:colOff>564988</xdr:colOff>
      <xdr:row>34</xdr:row>
      <xdr:rowOff>108859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7972315" y="2166257"/>
          <a:ext cx="728273" cy="1088572"/>
        </a:xfrm>
        <a:prstGeom prst="rect">
          <a:avLst/>
        </a:prstGeom>
      </xdr:spPr>
    </xdr:pic>
    <xdr:clientData/>
  </xdr:twoCellAnchor>
  <xdr:twoCellAnchor editAs="oneCell">
    <xdr:from>
      <xdr:col>3</xdr:col>
      <xdr:colOff>1127166</xdr:colOff>
      <xdr:row>21</xdr:row>
      <xdr:rowOff>92035</xdr:rowOff>
    </xdr:from>
    <xdr:to>
      <xdr:col>4</xdr:col>
      <xdr:colOff>1038889</xdr:colOff>
      <xdr:row>27</xdr:row>
      <xdr:rowOff>163286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55966" y="812471"/>
          <a:ext cx="1075505" cy="1151905"/>
        </a:xfrm>
        <a:prstGeom prst="rect">
          <a:avLst/>
        </a:prstGeom>
      </xdr:spPr>
    </xdr:pic>
    <xdr:clientData/>
  </xdr:twoCellAnchor>
  <xdr:twoCellAnchor editAs="oneCell">
    <xdr:from>
      <xdr:col>6</xdr:col>
      <xdr:colOff>707571</xdr:colOff>
      <xdr:row>21</xdr:row>
      <xdr:rowOff>141515</xdr:rowOff>
    </xdr:from>
    <xdr:to>
      <xdr:col>7</xdr:col>
      <xdr:colOff>722248</xdr:colOff>
      <xdr:row>27</xdr:row>
      <xdr:rowOff>152401</xdr:rowOff>
    </xdr:to>
    <xdr:pic>
      <xdr:nvPicPr>
        <xdr:cNvPr id="27" name="图片 26" descr="C:\Users\Min\Desktop\16527_1915-Classic-Phone-French-Style-W--Diecast-Handset_1914.jpg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/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54" r="4875"/>
        <a:stretch/>
      </xdr:blipFill>
      <xdr:spPr bwMode="auto">
        <a:xfrm>
          <a:off x="6030685" y="881744"/>
          <a:ext cx="1179449" cy="112122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13</xdr:col>
      <xdr:colOff>696687</xdr:colOff>
      <xdr:row>22</xdr:row>
      <xdr:rowOff>152399</xdr:rowOff>
    </xdr:from>
    <xdr:to>
      <xdr:col>14</xdr:col>
      <xdr:colOff>685801</xdr:colOff>
      <xdr:row>28</xdr:row>
      <xdr:rowOff>100013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/>
      </xdr:nvPicPr>
      <xdr:blipFill rotWithShape="1">
        <a:blip xmlns:r="http://schemas.openxmlformats.org/officeDocument/2006/relationships" r:embed="rId22" cstate="print"/>
        <a:srcRect t="5981" b="3555"/>
        <a:stretch/>
      </xdr:blipFill>
      <xdr:spPr bwMode="auto">
        <a:xfrm>
          <a:off x="14173201" y="1077685"/>
          <a:ext cx="1153886" cy="105795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15</xdr:col>
      <xdr:colOff>228600</xdr:colOff>
      <xdr:row>21</xdr:row>
      <xdr:rowOff>92354</xdr:rowOff>
    </xdr:from>
    <xdr:to>
      <xdr:col>16</xdr:col>
      <xdr:colOff>674913</xdr:colOff>
      <xdr:row>28</xdr:row>
      <xdr:rowOff>34108</xdr:rowOff>
    </xdr:to>
    <xdr:pic>
      <xdr:nvPicPr>
        <xdr:cNvPr id="29" name="图片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6034657" y="832583"/>
          <a:ext cx="1611085" cy="1237154"/>
        </a:xfrm>
        <a:prstGeom prst="rect">
          <a:avLst/>
        </a:prstGeom>
      </xdr:spPr>
    </xdr:pic>
    <xdr:clientData/>
  </xdr:twoCellAnchor>
  <xdr:twoCellAnchor editAs="oneCell">
    <xdr:from>
      <xdr:col>16</xdr:col>
      <xdr:colOff>1121228</xdr:colOff>
      <xdr:row>21</xdr:row>
      <xdr:rowOff>97048</xdr:rowOff>
    </xdr:from>
    <xdr:to>
      <xdr:col>17</xdr:col>
      <xdr:colOff>576942</xdr:colOff>
      <xdr:row>28</xdr:row>
      <xdr:rowOff>49077</xdr:rowOff>
    </xdr:to>
    <xdr:pic>
      <xdr:nvPicPr>
        <xdr:cNvPr id="30" name="图片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8092057" y="837277"/>
          <a:ext cx="620485" cy="1247429"/>
        </a:xfrm>
        <a:prstGeom prst="rect">
          <a:avLst/>
        </a:prstGeom>
      </xdr:spPr>
    </xdr:pic>
    <xdr:clientData/>
  </xdr:twoCellAnchor>
  <xdr:twoCellAnchor editAs="oneCell">
    <xdr:from>
      <xdr:col>15</xdr:col>
      <xdr:colOff>664028</xdr:colOff>
      <xdr:row>49</xdr:row>
      <xdr:rowOff>105025</xdr:rowOff>
    </xdr:from>
    <xdr:to>
      <xdr:col>16</xdr:col>
      <xdr:colOff>642257</xdr:colOff>
      <xdr:row>56</xdr:row>
      <xdr:rowOff>65315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/>
      </xdr:nvPicPr>
      <xdr:blipFill rotWithShape="1">
        <a:blip xmlns:r="http://schemas.openxmlformats.org/officeDocument/2006/relationships" r:embed="rId25" cstate="print"/>
        <a:srcRect l="20689" t="10435" r="18104" b="19612"/>
        <a:stretch/>
      </xdr:blipFill>
      <xdr:spPr>
        <a:xfrm>
          <a:off x="16470085" y="6026854"/>
          <a:ext cx="1143001" cy="1255690"/>
        </a:xfrm>
        <a:prstGeom prst="rect">
          <a:avLst/>
        </a:prstGeom>
      </xdr:spPr>
    </xdr:pic>
    <xdr:clientData/>
  </xdr:twoCellAnchor>
  <xdr:twoCellAnchor>
    <xdr:from>
      <xdr:col>3</xdr:col>
      <xdr:colOff>217715</xdr:colOff>
      <xdr:row>51</xdr:row>
      <xdr:rowOff>10886</xdr:rowOff>
    </xdr:from>
    <xdr:to>
      <xdr:col>13</xdr:col>
      <xdr:colOff>163286</xdr:colOff>
      <xdr:row>61</xdr:row>
      <xdr:rowOff>122176</xdr:rowOff>
    </xdr:to>
    <xdr:sp macro="" textlink="">
      <xdr:nvSpPr>
        <xdr:cNvPr id="32" name="矩形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/>
      </xdr:nvSpPr>
      <xdr:spPr>
        <a:xfrm>
          <a:off x="2046515" y="6302829"/>
          <a:ext cx="11593285" cy="1961861"/>
        </a:xfrm>
        <a:prstGeom prst="rect">
          <a:avLst/>
        </a:prstGeom>
        <a:noFill/>
        <a:ln>
          <a:solidFill>
            <a:srgbClr val="0070C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3</xdr:col>
      <xdr:colOff>193964</xdr:colOff>
      <xdr:row>35</xdr:row>
      <xdr:rowOff>108857</xdr:rowOff>
    </xdr:from>
    <xdr:to>
      <xdr:col>14</xdr:col>
      <xdr:colOff>65314</xdr:colOff>
      <xdr:row>50</xdr:row>
      <xdr:rowOff>122175</xdr:rowOff>
    </xdr:to>
    <xdr:sp macro="" textlink="">
      <xdr:nvSpPr>
        <xdr:cNvPr id="33" name="矩形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/>
      </xdr:nvSpPr>
      <xdr:spPr>
        <a:xfrm>
          <a:off x="2022764" y="3350821"/>
          <a:ext cx="12672950" cy="2714954"/>
        </a:xfrm>
        <a:prstGeom prst="rect">
          <a:avLst/>
        </a:prstGeom>
        <a:noFill/>
        <a:ln>
          <a:solidFill>
            <a:srgbClr val="0070C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9</xdr:col>
      <xdr:colOff>304801</xdr:colOff>
      <xdr:row>20</xdr:row>
      <xdr:rowOff>76200</xdr:rowOff>
    </xdr:from>
    <xdr:to>
      <xdr:col>17</xdr:col>
      <xdr:colOff>1110344</xdr:colOff>
      <xdr:row>35</xdr:row>
      <xdr:rowOff>24203</xdr:rowOff>
    </xdr:to>
    <xdr:sp macro="" textlink="">
      <xdr:nvSpPr>
        <xdr:cNvPr id="34" name="矩形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/>
      </xdr:nvSpPr>
      <xdr:spPr>
        <a:xfrm>
          <a:off x="9122230" y="631371"/>
          <a:ext cx="10123714" cy="2723861"/>
        </a:xfrm>
        <a:prstGeom prst="rect">
          <a:avLst/>
        </a:prstGeom>
        <a:noFill/>
        <a:ln>
          <a:solidFill>
            <a:srgbClr val="0070C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3</xdr:col>
      <xdr:colOff>283028</xdr:colOff>
      <xdr:row>51</xdr:row>
      <xdr:rowOff>76199</xdr:rowOff>
    </xdr:from>
    <xdr:to>
      <xdr:col>4</xdr:col>
      <xdr:colOff>838200</xdr:colOff>
      <xdr:row>54</xdr:row>
      <xdr:rowOff>21771</xdr:rowOff>
    </xdr:to>
    <xdr:sp macro="" textlink="">
      <xdr:nvSpPr>
        <xdr:cNvPr id="35" name="矩形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/>
      </xdr:nvSpPr>
      <xdr:spPr>
        <a:xfrm>
          <a:off x="2111828" y="6368142"/>
          <a:ext cx="1719943" cy="50074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zh-CN" altLang="en-US" sz="2000">
              <a:solidFill>
                <a:srgbClr val="0070C0"/>
              </a:solidFill>
            </a:rPr>
            <a:t>内燃机</a:t>
          </a:r>
        </a:p>
      </xdr:txBody>
    </xdr:sp>
    <xdr:clientData/>
  </xdr:twoCellAnchor>
  <xdr:twoCellAnchor>
    <xdr:from>
      <xdr:col>5</xdr:col>
      <xdr:colOff>199903</xdr:colOff>
      <xdr:row>37</xdr:row>
      <xdr:rowOff>24740</xdr:rowOff>
    </xdr:from>
    <xdr:to>
      <xdr:col>6</xdr:col>
      <xdr:colOff>221674</xdr:colOff>
      <xdr:row>39</xdr:row>
      <xdr:rowOff>150421</xdr:rowOff>
    </xdr:to>
    <xdr:sp macro="" textlink="">
      <xdr:nvSpPr>
        <xdr:cNvPr id="36" name="矩形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/>
      </xdr:nvSpPr>
      <xdr:spPr>
        <a:xfrm>
          <a:off x="4356267" y="3626922"/>
          <a:ext cx="1185552" cy="48589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zh-CN" altLang="en-US" sz="2000">
              <a:solidFill>
                <a:srgbClr val="0070C0"/>
              </a:solidFill>
            </a:rPr>
            <a:t>电力</a:t>
          </a:r>
        </a:p>
      </xdr:txBody>
    </xdr:sp>
    <xdr:clientData/>
  </xdr:twoCellAnchor>
  <xdr:twoCellAnchor>
    <xdr:from>
      <xdr:col>9</xdr:col>
      <xdr:colOff>489856</xdr:colOff>
      <xdr:row>20</xdr:row>
      <xdr:rowOff>130630</xdr:rowOff>
    </xdr:from>
    <xdr:to>
      <xdr:col>11</xdr:col>
      <xdr:colOff>391885</xdr:colOff>
      <xdr:row>23</xdr:row>
      <xdr:rowOff>76201</xdr:rowOff>
    </xdr:to>
    <xdr:sp macro="" textlink="">
      <xdr:nvSpPr>
        <xdr:cNvPr id="37" name="矩形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/>
      </xdr:nvSpPr>
      <xdr:spPr>
        <a:xfrm>
          <a:off x="9307285" y="685801"/>
          <a:ext cx="2231571" cy="50074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zh-CN" altLang="en-US" sz="2000">
              <a:solidFill>
                <a:srgbClr val="0070C0"/>
              </a:solidFill>
            </a:rPr>
            <a:t>半导体、计算机</a:t>
          </a:r>
        </a:p>
      </xdr:txBody>
    </xdr:sp>
    <xdr:clientData/>
  </xdr:twoCellAnchor>
  <xdr:twoCellAnchor>
    <xdr:from>
      <xdr:col>15</xdr:col>
      <xdr:colOff>526473</xdr:colOff>
      <xdr:row>48</xdr:row>
      <xdr:rowOff>83127</xdr:rowOff>
    </xdr:from>
    <xdr:to>
      <xdr:col>17</xdr:col>
      <xdr:colOff>1052946</xdr:colOff>
      <xdr:row>62</xdr:row>
      <xdr:rowOff>0</xdr:rowOff>
    </xdr:to>
    <xdr:sp macro="" textlink="">
      <xdr:nvSpPr>
        <xdr:cNvPr id="38" name="矩形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/>
      </xdr:nvSpPr>
      <xdr:spPr>
        <a:xfrm>
          <a:off x="16320655" y="5666509"/>
          <a:ext cx="2854036" cy="2438400"/>
        </a:xfrm>
        <a:prstGeom prst="rect">
          <a:avLst/>
        </a:prstGeom>
        <a:noFill/>
        <a:ln>
          <a:solidFill>
            <a:srgbClr val="0070C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16</xdr:col>
      <xdr:colOff>846115</xdr:colOff>
      <xdr:row>48</xdr:row>
      <xdr:rowOff>151410</xdr:rowOff>
    </xdr:from>
    <xdr:to>
      <xdr:col>19</xdr:col>
      <xdr:colOff>138545</xdr:colOff>
      <xdr:row>51</xdr:row>
      <xdr:rowOff>96982</xdr:rowOff>
    </xdr:to>
    <xdr:sp macro="" textlink="">
      <xdr:nvSpPr>
        <xdr:cNvPr id="39" name="矩形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/>
      </xdr:nvSpPr>
      <xdr:spPr>
        <a:xfrm>
          <a:off x="17804079" y="5734792"/>
          <a:ext cx="2229593" cy="48589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zh-CN" altLang="en-US" sz="2000">
              <a:solidFill>
                <a:srgbClr val="0070C0"/>
              </a:solidFill>
            </a:rPr>
            <a:t>技术跨越</a:t>
          </a:r>
        </a:p>
      </xdr:txBody>
    </xdr:sp>
    <xdr:clientData/>
  </xdr:twoCellAnchor>
  <xdr:twoCellAnchor>
    <xdr:from>
      <xdr:col>16</xdr:col>
      <xdr:colOff>1011381</xdr:colOff>
      <xdr:row>37</xdr:row>
      <xdr:rowOff>0</xdr:rowOff>
    </xdr:from>
    <xdr:to>
      <xdr:col>17</xdr:col>
      <xdr:colOff>374073</xdr:colOff>
      <xdr:row>46</xdr:row>
      <xdr:rowOff>13854</xdr:rowOff>
    </xdr:to>
    <xdr:sp macro="" textlink="">
      <xdr:nvSpPr>
        <xdr:cNvPr id="40" name="箭头: 下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/>
      </xdr:nvSpPr>
      <xdr:spPr>
        <a:xfrm>
          <a:off x="17969345" y="6664036"/>
          <a:ext cx="526473" cy="1634836"/>
        </a:xfrm>
        <a:prstGeom prst="downArrow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13</xdr:col>
      <xdr:colOff>1148382</xdr:colOff>
      <xdr:row>37</xdr:row>
      <xdr:rowOff>118320</xdr:rowOff>
    </xdr:from>
    <xdr:to>
      <xdr:col>15</xdr:col>
      <xdr:colOff>352119</xdr:colOff>
      <xdr:row>41</xdr:row>
      <xdr:rowOff>34499</xdr:rowOff>
    </xdr:to>
    <xdr:sp macro="" textlink="">
      <xdr:nvSpPr>
        <xdr:cNvPr id="41" name="箭头: 下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/>
      </xdr:nvSpPr>
      <xdr:spPr>
        <a:xfrm rot="2781404">
          <a:off x="15062343" y="3273159"/>
          <a:ext cx="636615" cy="1531301"/>
        </a:xfrm>
        <a:prstGeom prst="downArrow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14</xdr:col>
      <xdr:colOff>829520</xdr:colOff>
      <xdr:row>33</xdr:row>
      <xdr:rowOff>142872</xdr:rowOff>
    </xdr:from>
    <xdr:to>
      <xdr:col>15</xdr:col>
      <xdr:colOff>184813</xdr:colOff>
      <xdr:row>59</xdr:row>
      <xdr:rowOff>81908</xdr:rowOff>
    </xdr:to>
    <xdr:sp macro="" textlink="">
      <xdr:nvSpPr>
        <xdr:cNvPr id="42" name="箭头: 下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/>
      </xdr:nvSpPr>
      <xdr:spPr>
        <a:xfrm rot="2609606">
          <a:off x="15459920" y="6086472"/>
          <a:ext cx="519075" cy="4621872"/>
        </a:xfrm>
        <a:prstGeom prst="downArrow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14</xdr:col>
      <xdr:colOff>1052945</xdr:colOff>
      <xdr:row>37</xdr:row>
      <xdr:rowOff>95991</xdr:rowOff>
    </xdr:from>
    <xdr:to>
      <xdr:col>16</xdr:col>
      <xdr:colOff>277091</xdr:colOff>
      <xdr:row>40</xdr:row>
      <xdr:rowOff>41563</xdr:rowOff>
    </xdr:to>
    <xdr:sp macro="" textlink="">
      <xdr:nvSpPr>
        <xdr:cNvPr id="43" name="矩形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/>
      </xdr:nvSpPr>
      <xdr:spPr>
        <a:xfrm>
          <a:off x="15683345" y="3698173"/>
          <a:ext cx="1551710" cy="48589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zh-CN" altLang="en-US" sz="2000">
              <a:solidFill>
                <a:srgbClr val="0070C0"/>
              </a:solidFill>
            </a:rPr>
            <a:t>技术支撑</a:t>
          </a:r>
        </a:p>
      </xdr:txBody>
    </xdr:sp>
    <xdr:clientData/>
  </xdr:twoCellAnchor>
  <xdr:twoCellAnchor>
    <xdr:from>
      <xdr:col>3</xdr:col>
      <xdr:colOff>429491</xdr:colOff>
      <xdr:row>20</xdr:row>
      <xdr:rowOff>69811</xdr:rowOff>
    </xdr:from>
    <xdr:to>
      <xdr:col>7</xdr:col>
      <xdr:colOff>734291</xdr:colOff>
      <xdr:row>28</xdr:row>
      <xdr:rowOff>96982</xdr:rowOff>
    </xdr:to>
    <xdr:sp macro="" textlink="">
      <xdr:nvSpPr>
        <xdr:cNvPr id="44" name="矩形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/>
      </xdr:nvSpPr>
      <xdr:spPr>
        <a:xfrm>
          <a:off x="2258291" y="610138"/>
          <a:ext cx="4959927" cy="1468044"/>
        </a:xfrm>
        <a:prstGeom prst="rect">
          <a:avLst/>
        </a:prstGeom>
        <a:noFill/>
        <a:ln>
          <a:solidFill>
            <a:srgbClr val="0070C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346364</xdr:colOff>
      <xdr:row>20</xdr:row>
      <xdr:rowOff>166255</xdr:rowOff>
    </xdr:from>
    <xdr:to>
      <xdr:col>6</xdr:col>
      <xdr:colOff>901537</xdr:colOff>
      <xdr:row>23</xdr:row>
      <xdr:rowOff>111826</xdr:rowOff>
    </xdr:to>
    <xdr:sp macro="" textlink="">
      <xdr:nvSpPr>
        <xdr:cNvPr id="45" name="矩形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/>
      </xdr:nvSpPr>
      <xdr:spPr>
        <a:xfrm>
          <a:off x="4502728" y="706582"/>
          <a:ext cx="1718954" cy="48589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zh-CN" altLang="en-US" sz="2000">
              <a:solidFill>
                <a:srgbClr val="0070C0"/>
              </a:solidFill>
            </a:rPr>
            <a:t>通讯</a:t>
          </a:r>
        </a:p>
      </xdr:txBody>
    </xdr:sp>
    <xdr:clientData/>
  </xdr:twoCellAnchor>
  <xdr:twoCellAnchor>
    <xdr:from>
      <xdr:col>7</xdr:col>
      <xdr:colOff>512619</xdr:colOff>
      <xdr:row>44</xdr:row>
      <xdr:rowOff>0</xdr:rowOff>
    </xdr:from>
    <xdr:to>
      <xdr:col>8</xdr:col>
      <xdr:colOff>880138</xdr:colOff>
      <xdr:row>47</xdr:row>
      <xdr:rowOff>96287</xdr:rowOff>
    </xdr:to>
    <xdr:sp macro="" textlink="">
      <xdr:nvSpPr>
        <xdr:cNvPr id="46" name="箭头: 下 45">
          <a:extLst>
            <a:ext uri="{FF2B5EF4-FFF2-40B4-BE49-F238E27FC236}">
              <a16:creationId xmlns:a16="http://schemas.microsoft.com/office/drawing/2014/main" id="{08190EC3-3CD1-45BE-8374-C21B89C07D6D}"/>
            </a:ext>
          </a:extLst>
        </xdr:cNvPr>
        <xdr:cNvSpPr/>
      </xdr:nvSpPr>
      <xdr:spPr>
        <a:xfrm rot="16200000">
          <a:off x="7443889" y="4415602"/>
          <a:ext cx="636615" cy="1531301"/>
        </a:xfrm>
        <a:prstGeom prst="downArrow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7</xdr:col>
      <xdr:colOff>512616</xdr:colOff>
      <xdr:row>42</xdr:row>
      <xdr:rowOff>41562</xdr:rowOff>
    </xdr:from>
    <xdr:to>
      <xdr:col>8</xdr:col>
      <xdr:colOff>900544</xdr:colOff>
      <xdr:row>44</xdr:row>
      <xdr:rowOff>167243</xdr:rowOff>
    </xdr:to>
    <xdr:sp macro="" textlink="">
      <xdr:nvSpPr>
        <xdr:cNvPr id="47" name="矩形 46">
          <a:extLst>
            <a:ext uri="{FF2B5EF4-FFF2-40B4-BE49-F238E27FC236}">
              <a16:creationId xmlns:a16="http://schemas.microsoft.com/office/drawing/2014/main" id="{DA12D11E-E0CB-41EE-B8E6-60CD3440CD95}"/>
            </a:ext>
          </a:extLst>
        </xdr:cNvPr>
        <xdr:cNvSpPr/>
      </xdr:nvSpPr>
      <xdr:spPr>
        <a:xfrm>
          <a:off x="6996543" y="4544289"/>
          <a:ext cx="1551710" cy="48589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zh-CN" altLang="en-US" sz="2000">
              <a:solidFill>
                <a:srgbClr val="0070C0"/>
              </a:solidFill>
            </a:rPr>
            <a:t>技术支撑</a:t>
          </a:r>
        </a:p>
      </xdr:txBody>
    </xdr:sp>
    <xdr:clientData/>
  </xdr:twoCellAnchor>
  <xdr:twoCellAnchor editAs="oneCell">
    <xdr:from>
      <xdr:col>3</xdr:col>
      <xdr:colOff>346363</xdr:colOff>
      <xdr:row>40</xdr:row>
      <xdr:rowOff>27709</xdr:rowOff>
    </xdr:from>
    <xdr:to>
      <xdr:col>4</xdr:col>
      <xdr:colOff>1070852</xdr:colOff>
      <xdr:row>49</xdr:row>
      <xdr:rowOff>149374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46B25E1D-A27D-4379-9CC9-61000CEB3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175163" y="4170218"/>
          <a:ext cx="1888271" cy="1742646"/>
        </a:xfrm>
        <a:prstGeom prst="rect">
          <a:avLst/>
        </a:prstGeom>
      </xdr:spPr>
    </xdr:pic>
    <xdr:clientData/>
  </xdr:twoCellAnchor>
  <xdr:twoCellAnchor>
    <xdr:from>
      <xdr:col>3</xdr:col>
      <xdr:colOff>283030</xdr:colOff>
      <xdr:row>37</xdr:row>
      <xdr:rowOff>68283</xdr:rowOff>
    </xdr:from>
    <xdr:to>
      <xdr:col>4</xdr:col>
      <xdr:colOff>304800</xdr:colOff>
      <xdr:row>40</xdr:row>
      <xdr:rowOff>13855</xdr:rowOff>
    </xdr:to>
    <xdr:sp macro="" textlink="">
      <xdr:nvSpPr>
        <xdr:cNvPr id="48" name="矩形 47">
          <a:extLst>
            <a:ext uri="{FF2B5EF4-FFF2-40B4-BE49-F238E27FC236}">
              <a16:creationId xmlns:a16="http://schemas.microsoft.com/office/drawing/2014/main" id="{F7F15470-2B97-4714-A824-A5B76E46D483}"/>
            </a:ext>
          </a:extLst>
        </xdr:cNvPr>
        <xdr:cNvSpPr/>
      </xdr:nvSpPr>
      <xdr:spPr>
        <a:xfrm>
          <a:off x="2111830" y="3670465"/>
          <a:ext cx="1185552" cy="48589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zh-CN" altLang="en-US" sz="2000">
              <a:solidFill>
                <a:srgbClr val="0070C0"/>
              </a:solidFill>
            </a:rPr>
            <a:t>钢铁</a:t>
          </a:r>
        </a:p>
      </xdr:txBody>
    </xdr:sp>
    <xdr:clientData/>
  </xdr:twoCellAnchor>
  <xdr:twoCellAnchor editAs="oneCell">
    <xdr:from>
      <xdr:col>9</xdr:col>
      <xdr:colOff>775856</xdr:colOff>
      <xdr:row>8</xdr:row>
      <xdr:rowOff>164195</xdr:rowOff>
    </xdr:from>
    <xdr:to>
      <xdr:col>10</xdr:col>
      <xdr:colOff>706582</xdr:colOff>
      <xdr:row>17</xdr:row>
      <xdr:rowOff>178190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2B28D1F-62E1-4DAC-8A84-73D5130C1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587347" y="1605068"/>
          <a:ext cx="1094508" cy="1634977"/>
        </a:xfrm>
        <a:prstGeom prst="rect">
          <a:avLst/>
        </a:prstGeom>
      </xdr:spPr>
    </xdr:pic>
    <xdr:clientData/>
  </xdr:twoCellAnchor>
  <xdr:twoCellAnchor editAs="oneCell">
    <xdr:from>
      <xdr:col>12</xdr:col>
      <xdr:colOff>581891</xdr:colOff>
      <xdr:row>8</xdr:row>
      <xdr:rowOff>124689</xdr:rowOff>
    </xdr:from>
    <xdr:to>
      <xdr:col>14</xdr:col>
      <xdr:colOff>157944</xdr:colOff>
      <xdr:row>18</xdr:row>
      <xdr:rowOff>34245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5C497AB-7D3A-411B-B0B1-DF3BE284B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2884727" y="1565562"/>
          <a:ext cx="1903617" cy="1710647"/>
        </a:xfrm>
        <a:prstGeom prst="rect">
          <a:avLst/>
        </a:prstGeom>
      </xdr:spPr>
    </xdr:pic>
    <xdr:clientData/>
  </xdr:twoCellAnchor>
  <xdr:twoCellAnchor>
    <xdr:from>
      <xdr:col>7</xdr:col>
      <xdr:colOff>235529</xdr:colOff>
      <xdr:row>5</xdr:row>
      <xdr:rowOff>166255</xdr:rowOff>
    </xdr:from>
    <xdr:to>
      <xdr:col>14</xdr:col>
      <xdr:colOff>886692</xdr:colOff>
      <xdr:row>19</xdr:row>
      <xdr:rowOff>0</xdr:rowOff>
    </xdr:to>
    <xdr:sp macro="" textlink="">
      <xdr:nvSpPr>
        <xdr:cNvPr id="49" name="矩形 48">
          <a:extLst>
            <a:ext uri="{FF2B5EF4-FFF2-40B4-BE49-F238E27FC236}">
              <a16:creationId xmlns:a16="http://schemas.microsoft.com/office/drawing/2014/main" id="{381E1626-F403-41F1-B93B-F6505F0F584C}"/>
            </a:ext>
          </a:extLst>
        </xdr:cNvPr>
        <xdr:cNvSpPr/>
      </xdr:nvSpPr>
      <xdr:spPr>
        <a:xfrm>
          <a:off x="6719456" y="1066800"/>
          <a:ext cx="8797636" cy="2355273"/>
        </a:xfrm>
        <a:prstGeom prst="rect">
          <a:avLst/>
        </a:prstGeom>
        <a:noFill/>
        <a:ln>
          <a:solidFill>
            <a:srgbClr val="0070C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14</xdr:col>
      <xdr:colOff>913845</xdr:colOff>
      <xdr:row>14</xdr:row>
      <xdr:rowOff>154334</xdr:rowOff>
    </xdr:from>
    <xdr:to>
      <xdr:col>16</xdr:col>
      <xdr:colOff>933461</xdr:colOff>
      <xdr:row>17</xdr:row>
      <xdr:rowOff>148103</xdr:rowOff>
    </xdr:to>
    <xdr:sp macro="" textlink="">
      <xdr:nvSpPr>
        <xdr:cNvPr id="50" name="箭头: 下 49">
          <a:extLst>
            <a:ext uri="{FF2B5EF4-FFF2-40B4-BE49-F238E27FC236}">
              <a16:creationId xmlns:a16="http://schemas.microsoft.com/office/drawing/2014/main" id="{A42F67DA-7981-417D-A1C2-1766D8CC2B22}"/>
            </a:ext>
          </a:extLst>
        </xdr:cNvPr>
        <xdr:cNvSpPr/>
      </xdr:nvSpPr>
      <xdr:spPr>
        <a:xfrm rot="6719108">
          <a:off x="16450786" y="1769320"/>
          <a:ext cx="534097" cy="2347180"/>
        </a:xfrm>
        <a:prstGeom prst="downArrow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15</xdr:col>
      <xdr:colOff>720436</xdr:colOff>
      <xdr:row>13</xdr:row>
      <xdr:rowOff>68281</xdr:rowOff>
    </xdr:from>
    <xdr:to>
      <xdr:col>16</xdr:col>
      <xdr:colOff>1108364</xdr:colOff>
      <xdr:row>16</xdr:row>
      <xdr:rowOff>13854</xdr:rowOff>
    </xdr:to>
    <xdr:sp macro="" textlink="">
      <xdr:nvSpPr>
        <xdr:cNvPr id="51" name="矩形 50">
          <a:extLst>
            <a:ext uri="{FF2B5EF4-FFF2-40B4-BE49-F238E27FC236}">
              <a16:creationId xmlns:a16="http://schemas.microsoft.com/office/drawing/2014/main" id="{9DD3ACEE-EBD0-40D7-9E7A-7E6F5F95CB29}"/>
            </a:ext>
          </a:extLst>
        </xdr:cNvPr>
        <xdr:cNvSpPr/>
      </xdr:nvSpPr>
      <xdr:spPr>
        <a:xfrm>
          <a:off x="16514618" y="2409699"/>
          <a:ext cx="1551710" cy="4859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zh-CN" altLang="en-US" sz="2000">
              <a:solidFill>
                <a:srgbClr val="0070C0"/>
              </a:solidFill>
            </a:rPr>
            <a:t>技术支撑</a:t>
          </a:r>
        </a:p>
      </xdr:txBody>
    </xdr:sp>
    <xdr:clientData/>
  </xdr:twoCellAnchor>
  <xdr:twoCellAnchor>
    <xdr:from>
      <xdr:col>10</xdr:col>
      <xdr:colOff>790697</xdr:colOff>
      <xdr:row>6</xdr:row>
      <xdr:rowOff>27709</xdr:rowOff>
    </xdr:from>
    <xdr:to>
      <xdr:col>12</xdr:col>
      <xdr:colOff>692727</xdr:colOff>
      <xdr:row>8</xdr:row>
      <xdr:rowOff>153389</xdr:rowOff>
    </xdr:to>
    <xdr:sp macro="" textlink="">
      <xdr:nvSpPr>
        <xdr:cNvPr id="52" name="矩形 51">
          <a:extLst>
            <a:ext uri="{FF2B5EF4-FFF2-40B4-BE49-F238E27FC236}">
              <a16:creationId xmlns:a16="http://schemas.microsoft.com/office/drawing/2014/main" id="{C6E7513D-6AA4-43F8-A2C3-0C06FB74E404}"/>
            </a:ext>
          </a:extLst>
        </xdr:cNvPr>
        <xdr:cNvSpPr/>
      </xdr:nvSpPr>
      <xdr:spPr>
        <a:xfrm>
          <a:off x="10765970" y="1108364"/>
          <a:ext cx="2229593" cy="48589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zh-CN" altLang="en-US" sz="2000">
              <a:solidFill>
                <a:srgbClr val="0070C0"/>
              </a:solidFill>
            </a:rPr>
            <a:t>生物医药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365760</xdr:colOff>
      <xdr:row>5</xdr:row>
      <xdr:rowOff>121920</xdr:rowOff>
    </xdr:from>
    <xdr:to>
      <xdr:col>19</xdr:col>
      <xdr:colOff>116542</xdr:colOff>
      <xdr:row>36</xdr:row>
      <xdr:rowOff>23737</xdr:rowOff>
    </xdr:to>
    <xdr:graphicFrame macro="">
      <xdr:nvGraphicFramePr>
        <xdr:cNvPr id="2" name="图表 1">
          <a:extLst>
            <a:ext uri="{FF2B5EF4-FFF2-40B4-BE49-F238E27FC236}">
              <a16:creationId xmlns:a16="http://schemas.microsoft.com/office/drawing/2014/main" id="{8D0C04FB-729D-4A1D-A025-B85036FF30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327660</xdr:colOff>
      <xdr:row>130</xdr:row>
      <xdr:rowOff>53340</xdr:rowOff>
    </xdr:from>
    <xdr:to>
      <xdr:col>26</xdr:col>
      <xdr:colOff>338906</xdr:colOff>
      <xdr:row>170</xdr:row>
      <xdr:rowOff>0</xdr:rowOff>
    </xdr:to>
    <xdr:graphicFrame macro="">
      <xdr:nvGraphicFramePr>
        <xdr:cNvPr id="3" name="图表 2">
          <a:extLst>
            <a:ext uri="{FF2B5EF4-FFF2-40B4-BE49-F238E27FC236}">
              <a16:creationId xmlns:a16="http://schemas.microsoft.com/office/drawing/2014/main" id="{1A7A328F-13F4-46A8-AB7F-5381C94B5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556259</xdr:colOff>
      <xdr:row>260</xdr:row>
      <xdr:rowOff>106680</xdr:rowOff>
    </xdr:from>
    <xdr:to>
      <xdr:col>26</xdr:col>
      <xdr:colOff>453310</xdr:colOff>
      <xdr:row>302</xdr:row>
      <xdr:rowOff>0</xdr:rowOff>
    </xdr:to>
    <xdr:graphicFrame macro="">
      <xdr:nvGraphicFramePr>
        <xdr:cNvPr id="4" name="图表 3">
          <a:extLst>
            <a:ext uri="{FF2B5EF4-FFF2-40B4-BE49-F238E27FC236}">
              <a16:creationId xmlns:a16="http://schemas.microsoft.com/office/drawing/2014/main" id="{7487088E-5BDC-4187-9734-A3B5AD1698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403411</xdr:colOff>
      <xdr:row>37</xdr:row>
      <xdr:rowOff>170331</xdr:rowOff>
    </xdr:from>
    <xdr:to>
      <xdr:col>19</xdr:col>
      <xdr:colOff>100590</xdr:colOff>
      <xdr:row>67</xdr:row>
      <xdr:rowOff>96982</xdr:rowOff>
    </xdr:to>
    <xdr:graphicFrame macro="">
      <xdr:nvGraphicFramePr>
        <xdr:cNvPr id="6" name="图表 5">
          <a:extLst>
            <a:ext uri="{FF2B5EF4-FFF2-40B4-BE49-F238E27FC236}">
              <a16:creationId xmlns:a16="http://schemas.microsoft.com/office/drawing/2014/main" id="{8F933650-F6BD-4FD8-A8FF-6944B00935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374071</xdr:colOff>
      <xdr:row>173</xdr:row>
      <xdr:rowOff>69272</xdr:rowOff>
    </xdr:from>
    <xdr:to>
      <xdr:col>26</xdr:col>
      <xdr:colOff>277090</xdr:colOff>
      <xdr:row>211</xdr:row>
      <xdr:rowOff>116378</xdr:rowOff>
    </xdr:to>
    <xdr:graphicFrame macro="">
      <xdr:nvGraphicFramePr>
        <xdr:cNvPr id="8" name="图表 7">
          <a:extLst>
            <a:ext uri="{FF2B5EF4-FFF2-40B4-BE49-F238E27FC236}">
              <a16:creationId xmlns:a16="http://schemas.microsoft.com/office/drawing/2014/main" id="{46DA8F58-82B2-402A-9EF2-3C76376E5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581891</xdr:colOff>
      <xdr:row>304</xdr:row>
      <xdr:rowOff>152399</xdr:rowOff>
    </xdr:from>
    <xdr:to>
      <xdr:col>26</xdr:col>
      <xdr:colOff>374073</xdr:colOff>
      <xdr:row>344</xdr:row>
      <xdr:rowOff>138545</xdr:rowOff>
    </xdr:to>
    <xdr:graphicFrame macro="">
      <xdr:nvGraphicFramePr>
        <xdr:cNvPr id="10" name="图表 9">
          <a:extLst>
            <a:ext uri="{FF2B5EF4-FFF2-40B4-BE49-F238E27FC236}">
              <a16:creationId xmlns:a16="http://schemas.microsoft.com/office/drawing/2014/main" id="{C5CA9BF2-7E25-43B0-B2C7-4654AB479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480060</xdr:colOff>
      <xdr:row>1</xdr:row>
      <xdr:rowOff>60960</xdr:rowOff>
    </xdr:from>
    <xdr:to>
      <xdr:col>12</xdr:col>
      <xdr:colOff>175260</xdr:colOff>
      <xdr:row>15</xdr:row>
      <xdr:rowOff>160020</xdr:rowOff>
    </xdr:to>
    <xdr:graphicFrame macro="">
      <xdr:nvGraphicFramePr>
        <xdr:cNvPr id="3" name="图表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907776</xdr:colOff>
      <xdr:row>18</xdr:row>
      <xdr:rowOff>23191</xdr:rowOff>
    </xdr:from>
    <xdr:to>
      <xdr:col>9</xdr:col>
      <xdr:colOff>132523</xdr:colOff>
      <xdr:row>32</xdr:row>
      <xdr:rowOff>168965</xdr:rowOff>
    </xdr:to>
    <xdr:graphicFrame macro="">
      <xdr:nvGraphicFramePr>
        <xdr:cNvPr id="5" name="图表 4">
          <a:extLst>
            <a:ext uri="{FF2B5EF4-FFF2-40B4-BE49-F238E27FC236}">
              <a16:creationId xmlns:a16="http://schemas.microsoft.com/office/drawing/2014/main" id="{20D2FF08-48B0-4E7E-B163-78DBEA63DEE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658906</xdr:colOff>
      <xdr:row>126</xdr:row>
      <xdr:rowOff>13445</xdr:rowOff>
    </xdr:from>
    <xdr:to>
      <xdr:col>12</xdr:col>
      <xdr:colOff>125507</xdr:colOff>
      <xdr:row>153</xdr:row>
      <xdr:rowOff>53786</xdr:rowOff>
    </xdr:to>
    <xdr:graphicFrame macro="">
      <xdr:nvGraphicFramePr>
        <xdr:cNvPr id="2" name="图表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708213</xdr:colOff>
      <xdr:row>130</xdr:row>
      <xdr:rowOff>161365</xdr:rowOff>
    </xdr:from>
    <xdr:to>
      <xdr:col>13</xdr:col>
      <xdr:colOff>268941</xdr:colOff>
      <xdr:row>132</xdr:row>
      <xdr:rowOff>125506</xdr:rowOff>
    </xdr:to>
    <xdr:sp macro="" textlink="">
      <xdr:nvSpPr>
        <xdr:cNvPr id="3" name="矩形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0842813" y="25276885"/>
          <a:ext cx="1023768" cy="299421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zh-CN" altLang="en-US" sz="1100"/>
            <a:t>金融保险地产</a:t>
          </a:r>
        </a:p>
      </xdr:txBody>
    </xdr:sp>
    <xdr:clientData/>
  </xdr:twoCellAnchor>
  <xdr:twoCellAnchor>
    <xdr:from>
      <xdr:col>11</xdr:col>
      <xdr:colOff>681318</xdr:colOff>
      <xdr:row>134</xdr:row>
      <xdr:rowOff>26894</xdr:rowOff>
    </xdr:from>
    <xdr:to>
      <xdr:col>13</xdr:col>
      <xdr:colOff>251012</xdr:colOff>
      <xdr:row>135</xdr:row>
      <xdr:rowOff>161365</xdr:rowOff>
    </xdr:to>
    <xdr:sp macro="" textlink="">
      <xdr:nvSpPr>
        <xdr:cNvPr id="4" name="矩形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10815918" y="25812974"/>
          <a:ext cx="1032734" cy="302111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zh-CN" altLang="en-US" sz="1100"/>
            <a:t>政府</a:t>
          </a:r>
        </a:p>
      </xdr:txBody>
    </xdr:sp>
    <xdr:clientData/>
  </xdr:twoCellAnchor>
  <xdr:twoCellAnchor>
    <xdr:from>
      <xdr:col>11</xdr:col>
      <xdr:colOff>672353</xdr:colOff>
      <xdr:row>136</xdr:row>
      <xdr:rowOff>89647</xdr:rowOff>
    </xdr:from>
    <xdr:to>
      <xdr:col>13</xdr:col>
      <xdr:colOff>242047</xdr:colOff>
      <xdr:row>138</xdr:row>
      <xdr:rowOff>53788</xdr:rowOff>
    </xdr:to>
    <xdr:sp macro="" textlink="">
      <xdr:nvSpPr>
        <xdr:cNvPr id="5" name="矩形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10806953" y="26211007"/>
          <a:ext cx="1032734" cy="299421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zh-CN" altLang="en-US" sz="1100"/>
            <a:t>专业服务</a:t>
          </a:r>
        </a:p>
      </xdr:txBody>
    </xdr:sp>
    <xdr:clientData/>
  </xdr:twoCellAnchor>
  <xdr:twoCellAnchor>
    <xdr:from>
      <xdr:col>11</xdr:col>
      <xdr:colOff>672352</xdr:colOff>
      <xdr:row>138</xdr:row>
      <xdr:rowOff>152399</xdr:rowOff>
    </xdr:from>
    <xdr:to>
      <xdr:col>13</xdr:col>
      <xdr:colOff>242046</xdr:colOff>
      <xdr:row>140</xdr:row>
      <xdr:rowOff>116541</xdr:rowOff>
    </xdr:to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0806952" y="26609039"/>
          <a:ext cx="1032734" cy="299422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zh-CN" altLang="en-US" sz="1100"/>
            <a:t>制造</a:t>
          </a:r>
        </a:p>
      </xdr:txBody>
    </xdr:sp>
    <xdr:clientData/>
  </xdr:twoCellAnchor>
  <xdr:twoCellAnchor>
    <xdr:from>
      <xdr:col>11</xdr:col>
      <xdr:colOff>672353</xdr:colOff>
      <xdr:row>141</xdr:row>
      <xdr:rowOff>26894</xdr:rowOff>
    </xdr:from>
    <xdr:to>
      <xdr:col>13</xdr:col>
      <xdr:colOff>242047</xdr:colOff>
      <xdr:row>142</xdr:row>
      <xdr:rowOff>98612</xdr:rowOff>
    </xdr:to>
    <xdr:sp macro="" textlink="">
      <xdr:nvSpPr>
        <xdr:cNvPr id="7" name="矩形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0806953" y="26986454"/>
          <a:ext cx="1032734" cy="239358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zh-CN" altLang="en-US" sz="1100"/>
            <a:t>医疗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104361</xdr:colOff>
      <xdr:row>42</xdr:row>
      <xdr:rowOff>46051</xdr:rowOff>
    </xdr:from>
    <xdr:to>
      <xdr:col>6</xdr:col>
      <xdr:colOff>336273</xdr:colOff>
      <xdr:row>60</xdr:row>
      <xdr:rowOff>21535</xdr:rowOff>
    </xdr:to>
    <xdr:graphicFrame macro="">
      <xdr:nvGraphicFramePr>
        <xdr:cNvPr id="11" name="图表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127220</xdr:colOff>
      <xdr:row>42</xdr:row>
      <xdr:rowOff>49363</xdr:rowOff>
    </xdr:from>
    <xdr:to>
      <xdr:col>17</xdr:col>
      <xdr:colOff>185199</xdr:colOff>
      <xdr:row>62</xdr:row>
      <xdr:rowOff>49364</xdr:rowOff>
    </xdr:to>
    <xdr:graphicFrame macro="">
      <xdr:nvGraphicFramePr>
        <xdr:cNvPr id="12" name="图表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219075</xdr:colOff>
      <xdr:row>100</xdr:row>
      <xdr:rowOff>3728</xdr:rowOff>
    </xdr:to>
    <xdr:sp macro="" textlink="">
      <xdr:nvSpPr>
        <xdr:cNvPr id="16" name="AutoShape 4" descr="https://upload.wikimedia.org/wikipedia/en/thumb/9/9e/Flag_of_Japan.svg/23px-Flag_of_Japan.svg.png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81075"/>
          <a:ext cx="219075" cy="142875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219075</xdr:colOff>
      <xdr:row>105</xdr:row>
      <xdr:rowOff>3727</xdr:rowOff>
    </xdr:to>
    <xdr:sp macro="" textlink="">
      <xdr:nvSpPr>
        <xdr:cNvPr id="17" name="AutoShape 9" descr="https://upload.wikimedia.org/wikipedia/en/thumb/0/03/Flag_of_Italy.svg/23px-Flag_of_Italy.svg.png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38325"/>
          <a:ext cx="219075" cy="142875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219075</xdr:colOff>
      <xdr:row>109</xdr:row>
      <xdr:rowOff>3727</xdr:rowOff>
    </xdr:to>
    <xdr:sp macro="" textlink="">
      <xdr:nvSpPr>
        <xdr:cNvPr id="18" name="AutoShape 13" descr="https://upload.wikimedia.org/wikipedia/en/thumb/c/c3/Flag_of_France.svg/23px-Flag_of_France.svg.png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524125"/>
          <a:ext cx="219075" cy="142875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0</xdr:colOff>
      <xdr:row>109</xdr:row>
      <xdr:rowOff>0</xdr:rowOff>
    </xdr:from>
    <xdr:to>
      <xdr:col>1</xdr:col>
      <xdr:colOff>219075</xdr:colOff>
      <xdr:row>110</xdr:row>
      <xdr:rowOff>3727</xdr:rowOff>
    </xdr:to>
    <xdr:sp macro="" textlink="">
      <xdr:nvSpPr>
        <xdr:cNvPr id="19" name="AutoShape 14" descr="https://upload.wikimedia.org/wikipedia/commons/thumb/a/a9/Flag_of_Thailand.svg/23px-Flag_of_Thailand.svg.png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695575"/>
          <a:ext cx="219075" cy="142875"/>
        </a:xfrm>
        <a:prstGeom prst="rect">
          <a:avLst/>
        </a:prstGeom>
        <a:noFill/>
      </xdr:spPr>
    </xdr:sp>
    <xdr:clientData/>
  </xdr:twoCellAnchor>
  <xdr:twoCellAnchor>
    <xdr:from>
      <xdr:col>5</xdr:col>
      <xdr:colOff>77855</xdr:colOff>
      <xdr:row>93</xdr:row>
      <xdr:rowOff>97403</xdr:rowOff>
    </xdr:from>
    <xdr:to>
      <xdr:col>12</xdr:col>
      <xdr:colOff>106017</xdr:colOff>
      <xdr:row>114</xdr:row>
      <xdr:rowOff>6626</xdr:rowOff>
    </xdr:to>
    <xdr:graphicFrame macro="">
      <xdr:nvGraphicFramePr>
        <xdr:cNvPr id="21" name="图表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344557</xdr:colOff>
      <xdr:row>3</xdr:row>
      <xdr:rowOff>115956</xdr:rowOff>
    </xdr:from>
    <xdr:to>
      <xdr:col>15</xdr:col>
      <xdr:colOff>318051</xdr:colOff>
      <xdr:row>29</xdr:row>
      <xdr:rowOff>0</xdr:rowOff>
    </xdr:to>
    <xdr:graphicFrame macro="">
      <xdr:nvGraphicFramePr>
        <xdr:cNvPr id="3" name="图表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192157</xdr:colOff>
      <xdr:row>9</xdr:row>
      <xdr:rowOff>19880</xdr:rowOff>
    </xdr:from>
    <xdr:to>
      <xdr:col>15</xdr:col>
      <xdr:colOff>251792</xdr:colOff>
      <xdr:row>12</xdr:row>
      <xdr:rowOff>106018</xdr:rowOff>
    </xdr:to>
    <xdr:sp macro="" textlink="">
      <xdr:nvSpPr>
        <xdr:cNvPr id="20" name="矩形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10118035" y="9037984"/>
          <a:ext cx="669235" cy="503582"/>
        </a:xfrm>
        <a:prstGeom prst="rect">
          <a:avLst/>
        </a:prstGeom>
        <a:noFill/>
        <a:ln>
          <a:solidFill>
            <a:srgbClr val="0070C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14</xdr:col>
      <xdr:colOff>245165</xdr:colOff>
      <xdr:row>14</xdr:row>
      <xdr:rowOff>26504</xdr:rowOff>
    </xdr:from>
    <xdr:to>
      <xdr:col>15</xdr:col>
      <xdr:colOff>304800</xdr:colOff>
      <xdr:row>17</xdr:row>
      <xdr:rowOff>112642</xdr:rowOff>
    </xdr:to>
    <xdr:sp macro="" textlink="">
      <xdr:nvSpPr>
        <xdr:cNvPr id="25" name="矩形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SpPr/>
      </xdr:nvSpPr>
      <xdr:spPr>
        <a:xfrm>
          <a:off x="10171043" y="9740347"/>
          <a:ext cx="669235" cy="503582"/>
        </a:xfrm>
        <a:prstGeom prst="rect">
          <a:avLst/>
        </a:prstGeom>
        <a:noFill/>
        <a:ln>
          <a:solidFill>
            <a:srgbClr val="0070C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14</xdr:col>
      <xdr:colOff>225287</xdr:colOff>
      <xdr:row>19</xdr:row>
      <xdr:rowOff>13252</xdr:rowOff>
    </xdr:from>
    <xdr:to>
      <xdr:col>15</xdr:col>
      <xdr:colOff>284922</xdr:colOff>
      <xdr:row>22</xdr:row>
      <xdr:rowOff>99391</xdr:rowOff>
    </xdr:to>
    <xdr:sp macro="" textlink="">
      <xdr:nvSpPr>
        <xdr:cNvPr id="26" name="矩形 25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SpPr/>
      </xdr:nvSpPr>
      <xdr:spPr>
        <a:xfrm>
          <a:off x="10151165" y="10422835"/>
          <a:ext cx="669235" cy="503582"/>
        </a:xfrm>
        <a:prstGeom prst="rect">
          <a:avLst/>
        </a:prstGeom>
        <a:noFill/>
        <a:ln>
          <a:solidFill>
            <a:srgbClr val="0070C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15</xdr:col>
      <xdr:colOff>430696</xdr:colOff>
      <xdr:row>10</xdr:row>
      <xdr:rowOff>13251</xdr:rowOff>
    </xdr:from>
    <xdr:to>
      <xdr:col>16</xdr:col>
      <xdr:colOff>438942</xdr:colOff>
      <xdr:row>12</xdr:row>
      <xdr:rowOff>10044</xdr:rowOff>
    </xdr:to>
    <xdr:sp macro="" textlink="">
      <xdr:nvSpPr>
        <xdr:cNvPr id="27" name="对话气泡: 矩形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10966174" y="9170503"/>
          <a:ext cx="617846" cy="275089"/>
        </a:xfrm>
        <a:prstGeom prst="wedgeRectCallout">
          <a:avLst>
            <a:gd name="adj1" fmla="val -66855"/>
            <a:gd name="adj2" fmla="val -22148"/>
          </a:avLst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altLang="en-US" sz="1100"/>
            <a:t>中国</a:t>
          </a:r>
        </a:p>
      </xdr:txBody>
    </xdr:sp>
    <xdr:clientData/>
  </xdr:twoCellAnchor>
  <xdr:twoCellAnchor>
    <xdr:from>
      <xdr:col>15</xdr:col>
      <xdr:colOff>443947</xdr:colOff>
      <xdr:row>16</xdr:row>
      <xdr:rowOff>92765</xdr:rowOff>
    </xdr:from>
    <xdr:to>
      <xdr:col>16</xdr:col>
      <xdr:colOff>452193</xdr:colOff>
      <xdr:row>18</xdr:row>
      <xdr:rowOff>89558</xdr:rowOff>
    </xdr:to>
    <xdr:sp macro="" textlink="">
      <xdr:nvSpPr>
        <xdr:cNvPr id="28" name="对话气泡: 矩形 27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SpPr/>
      </xdr:nvSpPr>
      <xdr:spPr>
        <a:xfrm>
          <a:off x="10979425" y="10084904"/>
          <a:ext cx="617846" cy="275089"/>
        </a:xfrm>
        <a:prstGeom prst="wedgeRectCallout">
          <a:avLst>
            <a:gd name="adj1" fmla="val -72217"/>
            <a:gd name="adj2" fmla="val -31782"/>
          </a:avLst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altLang="en-US" sz="1100"/>
            <a:t>墨加</a:t>
          </a:r>
        </a:p>
      </xdr:txBody>
    </xdr:sp>
    <xdr:clientData/>
  </xdr:twoCellAnchor>
  <xdr:twoCellAnchor>
    <xdr:from>
      <xdr:col>15</xdr:col>
      <xdr:colOff>455579</xdr:colOff>
      <xdr:row>20</xdr:row>
      <xdr:rowOff>42964</xdr:rowOff>
    </xdr:from>
    <xdr:to>
      <xdr:col>16</xdr:col>
      <xdr:colOff>463825</xdr:colOff>
      <xdr:row>22</xdr:row>
      <xdr:rowOff>39757</xdr:rowOff>
    </xdr:to>
    <xdr:sp macro="" textlink="">
      <xdr:nvSpPr>
        <xdr:cNvPr id="29" name="对话气泡: 矩形 28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SpPr/>
      </xdr:nvSpPr>
      <xdr:spPr>
        <a:xfrm>
          <a:off x="10991057" y="10591694"/>
          <a:ext cx="617846" cy="275089"/>
        </a:xfrm>
        <a:prstGeom prst="wedgeRectCallout">
          <a:avLst>
            <a:gd name="adj1" fmla="val -72217"/>
            <a:gd name="adj2" fmla="val -31782"/>
          </a:avLst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altLang="en-US" sz="1100"/>
            <a:t>日德</a:t>
          </a:r>
        </a:p>
      </xdr:txBody>
    </xdr:sp>
    <xdr:clientData/>
  </xdr:twoCellAnchor>
  <xdr:twoCellAnchor>
    <xdr:from>
      <xdr:col>3</xdr:col>
      <xdr:colOff>72887</xdr:colOff>
      <xdr:row>69</xdr:row>
      <xdr:rowOff>29817</xdr:rowOff>
    </xdr:from>
    <xdr:to>
      <xdr:col>7</xdr:col>
      <xdr:colOff>715618</xdr:colOff>
      <xdr:row>88</xdr:row>
      <xdr:rowOff>129209</xdr:rowOff>
    </xdr:to>
    <xdr:graphicFrame macro="">
      <xdr:nvGraphicFramePr>
        <xdr:cNvPr id="4" name="图表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35169</xdr:colOff>
      <xdr:row>50</xdr:row>
      <xdr:rowOff>21150</xdr:rowOff>
    </xdr:from>
    <xdr:to>
      <xdr:col>17</xdr:col>
      <xdr:colOff>315584</xdr:colOff>
      <xdr:row>73</xdr:row>
      <xdr:rowOff>53007</xdr:rowOff>
    </xdr:to>
    <xdr:graphicFrame macro="">
      <xdr:nvGraphicFramePr>
        <xdr:cNvPr id="2" name="图表 1">
          <a:extLst>
            <a:ext uri="{FF2B5EF4-FFF2-40B4-BE49-F238E27FC236}">
              <a16:creationId xmlns:a16="http://schemas.microsoft.com/office/drawing/2014/main" id="{92146C7F-E1ED-408F-8526-36AC89A74A2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424071</xdr:colOff>
      <xdr:row>50</xdr:row>
      <xdr:rowOff>49695</xdr:rowOff>
    </xdr:from>
    <xdr:to>
      <xdr:col>8</xdr:col>
      <xdr:colOff>211530</xdr:colOff>
      <xdr:row>73</xdr:row>
      <xdr:rowOff>53009</xdr:rowOff>
    </xdr:to>
    <xdr:graphicFrame macro="">
      <xdr:nvGraphicFramePr>
        <xdr:cNvPr id="3" name="图表 2">
          <a:extLst>
            <a:ext uri="{FF2B5EF4-FFF2-40B4-BE49-F238E27FC236}">
              <a16:creationId xmlns:a16="http://schemas.microsoft.com/office/drawing/2014/main" id="{667183C4-6A91-4ADC-9A06-7D4C323F3F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503582</xdr:colOff>
      <xdr:row>55</xdr:row>
      <xdr:rowOff>53009</xdr:rowOff>
    </xdr:from>
    <xdr:to>
      <xdr:col>13</xdr:col>
      <xdr:colOff>496956</xdr:colOff>
      <xdr:row>70</xdr:row>
      <xdr:rowOff>53010</xdr:rowOff>
    </xdr:to>
    <xdr:sp macro="" textlink="">
      <xdr:nvSpPr>
        <xdr:cNvPr id="4" name="矩形 3">
          <a:extLst>
            <a:ext uri="{FF2B5EF4-FFF2-40B4-BE49-F238E27FC236}">
              <a16:creationId xmlns:a16="http://schemas.microsoft.com/office/drawing/2014/main" id="{72C299CF-BDDB-4FFF-8EBF-E7D3429ADCC7}"/>
            </a:ext>
          </a:extLst>
        </xdr:cNvPr>
        <xdr:cNvSpPr/>
      </xdr:nvSpPr>
      <xdr:spPr>
        <a:xfrm>
          <a:off x="8242852" y="2319131"/>
          <a:ext cx="1212574" cy="1789044"/>
        </a:xfrm>
        <a:prstGeom prst="rect">
          <a:avLst/>
        </a:prstGeom>
        <a:noFill/>
        <a:ln w="12700">
          <a:solidFill>
            <a:srgbClr val="0070C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13</xdr:col>
      <xdr:colOff>435793</xdr:colOff>
      <xdr:row>53</xdr:row>
      <xdr:rowOff>29307</xdr:rowOff>
    </xdr:from>
    <xdr:to>
      <xdr:col>15</xdr:col>
      <xdr:colOff>480646</xdr:colOff>
      <xdr:row>55</xdr:row>
      <xdr:rowOff>23445</xdr:rowOff>
    </xdr:to>
    <xdr:sp macro="" textlink="">
      <xdr:nvSpPr>
        <xdr:cNvPr id="5" name="对话气泡: 矩形 4">
          <a:extLst>
            <a:ext uri="{FF2B5EF4-FFF2-40B4-BE49-F238E27FC236}">
              <a16:creationId xmlns:a16="http://schemas.microsoft.com/office/drawing/2014/main" id="{8C8D1C7B-522E-4127-A4B6-46A0D728F1D6}"/>
            </a:ext>
          </a:extLst>
        </xdr:cNvPr>
        <xdr:cNvSpPr/>
      </xdr:nvSpPr>
      <xdr:spPr>
        <a:xfrm>
          <a:off x="9398085" y="6799384"/>
          <a:ext cx="1264053" cy="240323"/>
        </a:xfrm>
        <a:prstGeom prst="wedgeRectCallout">
          <a:avLst>
            <a:gd name="adj1" fmla="val -42233"/>
            <a:gd name="adj2" fmla="val 119456"/>
          </a:avLst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altLang="zh-CN" sz="900"/>
            <a:t>35-54</a:t>
          </a:r>
          <a:r>
            <a:rPr lang="zh-CN" altLang="en-US" sz="900"/>
            <a:t>岁是消费的高峰</a:t>
          </a:r>
        </a:p>
      </xdr:txBody>
    </xdr:sp>
    <xdr:clientData/>
  </xdr:twoCellAnchor>
  <xdr:twoCellAnchor>
    <xdr:from>
      <xdr:col>4</xdr:col>
      <xdr:colOff>636105</xdr:colOff>
      <xdr:row>64</xdr:row>
      <xdr:rowOff>79513</xdr:rowOff>
    </xdr:from>
    <xdr:to>
      <xdr:col>5</xdr:col>
      <xdr:colOff>530086</xdr:colOff>
      <xdr:row>70</xdr:row>
      <xdr:rowOff>59636</xdr:rowOff>
    </xdr:to>
    <xdr:sp macro="" textlink="">
      <xdr:nvSpPr>
        <xdr:cNvPr id="7" name="矩形 6">
          <a:extLst>
            <a:ext uri="{FF2B5EF4-FFF2-40B4-BE49-F238E27FC236}">
              <a16:creationId xmlns:a16="http://schemas.microsoft.com/office/drawing/2014/main" id="{8BF46D08-3E74-4289-A5EF-A74F9B64DB4E}"/>
            </a:ext>
          </a:extLst>
        </xdr:cNvPr>
        <xdr:cNvSpPr/>
      </xdr:nvSpPr>
      <xdr:spPr>
        <a:xfrm>
          <a:off x="3326296" y="3419061"/>
          <a:ext cx="596347" cy="695740"/>
        </a:xfrm>
        <a:prstGeom prst="rect">
          <a:avLst/>
        </a:prstGeom>
        <a:noFill/>
        <a:ln w="12700">
          <a:solidFill>
            <a:srgbClr val="0070C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4</xdr:col>
      <xdr:colOff>583096</xdr:colOff>
      <xdr:row>61</xdr:row>
      <xdr:rowOff>39757</xdr:rowOff>
    </xdr:from>
    <xdr:to>
      <xdr:col>6</xdr:col>
      <xdr:colOff>597876</xdr:colOff>
      <xdr:row>63</xdr:row>
      <xdr:rowOff>33895</xdr:rowOff>
    </xdr:to>
    <xdr:sp macro="" textlink="">
      <xdr:nvSpPr>
        <xdr:cNvPr id="8" name="对话气泡: 矩形 7">
          <a:extLst>
            <a:ext uri="{FF2B5EF4-FFF2-40B4-BE49-F238E27FC236}">
              <a16:creationId xmlns:a16="http://schemas.microsoft.com/office/drawing/2014/main" id="{8B9A97A6-8115-48B5-A660-AE0738DE9AE5}"/>
            </a:ext>
          </a:extLst>
        </xdr:cNvPr>
        <xdr:cNvSpPr/>
      </xdr:nvSpPr>
      <xdr:spPr>
        <a:xfrm>
          <a:off x="3273287" y="3021496"/>
          <a:ext cx="1485772" cy="232677"/>
        </a:xfrm>
        <a:prstGeom prst="wedgeRectCallout">
          <a:avLst>
            <a:gd name="adj1" fmla="val -26624"/>
            <a:gd name="adj2" fmla="val 99522"/>
          </a:avLst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zh-CN" altLang="en-US" sz="900"/>
            <a:t>医疗支出随年龄持续增长</a:t>
          </a:r>
        </a:p>
      </xdr:txBody>
    </xdr:sp>
    <xdr:clientData/>
  </xdr:twoCellAnchor>
  <xdr:twoCellAnchor>
    <xdr:from>
      <xdr:col>0</xdr:col>
      <xdr:colOff>589722</xdr:colOff>
      <xdr:row>14</xdr:row>
      <xdr:rowOff>3313</xdr:rowOff>
    </xdr:from>
    <xdr:to>
      <xdr:col>7</xdr:col>
      <xdr:colOff>298174</xdr:colOff>
      <xdr:row>37</xdr:row>
      <xdr:rowOff>3313</xdr:rowOff>
    </xdr:to>
    <xdr:graphicFrame macro="">
      <xdr:nvGraphicFramePr>
        <xdr:cNvPr id="9" name="图表 8">
          <a:extLst>
            <a:ext uri="{FF2B5EF4-FFF2-40B4-BE49-F238E27FC236}">
              <a16:creationId xmlns:a16="http://schemas.microsoft.com/office/drawing/2014/main" id="{A284CBC6-48C3-4A0D-B758-A0A229A37E0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291548</xdr:colOff>
      <xdr:row>19</xdr:row>
      <xdr:rowOff>53008</xdr:rowOff>
    </xdr:from>
    <xdr:to>
      <xdr:col>5</xdr:col>
      <xdr:colOff>0</xdr:colOff>
      <xdr:row>34</xdr:row>
      <xdr:rowOff>19880</xdr:rowOff>
    </xdr:to>
    <xdr:sp macro="" textlink="">
      <xdr:nvSpPr>
        <xdr:cNvPr id="10" name="矩形 9">
          <a:extLst>
            <a:ext uri="{FF2B5EF4-FFF2-40B4-BE49-F238E27FC236}">
              <a16:creationId xmlns:a16="http://schemas.microsoft.com/office/drawing/2014/main" id="{B6521F23-08C8-4B00-93F9-8D2A48DC0AFD}"/>
            </a:ext>
          </a:extLst>
        </xdr:cNvPr>
        <xdr:cNvSpPr/>
      </xdr:nvSpPr>
      <xdr:spPr>
        <a:xfrm>
          <a:off x="2213113" y="2080591"/>
          <a:ext cx="1179444" cy="1755915"/>
        </a:xfrm>
        <a:prstGeom prst="rect">
          <a:avLst/>
        </a:prstGeom>
        <a:noFill/>
        <a:ln w="12700">
          <a:solidFill>
            <a:srgbClr val="0070C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4</xdr:col>
      <xdr:colOff>655983</xdr:colOff>
      <xdr:row>17</xdr:row>
      <xdr:rowOff>13253</xdr:rowOff>
    </xdr:from>
    <xdr:to>
      <xdr:col>6</xdr:col>
      <xdr:colOff>670763</xdr:colOff>
      <xdr:row>19</xdr:row>
      <xdr:rowOff>7390</xdr:rowOff>
    </xdr:to>
    <xdr:sp macro="" textlink="">
      <xdr:nvSpPr>
        <xdr:cNvPr id="11" name="对话气泡: 矩形 10">
          <a:extLst>
            <a:ext uri="{FF2B5EF4-FFF2-40B4-BE49-F238E27FC236}">
              <a16:creationId xmlns:a16="http://schemas.microsoft.com/office/drawing/2014/main" id="{6BD6DAEB-EF38-47CB-B80B-289CDEF721C1}"/>
            </a:ext>
          </a:extLst>
        </xdr:cNvPr>
        <xdr:cNvSpPr/>
      </xdr:nvSpPr>
      <xdr:spPr>
        <a:xfrm>
          <a:off x="3346174" y="1802296"/>
          <a:ext cx="1485772" cy="232677"/>
        </a:xfrm>
        <a:prstGeom prst="wedgeRectCallout">
          <a:avLst>
            <a:gd name="adj1" fmla="val -42233"/>
            <a:gd name="adj2" fmla="val 119456"/>
          </a:avLst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altLang="zh-CN" sz="900"/>
            <a:t>35-54</a:t>
          </a:r>
          <a:r>
            <a:rPr lang="zh-CN" altLang="en-US" sz="900"/>
            <a:t>岁是收入和消费高峰</a:t>
          </a:r>
        </a:p>
      </xdr:txBody>
    </xdr:sp>
    <xdr:clientData/>
  </xdr:twoCellAnchor>
  <xdr:twoCellAnchor>
    <xdr:from>
      <xdr:col>1</xdr:col>
      <xdr:colOff>1</xdr:colOff>
      <xdr:row>86</xdr:row>
      <xdr:rowOff>49695</xdr:rowOff>
    </xdr:from>
    <xdr:to>
      <xdr:col>7</xdr:col>
      <xdr:colOff>318053</xdr:colOff>
      <xdr:row>109</xdr:row>
      <xdr:rowOff>49695</xdr:rowOff>
    </xdr:to>
    <xdr:graphicFrame macro="">
      <xdr:nvGraphicFramePr>
        <xdr:cNvPr id="6" name="图表 5">
          <a:extLst>
            <a:ext uri="{FF2B5EF4-FFF2-40B4-BE49-F238E27FC236}">
              <a16:creationId xmlns:a16="http://schemas.microsoft.com/office/drawing/2014/main" id="{637C68EE-7127-4B59-96FB-B0670944F22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580172</xdr:colOff>
      <xdr:row>86</xdr:row>
      <xdr:rowOff>48682</xdr:rowOff>
    </xdr:from>
    <xdr:to>
      <xdr:col>14</xdr:col>
      <xdr:colOff>450437</xdr:colOff>
      <xdr:row>109</xdr:row>
      <xdr:rowOff>48682</xdr:rowOff>
    </xdr:to>
    <xdr:graphicFrame macro="">
      <xdr:nvGraphicFramePr>
        <xdr:cNvPr id="14" name="图表 13">
          <a:extLst>
            <a:ext uri="{FF2B5EF4-FFF2-40B4-BE49-F238E27FC236}">
              <a16:creationId xmlns:a16="http://schemas.microsoft.com/office/drawing/2014/main" id="{094D07B4-83CD-4CEF-A382-B48D6B564D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116542</xdr:colOff>
      <xdr:row>86</xdr:row>
      <xdr:rowOff>69476</xdr:rowOff>
    </xdr:from>
    <xdr:to>
      <xdr:col>22</xdr:col>
      <xdr:colOff>416665</xdr:colOff>
      <xdr:row>109</xdr:row>
      <xdr:rowOff>69476</xdr:rowOff>
    </xdr:to>
    <xdr:graphicFrame macro="">
      <xdr:nvGraphicFramePr>
        <xdr:cNvPr id="16" name="图表 15">
          <a:extLst>
            <a:ext uri="{FF2B5EF4-FFF2-40B4-BE49-F238E27FC236}">
              <a16:creationId xmlns:a16="http://schemas.microsoft.com/office/drawing/2014/main" id="{C2C249EF-6507-4850-A9E8-13C1C0D7DB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583096</xdr:colOff>
      <xdr:row>111</xdr:row>
      <xdr:rowOff>79513</xdr:rowOff>
    </xdr:from>
    <xdr:to>
      <xdr:col>7</xdr:col>
      <xdr:colOff>291548</xdr:colOff>
      <xdr:row>134</xdr:row>
      <xdr:rowOff>79513</xdr:rowOff>
    </xdr:to>
    <xdr:graphicFrame macro="">
      <xdr:nvGraphicFramePr>
        <xdr:cNvPr id="18" name="图表 17">
          <a:extLst>
            <a:ext uri="{FF2B5EF4-FFF2-40B4-BE49-F238E27FC236}">
              <a16:creationId xmlns:a16="http://schemas.microsoft.com/office/drawing/2014/main" id="{A8F4B73A-AAF2-4B54-BF69-B08AF011F4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689114</xdr:colOff>
      <xdr:row>116</xdr:row>
      <xdr:rowOff>59634</xdr:rowOff>
    </xdr:from>
    <xdr:to>
      <xdr:col>7</xdr:col>
      <xdr:colOff>185530</xdr:colOff>
      <xdr:row>134</xdr:row>
      <xdr:rowOff>26504</xdr:rowOff>
    </xdr:to>
    <xdr:sp macro="" textlink="">
      <xdr:nvSpPr>
        <xdr:cNvPr id="19" name="矩形 18">
          <a:extLst>
            <a:ext uri="{FF2B5EF4-FFF2-40B4-BE49-F238E27FC236}">
              <a16:creationId xmlns:a16="http://schemas.microsoft.com/office/drawing/2014/main" id="{4F36B3BB-A9FE-4078-A97A-74430B38FDD6}"/>
            </a:ext>
          </a:extLst>
        </xdr:cNvPr>
        <xdr:cNvSpPr/>
      </xdr:nvSpPr>
      <xdr:spPr>
        <a:xfrm>
          <a:off x="3379305" y="14133443"/>
          <a:ext cx="1669773" cy="2113722"/>
        </a:xfrm>
        <a:prstGeom prst="rect">
          <a:avLst/>
        </a:prstGeom>
        <a:noFill/>
        <a:ln w="12700">
          <a:solidFill>
            <a:srgbClr val="0070C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7</xdr:col>
      <xdr:colOff>609600</xdr:colOff>
      <xdr:row>111</xdr:row>
      <xdr:rowOff>44824</xdr:rowOff>
    </xdr:from>
    <xdr:to>
      <xdr:col>14</xdr:col>
      <xdr:colOff>476299</xdr:colOff>
      <xdr:row>134</xdr:row>
      <xdr:rowOff>44825</xdr:rowOff>
    </xdr:to>
    <xdr:graphicFrame macro="">
      <xdr:nvGraphicFramePr>
        <xdr:cNvPr id="21" name="图表 20">
          <a:extLst>
            <a:ext uri="{FF2B5EF4-FFF2-40B4-BE49-F238E27FC236}">
              <a16:creationId xmlns:a16="http://schemas.microsoft.com/office/drawing/2014/main" id="{7A23B83A-4B45-4BC2-A383-A9F2E45A2D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617220</xdr:colOff>
      <xdr:row>113</xdr:row>
      <xdr:rowOff>7620</xdr:rowOff>
    </xdr:from>
    <xdr:to>
      <xdr:col>7</xdr:col>
      <xdr:colOff>167640</xdr:colOff>
      <xdr:row>115</xdr:row>
      <xdr:rowOff>15240</xdr:rowOff>
    </xdr:to>
    <xdr:sp macro="" textlink="">
      <xdr:nvSpPr>
        <xdr:cNvPr id="22" name="对话气泡: 矩形 21">
          <a:extLst>
            <a:ext uri="{FF2B5EF4-FFF2-40B4-BE49-F238E27FC236}">
              <a16:creationId xmlns:a16="http://schemas.microsoft.com/office/drawing/2014/main" id="{82CBA5C5-AEAE-40DE-AD58-C8A1EF9F0832}"/>
            </a:ext>
          </a:extLst>
        </xdr:cNvPr>
        <xdr:cNvSpPr/>
      </xdr:nvSpPr>
      <xdr:spPr>
        <a:xfrm>
          <a:off x="4008120" y="14028420"/>
          <a:ext cx="1021080" cy="251460"/>
        </a:xfrm>
        <a:prstGeom prst="wedgeRectCallout">
          <a:avLst>
            <a:gd name="adj1" fmla="val -20693"/>
            <a:gd name="adj2" fmla="val 90639"/>
          </a:avLst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altLang="zh-CN" sz="900"/>
            <a:t>55</a:t>
          </a:r>
          <a:r>
            <a:rPr lang="zh-CN" altLang="en-US" sz="900"/>
            <a:t>岁后持续升高</a:t>
          </a:r>
        </a:p>
      </xdr:txBody>
    </xdr:sp>
    <xdr:clientData/>
  </xdr:twoCellAnchor>
  <xdr:twoCellAnchor editAs="oneCell">
    <xdr:from>
      <xdr:col>1</xdr:col>
      <xdr:colOff>0</xdr:colOff>
      <xdr:row>246</xdr:row>
      <xdr:rowOff>0</xdr:rowOff>
    </xdr:from>
    <xdr:to>
      <xdr:col>21</xdr:col>
      <xdr:colOff>512633</xdr:colOff>
      <xdr:row>300</xdr:row>
      <xdr:rowOff>40980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536B41C6-0BD8-4D28-AA44-E1C89BFB5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65760" y="31958280"/>
          <a:ext cx="13733333" cy="7447619"/>
        </a:xfrm>
        <a:prstGeom prst="rect">
          <a:avLst/>
        </a:prstGeom>
      </xdr:spPr>
    </xdr:pic>
    <xdr:clientData/>
  </xdr:twoCellAnchor>
  <xdr:twoCellAnchor>
    <xdr:from>
      <xdr:col>11</xdr:col>
      <xdr:colOff>233082</xdr:colOff>
      <xdr:row>39</xdr:row>
      <xdr:rowOff>107576</xdr:rowOff>
    </xdr:from>
    <xdr:to>
      <xdr:col>18</xdr:col>
      <xdr:colOff>127921</xdr:colOff>
      <xdr:row>49</xdr:row>
      <xdr:rowOff>0</xdr:rowOff>
    </xdr:to>
    <xdr:sp macro="" textlink="">
      <xdr:nvSpPr>
        <xdr:cNvPr id="23" name="矩形 22">
          <a:extLst>
            <a:ext uri="{FF2B5EF4-FFF2-40B4-BE49-F238E27FC236}">
              <a16:creationId xmlns:a16="http://schemas.microsoft.com/office/drawing/2014/main" id="{76BC563C-8C41-4EC5-86C2-5207C4D6BE9B}"/>
            </a:ext>
          </a:extLst>
        </xdr:cNvPr>
        <xdr:cNvSpPr/>
      </xdr:nvSpPr>
      <xdr:spPr>
        <a:xfrm>
          <a:off x="7718611" y="5217458"/>
          <a:ext cx="4162039" cy="1237130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altLang="zh-CN" sz="1100"/>
            <a:t>1</a:t>
          </a:r>
          <a:r>
            <a:rPr lang="zh-CN" altLang="en-US" sz="1100"/>
            <a:t>）食物消费，特别是户外食物消费从</a:t>
          </a:r>
          <a:r>
            <a:rPr lang="en-US" altLang="zh-CN" sz="1100"/>
            <a:t>55</a:t>
          </a:r>
          <a:r>
            <a:rPr lang="zh-CN" altLang="en-US" sz="1100"/>
            <a:t>岁开始降低；</a:t>
          </a:r>
          <a:endParaRPr lang="en-US" altLang="zh-CN" sz="1100"/>
        </a:p>
        <a:p>
          <a:pPr algn="l"/>
          <a:r>
            <a:rPr lang="en-US" altLang="zh-CN" sz="1100"/>
            <a:t>2</a:t>
          </a:r>
          <a:r>
            <a:rPr lang="zh-CN" altLang="en-US" sz="1100"/>
            <a:t>）衣服消费，从</a:t>
          </a:r>
          <a:r>
            <a:rPr lang="en-US" altLang="zh-CN" sz="1100"/>
            <a:t>55</a:t>
          </a:r>
          <a:r>
            <a:rPr lang="zh-CN" altLang="en-US" sz="1100"/>
            <a:t>岁开始明显降低。年龄大小和衣服消费是负相关的，且和工作有直接关系。</a:t>
          </a:r>
          <a:endParaRPr lang="en-US" altLang="zh-CN" sz="110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100"/>
            <a:t>3</a:t>
          </a:r>
          <a:r>
            <a:rPr lang="zh-CN" altLang="en-US" sz="1100"/>
            <a:t>）交通</a:t>
          </a:r>
          <a:r>
            <a:rPr lang="zh-CN" altLang="zh-CN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消费，从</a:t>
          </a:r>
          <a:r>
            <a:rPr lang="en-US" altLang="zh-CN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55</a:t>
          </a:r>
          <a:r>
            <a:rPr lang="zh-CN" altLang="zh-CN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岁开始明显降低</a:t>
          </a:r>
          <a:r>
            <a:rPr lang="zh-CN" alt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，和工作有直接关系。</a:t>
          </a:r>
          <a:endParaRPr lang="en-US" altLang="zh-CN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4</a:t>
          </a:r>
          <a:r>
            <a:rPr lang="zh-CN" alt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）医疗消费，从</a:t>
          </a:r>
          <a:r>
            <a:rPr lang="en-US" altLang="zh-CN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55</a:t>
          </a:r>
          <a:r>
            <a:rPr lang="zh-CN" alt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岁开始明显提高，是唯一和年纪是正相关的。</a:t>
          </a:r>
          <a:endParaRPr lang="en-US" altLang="zh-CN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5</a:t>
          </a:r>
          <a:r>
            <a:rPr lang="zh-CN" alt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）娱乐消费，从</a:t>
          </a:r>
          <a:r>
            <a:rPr lang="en-US" altLang="zh-CN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75</a:t>
          </a:r>
          <a:r>
            <a:rPr lang="zh-CN" alt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岁才开始明显降低。</a:t>
          </a:r>
          <a:endParaRPr lang="zh-CN" altLang="zh-CN">
            <a:effectLst/>
          </a:endParaRPr>
        </a:p>
        <a:p>
          <a:pPr algn="l"/>
          <a:endParaRPr lang="en-US" altLang="zh-CN" sz="1100"/>
        </a:p>
        <a:p>
          <a:pPr algn="l"/>
          <a:endParaRPr lang="zh-CN" altLang="en-US" sz="1100"/>
        </a:p>
      </xdr:txBody>
    </xdr:sp>
    <xdr:clientData/>
  </xdr:twoCellAnchor>
  <xdr:twoCellAnchor editAs="oneCell">
    <xdr:from>
      <xdr:col>1</xdr:col>
      <xdr:colOff>510988</xdr:colOff>
      <xdr:row>308</xdr:row>
      <xdr:rowOff>134159</xdr:rowOff>
    </xdr:from>
    <xdr:to>
      <xdr:col>13</xdr:col>
      <xdr:colOff>533218</xdr:colOff>
      <xdr:row>339</xdr:row>
      <xdr:rowOff>21975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0A6F1F20-E06D-47AD-B5F6-D15176575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20588" y="24670559"/>
          <a:ext cx="8366130" cy="41397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969817</xdr:colOff>
      <xdr:row>158</xdr:row>
      <xdr:rowOff>110836</xdr:rowOff>
    </xdr:from>
    <xdr:to>
      <xdr:col>8</xdr:col>
      <xdr:colOff>1108364</xdr:colOff>
      <xdr:row>201</xdr:row>
      <xdr:rowOff>124692</xdr:rowOff>
    </xdr:to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id="{B9EB54DF-C83D-4213-B02F-0747C191886B}"/>
            </a:ext>
          </a:extLst>
        </xdr:cNvPr>
        <xdr:cNvSpPr/>
      </xdr:nvSpPr>
      <xdr:spPr>
        <a:xfrm>
          <a:off x="7157257" y="28502956"/>
          <a:ext cx="3811387" cy="7550036"/>
        </a:xfrm>
        <a:prstGeom prst="rect">
          <a:avLst/>
        </a:prstGeom>
        <a:solidFill>
          <a:schemeClr val="bg1">
            <a:lumMod val="85000"/>
            <a:alpha val="40000"/>
          </a:schemeClr>
        </a:solidFill>
        <a:ln>
          <a:solidFill>
            <a:schemeClr val="bg1">
              <a:lumMod val="95000"/>
              <a:alpha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8</xdr:col>
      <xdr:colOff>1108364</xdr:colOff>
      <xdr:row>158</xdr:row>
      <xdr:rowOff>124690</xdr:rowOff>
    </xdr:from>
    <xdr:to>
      <xdr:col>11</xdr:col>
      <xdr:colOff>-1</xdr:colOff>
      <xdr:row>201</xdr:row>
      <xdr:rowOff>138546</xdr:rowOff>
    </xdr:to>
    <xdr:sp macro="" textlink="">
      <xdr:nvSpPr>
        <xdr:cNvPr id="3" name="矩形 2">
          <a:extLst>
            <a:ext uri="{FF2B5EF4-FFF2-40B4-BE49-F238E27FC236}">
              <a16:creationId xmlns:a16="http://schemas.microsoft.com/office/drawing/2014/main" id="{9CD1E566-5580-40A9-895C-355F12E2336A}"/>
            </a:ext>
          </a:extLst>
        </xdr:cNvPr>
        <xdr:cNvSpPr/>
      </xdr:nvSpPr>
      <xdr:spPr>
        <a:xfrm>
          <a:off x="10968644" y="28516810"/>
          <a:ext cx="3867495" cy="7550036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2</xdr:col>
      <xdr:colOff>2382982</xdr:colOff>
      <xdr:row>158</xdr:row>
      <xdr:rowOff>138545</xdr:rowOff>
    </xdr:from>
    <xdr:to>
      <xdr:col>5</xdr:col>
      <xdr:colOff>928255</xdr:colOff>
      <xdr:row>201</xdr:row>
      <xdr:rowOff>152401</xdr:rowOff>
    </xdr:to>
    <xdr:sp macro="" textlink="">
      <xdr:nvSpPr>
        <xdr:cNvPr id="4" name="矩形 3">
          <a:extLst>
            <a:ext uri="{FF2B5EF4-FFF2-40B4-BE49-F238E27FC236}">
              <a16:creationId xmlns:a16="http://schemas.microsoft.com/office/drawing/2014/main" id="{3A04214F-5249-42CE-B089-D4A1E1F6D788}"/>
            </a:ext>
          </a:extLst>
        </xdr:cNvPr>
        <xdr:cNvSpPr/>
      </xdr:nvSpPr>
      <xdr:spPr>
        <a:xfrm>
          <a:off x="3510742" y="28530665"/>
          <a:ext cx="3604953" cy="7550036"/>
        </a:xfrm>
        <a:prstGeom prst="rect">
          <a:avLst/>
        </a:prstGeom>
        <a:solidFill>
          <a:schemeClr val="bg1">
            <a:lumMod val="95000"/>
            <a:alpha val="30000"/>
          </a:schemeClr>
        </a:solidFill>
        <a:ln>
          <a:solidFill>
            <a:schemeClr val="bg1">
              <a:lumMod val="95000"/>
              <a:alpha val="3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 editAs="oneCell">
    <xdr:from>
      <xdr:col>7</xdr:col>
      <xdr:colOff>16726</xdr:colOff>
      <xdr:row>60</xdr:row>
      <xdr:rowOff>27708</xdr:rowOff>
    </xdr:from>
    <xdr:to>
      <xdr:col>9</xdr:col>
      <xdr:colOff>487086</xdr:colOff>
      <xdr:row>75</xdr:row>
      <xdr:rowOff>154323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CACF6856-30D5-40C8-A5C9-D6B519401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67406" y="11244348"/>
          <a:ext cx="4173680" cy="2919889"/>
        </a:xfrm>
        <a:prstGeom prst="rect">
          <a:avLst/>
        </a:prstGeom>
      </xdr:spPr>
    </xdr:pic>
    <xdr:clientData/>
  </xdr:twoCellAnchor>
  <xdr:twoCellAnchor editAs="oneCell">
    <xdr:from>
      <xdr:col>1</xdr:col>
      <xdr:colOff>32926</xdr:colOff>
      <xdr:row>60</xdr:row>
      <xdr:rowOff>49711</xdr:rowOff>
    </xdr:from>
    <xdr:to>
      <xdr:col>3</xdr:col>
      <xdr:colOff>598372</xdr:colOff>
      <xdr:row>75</xdr:row>
      <xdr:rowOff>145356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2686DD86-53A0-4D59-A938-C200054FA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2526" y="11266351"/>
          <a:ext cx="4177326" cy="2888919"/>
        </a:xfrm>
        <a:prstGeom prst="rect">
          <a:avLst/>
        </a:prstGeom>
      </xdr:spPr>
    </xdr:pic>
    <xdr:clientData/>
  </xdr:twoCellAnchor>
  <xdr:twoCellAnchor editAs="oneCell">
    <xdr:from>
      <xdr:col>14</xdr:col>
      <xdr:colOff>40588</xdr:colOff>
      <xdr:row>60</xdr:row>
      <xdr:rowOff>173588</xdr:rowOff>
    </xdr:from>
    <xdr:to>
      <xdr:col>16</xdr:col>
      <xdr:colOff>192933</xdr:colOff>
      <xdr:row>75</xdr:row>
      <xdr:rowOff>145357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A00E0C49-6D28-4D79-92FC-4858196D4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465748" y="11390228"/>
          <a:ext cx="3855665" cy="2765043"/>
        </a:xfrm>
        <a:prstGeom prst="rect">
          <a:avLst/>
        </a:prstGeom>
      </xdr:spPr>
    </xdr:pic>
    <xdr:clientData/>
  </xdr:twoCellAnchor>
  <xdr:twoCellAnchor editAs="oneCell">
    <xdr:from>
      <xdr:col>0</xdr:col>
      <xdr:colOff>598714</xdr:colOff>
      <xdr:row>85</xdr:row>
      <xdr:rowOff>21771</xdr:rowOff>
    </xdr:from>
    <xdr:to>
      <xdr:col>8</xdr:col>
      <xdr:colOff>1535044</xdr:colOff>
      <xdr:row>140</xdr:row>
      <xdr:rowOff>119743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32641EBF-3C3F-43B9-867B-CFE418873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98714" y="15619911"/>
          <a:ext cx="10796610" cy="10340341"/>
        </a:xfrm>
        <a:prstGeom prst="rect">
          <a:avLst/>
        </a:prstGeom>
      </xdr:spPr>
    </xdr:pic>
    <xdr:clientData/>
  </xdr:twoCellAnchor>
  <xdr:twoCellAnchor editAs="oneCell">
    <xdr:from>
      <xdr:col>11</xdr:col>
      <xdr:colOff>849086</xdr:colOff>
      <xdr:row>158</xdr:row>
      <xdr:rowOff>87085</xdr:rowOff>
    </xdr:from>
    <xdr:to>
      <xdr:col>17</xdr:col>
      <xdr:colOff>178667</xdr:colOff>
      <xdr:row>200</xdr:row>
      <xdr:rowOff>114686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23F33E04-01DD-4763-BC32-3A886B8DE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685226" y="28479205"/>
          <a:ext cx="7582041" cy="7848986"/>
        </a:xfrm>
        <a:prstGeom prst="rect">
          <a:avLst/>
        </a:prstGeom>
      </xdr:spPr>
    </xdr:pic>
    <xdr:clientData/>
  </xdr:twoCellAnchor>
  <xdr:twoCellAnchor editAs="oneCell">
    <xdr:from>
      <xdr:col>0</xdr:col>
      <xdr:colOff>543716</xdr:colOff>
      <xdr:row>216</xdr:row>
      <xdr:rowOff>53790</xdr:rowOff>
    </xdr:from>
    <xdr:to>
      <xdr:col>5</xdr:col>
      <xdr:colOff>714780</xdr:colOff>
      <xdr:row>271</xdr:row>
      <xdr:rowOff>81136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8EA9911A-7106-41BD-B6D0-7125906C0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43716" y="38610990"/>
          <a:ext cx="6358504" cy="10842303"/>
        </a:xfrm>
        <a:prstGeom prst="rect">
          <a:avLst/>
        </a:prstGeom>
      </xdr:spPr>
    </xdr:pic>
    <xdr:clientData/>
  </xdr:twoCellAnchor>
  <xdr:twoCellAnchor>
    <xdr:from>
      <xdr:col>1</xdr:col>
      <xdr:colOff>195943</xdr:colOff>
      <xdr:row>164</xdr:row>
      <xdr:rowOff>21769</xdr:rowOff>
    </xdr:from>
    <xdr:to>
      <xdr:col>2</xdr:col>
      <xdr:colOff>2699657</xdr:colOff>
      <xdr:row>201</xdr:row>
      <xdr:rowOff>108859</xdr:rowOff>
    </xdr:to>
    <xdr:grpSp>
      <xdr:nvGrpSpPr>
        <xdr:cNvPr id="11" name="组合 10">
          <a:extLst>
            <a:ext uri="{FF2B5EF4-FFF2-40B4-BE49-F238E27FC236}">
              <a16:creationId xmlns:a16="http://schemas.microsoft.com/office/drawing/2014/main" id="{068F3AEF-184B-4887-9163-D358762D32EF}"/>
            </a:ext>
          </a:extLst>
        </xdr:cNvPr>
        <xdr:cNvGrpSpPr/>
      </xdr:nvGrpSpPr>
      <xdr:grpSpPr>
        <a:xfrm>
          <a:off x="833434" y="31856436"/>
          <a:ext cx="3046576" cy="6905247"/>
          <a:chOff x="805543" y="27366683"/>
          <a:chExt cx="3026228" cy="6531433"/>
        </a:xfrm>
      </xdr:grpSpPr>
      <xdr:pic>
        <xdr:nvPicPr>
          <xdr:cNvPr id="12" name="图片 11">
            <a:extLst>
              <a:ext uri="{FF2B5EF4-FFF2-40B4-BE49-F238E27FC236}">
                <a16:creationId xmlns:a16="http://schemas.microsoft.com/office/drawing/2014/main" id="{4B1ECC9B-2B7C-4FB8-AA2F-476FDD8BC73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816428" y="27366683"/>
            <a:ext cx="1423147" cy="1382487"/>
          </a:xfrm>
          <a:prstGeom prst="rect">
            <a:avLst/>
          </a:prstGeom>
        </xdr:spPr>
      </xdr:pic>
      <xdr:pic>
        <xdr:nvPicPr>
          <xdr:cNvPr id="13" name="图片 12">
            <a:extLst>
              <a:ext uri="{FF2B5EF4-FFF2-40B4-BE49-F238E27FC236}">
                <a16:creationId xmlns:a16="http://schemas.microsoft.com/office/drawing/2014/main" id="{B48023C0-E6DD-476D-96C2-63443B490DB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/>
          <a:srcRect l="28059"/>
          <a:stretch/>
        </xdr:blipFill>
        <xdr:spPr>
          <a:xfrm>
            <a:off x="805543" y="29206371"/>
            <a:ext cx="1501797" cy="587829"/>
          </a:xfrm>
          <a:prstGeom prst="rect">
            <a:avLst/>
          </a:prstGeom>
        </xdr:spPr>
      </xdr:pic>
      <xdr:pic>
        <xdr:nvPicPr>
          <xdr:cNvPr id="14" name="图片 13">
            <a:extLst>
              <a:ext uri="{FF2B5EF4-FFF2-40B4-BE49-F238E27FC236}">
                <a16:creationId xmlns:a16="http://schemas.microsoft.com/office/drawing/2014/main" id="{CAE1580C-01A8-40DD-8C3C-5C3796E6878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892629" y="30495352"/>
            <a:ext cx="1363655" cy="528933"/>
          </a:xfrm>
          <a:prstGeom prst="rect">
            <a:avLst/>
          </a:prstGeom>
        </xdr:spPr>
      </xdr:pic>
      <xdr:pic>
        <xdr:nvPicPr>
          <xdr:cNvPr id="15" name="图片 14">
            <a:extLst>
              <a:ext uri="{FF2B5EF4-FFF2-40B4-BE49-F238E27FC236}">
                <a16:creationId xmlns:a16="http://schemas.microsoft.com/office/drawing/2014/main" id="{E98DAFC7-F36D-4D5B-8775-EE96828732C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968828" y="31785320"/>
            <a:ext cx="1055915" cy="706889"/>
          </a:xfrm>
          <a:prstGeom prst="rect">
            <a:avLst/>
          </a:prstGeom>
        </xdr:spPr>
      </xdr:pic>
      <xdr:pic>
        <xdr:nvPicPr>
          <xdr:cNvPr id="16" name="图片 15">
            <a:extLst>
              <a:ext uri="{FF2B5EF4-FFF2-40B4-BE49-F238E27FC236}">
                <a16:creationId xmlns:a16="http://schemas.microsoft.com/office/drawing/2014/main" id="{5FC77227-B255-47FD-B24A-DB22FA9DC89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/>
          <a:srcRect r="23405" b="6223"/>
          <a:stretch/>
        </xdr:blipFill>
        <xdr:spPr>
          <a:xfrm>
            <a:off x="903516" y="33157885"/>
            <a:ext cx="1186542" cy="417487"/>
          </a:xfrm>
          <a:prstGeom prst="rect">
            <a:avLst/>
          </a:prstGeom>
        </xdr:spPr>
      </xdr:pic>
      <xdr:sp macro="" textlink="">
        <xdr:nvSpPr>
          <xdr:cNvPr id="17" name="矩形 16">
            <a:extLst>
              <a:ext uri="{FF2B5EF4-FFF2-40B4-BE49-F238E27FC236}">
                <a16:creationId xmlns:a16="http://schemas.microsoft.com/office/drawing/2014/main" id="{EDDB8CB6-70C2-4385-865D-9F923006DA16}"/>
              </a:ext>
            </a:extLst>
          </xdr:cNvPr>
          <xdr:cNvSpPr/>
        </xdr:nvSpPr>
        <xdr:spPr>
          <a:xfrm>
            <a:off x="2427515" y="27813001"/>
            <a:ext cx="1382486" cy="729344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altLang="zh-CN" sz="2000">
                <a:solidFill>
                  <a:sysClr val="windowText" lastClr="000000"/>
                </a:solidFill>
              </a:rPr>
              <a:t>$406B</a:t>
            </a:r>
            <a:endParaRPr lang="zh-CN" altLang="en-US" sz="20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18" name="矩形 17">
            <a:extLst>
              <a:ext uri="{FF2B5EF4-FFF2-40B4-BE49-F238E27FC236}">
                <a16:creationId xmlns:a16="http://schemas.microsoft.com/office/drawing/2014/main" id="{0F60A086-B8C5-4F6E-AD07-A720B4CC66BE}"/>
              </a:ext>
            </a:extLst>
          </xdr:cNvPr>
          <xdr:cNvSpPr/>
        </xdr:nvSpPr>
        <xdr:spPr>
          <a:xfrm>
            <a:off x="2438399" y="29271686"/>
            <a:ext cx="1382486" cy="729344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altLang="zh-CN" sz="2000">
                <a:solidFill>
                  <a:sysClr val="windowText" lastClr="000000"/>
                </a:solidFill>
              </a:rPr>
              <a:t>$365B</a:t>
            </a:r>
            <a:endParaRPr lang="zh-CN" altLang="en-US" sz="20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19" name="矩形 18">
            <a:extLst>
              <a:ext uri="{FF2B5EF4-FFF2-40B4-BE49-F238E27FC236}">
                <a16:creationId xmlns:a16="http://schemas.microsoft.com/office/drawing/2014/main" id="{B15AFA12-3C34-48A7-B672-81AD056057BD}"/>
              </a:ext>
            </a:extLst>
          </xdr:cNvPr>
          <xdr:cNvSpPr/>
        </xdr:nvSpPr>
        <xdr:spPr>
          <a:xfrm>
            <a:off x="2449285" y="30469113"/>
            <a:ext cx="1382486" cy="729344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altLang="zh-CN" sz="2000">
                <a:solidFill>
                  <a:sysClr val="windowText" lastClr="000000"/>
                </a:solidFill>
              </a:rPr>
              <a:t>$272B</a:t>
            </a:r>
            <a:endParaRPr lang="zh-CN" altLang="en-US" sz="20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20" name="矩形 19">
            <a:extLst>
              <a:ext uri="{FF2B5EF4-FFF2-40B4-BE49-F238E27FC236}">
                <a16:creationId xmlns:a16="http://schemas.microsoft.com/office/drawing/2014/main" id="{97221821-BA12-41E8-850D-7F5B68D32986}"/>
              </a:ext>
            </a:extLst>
          </xdr:cNvPr>
          <xdr:cNvSpPr/>
        </xdr:nvSpPr>
        <xdr:spPr>
          <a:xfrm>
            <a:off x="2307771" y="31895143"/>
            <a:ext cx="1382486" cy="729344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altLang="zh-CN" sz="2000">
                <a:solidFill>
                  <a:sysClr val="windowText" lastClr="000000"/>
                </a:solidFill>
              </a:rPr>
              <a:t>$261B</a:t>
            </a:r>
            <a:endParaRPr lang="zh-CN" altLang="en-US" sz="20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21" name="矩形 20">
            <a:extLst>
              <a:ext uri="{FF2B5EF4-FFF2-40B4-BE49-F238E27FC236}">
                <a16:creationId xmlns:a16="http://schemas.microsoft.com/office/drawing/2014/main" id="{68A29DE0-83C6-4367-BDB4-51001556E6A4}"/>
              </a:ext>
            </a:extLst>
          </xdr:cNvPr>
          <xdr:cNvSpPr/>
        </xdr:nvSpPr>
        <xdr:spPr>
          <a:xfrm>
            <a:off x="2275114" y="33168772"/>
            <a:ext cx="1382486" cy="729344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altLang="zh-CN" sz="2000">
                <a:solidFill>
                  <a:sysClr val="windowText" lastClr="000000"/>
                </a:solidFill>
              </a:rPr>
              <a:t>$260B</a:t>
            </a:r>
            <a:endParaRPr lang="zh-CN" altLang="en-US" sz="200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>
    <xdr:from>
      <xdr:col>2</xdr:col>
      <xdr:colOff>3043051</xdr:colOff>
      <xdr:row>165</xdr:row>
      <xdr:rowOff>10887</xdr:rowOff>
    </xdr:from>
    <xdr:to>
      <xdr:col>5</xdr:col>
      <xdr:colOff>1477489</xdr:colOff>
      <xdr:row>200</xdr:row>
      <xdr:rowOff>152400</xdr:rowOff>
    </xdr:to>
    <xdr:grpSp>
      <xdr:nvGrpSpPr>
        <xdr:cNvPr id="22" name="组合 21">
          <a:extLst>
            <a:ext uri="{FF2B5EF4-FFF2-40B4-BE49-F238E27FC236}">
              <a16:creationId xmlns:a16="http://schemas.microsoft.com/office/drawing/2014/main" id="{BCB34CB2-83F8-4D59-A488-7A0B3C6B55F3}"/>
            </a:ext>
          </a:extLst>
        </xdr:cNvPr>
        <xdr:cNvGrpSpPr/>
      </xdr:nvGrpSpPr>
      <xdr:grpSpPr>
        <a:xfrm>
          <a:off x="4223404" y="32029828"/>
          <a:ext cx="3743536" cy="6591121"/>
          <a:chOff x="4495798" y="27529973"/>
          <a:chExt cx="3483431" cy="6237513"/>
        </a:xfrm>
      </xdr:grpSpPr>
      <xdr:pic>
        <xdr:nvPicPr>
          <xdr:cNvPr id="23" name="图片 22">
            <a:extLst>
              <a:ext uri="{FF2B5EF4-FFF2-40B4-BE49-F238E27FC236}">
                <a16:creationId xmlns:a16="http://schemas.microsoft.com/office/drawing/2014/main" id="{119E7BE6-3420-4B7D-B3B5-3C58B889F25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/>
          <a:srcRect l="32780" t="23076" b="17872"/>
          <a:stretch/>
        </xdr:blipFill>
        <xdr:spPr>
          <a:xfrm>
            <a:off x="4495798" y="30490885"/>
            <a:ext cx="1763487" cy="566057"/>
          </a:xfrm>
          <a:prstGeom prst="rect">
            <a:avLst/>
          </a:prstGeom>
        </xdr:spPr>
      </xdr:pic>
      <xdr:pic>
        <xdr:nvPicPr>
          <xdr:cNvPr id="24" name="图片 23">
            <a:extLst>
              <a:ext uri="{FF2B5EF4-FFF2-40B4-BE49-F238E27FC236}">
                <a16:creationId xmlns:a16="http://schemas.microsoft.com/office/drawing/2014/main" id="{F381FC4C-3902-405E-AA1E-71D68BE7C9F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4571999" y="27529973"/>
            <a:ext cx="1915887" cy="743132"/>
          </a:xfrm>
          <a:prstGeom prst="rect">
            <a:avLst/>
          </a:prstGeom>
        </xdr:spPr>
      </xdr:pic>
      <xdr:pic>
        <xdr:nvPicPr>
          <xdr:cNvPr id="25" name="图片 24">
            <a:extLst>
              <a:ext uri="{FF2B5EF4-FFF2-40B4-BE49-F238E27FC236}">
                <a16:creationId xmlns:a16="http://schemas.microsoft.com/office/drawing/2014/main" id="{A0861B52-D3EF-4935-B77D-23726F779EA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4909456" y="28910589"/>
            <a:ext cx="1066802" cy="1036323"/>
          </a:xfrm>
          <a:prstGeom prst="rect">
            <a:avLst/>
          </a:prstGeom>
        </xdr:spPr>
      </xdr:pic>
      <xdr:pic>
        <xdr:nvPicPr>
          <xdr:cNvPr id="26" name="图片 25">
            <a:extLst>
              <a:ext uri="{FF2B5EF4-FFF2-40B4-BE49-F238E27FC236}">
                <a16:creationId xmlns:a16="http://schemas.microsoft.com/office/drawing/2014/main" id="{34A456ED-53DC-4CAF-9C88-28A96348D5A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/>
          <a:srcRect l="28059"/>
          <a:stretch/>
        </xdr:blipFill>
        <xdr:spPr>
          <a:xfrm>
            <a:off x="4615543" y="31829829"/>
            <a:ext cx="1529606" cy="598714"/>
          </a:xfrm>
          <a:prstGeom prst="rect">
            <a:avLst/>
          </a:prstGeom>
        </xdr:spPr>
      </xdr:pic>
      <xdr:pic>
        <xdr:nvPicPr>
          <xdr:cNvPr id="27" name="图片 26">
            <a:extLst>
              <a:ext uri="{FF2B5EF4-FFF2-40B4-BE49-F238E27FC236}">
                <a16:creationId xmlns:a16="http://schemas.microsoft.com/office/drawing/2014/main" id="{D896BE8F-3A3E-4D7D-A579-04BB67AF50C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4735286" y="32863972"/>
            <a:ext cx="1055915" cy="706889"/>
          </a:xfrm>
          <a:prstGeom prst="rect">
            <a:avLst/>
          </a:prstGeom>
        </xdr:spPr>
      </xdr:pic>
      <xdr:sp macro="" textlink="">
        <xdr:nvSpPr>
          <xdr:cNvPr id="28" name="矩形 27">
            <a:extLst>
              <a:ext uri="{FF2B5EF4-FFF2-40B4-BE49-F238E27FC236}">
                <a16:creationId xmlns:a16="http://schemas.microsoft.com/office/drawing/2014/main" id="{8E9E2B54-223E-4927-BFB2-70A868349A00}"/>
              </a:ext>
            </a:extLst>
          </xdr:cNvPr>
          <xdr:cNvSpPr/>
        </xdr:nvSpPr>
        <xdr:spPr>
          <a:xfrm>
            <a:off x="6596743" y="27671485"/>
            <a:ext cx="1382486" cy="729344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altLang="zh-CN" sz="2000">
                <a:solidFill>
                  <a:sysClr val="windowText" lastClr="000000"/>
                </a:solidFill>
              </a:rPr>
              <a:t>$446B</a:t>
            </a:r>
            <a:endParaRPr lang="zh-CN" altLang="en-US" sz="20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29" name="矩形 28">
            <a:extLst>
              <a:ext uri="{FF2B5EF4-FFF2-40B4-BE49-F238E27FC236}">
                <a16:creationId xmlns:a16="http://schemas.microsoft.com/office/drawing/2014/main" id="{5C91EFE9-90F3-489A-983F-423E04FEC56A}"/>
              </a:ext>
            </a:extLst>
          </xdr:cNvPr>
          <xdr:cNvSpPr/>
        </xdr:nvSpPr>
        <xdr:spPr>
          <a:xfrm>
            <a:off x="6226628" y="29228141"/>
            <a:ext cx="1382486" cy="729344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altLang="zh-CN" sz="2000">
                <a:solidFill>
                  <a:sysClr val="windowText" lastClr="000000"/>
                </a:solidFill>
              </a:rPr>
              <a:t>$383B</a:t>
            </a:r>
            <a:endParaRPr lang="zh-CN" altLang="en-US" sz="20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30" name="矩形 29">
            <a:extLst>
              <a:ext uri="{FF2B5EF4-FFF2-40B4-BE49-F238E27FC236}">
                <a16:creationId xmlns:a16="http://schemas.microsoft.com/office/drawing/2014/main" id="{97C80D64-1ED0-4DCF-BAC0-7E4CCDA92AB5}"/>
              </a:ext>
            </a:extLst>
          </xdr:cNvPr>
          <xdr:cNvSpPr/>
        </xdr:nvSpPr>
        <xdr:spPr>
          <a:xfrm>
            <a:off x="6422571" y="30567084"/>
            <a:ext cx="1382486" cy="729344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altLang="zh-CN" sz="2000">
                <a:solidFill>
                  <a:sysClr val="windowText" lastClr="000000"/>
                </a:solidFill>
              </a:rPr>
              <a:t>$327B</a:t>
            </a:r>
            <a:endParaRPr lang="zh-CN" altLang="en-US" sz="20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31" name="矩形 30">
            <a:extLst>
              <a:ext uri="{FF2B5EF4-FFF2-40B4-BE49-F238E27FC236}">
                <a16:creationId xmlns:a16="http://schemas.microsoft.com/office/drawing/2014/main" id="{87D83088-F6D3-4EB8-9FDB-E9A21EAA1ED7}"/>
              </a:ext>
            </a:extLst>
          </xdr:cNvPr>
          <xdr:cNvSpPr/>
        </xdr:nvSpPr>
        <xdr:spPr>
          <a:xfrm>
            <a:off x="6281058" y="31906028"/>
            <a:ext cx="1382486" cy="729344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altLang="zh-CN" sz="2000">
                <a:solidFill>
                  <a:sysClr val="windowText" lastClr="000000"/>
                </a:solidFill>
              </a:rPr>
              <a:t>$293B</a:t>
            </a:r>
            <a:endParaRPr lang="zh-CN" altLang="en-US" sz="20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32" name="矩形 31">
            <a:extLst>
              <a:ext uri="{FF2B5EF4-FFF2-40B4-BE49-F238E27FC236}">
                <a16:creationId xmlns:a16="http://schemas.microsoft.com/office/drawing/2014/main" id="{1DD082DD-6FF9-48A8-B1F2-EC5F63F80C6C}"/>
              </a:ext>
            </a:extLst>
          </xdr:cNvPr>
          <xdr:cNvSpPr/>
        </xdr:nvSpPr>
        <xdr:spPr>
          <a:xfrm>
            <a:off x="6106886" y="33038142"/>
            <a:ext cx="1382486" cy="729344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altLang="zh-CN" sz="2000">
                <a:solidFill>
                  <a:sysClr val="windowText" lastClr="000000"/>
                </a:solidFill>
              </a:rPr>
              <a:t>$273B</a:t>
            </a:r>
            <a:endParaRPr lang="zh-CN" altLang="en-US" sz="200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>
    <xdr:from>
      <xdr:col>5</xdr:col>
      <xdr:colOff>1716974</xdr:colOff>
      <xdr:row>165</xdr:row>
      <xdr:rowOff>1980</xdr:rowOff>
    </xdr:from>
    <xdr:to>
      <xdr:col>8</xdr:col>
      <xdr:colOff>1333006</xdr:colOff>
      <xdr:row>200</xdr:row>
      <xdr:rowOff>138545</xdr:rowOff>
    </xdr:to>
    <xdr:grpSp>
      <xdr:nvGrpSpPr>
        <xdr:cNvPr id="33" name="组合 32">
          <a:extLst>
            <a:ext uri="{FF2B5EF4-FFF2-40B4-BE49-F238E27FC236}">
              <a16:creationId xmlns:a16="http://schemas.microsoft.com/office/drawing/2014/main" id="{FCDCE6C6-FF59-46FA-9874-FD7A8C65E98A}"/>
            </a:ext>
          </a:extLst>
        </xdr:cNvPr>
        <xdr:cNvGrpSpPr/>
      </xdr:nvGrpSpPr>
      <xdr:grpSpPr>
        <a:xfrm>
          <a:off x="8206425" y="32020921"/>
          <a:ext cx="3465875" cy="6586173"/>
          <a:chOff x="8839199" y="27562630"/>
          <a:chExt cx="3287487" cy="6226627"/>
        </a:xfrm>
      </xdr:grpSpPr>
      <xdr:pic>
        <xdr:nvPicPr>
          <xdr:cNvPr id="34" name="图片 33">
            <a:extLst>
              <a:ext uri="{FF2B5EF4-FFF2-40B4-BE49-F238E27FC236}">
                <a16:creationId xmlns:a16="http://schemas.microsoft.com/office/drawing/2014/main" id="{3AEE389A-99E5-41D7-B005-4B1939C026E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>
            <a:off x="9111343" y="28760058"/>
            <a:ext cx="965200" cy="1132113"/>
          </a:xfrm>
          <a:prstGeom prst="rect">
            <a:avLst/>
          </a:prstGeom>
        </xdr:spPr>
      </xdr:pic>
      <xdr:pic>
        <xdr:nvPicPr>
          <xdr:cNvPr id="35" name="图片 34">
            <a:extLst>
              <a:ext uri="{FF2B5EF4-FFF2-40B4-BE49-F238E27FC236}">
                <a16:creationId xmlns:a16="http://schemas.microsoft.com/office/drawing/2014/main" id="{FAA76172-D8AC-40EE-B985-29C655E81A9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/>
          <a:stretch>
            <a:fillRect/>
          </a:stretch>
        </xdr:blipFill>
        <xdr:spPr>
          <a:xfrm>
            <a:off x="9100458" y="30305830"/>
            <a:ext cx="947056" cy="921321"/>
          </a:xfrm>
          <a:prstGeom prst="rect">
            <a:avLst/>
          </a:prstGeom>
        </xdr:spPr>
      </xdr:pic>
      <xdr:pic>
        <xdr:nvPicPr>
          <xdr:cNvPr id="36" name="图片 35">
            <a:extLst>
              <a:ext uri="{FF2B5EF4-FFF2-40B4-BE49-F238E27FC236}">
                <a16:creationId xmlns:a16="http://schemas.microsoft.com/office/drawing/2014/main" id="{19A93BAB-60E4-4505-A9B4-0FC66045035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/>
          <a:stretch>
            <a:fillRect/>
          </a:stretch>
        </xdr:blipFill>
        <xdr:spPr>
          <a:xfrm>
            <a:off x="8904517" y="32997009"/>
            <a:ext cx="1438683" cy="520107"/>
          </a:xfrm>
          <a:prstGeom prst="rect">
            <a:avLst/>
          </a:prstGeom>
        </xdr:spPr>
      </xdr:pic>
      <xdr:pic>
        <xdr:nvPicPr>
          <xdr:cNvPr id="37" name="图片 36">
            <a:extLst>
              <a:ext uri="{FF2B5EF4-FFF2-40B4-BE49-F238E27FC236}">
                <a16:creationId xmlns:a16="http://schemas.microsoft.com/office/drawing/2014/main" id="{5497B4F1-D2A3-4D6D-A92A-B048CF70C38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8839199" y="27562630"/>
            <a:ext cx="1740012" cy="674914"/>
          </a:xfrm>
          <a:prstGeom prst="rect">
            <a:avLst/>
          </a:prstGeom>
        </xdr:spPr>
      </xdr:pic>
      <xdr:pic>
        <xdr:nvPicPr>
          <xdr:cNvPr id="38" name="图片 37">
            <a:extLst>
              <a:ext uri="{FF2B5EF4-FFF2-40B4-BE49-F238E27FC236}">
                <a16:creationId xmlns:a16="http://schemas.microsoft.com/office/drawing/2014/main" id="{2C9AB24B-6ADA-4511-862A-6992E390E6B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/>
          <a:stretch>
            <a:fillRect/>
          </a:stretch>
        </xdr:blipFill>
        <xdr:spPr>
          <a:xfrm>
            <a:off x="9089573" y="31749854"/>
            <a:ext cx="914400" cy="873071"/>
          </a:xfrm>
          <a:prstGeom prst="rect">
            <a:avLst/>
          </a:prstGeom>
        </xdr:spPr>
      </xdr:pic>
      <xdr:sp macro="" textlink="">
        <xdr:nvSpPr>
          <xdr:cNvPr id="39" name="矩形 38">
            <a:extLst>
              <a:ext uri="{FF2B5EF4-FFF2-40B4-BE49-F238E27FC236}">
                <a16:creationId xmlns:a16="http://schemas.microsoft.com/office/drawing/2014/main" id="{CC33831A-D344-4581-9CD5-10984868BC70}"/>
              </a:ext>
            </a:extLst>
          </xdr:cNvPr>
          <xdr:cNvSpPr/>
        </xdr:nvSpPr>
        <xdr:spPr>
          <a:xfrm>
            <a:off x="10744200" y="27627941"/>
            <a:ext cx="1382486" cy="729344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altLang="zh-CN" sz="2000">
                <a:solidFill>
                  <a:sysClr val="windowText" lastClr="000000"/>
                </a:solidFill>
              </a:rPr>
              <a:t>$406B</a:t>
            </a:r>
            <a:endParaRPr lang="zh-CN" altLang="en-US" sz="20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40" name="矩形 39">
            <a:extLst>
              <a:ext uri="{FF2B5EF4-FFF2-40B4-BE49-F238E27FC236}">
                <a16:creationId xmlns:a16="http://schemas.microsoft.com/office/drawing/2014/main" id="{69EF0C73-8054-4DBA-B4C5-38F3BC04E757}"/>
              </a:ext>
            </a:extLst>
          </xdr:cNvPr>
          <xdr:cNvSpPr/>
        </xdr:nvSpPr>
        <xdr:spPr>
          <a:xfrm>
            <a:off x="10254342" y="29151943"/>
            <a:ext cx="1382486" cy="729344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altLang="zh-CN" sz="2000">
                <a:solidFill>
                  <a:sysClr val="windowText" lastClr="000000"/>
                </a:solidFill>
              </a:rPr>
              <a:t>$376B</a:t>
            </a:r>
            <a:endParaRPr lang="zh-CN" altLang="en-US" sz="20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41" name="矩形 40">
            <a:extLst>
              <a:ext uri="{FF2B5EF4-FFF2-40B4-BE49-F238E27FC236}">
                <a16:creationId xmlns:a16="http://schemas.microsoft.com/office/drawing/2014/main" id="{456D37D8-3BC8-453F-BC89-AA178881D2C7}"/>
              </a:ext>
            </a:extLst>
          </xdr:cNvPr>
          <xdr:cNvSpPr/>
        </xdr:nvSpPr>
        <xdr:spPr>
          <a:xfrm>
            <a:off x="10254341" y="30512658"/>
            <a:ext cx="1382486" cy="729344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altLang="zh-CN" sz="2000">
                <a:solidFill>
                  <a:sysClr val="windowText" lastClr="000000"/>
                </a:solidFill>
              </a:rPr>
              <a:t>$277B</a:t>
            </a:r>
            <a:endParaRPr lang="zh-CN" altLang="en-US" sz="20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42" name="矩形 41">
            <a:extLst>
              <a:ext uri="{FF2B5EF4-FFF2-40B4-BE49-F238E27FC236}">
                <a16:creationId xmlns:a16="http://schemas.microsoft.com/office/drawing/2014/main" id="{2E51CB64-324A-49E7-A76C-FA3B1F4AC523}"/>
              </a:ext>
            </a:extLst>
          </xdr:cNvPr>
          <xdr:cNvSpPr/>
        </xdr:nvSpPr>
        <xdr:spPr>
          <a:xfrm>
            <a:off x="10232571" y="31938684"/>
            <a:ext cx="1382486" cy="729344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altLang="zh-CN" sz="2000">
                <a:solidFill>
                  <a:sysClr val="windowText" lastClr="000000"/>
                </a:solidFill>
              </a:rPr>
              <a:t>$237B</a:t>
            </a:r>
            <a:endParaRPr lang="zh-CN" altLang="en-US" sz="20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43" name="矩形 42">
            <a:extLst>
              <a:ext uri="{FF2B5EF4-FFF2-40B4-BE49-F238E27FC236}">
                <a16:creationId xmlns:a16="http://schemas.microsoft.com/office/drawing/2014/main" id="{EC410BB0-890F-46A3-9F11-E42A3908EB9B}"/>
              </a:ext>
            </a:extLst>
          </xdr:cNvPr>
          <xdr:cNvSpPr/>
        </xdr:nvSpPr>
        <xdr:spPr>
          <a:xfrm>
            <a:off x="10537371" y="33059913"/>
            <a:ext cx="1382486" cy="729344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altLang="zh-CN" sz="2000">
                <a:solidFill>
                  <a:sysClr val="windowText" lastClr="000000"/>
                </a:solidFill>
              </a:rPr>
              <a:t>$228B</a:t>
            </a:r>
            <a:endParaRPr lang="zh-CN" altLang="en-US" sz="200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>
    <xdr:from>
      <xdr:col>8</xdr:col>
      <xdr:colOff>1557646</xdr:colOff>
      <xdr:row>163</xdr:row>
      <xdr:rowOff>49480</xdr:rowOff>
    </xdr:from>
    <xdr:to>
      <xdr:col>11</xdr:col>
      <xdr:colOff>305790</xdr:colOff>
      <xdr:row>201</xdr:row>
      <xdr:rowOff>27709</xdr:rowOff>
    </xdr:to>
    <xdr:grpSp>
      <xdr:nvGrpSpPr>
        <xdr:cNvPr id="44" name="组合 43">
          <a:extLst>
            <a:ext uri="{FF2B5EF4-FFF2-40B4-BE49-F238E27FC236}">
              <a16:creationId xmlns:a16="http://schemas.microsoft.com/office/drawing/2014/main" id="{F77343C8-CBED-4ADA-AD6F-E08D9463A846}"/>
            </a:ext>
          </a:extLst>
        </xdr:cNvPr>
        <xdr:cNvGrpSpPr/>
      </xdr:nvGrpSpPr>
      <xdr:grpSpPr>
        <a:xfrm>
          <a:off x="11896940" y="31699872"/>
          <a:ext cx="3967595" cy="6980661"/>
          <a:chOff x="12420599" y="27192514"/>
          <a:chExt cx="3722916" cy="6596743"/>
        </a:xfrm>
      </xdr:grpSpPr>
      <xdr:pic>
        <xdr:nvPicPr>
          <xdr:cNvPr id="45" name="图片 44">
            <a:extLst>
              <a:ext uri="{FF2B5EF4-FFF2-40B4-BE49-F238E27FC236}">
                <a16:creationId xmlns:a16="http://schemas.microsoft.com/office/drawing/2014/main" id="{5143499D-7D34-4801-B20B-BEB5299AFEC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/>
          <a:stretch>
            <a:fillRect/>
          </a:stretch>
        </xdr:blipFill>
        <xdr:spPr>
          <a:xfrm>
            <a:off x="12638313" y="30458228"/>
            <a:ext cx="1807029" cy="525791"/>
          </a:xfrm>
          <a:prstGeom prst="rect">
            <a:avLst/>
          </a:prstGeom>
        </xdr:spPr>
      </xdr:pic>
      <xdr:pic>
        <xdr:nvPicPr>
          <xdr:cNvPr id="46" name="图片 45">
            <a:extLst>
              <a:ext uri="{FF2B5EF4-FFF2-40B4-BE49-F238E27FC236}">
                <a16:creationId xmlns:a16="http://schemas.microsoft.com/office/drawing/2014/main" id="{A70DD0F2-F1A3-4F19-BF58-69156237774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/>
          <a:stretch>
            <a:fillRect/>
          </a:stretch>
        </xdr:blipFill>
        <xdr:spPr>
          <a:xfrm>
            <a:off x="12758057" y="29053971"/>
            <a:ext cx="1628571" cy="695238"/>
          </a:xfrm>
          <a:prstGeom prst="rect">
            <a:avLst/>
          </a:prstGeom>
        </xdr:spPr>
      </xdr:pic>
      <xdr:pic>
        <xdr:nvPicPr>
          <xdr:cNvPr id="47" name="图片 46">
            <a:extLst>
              <a:ext uri="{FF2B5EF4-FFF2-40B4-BE49-F238E27FC236}">
                <a16:creationId xmlns:a16="http://schemas.microsoft.com/office/drawing/2014/main" id="{F9EA7A60-3015-429E-ABED-CD4DD2FD9E3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/>
          <a:stretch>
            <a:fillRect/>
          </a:stretch>
        </xdr:blipFill>
        <xdr:spPr>
          <a:xfrm>
            <a:off x="12420599" y="32939409"/>
            <a:ext cx="2057400" cy="509543"/>
          </a:xfrm>
          <a:prstGeom prst="rect">
            <a:avLst/>
          </a:prstGeom>
        </xdr:spPr>
      </xdr:pic>
      <xdr:pic>
        <xdr:nvPicPr>
          <xdr:cNvPr id="48" name="图片 47">
            <a:extLst>
              <a:ext uri="{FF2B5EF4-FFF2-40B4-BE49-F238E27FC236}">
                <a16:creationId xmlns:a16="http://schemas.microsoft.com/office/drawing/2014/main" id="{6CB8D59C-34B6-47CD-9E29-CFC933C6426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>
            <a:off x="13050436" y="27192514"/>
            <a:ext cx="1111879" cy="1304158"/>
          </a:xfrm>
          <a:prstGeom prst="rect">
            <a:avLst/>
          </a:prstGeom>
        </xdr:spPr>
      </xdr:pic>
      <xdr:pic>
        <xdr:nvPicPr>
          <xdr:cNvPr id="49" name="图片 48">
            <a:extLst>
              <a:ext uri="{FF2B5EF4-FFF2-40B4-BE49-F238E27FC236}">
                <a16:creationId xmlns:a16="http://schemas.microsoft.com/office/drawing/2014/main" id="{D8C1EDFE-8858-4DB4-BECE-205D5886723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/>
          <a:srcRect l="28059"/>
          <a:stretch/>
        </xdr:blipFill>
        <xdr:spPr>
          <a:xfrm>
            <a:off x="12670970" y="31851601"/>
            <a:ext cx="1529606" cy="598714"/>
          </a:xfrm>
          <a:prstGeom prst="rect">
            <a:avLst/>
          </a:prstGeom>
        </xdr:spPr>
      </xdr:pic>
      <xdr:sp macro="" textlink="">
        <xdr:nvSpPr>
          <xdr:cNvPr id="50" name="矩形 49">
            <a:extLst>
              <a:ext uri="{FF2B5EF4-FFF2-40B4-BE49-F238E27FC236}">
                <a16:creationId xmlns:a16="http://schemas.microsoft.com/office/drawing/2014/main" id="{A800A1F7-74AE-4031-94EF-88D5D9CEFBFF}"/>
              </a:ext>
            </a:extLst>
          </xdr:cNvPr>
          <xdr:cNvSpPr/>
        </xdr:nvSpPr>
        <xdr:spPr>
          <a:xfrm>
            <a:off x="14380029" y="27584400"/>
            <a:ext cx="1382486" cy="729344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altLang="zh-CN" sz="2000">
                <a:solidFill>
                  <a:sysClr val="windowText" lastClr="000000"/>
                </a:solidFill>
              </a:rPr>
              <a:t>$923B</a:t>
            </a:r>
            <a:endParaRPr lang="zh-CN" altLang="en-US" sz="20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51" name="矩形 50">
            <a:extLst>
              <a:ext uri="{FF2B5EF4-FFF2-40B4-BE49-F238E27FC236}">
                <a16:creationId xmlns:a16="http://schemas.microsoft.com/office/drawing/2014/main" id="{E4EDF2AE-B8F8-44E9-9987-BF63286B7104}"/>
              </a:ext>
            </a:extLst>
          </xdr:cNvPr>
          <xdr:cNvSpPr/>
        </xdr:nvSpPr>
        <xdr:spPr>
          <a:xfrm>
            <a:off x="14663058" y="29086627"/>
            <a:ext cx="1382486" cy="729344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altLang="zh-CN" sz="2000">
                <a:solidFill>
                  <a:sysClr val="windowText" lastClr="000000"/>
                </a:solidFill>
              </a:rPr>
              <a:t>$851B</a:t>
            </a:r>
            <a:endParaRPr lang="zh-CN" altLang="en-US" sz="20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52" name="矩形 51">
            <a:extLst>
              <a:ext uri="{FF2B5EF4-FFF2-40B4-BE49-F238E27FC236}">
                <a16:creationId xmlns:a16="http://schemas.microsoft.com/office/drawing/2014/main" id="{6C93CE30-1BDF-4311-A0BD-A4DFD52878B7}"/>
              </a:ext>
            </a:extLst>
          </xdr:cNvPr>
          <xdr:cNvSpPr/>
        </xdr:nvSpPr>
        <xdr:spPr>
          <a:xfrm>
            <a:off x="14706599" y="30490885"/>
            <a:ext cx="1382486" cy="729344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altLang="zh-CN" sz="2000">
                <a:solidFill>
                  <a:sysClr val="windowText" lastClr="000000"/>
                </a:solidFill>
              </a:rPr>
              <a:t>$813B</a:t>
            </a:r>
            <a:endParaRPr lang="zh-CN" altLang="en-US" sz="20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53" name="矩形 52">
            <a:extLst>
              <a:ext uri="{FF2B5EF4-FFF2-40B4-BE49-F238E27FC236}">
                <a16:creationId xmlns:a16="http://schemas.microsoft.com/office/drawing/2014/main" id="{A008C6CE-11A6-42AE-9DE2-F3FF6D1A703D}"/>
              </a:ext>
            </a:extLst>
          </xdr:cNvPr>
          <xdr:cNvSpPr/>
        </xdr:nvSpPr>
        <xdr:spPr>
          <a:xfrm>
            <a:off x="14565086" y="31960457"/>
            <a:ext cx="1382486" cy="729344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altLang="zh-CN" sz="2000">
                <a:solidFill>
                  <a:sysClr val="windowText" lastClr="000000"/>
                </a:solidFill>
              </a:rPr>
              <a:t>$783B</a:t>
            </a:r>
            <a:endParaRPr lang="zh-CN" altLang="en-US" sz="20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54" name="矩形 53">
            <a:extLst>
              <a:ext uri="{FF2B5EF4-FFF2-40B4-BE49-F238E27FC236}">
                <a16:creationId xmlns:a16="http://schemas.microsoft.com/office/drawing/2014/main" id="{D3E64B10-597C-46CA-94C3-F0D0ABCC17EA}"/>
              </a:ext>
            </a:extLst>
          </xdr:cNvPr>
          <xdr:cNvSpPr/>
        </xdr:nvSpPr>
        <xdr:spPr>
          <a:xfrm>
            <a:off x="14761029" y="33059913"/>
            <a:ext cx="1382486" cy="729344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altLang="zh-CN" sz="2000">
                <a:solidFill>
                  <a:sysClr val="windowText" lastClr="000000"/>
                </a:solidFill>
              </a:rPr>
              <a:t>$586B</a:t>
            </a:r>
            <a:endParaRPr lang="zh-CN" altLang="en-US" sz="200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>
    <xdr:from>
      <xdr:col>2</xdr:col>
      <xdr:colOff>65312</xdr:colOff>
      <xdr:row>159</xdr:row>
      <xdr:rowOff>43543</xdr:rowOff>
    </xdr:from>
    <xdr:to>
      <xdr:col>11</xdr:col>
      <xdr:colOff>718456</xdr:colOff>
      <xdr:row>163</xdr:row>
      <xdr:rowOff>76201</xdr:rowOff>
    </xdr:to>
    <xdr:sp macro="" textlink="">
      <xdr:nvSpPr>
        <xdr:cNvPr id="55" name="矩形 54">
          <a:extLst>
            <a:ext uri="{FF2B5EF4-FFF2-40B4-BE49-F238E27FC236}">
              <a16:creationId xmlns:a16="http://schemas.microsoft.com/office/drawing/2014/main" id="{0EC1CEF8-C5D2-45A4-9857-DDD3515F43BC}"/>
            </a:ext>
          </a:extLst>
        </xdr:cNvPr>
        <xdr:cNvSpPr/>
      </xdr:nvSpPr>
      <xdr:spPr>
        <a:xfrm>
          <a:off x="1193072" y="28610923"/>
          <a:ext cx="14361524" cy="73369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altLang="zh-CN" sz="3600">
              <a:solidFill>
                <a:schemeClr val="bg1">
                  <a:lumMod val="50000"/>
                </a:schemeClr>
              </a:solidFill>
            </a:rPr>
            <a:t>2001                         2006                        </a:t>
          </a:r>
          <a:r>
            <a:rPr lang="en-US" altLang="zh-CN" sz="3600" baseline="0">
              <a:solidFill>
                <a:schemeClr val="bg1">
                  <a:lumMod val="50000"/>
                </a:schemeClr>
              </a:solidFill>
            </a:rPr>
            <a:t>   </a:t>
          </a:r>
          <a:r>
            <a:rPr lang="en-US" altLang="zh-CN" sz="3600">
              <a:solidFill>
                <a:schemeClr val="bg1">
                  <a:lumMod val="50000"/>
                </a:schemeClr>
              </a:solidFill>
            </a:rPr>
            <a:t>2011                             2018             </a:t>
          </a:r>
          <a:endParaRPr lang="zh-CN" altLang="en-US" sz="3600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>
    <xdr:from>
      <xdr:col>0</xdr:col>
      <xdr:colOff>595746</xdr:colOff>
      <xdr:row>174</xdr:row>
      <xdr:rowOff>55419</xdr:rowOff>
    </xdr:from>
    <xdr:to>
      <xdr:col>2</xdr:col>
      <xdr:colOff>2147456</xdr:colOff>
      <xdr:row>179</xdr:row>
      <xdr:rowOff>13855</xdr:rowOff>
    </xdr:to>
    <xdr:sp macro="" textlink="">
      <xdr:nvSpPr>
        <xdr:cNvPr id="56" name="矩形 55">
          <a:extLst>
            <a:ext uri="{FF2B5EF4-FFF2-40B4-BE49-F238E27FC236}">
              <a16:creationId xmlns:a16="http://schemas.microsoft.com/office/drawing/2014/main" id="{37CEA566-9F80-436D-A502-A388CFF10554}"/>
            </a:ext>
          </a:extLst>
        </xdr:cNvPr>
        <xdr:cNvSpPr/>
      </xdr:nvSpPr>
      <xdr:spPr>
        <a:xfrm>
          <a:off x="595746" y="31251699"/>
          <a:ext cx="2679470" cy="834736"/>
        </a:xfrm>
        <a:prstGeom prst="rect">
          <a:avLst/>
        </a:prstGeom>
        <a:noFill/>
        <a:ln>
          <a:solidFill>
            <a:srgbClr val="0070C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2</xdr:col>
      <xdr:colOff>2867890</xdr:colOff>
      <xdr:row>188</xdr:row>
      <xdr:rowOff>152402</xdr:rowOff>
    </xdr:from>
    <xdr:to>
      <xdr:col>5</xdr:col>
      <xdr:colOff>623454</xdr:colOff>
      <xdr:row>193</xdr:row>
      <xdr:rowOff>110837</xdr:rowOff>
    </xdr:to>
    <xdr:sp macro="" textlink="">
      <xdr:nvSpPr>
        <xdr:cNvPr id="57" name="矩形 56">
          <a:extLst>
            <a:ext uri="{FF2B5EF4-FFF2-40B4-BE49-F238E27FC236}">
              <a16:creationId xmlns:a16="http://schemas.microsoft.com/office/drawing/2014/main" id="{D71EE992-904C-474F-A46D-9A65B24CC5DD}"/>
            </a:ext>
          </a:extLst>
        </xdr:cNvPr>
        <xdr:cNvSpPr/>
      </xdr:nvSpPr>
      <xdr:spPr>
        <a:xfrm>
          <a:off x="3995650" y="33802322"/>
          <a:ext cx="2815244" cy="834735"/>
        </a:xfrm>
        <a:prstGeom prst="rect">
          <a:avLst/>
        </a:prstGeom>
        <a:noFill/>
        <a:ln>
          <a:solidFill>
            <a:srgbClr val="0070C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1565564</xdr:colOff>
      <xdr:row>170</xdr:row>
      <xdr:rowOff>124691</xdr:rowOff>
    </xdr:from>
    <xdr:to>
      <xdr:col>8</xdr:col>
      <xdr:colOff>457200</xdr:colOff>
      <xdr:row>179</xdr:row>
      <xdr:rowOff>110837</xdr:rowOff>
    </xdr:to>
    <xdr:sp macro="" textlink="">
      <xdr:nvSpPr>
        <xdr:cNvPr id="58" name="矩形 57">
          <a:extLst>
            <a:ext uri="{FF2B5EF4-FFF2-40B4-BE49-F238E27FC236}">
              <a16:creationId xmlns:a16="http://schemas.microsoft.com/office/drawing/2014/main" id="{8532BE46-DD06-40E7-8556-A8A8E22F010E}"/>
            </a:ext>
          </a:extLst>
        </xdr:cNvPr>
        <xdr:cNvSpPr/>
      </xdr:nvSpPr>
      <xdr:spPr>
        <a:xfrm>
          <a:off x="7753004" y="30619931"/>
          <a:ext cx="2564476" cy="1563486"/>
        </a:xfrm>
        <a:prstGeom prst="rect">
          <a:avLst/>
        </a:prstGeom>
        <a:noFill/>
        <a:ln>
          <a:solidFill>
            <a:srgbClr val="0070C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550816</xdr:colOff>
      <xdr:row>1</xdr:row>
      <xdr:rowOff>149134</xdr:rowOff>
    </xdr:from>
    <xdr:to>
      <xdr:col>15</xdr:col>
      <xdr:colOff>38099</xdr:colOff>
      <xdr:row>21</xdr:row>
      <xdr:rowOff>11974</xdr:rowOff>
    </xdr:to>
    <xdr:graphicFrame macro="">
      <xdr:nvGraphicFramePr>
        <xdr:cNvPr id="3" name="图表 2">
          <a:extLst>
            <a:ext uri="{FF2B5EF4-FFF2-40B4-BE49-F238E27FC236}">
              <a16:creationId xmlns:a16="http://schemas.microsoft.com/office/drawing/2014/main" id="{D7563154-F3E4-4209-A6FF-B6DC4DC843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175260</xdr:colOff>
      <xdr:row>22</xdr:row>
      <xdr:rowOff>152400</xdr:rowOff>
    </xdr:from>
    <xdr:to>
      <xdr:col>13</xdr:col>
      <xdr:colOff>449580</xdr:colOff>
      <xdr:row>38</xdr:row>
      <xdr:rowOff>170688</xdr:rowOff>
    </xdr:to>
    <xdr:graphicFrame macro="">
      <xdr:nvGraphicFramePr>
        <xdr:cNvPr id="4" name="图表 3">
          <a:extLst>
            <a:ext uri="{FF2B5EF4-FFF2-40B4-BE49-F238E27FC236}">
              <a16:creationId xmlns:a16="http://schemas.microsoft.com/office/drawing/2014/main" id="{EC0DB6B3-75B7-41F3-8FDE-E169C38C794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269630</xdr:colOff>
      <xdr:row>7</xdr:row>
      <xdr:rowOff>17585</xdr:rowOff>
    </xdr:from>
    <xdr:to>
      <xdr:col>7</xdr:col>
      <xdr:colOff>275492</xdr:colOff>
      <xdr:row>11</xdr:row>
      <xdr:rowOff>70338</xdr:rowOff>
    </xdr:to>
    <xdr:sp macro="" textlink="">
      <xdr:nvSpPr>
        <xdr:cNvPr id="5" name="矩形 4">
          <a:extLst>
            <a:ext uri="{FF2B5EF4-FFF2-40B4-BE49-F238E27FC236}">
              <a16:creationId xmlns:a16="http://schemas.microsoft.com/office/drawing/2014/main" id="{BA388C8D-8291-4063-B7C3-85EBC0EB9AA5}"/>
            </a:ext>
          </a:extLst>
        </xdr:cNvPr>
        <xdr:cNvSpPr/>
      </xdr:nvSpPr>
      <xdr:spPr>
        <a:xfrm>
          <a:off x="4003430" y="1289539"/>
          <a:ext cx="615462" cy="779584"/>
        </a:xfrm>
        <a:prstGeom prst="rect">
          <a:avLst/>
        </a:prstGeom>
        <a:noFill/>
        <a:ln>
          <a:solidFill>
            <a:srgbClr val="0070C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14</xdr:col>
      <xdr:colOff>99646</xdr:colOff>
      <xdr:row>8</xdr:row>
      <xdr:rowOff>146537</xdr:rowOff>
    </xdr:from>
    <xdr:to>
      <xdr:col>14</xdr:col>
      <xdr:colOff>650323</xdr:colOff>
      <xdr:row>12</xdr:row>
      <xdr:rowOff>117230</xdr:rowOff>
    </xdr:to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5B66ADBD-E686-48E9-BD21-8D6242F972A7}"/>
            </a:ext>
          </a:extLst>
        </xdr:cNvPr>
        <xdr:cNvSpPr/>
      </xdr:nvSpPr>
      <xdr:spPr>
        <a:xfrm>
          <a:off x="9073661" y="1600199"/>
          <a:ext cx="550677" cy="697523"/>
        </a:xfrm>
        <a:prstGeom prst="rect">
          <a:avLst/>
        </a:prstGeom>
        <a:noFill/>
        <a:ln>
          <a:solidFill>
            <a:srgbClr val="0070C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11</xdr:col>
      <xdr:colOff>5862</xdr:colOff>
      <xdr:row>11</xdr:row>
      <xdr:rowOff>175846</xdr:rowOff>
    </xdr:from>
    <xdr:to>
      <xdr:col>12</xdr:col>
      <xdr:colOff>41031</xdr:colOff>
      <xdr:row>14</xdr:row>
      <xdr:rowOff>93784</xdr:rowOff>
    </xdr:to>
    <xdr:sp macro="" textlink="">
      <xdr:nvSpPr>
        <xdr:cNvPr id="7" name="矩形 6">
          <a:extLst>
            <a:ext uri="{FF2B5EF4-FFF2-40B4-BE49-F238E27FC236}">
              <a16:creationId xmlns:a16="http://schemas.microsoft.com/office/drawing/2014/main" id="{574807C8-F580-4770-A908-D88062DA13B6}"/>
            </a:ext>
          </a:extLst>
        </xdr:cNvPr>
        <xdr:cNvSpPr/>
      </xdr:nvSpPr>
      <xdr:spPr>
        <a:xfrm>
          <a:off x="7151077" y="2174631"/>
          <a:ext cx="644769" cy="463061"/>
        </a:xfrm>
        <a:prstGeom prst="rect">
          <a:avLst/>
        </a:prstGeom>
        <a:noFill/>
        <a:ln>
          <a:solidFill>
            <a:srgbClr val="0070C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6</xdr:col>
      <xdr:colOff>328247</xdr:colOff>
      <xdr:row>4</xdr:row>
      <xdr:rowOff>181707</xdr:rowOff>
    </xdr:from>
    <xdr:to>
      <xdr:col>7</xdr:col>
      <xdr:colOff>603738</xdr:colOff>
      <xdr:row>6</xdr:row>
      <xdr:rowOff>76200</xdr:rowOff>
    </xdr:to>
    <xdr:sp macro="" textlink="">
      <xdr:nvSpPr>
        <xdr:cNvPr id="9" name="对话气泡: 矩形 8">
          <a:extLst>
            <a:ext uri="{FF2B5EF4-FFF2-40B4-BE49-F238E27FC236}">
              <a16:creationId xmlns:a16="http://schemas.microsoft.com/office/drawing/2014/main" id="{3661BDC6-8F30-4913-9084-2F38E782B37C}"/>
            </a:ext>
          </a:extLst>
        </xdr:cNvPr>
        <xdr:cNvSpPr/>
      </xdr:nvSpPr>
      <xdr:spPr>
        <a:xfrm>
          <a:off x="4062047" y="908538"/>
          <a:ext cx="885091" cy="257908"/>
        </a:xfrm>
        <a:prstGeom prst="wedgeRectCallout">
          <a:avLst>
            <a:gd name="adj1" fmla="val -29207"/>
            <a:gd name="adj2" fmla="val 73611"/>
          </a:avLst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altLang="zh-CN" sz="9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日本泡沫破裂</a:t>
          </a:r>
          <a:endParaRPr lang="zh-CN" altLang="zh-CN" sz="900">
            <a:effectLst/>
          </a:endParaRPr>
        </a:p>
        <a:p>
          <a:pPr marL="0" indent="0" algn="l"/>
          <a:endParaRPr lang="zh-CN" altLang="en-US" sz="9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140679</xdr:colOff>
      <xdr:row>15</xdr:row>
      <xdr:rowOff>5861</xdr:rowOff>
    </xdr:from>
    <xdr:to>
      <xdr:col>13</xdr:col>
      <xdr:colOff>105508</xdr:colOff>
      <xdr:row>17</xdr:row>
      <xdr:rowOff>46892</xdr:rowOff>
    </xdr:to>
    <xdr:sp macro="" textlink="">
      <xdr:nvSpPr>
        <xdr:cNvPr id="10" name="对话气泡: 矩形 9">
          <a:extLst>
            <a:ext uri="{FF2B5EF4-FFF2-40B4-BE49-F238E27FC236}">
              <a16:creationId xmlns:a16="http://schemas.microsoft.com/office/drawing/2014/main" id="{8E8A5AB1-F5F9-46E6-8D6E-0AC3D1F0E2B0}"/>
            </a:ext>
          </a:extLst>
        </xdr:cNvPr>
        <xdr:cNvSpPr/>
      </xdr:nvSpPr>
      <xdr:spPr>
        <a:xfrm>
          <a:off x="7285894" y="2731476"/>
          <a:ext cx="1184029" cy="404447"/>
        </a:xfrm>
        <a:prstGeom prst="wedgeRectCallout">
          <a:avLst>
            <a:gd name="adj1" fmla="val -24572"/>
            <a:gd name="adj2" fmla="val -72367"/>
          </a:avLst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r>
            <a:rPr lang="en-US" altLang="zh-CN" sz="900">
              <a:solidFill>
                <a:schemeClr val="lt1"/>
              </a:solidFill>
              <a:latin typeface="+mn-lt"/>
              <a:ea typeface="+mn-ea"/>
              <a:cs typeface="+mn-cs"/>
            </a:rPr>
            <a:t>2009</a:t>
          </a:r>
          <a:r>
            <a:rPr lang="zh-CN" altLang="en-US" sz="900">
              <a:solidFill>
                <a:schemeClr val="lt1"/>
              </a:solidFill>
              <a:latin typeface="+mn-lt"/>
              <a:ea typeface="+mn-ea"/>
              <a:cs typeface="+mn-cs"/>
            </a:rPr>
            <a:t>年中国</a:t>
          </a:r>
          <a:r>
            <a:rPr lang="en-US" altLang="zh-CN" sz="900">
              <a:solidFill>
                <a:schemeClr val="lt1"/>
              </a:solidFill>
              <a:latin typeface="+mn-lt"/>
              <a:ea typeface="+mn-ea"/>
              <a:cs typeface="+mn-cs"/>
            </a:rPr>
            <a:t>GDP</a:t>
          </a:r>
          <a:r>
            <a:rPr lang="zh-CN" altLang="en-US" sz="900">
              <a:solidFill>
                <a:schemeClr val="lt1"/>
              </a:solidFill>
              <a:latin typeface="+mn-lt"/>
              <a:ea typeface="+mn-ea"/>
              <a:cs typeface="+mn-cs"/>
            </a:rPr>
            <a:t>规模世界第二</a:t>
          </a:r>
        </a:p>
      </xdr:txBody>
    </xdr:sp>
    <xdr:clientData/>
  </xdr:twoCellAnchor>
  <xdr:twoCellAnchor>
    <xdr:from>
      <xdr:col>13</xdr:col>
      <xdr:colOff>123093</xdr:colOff>
      <xdr:row>6</xdr:row>
      <xdr:rowOff>64477</xdr:rowOff>
    </xdr:from>
    <xdr:to>
      <xdr:col>14</xdr:col>
      <xdr:colOff>709244</xdr:colOff>
      <xdr:row>7</xdr:row>
      <xdr:rowOff>169985</xdr:rowOff>
    </xdr:to>
    <xdr:sp macro="" textlink="">
      <xdr:nvSpPr>
        <xdr:cNvPr id="11" name="对话气泡: 矩形 10">
          <a:extLst>
            <a:ext uri="{FF2B5EF4-FFF2-40B4-BE49-F238E27FC236}">
              <a16:creationId xmlns:a16="http://schemas.microsoft.com/office/drawing/2014/main" id="{6665D099-7C37-43A9-9214-8C08603575C5}"/>
            </a:ext>
          </a:extLst>
        </xdr:cNvPr>
        <xdr:cNvSpPr/>
      </xdr:nvSpPr>
      <xdr:spPr>
        <a:xfrm>
          <a:off x="8487508" y="1154723"/>
          <a:ext cx="1195751" cy="287216"/>
        </a:xfrm>
        <a:prstGeom prst="wedgeRectCallout">
          <a:avLst>
            <a:gd name="adj1" fmla="val 22458"/>
            <a:gd name="adj2" fmla="val 79807"/>
          </a:avLst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r>
            <a:rPr lang="zh-CN" altLang="en-US" sz="900">
              <a:solidFill>
                <a:schemeClr val="lt1"/>
              </a:solidFill>
              <a:latin typeface="+mn-lt"/>
              <a:ea typeface="+mn-ea"/>
              <a:cs typeface="+mn-cs"/>
            </a:rPr>
            <a:t>中美贸易冲突加剧</a:t>
          </a:r>
        </a:p>
      </xdr:txBody>
    </xdr:sp>
    <xdr:clientData/>
  </xdr:twoCellAnchor>
  <xdr:twoCellAnchor>
    <xdr:from>
      <xdr:col>37</xdr:col>
      <xdr:colOff>297180</xdr:colOff>
      <xdr:row>44</xdr:row>
      <xdr:rowOff>7621</xdr:rowOff>
    </xdr:from>
    <xdr:to>
      <xdr:col>51</xdr:col>
      <xdr:colOff>106680</xdr:colOff>
      <xdr:row>140</xdr:row>
      <xdr:rowOff>0</xdr:rowOff>
    </xdr:to>
    <xdr:graphicFrame macro="">
      <xdr:nvGraphicFramePr>
        <xdr:cNvPr id="12" name="图表 11">
          <a:extLst>
            <a:ext uri="{FF2B5EF4-FFF2-40B4-BE49-F238E27FC236}">
              <a16:creationId xmlns:a16="http://schemas.microsoft.com/office/drawing/2014/main" id="{C3389D02-08E8-4D46-BF0B-2DDF3A1D9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51</xdr:col>
      <xdr:colOff>510988</xdr:colOff>
      <xdr:row>44</xdr:row>
      <xdr:rowOff>26892</xdr:rowOff>
    </xdr:from>
    <xdr:to>
      <xdr:col>64</xdr:col>
      <xdr:colOff>579120</xdr:colOff>
      <xdr:row>140</xdr:row>
      <xdr:rowOff>91440</xdr:rowOff>
    </xdr:to>
    <xdr:graphicFrame macro="">
      <xdr:nvGraphicFramePr>
        <xdr:cNvPr id="13" name="图表 12">
          <a:extLst>
            <a:ext uri="{FF2B5EF4-FFF2-40B4-BE49-F238E27FC236}">
              <a16:creationId xmlns:a16="http://schemas.microsoft.com/office/drawing/2014/main" id="{012A3A28-DFF8-43B8-91D7-5CB0738BE8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488574</xdr:colOff>
      <xdr:row>327</xdr:row>
      <xdr:rowOff>112058</xdr:rowOff>
    </xdr:from>
    <xdr:to>
      <xdr:col>32</xdr:col>
      <xdr:colOff>400050</xdr:colOff>
      <xdr:row>455</xdr:row>
      <xdr:rowOff>76200</xdr:rowOff>
    </xdr:to>
    <xdr:graphicFrame macro="">
      <xdr:nvGraphicFramePr>
        <xdr:cNvPr id="14" name="图表 13">
          <a:extLst>
            <a:ext uri="{FF2B5EF4-FFF2-40B4-BE49-F238E27FC236}">
              <a16:creationId xmlns:a16="http://schemas.microsoft.com/office/drawing/2014/main" id="{7923BA03-2ECC-4302-AE6B-CBD0458F92C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34</xdr:col>
      <xdr:colOff>218290</xdr:colOff>
      <xdr:row>328</xdr:row>
      <xdr:rowOff>64321</xdr:rowOff>
    </xdr:from>
    <xdr:to>
      <xdr:col>49</xdr:col>
      <xdr:colOff>243840</xdr:colOff>
      <xdr:row>455</xdr:row>
      <xdr:rowOff>91440</xdr:rowOff>
    </xdr:to>
    <xdr:graphicFrame macro="">
      <xdr:nvGraphicFramePr>
        <xdr:cNvPr id="16" name="图表 15">
          <a:extLst>
            <a:ext uri="{FF2B5EF4-FFF2-40B4-BE49-F238E27FC236}">
              <a16:creationId xmlns:a16="http://schemas.microsoft.com/office/drawing/2014/main" id="{03768C89-FF97-433E-9D34-6B2D3D49C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19</xdr:col>
      <xdr:colOff>389964</xdr:colOff>
      <xdr:row>171</xdr:row>
      <xdr:rowOff>174810</xdr:rowOff>
    </xdr:from>
    <xdr:to>
      <xdr:col>26</xdr:col>
      <xdr:colOff>443753</xdr:colOff>
      <xdr:row>211</xdr:row>
      <xdr:rowOff>141513</xdr:rowOff>
    </xdr:to>
    <xdr:graphicFrame macro="">
      <xdr:nvGraphicFramePr>
        <xdr:cNvPr id="18" name="图表 17">
          <a:extLst>
            <a:ext uri="{FF2B5EF4-FFF2-40B4-BE49-F238E27FC236}">
              <a16:creationId xmlns:a16="http://schemas.microsoft.com/office/drawing/2014/main" id="{C803C046-AB0F-4312-89BF-E8D1EC76040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905435</xdr:colOff>
      <xdr:row>171</xdr:row>
      <xdr:rowOff>160724</xdr:rowOff>
    </xdr:from>
    <xdr:to>
      <xdr:col>31</xdr:col>
      <xdr:colOff>655064</xdr:colOff>
      <xdr:row>211</xdr:row>
      <xdr:rowOff>130629</xdr:rowOff>
    </xdr:to>
    <xdr:graphicFrame macro="">
      <xdr:nvGraphicFramePr>
        <xdr:cNvPr id="19" name="图表 18">
          <a:extLst>
            <a:ext uri="{FF2B5EF4-FFF2-40B4-BE49-F238E27FC236}">
              <a16:creationId xmlns:a16="http://schemas.microsoft.com/office/drawing/2014/main" id="{72CB8473-2EB9-4D71-A0EC-969E31AC41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6</xdr:row>
      <xdr:rowOff>16933</xdr:rowOff>
    </xdr:to>
    <xdr:sp macro="" textlink="">
      <xdr:nvSpPr>
        <xdr:cNvPr id="25601" name="AutoShape 1" descr="图片">
          <a:extLst>
            <a:ext uri="{FF2B5EF4-FFF2-40B4-BE49-F238E27FC236}">
              <a16:creationId xmlns:a16="http://schemas.microsoft.com/office/drawing/2014/main" id="{FF11FE9E-F944-4BCD-A12C-42958860B362}"/>
            </a:ext>
          </a:extLst>
        </xdr:cNvPr>
        <xdr:cNvSpPr>
          <a:spLocks noChangeAspect="1" noChangeArrowheads="1"/>
        </xdr:cNvSpPr>
      </xdr:nvSpPr>
      <xdr:spPr bwMode="auto">
        <a:xfrm>
          <a:off x="1930400" y="54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</xdr:row>
      <xdr:rowOff>0</xdr:rowOff>
    </xdr:from>
    <xdr:to>
      <xdr:col>5</xdr:col>
      <xdr:colOff>304800</xdr:colOff>
      <xdr:row>6</xdr:row>
      <xdr:rowOff>16933</xdr:rowOff>
    </xdr:to>
    <xdr:sp macro="" textlink="">
      <xdr:nvSpPr>
        <xdr:cNvPr id="25602" name="AutoShape 2" descr="图片">
          <a:extLst>
            <a:ext uri="{FF2B5EF4-FFF2-40B4-BE49-F238E27FC236}">
              <a16:creationId xmlns:a16="http://schemas.microsoft.com/office/drawing/2014/main" id="{D400533D-7403-4C52-A6B0-D4C2C07DD555}"/>
            </a:ext>
          </a:extLst>
        </xdr:cNvPr>
        <xdr:cNvSpPr>
          <a:spLocks noChangeAspect="1" noChangeArrowheads="1"/>
        </xdr:cNvSpPr>
      </xdr:nvSpPr>
      <xdr:spPr bwMode="auto">
        <a:xfrm>
          <a:off x="3217333" y="54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304800</xdr:colOff>
      <xdr:row>7</xdr:row>
      <xdr:rowOff>16935</xdr:rowOff>
    </xdr:to>
    <xdr:sp macro="" textlink="">
      <xdr:nvSpPr>
        <xdr:cNvPr id="25603" name="AutoShape 3" descr="图片">
          <a:extLst>
            <a:ext uri="{FF2B5EF4-FFF2-40B4-BE49-F238E27FC236}">
              <a16:creationId xmlns:a16="http://schemas.microsoft.com/office/drawing/2014/main" id="{74731B78-CA05-4FBA-9452-76C76BCC8552}"/>
            </a:ext>
          </a:extLst>
        </xdr:cNvPr>
        <xdr:cNvSpPr>
          <a:spLocks noChangeAspect="1" noChangeArrowheads="1"/>
        </xdr:cNvSpPr>
      </xdr:nvSpPr>
      <xdr:spPr bwMode="auto">
        <a:xfrm>
          <a:off x="2573867" y="72813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5197</xdr:colOff>
      <xdr:row>5</xdr:row>
      <xdr:rowOff>15587</xdr:rowOff>
    </xdr:from>
    <xdr:to>
      <xdr:col>6</xdr:col>
      <xdr:colOff>313673</xdr:colOff>
      <xdr:row>29</xdr:row>
      <xdr:rowOff>72270</xdr:rowOff>
    </xdr:to>
    <xdr:pic>
      <xdr:nvPicPr>
        <xdr:cNvPr id="3073" name="Picture 1">
          <a:extLst>
            <a:ext uri="{FF2B5EF4-FFF2-40B4-BE49-F238E27FC236}">
              <a16:creationId xmlns:a16="http://schemas.microsoft.com/office/drawing/2014/main" id="{00000000-0008-0000-03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5710" t="14714" r="56295" b="10416"/>
        <a:stretch>
          <a:fillRect/>
        </a:stretch>
      </xdr:blipFill>
      <xdr:spPr bwMode="auto">
        <a:xfrm>
          <a:off x="614797" y="916132"/>
          <a:ext cx="3356476" cy="437930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483005</xdr:colOff>
      <xdr:row>5</xdr:row>
      <xdr:rowOff>4330</xdr:rowOff>
    </xdr:from>
    <xdr:to>
      <xdr:col>13</xdr:col>
      <xdr:colOff>110837</xdr:colOff>
      <xdr:row>29</xdr:row>
      <xdr:rowOff>3018</xdr:rowOff>
    </xdr:to>
    <xdr:pic>
      <xdr:nvPicPr>
        <xdr:cNvPr id="3074" name="Picture 2">
          <a:extLst>
            <a:ext uri="{FF2B5EF4-FFF2-40B4-BE49-F238E27FC236}">
              <a16:creationId xmlns:a16="http://schemas.microsoft.com/office/drawing/2014/main" id="{00000000-0008-0000-0300-00000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6149" t="13151" r="56516" b="13021"/>
        <a:stretch>
          <a:fillRect/>
        </a:stretch>
      </xdr:blipFill>
      <xdr:spPr bwMode="auto">
        <a:xfrm>
          <a:off x="4750205" y="904875"/>
          <a:ext cx="3285432" cy="43213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14</xdr:col>
      <xdr:colOff>241589</xdr:colOff>
      <xdr:row>5</xdr:row>
      <xdr:rowOff>28576</xdr:rowOff>
    </xdr:from>
    <xdr:to>
      <xdr:col>19</xdr:col>
      <xdr:colOff>463072</xdr:colOff>
      <xdr:row>29</xdr:row>
      <xdr:rowOff>56920</xdr:rowOff>
    </xdr:to>
    <xdr:pic>
      <xdr:nvPicPr>
        <xdr:cNvPr id="3075" name="Picture 3">
          <a:extLst>
            <a:ext uri="{FF2B5EF4-FFF2-40B4-BE49-F238E27FC236}">
              <a16:creationId xmlns:a16="http://schemas.microsoft.com/office/drawing/2014/main" id="{00000000-0008-0000-0300-00000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6296" t="15234" r="56588" b="10286"/>
        <a:stretch>
          <a:fillRect/>
        </a:stretch>
      </xdr:blipFill>
      <xdr:spPr bwMode="auto">
        <a:xfrm>
          <a:off x="8775989" y="929121"/>
          <a:ext cx="3269483" cy="43509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20</xdr:col>
      <xdr:colOff>420833</xdr:colOff>
      <xdr:row>5</xdr:row>
      <xdr:rowOff>75335</xdr:rowOff>
    </xdr:from>
    <xdr:to>
      <xdr:col>26</xdr:col>
      <xdr:colOff>47215</xdr:colOff>
      <xdr:row>29</xdr:row>
      <xdr:rowOff>89180</xdr:rowOff>
    </xdr:to>
    <xdr:pic>
      <xdr:nvPicPr>
        <xdr:cNvPr id="3076" name="Picture 4">
          <a:extLst>
            <a:ext uri="{FF2B5EF4-FFF2-40B4-BE49-F238E27FC236}">
              <a16:creationId xmlns:a16="http://schemas.microsoft.com/office/drawing/2014/main" id="{00000000-0008-0000-0300-00000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6149" t="15495" r="56589" b="10286"/>
        <a:stretch>
          <a:fillRect/>
        </a:stretch>
      </xdr:blipFill>
      <xdr:spPr bwMode="auto">
        <a:xfrm>
          <a:off x="12612833" y="975880"/>
          <a:ext cx="3283982" cy="43364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27</xdr:col>
      <xdr:colOff>399878</xdr:colOff>
      <xdr:row>5</xdr:row>
      <xdr:rowOff>152401</xdr:rowOff>
    </xdr:from>
    <xdr:to>
      <xdr:col>33</xdr:col>
      <xdr:colOff>5962</xdr:colOff>
      <xdr:row>29</xdr:row>
      <xdr:rowOff>129999</xdr:rowOff>
    </xdr:to>
    <xdr:pic>
      <xdr:nvPicPr>
        <xdr:cNvPr id="3077" name="Picture 5">
          <a:extLst>
            <a:ext uri="{FF2B5EF4-FFF2-40B4-BE49-F238E27FC236}">
              <a16:creationId xmlns:a16="http://schemas.microsoft.com/office/drawing/2014/main" id="{00000000-0008-0000-0300-00000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6076" t="16015" r="56808" b="10417"/>
        <a:stretch>
          <a:fillRect/>
        </a:stretch>
      </xdr:blipFill>
      <xdr:spPr bwMode="auto">
        <a:xfrm>
          <a:off x="16859078" y="1052946"/>
          <a:ext cx="3263684" cy="430021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23380</xdr:colOff>
      <xdr:row>33</xdr:row>
      <xdr:rowOff>77932</xdr:rowOff>
    </xdr:from>
    <xdr:to>
      <xdr:col>6</xdr:col>
      <xdr:colOff>259362</xdr:colOff>
      <xdr:row>57</xdr:row>
      <xdr:rowOff>91119</xdr:rowOff>
    </xdr:to>
    <xdr:pic>
      <xdr:nvPicPr>
        <xdr:cNvPr id="3078" name="Picture 6">
          <a:extLst>
            <a:ext uri="{FF2B5EF4-FFF2-40B4-BE49-F238E27FC236}">
              <a16:creationId xmlns:a16="http://schemas.microsoft.com/office/drawing/2014/main" id="{00000000-0008-0000-0300-00000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6076" t="15495" r="56662" b="10417"/>
        <a:stretch>
          <a:fillRect/>
        </a:stretch>
      </xdr:blipFill>
      <xdr:spPr bwMode="auto">
        <a:xfrm>
          <a:off x="632980" y="6021532"/>
          <a:ext cx="3283982" cy="43358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457200</xdr:colOff>
      <xdr:row>34</xdr:row>
      <xdr:rowOff>92653</xdr:rowOff>
    </xdr:from>
    <xdr:to>
      <xdr:col>13</xdr:col>
      <xdr:colOff>69083</xdr:colOff>
      <xdr:row>58</xdr:row>
      <xdr:rowOff>99250</xdr:rowOff>
    </xdr:to>
    <xdr:pic>
      <xdr:nvPicPr>
        <xdr:cNvPr id="14" name="Picture 7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l="6149" t="15625" r="56735" b="10286"/>
        <a:stretch>
          <a:fillRect/>
        </a:stretch>
      </xdr:blipFill>
      <xdr:spPr bwMode="auto">
        <a:xfrm>
          <a:off x="4724400" y="6216362"/>
          <a:ext cx="3269483" cy="43292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15</xdr:col>
      <xdr:colOff>117591</xdr:colOff>
      <xdr:row>35</xdr:row>
      <xdr:rowOff>13855</xdr:rowOff>
    </xdr:from>
    <xdr:to>
      <xdr:col>20</xdr:col>
      <xdr:colOff>355023</xdr:colOff>
      <xdr:row>59</xdr:row>
      <xdr:rowOff>34292</xdr:rowOff>
    </xdr:to>
    <xdr:pic>
      <xdr:nvPicPr>
        <xdr:cNvPr id="15" name="Picture 1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6003" t="15365" r="56662" b="10417"/>
        <a:stretch>
          <a:fillRect/>
        </a:stretch>
      </xdr:blipFill>
      <xdr:spPr bwMode="auto">
        <a:xfrm>
          <a:off x="9261591" y="6317673"/>
          <a:ext cx="3285432" cy="43430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21</xdr:col>
      <xdr:colOff>267565</xdr:colOff>
      <xdr:row>35</xdr:row>
      <xdr:rowOff>59748</xdr:rowOff>
    </xdr:from>
    <xdr:to>
      <xdr:col>26</xdr:col>
      <xdr:colOff>510796</xdr:colOff>
      <xdr:row>59</xdr:row>
      <xdr:rowOff>66345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l="6003" t="15495" r="56662" b="10417"/>
        <a:stretch>
          <a:fillRect/>
        </a:stretch>
      </xdr:blipFill>
      <xdr:spPr bwMode="auto">
        <a:xfrm>
          <a:off x="13069165" y="6363566"/>
          <a:ext cx="3291231" cy="43292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27</xdr:col>
      <xdr:colOff>406631</xdr:colOff>
      <xdr:row>35</xdr:row>
      <xdr:rowOff>102177</xdr:rowOff>
    </xdr:from>
    <xdr:to>
      <xdr:col>33</xdr:col>
      <xdr:colOff>28664</xdr:colOff>
      <xdr:row>59</xdr:row>
      <xdr:rowOff>116024</xdr:rowOff>
    </xdr:to>
    <xdr:pic>
      <xdr:nvPicPr>
        <xdr:cNvPr id="17" name="Picture 3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l="5710" t="15755" r="56662" b="10026"/>
        <a:stretch>
          <a:fillRect/>
        </a:stretch>
      </xdr:blipFill>
      <xdr:spPr bwMode="auto">
        <a:xfrm>
          <a:off x="16865831" y="6405995"/>
          <a:ext cx="3279633" cy="43364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51953</xdr:colOff>
      <xdr:row>63</xdr:row>
      <xdr:rowOff>69272</xdr:rowOff>
    </xdr:from>
    <xdr:to>
      <xdr:col>22</xdr:col>
      <xdr:colOff>60662</xdr:colOff>
      <xdr:row>86</xdr:row>
      <xdr:rowOff>96982</xdr:rowOff>
    </xdr:to>
    <xdr:pic>
      <xdr:nvPicPr>
        <xdr:cNvPr id="18" name="Picture 9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42899" t="30859" r="17936" b="40235"/>
        <a:stretch>
          <a:fillRect/>
        </a:stretch>
      </xdr:blipFill>
      <xdr:spPr bwMode="auto">
        <a:xfrm>
          <a:off x="4928753" y="11416145"/>
          <a:ext cx="8543109" cy="41702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124690</xdr:colOff>
      <xdr:row>62</xdr:row>
      <xdr:rowOff>153265</xdr:rowOff>
    </xdr:from>
    <xdr:to>
      <xdr:col>6</xdr:col>
      <xdr:colOff>367921</xdr:colOff>
      <xdr:row>86</xdr:row>
      <xdr:rowOff>152612</xdr:rowOff>
    </xdr:to>
    <xdr:pic>
      <xdr:nvPicPr>
        <xdr:cNvPr id="19" name="Picture 4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5930" t="15625" r="56735" b="10417"/>
        <a:stretch>
          <a:fillRect/>
        </a:stretch>
      </xdr:blipFill>
      <xdr:spPr bwMode="auto">
        <a:xfrm>
          <a:off x="734290" y="11320029"/>
          <a:ext cx="3291231" cy="43219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127139</xdr:colOff>
      <xdr:row>40</xdr:row>
      <xdr:rowOff>64605</xdr:rowOff>
    </xdr:from>
    <xdr:to>
      <xdr:col>18</xdr:col>
      <xdr:colOff>450574</xdr:colOff>
      <xdr:row>57</xdr:row>
      <xdr:rowOff>33131</xdr:rowOff>
    </xdr:to>
    <xdr:graphicFrame macro="">
      <xdr:nvGraphicFramePr>
        <xdr:cNvPr id="10" name="图表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268725</xdr:colOff>
      <xdr:row>41</xdr:row>
      <xdr:rowOff>106991</xdr:rowOff>
    </xdr:from>
    <xdr:to>
      <xdr:col>9</xdr:col>
      <xdr:colOff>99392</xdr:colOff>
      <xdr:row>56</xdr:row>
      <xdr:rowOff>102760</xdr:rowOff>
    </xdr:to>
    <xdr:graphicFrame macro="">
      <xdr:nvGraphicFramePr>
        <xdr:cNvPr id="11" name="图表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230073</xdr:colOff>
      <xdr:row>60</xdr:row>
      <xdr:rowOff>12112</xdr:rowOff>
    </xdr:from>
    <xdr:to>
      <xdr:col>13</xdr:col>
      <xdr:colOff>589721</xdr:colOff>
      <xdr:row>80</xdr:row>
      <xdr:rowOff>12111</xdr:rowOff>
    </xdr:to>
    <xdr:graphicFrame macro="">
      <xdr:nvGraphicFramePr>
        <xdr:cNvPr id="12" name="图表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271302</xdr:colOff>
      <xdr:row>21</xdr:row>
      <xdr:rowOff>72886</xdr:rowOff>
    </xdr:from>
    <xdr:to>
      <xdr:col>9</xdr:col>
      <xdr:colOff>298174</xdr:colOff>
      <xdr:row>36</xdr:row>
      <xdr:rowOff>69205</xdr:rowOff>
    </xdr:to>
    <xdr:graphicFrame macro="">
      <xdr:nvGraphicFramePr>
        <xdr:cNvPr id="7" name="图表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72889</xdr:colOff>
      <xdr:row>0</xdr:row>
      <xdr:rowOff>122583</xdr:rowOff>
    </xdr:from>
    <xdr:to>
      <xdr:col>20</xdr:col>
      <xdr:colOff>6628</xdr:colOff>
      <xdr:row>16</xdr:row>
      <xdr:rowOff>119270</xdr:rowOff>
    </xdr:to>
    <xdr:graphicFrame macro="">
      <xdr:nvGraphicFramePr>
        <xdr:cNvPr id="2" name="图表 1">
          <a:extLst>
            <a:ext uri="{FF2B5EF4-FFF2-40B4-BE49-F238E27FC236}">
              <a16:creationId xmlns:a16="http://schemas.microsoft.com/office/drawing/2014/main" id="{36E1A070-B043-4B97-89BB-AF24FF1661A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0000000}" name="表1_913" displayName="表1_913" ref="B42:C48" totalsRowShown="0" headerRowDxfId="45" dataDxfId="43" headerRowBorderDxfId="44" tableBorderDxfId="42" totalsRowBorderDxfId="41">
  <tableColumns count="2">
    <tableColumn id="1" xr3:uid="{00000000-0010-0000-0000-000001000000}" name="2017年美国进口结构（百万美元）" dataDxfId="40"/>
    <tableColumn id="2" xr3:uid="{00000000-0010-0000-0000-000002000000}" name="2018年美国进口结构（百万美元）" dataDxfId="39" dataCellStyle="千位分隔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1000000}" name="表1_1014" displayName="表1_1014" ref="H42:I55" totalsRowShown="0" headerRowDxfId="38" dataDxfId="36" headerRowBorderDxfId="37" tableBorderDxfId="35" totalsRowBorderDxfId="34">
  <tableColumns count="2">
    <tableColumn id="1" xr3:uid="{00000000-0010-0000-0100-000001000000}" name=" " dataDxfId="33" totalsRowDxfId="32"/>
    <tableColumn id="2" xr3:uid="{00000000-0010-0000-0100-000002000000}" name="2017年美国进口货物种类（十亿美元）" dataDxfId="31" totalsRowDxfId="30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2000000}" name="表1_15" displayName="表1_15" ref="B70:C91" totalsRowShown="0" headerRowDxfId="29" dataDxfId="27" headerRowBorderDxfId="28" tableBorderDxfId="26" totalsRowBorderDxfId="25">
  <tableColumns count="2">
    <tableColumn id="1" xr3:uid="{00000000-0010-0000-0200-000001000000}" name="类别" dataDxfId="24"/>
    <tableColumn id="2" xr3:uid="{00000000-0010-0000-0200-000002000000}" name="金额" dataDxfId="23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3000000}" name="表1" displayName="表1" ref="B61:D258" totalsRowShown="0" headerRowDxfId="22" dataDxfId="20" headerRowBorderDxfId="21" tableBorderDxfId="19" totalsRowBorderDxfId="18">
  <tableColumns count="3">
    <tableColumn id="1" xr3:uid="{00000000-0010-0000-0300-000001000000}" name="年代" dataDxfId="17"/>
    <tableColumn id="2" xr3:uid="{00000000-0010-0000-0300-000002000000}" name="获得绿卡移民" dataDxfId="16"/>
    <tableColumn id="3" xr3:uid="{00000000-0010-0000-0300-000003000000}" name="增长率" dataDxfId="15">
      <calculatedColumnFormula>(表1[[#This Row],[获得绿卡移民]]-C61)/C61</calculatedColumnFormula>
    </tableColumn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4000000}" name="表1_7" displayName="表1_7" ref="B43:C53" totalsRowShown="0" headerRowDxfId="14" dataDxfId="12" headerRowBorderDxfId="13" tableBorderDxfId="11" totalsRowBorderDxfId="10">
  <tableColumns count="2">
    <tableColumn id="1" xr3:uid="{00000000-0010-0000-0400-000001000000}" name="国家" dataDxfId="9"/>
    <tableColumn id="3" xr3:uid="{00000000-0010-0000-0400-000003000000}" name="2016绿卡移民前十国家" dataDxfId="8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5000000}" name="表1_534" displayName="表1_534" ref="G3:I46" totalsRowShown="0" headerRowDxfId="7" dataDxfId="5" headerRowBorderDxfId="6" tableBorderDxfId="4" totalsRowBorderDxfId="3">
  <tableColumns count="3">
    <tableColumn id="1" xr3:uid="{00000000-0010-0000-0500-000001000000}" name="年代" dataDxfId="2"/>
    <tableColumn id="2" xr3:uid="{00000000-0010-0000-0500-000002000000}" name="上市公司市值 billion US dollors" dataDxfId="1" dataCellStyle="千位分隔 3"/>
    <tableColumn id="5" xr3:uid="{00000000-0010-0000-0500-000005000000}" name="上市公司市值/GDP " dataDxfId="0" dataCellStyle="千位分隔 3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s://www.populationpyramid.net/united-states-of-america/1950/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9.xml"/><Relationship Id="rId1" Type="http://schemas.openxmlformats.org/officeDocument/2006/relationships/hyperlink" Target="https://www.migrationpolicy.org/article/international-students-united-states" TargetMode="External"/><Relationship Id="rId4" Type="http://schemas.openxmlformats.org/officeDocument/2006/relationships/table" Target="../tables/table5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s://en.wikipedia.org/wiki/Sears" TargetMode="External"/><Relationship Id="rId2" Type="http://schemas.openxmlformats.org/officeDocument/2006/relationships/hyperlink" Target="https://en.wikipedia.org/wiki/Preferred_stock" TargetMode="External"/><Relationship Id="rId1" Type="http://schemas.openxmlformats.org/officeDocument/2006/relationships/hyperlink" Target="https://en.wikipedia.org/wiki/Historical_components_of_the_Dow_Jones_Industrial_Average" TargetMode="External"/><Relationship Id="rId6" Type="http://schemas.openxmlformats.org/officeDocument/2006/relationships/hyperlink" Target="https://en.wikipedia.org/wiki/Chevron_Corporation" TargetMode="External"/><Relationship Id="rId5" Type="http://schemas.openxmlformats.org/officeDocument/2006/relationships/hyperlink" Target="https://en.wikipedia.org/wiki/Goodyear_Tire_and_Rubber_Company" TargetMode="External"/><Relationship Id="rId4" Type="http://schemas.openxmlformats.org/officeDocument/2006/relationships/hyperlink" Target="https://en.wikipedia.org/wiki/Union_Carbide_Corporation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http://piketty.pse.ens.fr/files/Schularicketal2014.pdf" TargetMode="Externa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bea.gov/industry/gdpbyind_data.ht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omments" Target="../comments2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DR283"/>
  <sheetViews>
    <sheetView showGridLines="0" zoomScaleNormal="100" workbookViewId="0">
      <pane xSplit="1" ySplit="3" topLeftCell="Q106" activePane="bottomRight" state="frozen"/>
      <selection pane="topRight" activeCell="B1" sqref="B1"/>
      <selection pane="bottomLeft" activeCell="A5" sqref="A5"/>
      <selection pane="bottomRight" activeCell="X126" sqref="X126"/>
    </sheetView>
  </sheetViews>
  <sheetFormatPr defaultColWidth="9" defaultRowHeight="11.35"/>
  <cols>
    <col min="1" max="1" width="9" style="59"/>
    <col min="2" max="8" width="10.87890625" style="59" customWidth="1"/>
    <col min="9" max="9" width="10.87890625" style="72" customWidth="1"/>
    <col min="10" max="11" width="10.87890625" style="59" customWidth="1"/>
    <col min="12" max="12" width="9.76171875" style="59" customWidth="1"/>
    <col min="13" max="13" width="11.64453125" style="59" bestFit="1" customWidth="1"/>
    <col min="14" max="15" width="9.1171875" style="59" bestFit="1" customWidth="1"/>
    <col min="16" max="16" width="11.64453125" style="59" bestFit="1" customWidth="1"/>
    <col min="17" max="18" width="9.1171875" style="59" bestFit="1" customWidth="1"/>
    <col min="19" max="19" width="10.1171875" style="59" bestFit="1" customWidth="1"/>
    <col min="20" max="20" width="9.1171875" style="59" bestFit="1" customWidth="1"/>
    <col min="21" max="21" width="11.76171875" style="59" bestFit="1" customWidth="1"/>
    <col min="22" max="22" width="10.64453125" style="59" bestFit="1" customWidth="1"/>
    <col min="23" max="23" width="11.76171875" style="59" bestFit="1" customWidth="1"/>
    <col min="24" max="24" width="12.76171875" style="59" bestFit="1" customWidth="1"/>
    <col min="25" max="25" width="11.234375" style="59" bestFit="1" customWidth="1"/>
    <col min="26" max="26" width="11.76171875" style="59" bestFit="1" customWidth="1"/>
    <col min="27" max="27" width="12.76171875" style="59" bestFit="1" customWidth="1"/>
    <col min="28" max="28" width="11.41015625" style="59" customWidth="1"/>
    <col min="29" max="29" width="11.234375" style="59" bestFit="1" customWidth="1"/>
    <col min="30" max="30" width="12" style="59" customWidth="1"/>
    <col min="31" max="31" width="12.1171875" style="59" customWidth="1"/>
    <col min="32" max="32" width="11.64453125" style="59" customWidth="1"/>
    <col min="33" max="33" width="9.1171875" style="59" bestFit="1" customWidth="1"/>
    <col min="34" max="34" width="10.87890625" style="59" customWidth="1"/>
    <col min="35" max="35" width="11.234375" style="59" customWidth="1"/>
    <col min="36" max="39" width="10.64453125" style="59" customWidth="1"/>
    <col min="40" max="40" width="9.87890625" style="59" customWidth="1"/>
    <col min="41" max="41" width="9.1171875" style="59" bestFit="1" customWidth="1"/>
    <col min="42" max="43" width="9.1171875" style="59" customWidth="1"/>
    <col min="44" max="44" width="10.234375" style="59" bestFit="1" customWidth="1"/>
    <col min="45" max="45" width="9.1171875" style="59" bestFit="1" customWidth="1"/>
    <col min="46" max="46" width="10.234375" style="59" bestFit="1" customWidth="1"/>
    <col min="47" max="47" width="9.1171875" style="59" bestFit="1" customWidth="1"/>
    <col min="48" max="48" width="10.234375" style="59" bestFit="1" customWidth="1"/>
    <col min="49" max="49" width="9.1171875" style="59" bestFit="1" customWidth="1"/>
    <col min="50" max="54" width="10.41015625" style="59" customWidth="1"/>
    <col min="55" max="55" width="11.64453125" style="59" customWidth="1"/>
    <col min="56" max="56" width="10.41015625" style="59" customWidth="1"/>
    <col min="57" max="57" width="11.1171875" style="59" customWidth="1"/>
    <col min="58" max="60" width="10.41015625" style="59" customWidth="1"/>
    <col min="61" max="61" width="11" style="59" customWidth="1"/>
    <col min="62" max="68" width="10.234375" style="59" customWidth="1"/>
    <col min="69" max="69" width="10.64453125" style="59" customWidth="1"/>
    <col min="70" max="70" width="9.1171875" style="59" bestFit="1" customWidth="1"/>
    <col min="71" max="71" width="10.64453125" style="59" bestFit="1" customWidth="1"/>
    <col min="72" max="72" width="11.87890625" style="59" customWidth="1"/>
    <col min="73" max="75" width="12.3515625" style="86" customWidth="1"/>
    <col min="76" max="76" width="12.52734375" style="59" customWidth="1"/>
    <col min="77" max="77" width="9.234375" style="59" bestFit="1" customWidth="1"/>
    <col min="78" max="78" width="9.1171875" style="86" customWidth="1"/>
    <col min="79" max="80" width="11.76171875" style="59" customWidth="1"/>
    <col min="81" max="93" width="11.3515625" style="59" customWidth="1"/>
    <col min="94" max="94" width="10.234375" style="59" bestFit="1" customWidth="1"/>
    <col min="95" max="95" width="9.1171875" style="59" bestFit="1" customWidth="1"/>
    <col min="96" max="96" width="9.1171875" style="74" bestFit="1" customWidth="1"/>
    <col min="97" max="97" width="9.1171875" style="59" bestFit="1" customWidth="1"/>
    <col min="98" max="98" width="9.1171875" style="74" bestFit="1" customWidth="1"/>
    <col min="99" max="99" width="10.234375" style="59" bestFit="1" customWidth="1"/>
    <col min="100" max="100" width="9.1171875" style="74" bestFit="1" customWidth="1"/>
    <col min="101" max="101" width="11" style="59" customWidth="1"/>
    <col min="102" max="102" width="11.234375" style="59" bestFit="1" customWidth="1"/>
    <col min="103" max="103" width="9.1171875" style="59" bestFit="1" customWidth="1"/>
    <col min="104" max="104" width="9.1171875" style="72" bestFit="1" customWidth="1"/>
    <col min="105" max="106" width="9" style="59"/>
    <col min="107" max="107" width="9" style="59" customWidth="1"/>
    <col min="108" max="16384" width="9" style="59"/>
  </cols>
  <sheetData>
    <row r="1" spans="1:111" ht="13.5" customHeight="1">
      <c r="A1" s="55" t="s">
        <v>14</v>
      </c>
      <c r="B1" s="56"/>
      <c r="C1" s="56"/>
      <c r="D1" s="56"/>
      <c r="E1" s="56"/>
      <c r="F1" s="56"/>
      <c r="G1" s="56"/>
      <c r="H1" s="57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4"/>
      <c r="AS1" s="4"/>
      <c r="AT1" s="56"/>
      <c r="AU1" s="56"/>
      <c r="AV1" s="56"/>
      <c r="AW1" s="56"/>
      <c r="AX1" s="363" t="s">
        <v>0</v>
      </c>
      <c r="AY1" s="363"/>
      <c r="AZ1" s="363"/>
      <c r="BA1" s="363"/>
      <c r="BB1" s="363"/>
      <c r="BC1" s="363"/>
      <c r="BD1" s="363"/>
      <c r="BE1" s="363"/>
      <c r="BF1" s="363"/>
      <c r="BG1" s="363"/>
      <c r="BH1" s="363"/>
      <c r="BI1" s="363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84"/>
      <c r="BV1" s="84"/>
      <c r="BW1" s="84"/>
      <c r="BX1" s="56"/>
      <c r="BY1" s="56"/>
      <c r="BZ1" s="84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8"/>
      <c r="CS1" s="56"/>
      <c r="CT1" s="58"/>
      <c r="CU1" s="56"/>
      <c r="CV1" s="58"/>
      <c r="CW1" s="56"/>
      <c r="CX1" s="56"/>
      <c r="CZ1" s="59"/>
    </row>
    <row r="2" spans="1:111" ht="13.5" customHeight="1">
      <c r="A2" s="61"/>
      <c r="B2" s="352" t="s">
        <v>134</v>
      </c>
      <c r="C2" s="353"/>
      <c r="D2" s="353"/>
      <c r="E2" s="354"/>
      <c r="F2" s="352" t="s">
        <v>2775</v>
      </c>
      <c r="G2" s="354"/>
      <c r="H2" s="352" t="s">
        <v>135</v>
      </c>
      <c r="I2" s="353"/>
      <c r="J2" s="353"/>
      <c r="K2" s="354"/>
      <c r="L2" s="352" t="s">
        <v>2845</v>
      </c>
      <c r="M2" s="353"/>
      <c r="N2" s="353"/>
      <c r="O2" s="354"/>
      <c r="P2" s="357" t="s">
        <v>2770</v>
      </c>
      <c r="Q2" s="357"/>
      <c r="R2" s="357"/>
      <c r="S2" s="352" t="s">
        <v>136</v>
      </c>
      <c r="T2" s="353"/>
      <c r="U2" s="354"/>
      <c r="V2" s="352" t="s">
        <v>139</v>
      </c>
      <c r="W2" s="354"/>
      <c r="X2" s="360" t="s">
        <v>2844</v>
      </c>
      <c r="Y2" s="361"/>
      <c r="Z2" s="362"/>
      <c r="AA2" s="352" t="s">
        <v>2791</v>
      </c>
      <c r="AB2" s="353"/>
      <c r="AC2" s="353"/>
      <c r="AD2" s="353"/>
      <c r="AE2" s="352" t="s">
        <v>2792</v>
      </c>
      <c r="AF2" s="353"/>
      <c r="AG2" s="353"/>
      <c r="AH2" s="353"/>
      <c r="AI2" s="352" t="s">
        <v>154</v>
      </c>
      <c r="AJ2" s="354"/>
      <c r="AK2" s="352" t="s">
        <v>2799</v>
      </c>
      <c r="AL2" s="353"/>
      <c r="AM2" s="353"/>
      <c r="AN2" s="353"/>
      <c r="AO2" s="353"/>
      <c r="AP2" s="354"/>
      <c r="AQ2" s="357" t="s">
        <v>1</v>
      </c>
      <c r="AR2" s="357"/>
      <c r="AS2" s="358" t="s">
        <v>2802</v>
      </c>
      <c r="AT2" s="359"/>
      <c r="AU2" s="359"/>
      <c r="AV2" s="359"/>
      <c r="AW2" s="359"/>
      <c r="AX2" s="359"/>
      <c r="AY2" s="352" t="s">
        <v>2804</v>
      </c>
      <c r="AZ2" s="353"/>
      <c r="BA2" s="357" t="s">
        <v>2</v>
      </c>
      <c r="BB2" s="357"/>
      <c r="BC2" s="357" t="s">
        <v>206</v>
      </c>
      <c r="BD2" s="357"/>
      <c r="BE2" s="357"/>
      <c r="BF2" s="357" t="s">
        <v>3</v>
      </c>
      <c r="BG2" s="357"/>
      <c r="BH2" s="357" t="s">
        <v>158</v>
      </c>
      <c r="BI2" s="357"/>
      <c r="BJ2" s="357"/>
      <c r="BK2" s="357"/>
      <c r="BL2" s="5"/>
      <c r="BM2" s="357" t="s">
        <v>4</v>
      </c>
      <c r="BN2" s="357"/>
      <c r="BO2" s="357"/>
      <c r="BP2" s="357"/>
      <c r="BQ2" s="357"/>
      <c r="BR2" s="357"/>
      <c r="BS2" s="357"/>
      <c r="BT2" s="357" t="s">
        <v>5</v>
      </c>
      <c r="BU2" s="357"/>
      <c r="BV2" s="357"/>
      <c r="BW2" s="357"/>
      <c r="BX2" s="162" t="s">
        <v>2836</v>
      </c>
      <c r="BY2" s="162"/>
      <c r="BZ2" s="162"/>
      <c r="CA2" s="162"/>
      <c r="CB2" s="162"/>
      <c r="CC2" s="162"/>
      <c r="CD2" s="352" t="s">
        <v>202</v>
      </c>
      <c r="CE2" s="353"/>
      <c r="CF2" s="353"/>
      <c r="CG2" s="353"/>
      <c r="CH2" s="353"/>
      <c r="CI2" s="354"/>
      <c r="CJ2" s="364" t="s">
        <v>2810</v>
      </c>
      <c r="CK2" s="365"/>
      <c r="CL2" s="352" t="s">
        <v>294</v>
      </c>
      <c r="CM2" s="353"/>
      <c r="CN2" s="353"/>
      <c r="CO2" s="353"/>
      <c r="CP2" s="353"/>
      <c r="CQ2" s="353"/>
      <c r="CR2" s="353"/>
      <c r="CS2" s="353"/>
      <c r="CT2" s="353"/>
      <c r="CU2" s="354"/>
      <c r="CV2" s="352" t="s">
        <v>293</v>
      </c>
      <c r="CW2" s="353"/>
      <c r="CX2" s="354"/>
      <c r="CY2" s="360" t="s">
        <v>6</v>
      </c>
      <c r="CZ2" s="361"/>
      <c r="DA2" s="361"/>
      <c r="DB2" s="361"/>
      <c r="DC2" s="361"/>
      <c r="DD2" s="361"/>
      <c r="DE2" s="362"/>
      <c r="DF2" s="56"/>
      <c r="DG2" s="56"/>
    </row>
    <row r="3" spans="1:111" ht="30.6" customHeight="1">
      <c r="A3" s="5" t="s">
        <v>137</v>
      </c>
      <c r="B3" s="5" t="s">
        <v>2774</v>
      </c>
      <c r="C3" s="5" t="s">
        <v>2433</v>
      </c>
      <c r="D3" s="5" t="s">
        <v>2773</v>
      </c>
      <c r="E3" s="5" t="s">
        <v>2433</v>
      </c>
      <c r="F3" s="5" t="s">
        <v>2776</v>
      </c>
      <c r="G3" s="5" t="s">
        <v>2433</v>
      </c>
      <c r="H3" s="5" t="s">
        <v>2782</v>
      </c>
      <c r="I3" s="5" t="s">
        <v>2433</v>
      </c>
      <c r="J3" s="5" t="s">
        <v>2783</v>
      </c>
      <c r="K3" s="5" t="s">
        <v>2433</v>
      </c>
      <c r="L3" s="5" t="s">
        <v>2777</v>
      </c>
      <c r="M3" s="5" t="s">
        <v>2778</v>
      </c>
      <c r="N3" s="5" t="s">
        <v>2779</v>
      </c>
      <c r="O3" s="5" t="s">
        <v>2780</v>
      </c>
      <c r="P3" s="5" t="s">
        <v>2768</v>
      </c>
      <c r="Q3" s="5" t="s">
        <v>2766</v>
      </c>
      <c r="R3" s="5" t="s">
        <v>2767</v>
      </c>
      <c r="S3" s="5" t="s">
        <v>136</v>
      </c>
      <c r="T3" s="5" t="s">
        <v>2769</v>
      </c>
      <c r="U3" s="5" t="s">
        <v>2771</v>
      </c>
      <c r="V3" s="6" t="s">
        <v>2717</v>
      </c>
      <c r="W3" s="5" t="s">
        <v>2718</v>
      </c>
      <c r="X3" s="5" t="s">
        <v>2841</v>
      </c>
      <c r="Y3" s="5" t="s">
        <v>2842</v>
      </c>
      <c r="Z3" s="5" t="s">
        <v>2843</v>
      </c>
      <c r="AA3" s="5" t="s">
        <v>2786</v>
      </c>
      <c r="AB3" s="5" t="s">
        <v>2787</v>
      </c>
      <c r="AC3" s="5" t="s">
        <v>2784</v>
      </c>
      <c r="AD3" s="5" t="s">
        <v>2790</v>
      </c>
      <c r="AE3" s="5" t="s">
        <v>2788</v>
      </c>
      <c r="AF3" s="5" t="s">
        <v>2789</v>
      </c>
      <c r="AG3" s="5" t="s">
        <v>2785</v>
      </c>
      <c r="AH3" s="5" t="s">
        <v>2793</v>
      </c>
      <c r="AI3" s="5" t="s">
        <v>155</v>
      </c>
      <c r="AJ3" s="5" t="s">
        <v>2794</v>
      </c>
      <c r="AK3" s="5" t="s">
        <v>2795</v>
      </c>
      <c r="AL3" s="5" t="s">
        <v>2796</v>
      </c>
      <c r="AM3" s="5" t="s">
        <v>2797</v>
      </c>
      <c r="AN3" s="5" t="s">
        <v>2772</v>
      </c>
      <c r="AO3" s="145" t="s">
        <v>2798</v>
      </c>
      <c r="AP3" s="145" t="s">
        <v>499</v>
      </c>
      <c r="AQ3" s="148" t="s">
        <v>138</v>
      </c>
      <c r="AR3" s="6" t="s">
        <v>326</v>
      </c>
      <c r="AS3" s="7" t="s">
        <v>2800</v>
      </c>
      <c r="AT3" s="7" t="s">
        <v>2433</v>
      </c>
      <c r="AU3" s="7" t="s">
        <v>2801</v>
      </c>
      <c r="AV3" s="7" t="s">
        <v>2433</v>
      </c>
      <c r="AW3" s="7" t="s">
        <v>2803</v>
      </c>
      <c r="AX3" s="7" t="s">
        <v>2433</v>
      </c>
      <c r="AY3" s="8" t="s">
        <v>2805</v>
      </c>
      <c r="AZ3" s="5" t="s">
        <v>7</v>
      </c>
      <c r="BA3" s="9" t="s">
        <v>156</v>
      </c>
      <c r="BB3" s="5" t="s">
        <v>2433</v>
      </c>
      <c r="BC3" s="5" t="s">
        <v>205</v>
      </c>
      <c r="BD3" s="5" t="s">
        <v>2433</v>
      </c>
      <c r="BE3" s="5" t="s">
        <v>204</v>
      </c>
      <c r="BF3" s="5" t="s">
        <v>203</v>
      </c>
      <c r="BG3" s="5" t="s">
        <v>7</v>
      </c>
      <c r="BH3" s="5" t="s">
        <v>159</v>
      </c>
      <c r="BI3" s="5" t="s">
        <v>157</v>
      </c>
      <c r="BJ3" s="5" t="s">
        <v>160</v>
      </c>
      <c r="BK3" s="5" t="s">
        <v>157</v>
      </c>
      <c r="BL3" s="5" t="s">
        <v>2807</v>
      </c>
      <c r="BM3" s="95" t="s">
        <v>442</v>
      </c>
      <c r="BN3" s="5" t="s">
        <v>2433</v>
      </c>
      <c r="BO3" s="5" t="s">
        <v>2808</v>
      </c>
      <c r="BP3" s="5" t="s">
        <v>2809</v>
      </c>
      <c r="BQ3" s="5" t="s">
        <v>2781</v>
      </c>
      <c r="BR3" s="95" t="s">
        <v>441</v>
      </c>
      <c r="BS3" s="5" t="s">
        <v>500</v>
      </c>
      <c r="BT3" s="148" t="s">
        <v>2806</v>
      </c>
      <c r="BU3" s="10" t="s">
        <v>2433</v>
      </c>
      <c r="BV3" s="6" t="s">
        <v>328</v>
      </c>
      <c r="BW3" s="151" t="s">
        <v>2721</v>
      </c>
      <c r="BX3" s="151" t="s">
        <v>2837</v>
      </c>
      <c r="BY3" s="151" t="s">
        <v>2838</v>
      </c>
      <c r="BZ3" s="151" t="s">
        <v>2839</v>
      </c>
      <c r="CA3" s="151" t="s">
        <v>2840</v>
      </c>
      <c r="CB3" s="151"/>
      <c r="CC3" s="151"/>
      <c r="CD3" s="5" t="s">
        <v>2719</v>
      </c>
      <c r="CE3" s="5" t="s">
        <v>2722</v>
      </c>
      <c r="CF3" s="5" t="s">
        <v>2720</v>
      </c>
      <c r="CG3" s="5" t="s">
        <v>2722</v>
      </c>
      <c r="CH3" s="5" t="s">
        <v>201</v>
      </c>
      <c r="CI3" s="5" t="s">
        <v>2433</v>
      </c>
      <c r="CJ3" s="10" t="s">
        <v>2811</v>
      </c>
      <c r="CK3" s="5" t="s">
        <v>2433</v>
      </c>
      <c r="CL3" s="10" t="s">
        <v>2813</v>
      </c>
      <c r="CM3" s="10" t="s">
        <v>2812</v>
      </c>
      <c r="CN3" s="10" t="s">
        <v>2814</v>
      </c>
      <c r="CO3" s="10" t="s">
        <v>2815</v>
      </c>
      <c r="CP3" s="11" t="s">
        <v>320</v>
      </c>
      <c r="CQ3" s="10" t="s">
        <v>321</v>
      </c>
      <c r="CR3" s="11" t="s">
        <v>322</v>
      </c>
      <c r="CS3" s="10" t="s">
        <v>323</v>
      </c>
      <c r="CT3" s="11" t="s">
        <v>324</v>
      </c>
      <c r="CU3" s="10" t="s">
        <v>292</v>
      </c>
      <c r="CV3" s="10" t="s">
        <v>292</v>
      </c>
      <c r="CW3" s="10" t="s">
        <v>2741</v>
      </c>
      <c r="CX3" s="12" t="s">
        <v>291</v>
      </c>
      <c r="CY3" s="10" t="s">
        <v>8</v>
      </c>
      <c r="CZ3" s="10" t="s">
        <v>289</v>
      </c>
      <c r="DA3" s="10" t="s">
        <v>9</v>
      </c>
      <c r="DB3" s="10" t="s">
        <v>10</v>
      </c>
      <c r="DC3" s="10" t="s">
        <v>11</v>
      </c>
      <c r="DD3" s="10" t="s">
        <v>12</v>
      </c>
      <c r="DE3" s="5" t="s">
        <v>13</v>
      </c>
      <c r="DF3" s="56"/>
      <c r="DG3" s="56"/>
    </row>
    <row r="4" spans="1:111">
      <c r="A4" s="13" t="s">
        <v>132</v>
      </c>
      <c r="B4" s="13"/>
      <c r="C4" s="13"/>
      <c r="D4" s="14"/>
      <c r="E4" s="15"/>
      <c r="F4" s="14"/>
      <c r="G4" s="14"/>
      <c r="H4" s="14"/>
      <c r="I4" s="14"/>
      <c r="J4" s="16"/>
      <c r="K4" s="14"/>
      <c r="L4" s="15"/>
      <c r="M4" s="15"/>
      <c r="N4" s="15"/>
      <c r="O4" s="15"/>
      <c r="P4" s="17"/>
      <c r="Q4" s="17"/>
      <c r="R4" s="17"/>
      <c r="S4" s="17"/>
      <c r="T4" s="18"/>
      <c r="U4" s="18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8"/>
      <c r="AJ4" s="18"/>
      <c r="AK4" s="17"/>
      <c r="AL4" s="17"/>
      <c r="AM4" s="19"/>
      <c r="AN4" s="20"/>
      <c r="AO4" s="20"/>
      <c r="AP4" s="20"/>
      <c r="AQ4" s="19"/>
      <c r="AR4" s="19"/>
      <c r="AS4" s="19"/>
      <c r="AT4" s="19"/>
      <c r="AU4" s="19"/>
      <c r="AV4" s="19"/>
      <c r="AW4" s="19"/>
      <c r="AX4" s="19"/>
      <c r="AY4" s="19"/>
      <c r="AZ4" s="20"/>
      <c r="BA4" s="20"/>
      <c r="BB4" s="21"/>
      <c r="BC4" s="22"/>
      <c r="BD4" s="23"/>
      <c r="BE4" s="21"/>
      <c r="BF4" s="21"/>
      <c r="BG4" s="21"/>
      <c r="BH4" s="21"/>
      <c r="BI4" s="21"/>
      <c r="BJ4" s="21"/>
      <c r="BK4" s="21"/>
      <c r="BL4" s="21"/>
      <c r="BM4" s="87"/>
      <c r="BN4" s="14"/>
      <c r="BO4" s="14"/>
      <c r="BP4" s="14"/>
      <c r="BQ4" s="18"/>
      <c r="BR4" s="52">
        <v>448572</v>
      </c>
      <c r="BS4" s="18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52">
        <v>8000</v>
      </c>
      <c r="CE4" s="52"/>
      <c r="CF4" s="52">
        <v>8000</v>
      </c>
      <c r="CG4" s="52"/>
      <c r="CH4" s="25"/>
      <c r="CI4" s="25"/>
      <c r="CJ4" s="25"/>
      <c r="CK4" s="25"/>
      <c r="CL4" s="25"/>
      <c r="CM4" s="25"/>
      <c r="CN4" s="25"/>
      <c r="CO4" s="25"/>
      <c r="CP4" s="26"/>
      <c r="CQ4" s="25"/>
      <c r="CR4" s="26"/>
      <c r="CS4" s="25"/>
      <c r="CT4" s="26"/>
      <c r="CU4" s="25"/>
      <c r="CV4" s="25"/>
      <c r="CW4" s="25"/>
      <c r="CX4" s="27"/>
      <c r="CY4" s="356" t="s">
        <v>207</v>
      </c>
      <c r="CZ4" s="355" t="s">
        <v>140</v>
      </c>
      <c r="DA4" s="24" t="s">
        <v>208</v>
      </c>
      <c r="DB4" s="60" t="s">
        <v>209</v>
      </c>
      <c r="DC4" s="60" t="s">
        <v>210</v>
      </c>
      <c r="DD4" s="24" t="s">
        <v>194</v>
      </c>
      <c r="DE4" s="61"/>
    </row>
    <row r="5" spans="1:111">
      <c r="A5" s="13" t="s">
        <v>133</v>
      </c>
      <c r="B5" s="13"/>
      <c r="C5" s="13"/>
      <c r="D5" s="14"/>
      <c r="E5" s="15"/>
      <c r="F5" s="14"/>
      <c r="G5" s="14"/>
      <c r="H5" s="14"/>
      <c r="I5" s="14"/>
      <c r="J5" s="16"/>
      <c r="K5" s="14"/>
      <c r="L5" s="15"/>
      <c r="M5" s="15"/>
      <c r="N5" s="15"/>
      <c r="O5" s="15"/>
      <c r="P5" s="17"/>
      <c r="Q5" s="17"/>
      <c r="R5" s="17"/>
      <c r="S5" s="17"/>
      <c r="T5" s="18"/>
      <c r="U5" s="18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8"/>
      <c r="AJ5" s="18"/>
      <c r="AK5" s="17"/>
      <c r="AL5" s="17"/>
      <c r="AM5" s="19"/>
      <c r="AN5" s="20"/>
      <c r="AO5" s="20"/>
      <c r="AP5" s="20"/>
      <c r="AQ5" s="19"/>
      <c r="AR5" s="19"/>
      <c r="AS5" s="19"/>
      <c r="AT5" s="19"/>
      <c r="AU5" s="19"/>
      <c r="AV5" s="19"/>
      <c r="AW5" s="19"/>
      <c r="AX5" s="19"/>
      <c r="AY5" s="19"/>
      <c r="AZ5" s="22"/>
      <c r="BA5" s="20"/>
      <c r="BB5" s="21"/>
      <c r="BC5" s="22"/>
      <c r="BD5" s="23"/>
      <c r="BE5" s="21"/>
      <c r="BF5" s="21"/>
      <c r="BG5" s="21"/>
      <c r="BH5" s="21"/>
      <c r="BI5" s="21"/>
      <c r="BJ5" s="21"/>
      <c r="BK5" s="21"/>
      <c r="BL5" s="21"/>
      <c r="BM5" s="87"/>
      <c r="BN5" s="14"/>
      <c r="BO5" s="14"/>
      <c r="BP5" s="14"/>
      <c r="BQ5" s="18"/>
      <c r="BR5" s="52">
        <v>487918</v>
      </c>
      <c r="BS5" s="18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52">
        <v>14800</v>
      </c>
      <c r="CE5" s="126">
        <f>CD5/CD4-1</f>
        <v>0.85000000000000009</v>
      </c>
      <c r="CF5" s="52">
        <v>14800</v>
      </c>
      <c r="CG5" s="126">
        <f>CF5/CF4-1</f>
        <v>0.85000000000000009</v>
      </c>
      <c r="CH5" s="25"/>
      <c r="CI5" s="25"/>
      <c r="CJ5" s="25"/>
      <c r="CK5" s="25"/>
      <c r="CL5" s="25"/>
      <c r="CM5" s="25"/>
      <c r="CN5" s="25"/>
      <c r="CO5" s="25"/>
      <c r="CP5" s="26"/>
      <c r="CQ5" s="25"/>
      <c r="CR5" s="26"/>
      <c r="CS5" s="25"/>
      <c r="CT5" s="26"/>
      <c r="CU5" s="25"/>
      <c r="CV5" s="25"/>
      <c r="CW5" s="25"/>
      <c r="CX5" s="27"/>
      <c r="CY5" s="356"/>
      <c r="CZ5" s="355"/>
      <c r="DA5" s="60" t="s">
        <v>211</v>
      </c>
      <c r="DB5" s="24" t="s">
        <v>212</v>
      </c>
      <c r="DC5" s="24"/>
      <c r="DD5" s="24"/>
      <c r="DE5" s="61"/>
    </row>
    <row r="6" spans="1:111">
      <c r="A6" s="13" t="s">
        <v>85</v>
      </c>
      <c r="B6" s="13"/>
      <c r="C6" s="13"/>
      <c r="D6" s="14"/>
      <c r="E6" s="15"/>
      <c r="F6" s="14"/>
      <c r="G6" s="14"/>
      <c r="H6" s="14"/>
      <c r="I6" s="14"/>
      <c r="J6" s="16"/>
      <c r="K6" s="14"/>
      <c r="L6" s="15"/>
      <c r="M6" s="15"/>
      <c r="N6" s="15"/>
      <c r="O6" s="15"/>
      <c r="P6" s="17"/>
      <c r="Q6" s="17"/>
      <c r="R6" s="17"/>
      <c r="S6" s="17"/>
      <c r="T6" s="18"/>
      <c r="U6" s="18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8"/>
      <c r="AJ6" s="18"/>
      <c r="AK6" s="17"/>
      <c r="AL6" s="17"/>
      <c r="AM6" s="19"/>
      <c r="AN6" s="20"/>
      <c r="AO6" s="20"/>
      <c r="AP6" s="20"/>
      <c r="AQ6" s="19"/>
      <c r="AR6" s="19"/>
      <c r="AS6" s="19"/>
      <c r="AT6" s="19"/>
      <c r="AU6" s="19"/>
      <c r="AV6" s="19"/>
      <c r="AW6" s="19"/>
      <c r="AX6" s="19"/>
      <c r="AY6" s="19"/>
      <c r="AZ6" s="22"/>
      <c r="BA6" s="20"/>
      <c r="BB6" s="21"/>
      <c r="BC6" s="22"/>
      <c r="BD6" s="22"/>
      <c r="BE6" s="28"/>
      <c r="BF6" s="29"/>
      <c r="BG6" s="29"/>
      <c r="BH6" s="29"/>
      <c r="BI6" s="29"/>
      <c r="BJ6" s="29"/>
      <c r="BK6" s="29"/>
      <c r="BL6" s="29"/>
      <c r="BM6" s="87"/>
      <c r="BN6" s="14"/>
      <c r="BO6" s="14"/>
      <c r="BP6" s="14"/>
      <c r="BQ6" s="18"/>
      <c r="BR6" s="52">
        <v>648743</v>
      </c>
      <c r="BS6" s="18"/>
      <c r="BT6" s="24"/>
      <c r="BU6" s="24"/>
      <c r="BV6" s="30"/>
      <c r="BW6" s="20"/>
      <c r="BX6" s="20"/>
      <c r="BY6" s="20"/>
      <c r="BZ6" s="20"/>
      <c r="CA6" s="20"/>
      <c r="CB6" s="20"/>
      <c r="CC6" s="20"/>
      <c r="CD6" s="52">
        <v>23000</v>
      </c>
      <c r="CE6" s="126">
        <f t="shared" ref="CE6:CE69" si="0">CD6/CD5-1</f>
        <v>0.55405405405405395</v>
      </c>
      <c r="CF6" s="52">
        <v>23000</v>
      </c>
      <c r="CG6" s="126">
        <f t="shared" ref="CG6:CG69" si="1">CF6/CF5-1</f>
        <v>0.55405405405405395</v>
      </c>
      <c r="CH6" s="25"/>
      <c r="CI6" s="25"/>
      <c r="CJ6" s="25"/>
      <c r="CK6" s="25"/>
      <c r="CL6" s="25"/>
      <c r="CM6" s="25"/>
      <c r="CN6" s="25"/>
      <c r="CO6" s="25"/>
      <c r="CP6" s="26"/>
      <c r="CQ6" s="25"/>
      <c r="CR6" s="26"/>
      <c r="CS6" s="25"/>
      <c r="CT6" s="26"/>
      <c r="CU6" s="25"/>
      <c r="CV6" s="25"/>
      <c r="CW6" s="25"/>
      <c r="CX6" s="27"/>
      <c r="CY6" s="356" t="s">
        <v>213</v>
      </c>
      <c r="CZ6" s="355" t="s">
        <v>140</v>
      </c>
      <c r="DA6" s="24"/>
      <c r="DB6" s="24"/>
      <c r="DC6" s="24"/>
      <c r="DD6" s="24"/>
      <c r="DE6" s="61"/>
    </row>
    <row r="7" spans="1:111">
      <c r="A7" s="13" t="s">
        <v>86</v>
      </c>
      <c r="B7" s="13"/>
      <c r="C7" s="13"/>
      <c r="D7" s="14"/>
      <c r="E7" s="15"/>
      <c r="F7" s="14"/>
      <c r="G7" s="14"/>
      <c r="H7" s="14"/>
      <c r="I7" s="14"/>
      <c r="J7" s="16"/>
      <c r="K7" s="14"/>
      <c r="L7" s="15"/>
      <c r="M7" s="15"/>
      <c r="N7" s="15"/>
      <c r="O7" s="15"/>
      <c r="P7" s="17"/>
      <c r="Q7" s="17"/>
      <c r="R7" s="17"/>
      <c r="S7" s="17"/>
      <c r="T7" s="18"/>
      <c r="U7" s="18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8"/>
      <c r="AJ7" s="18"/>
      <c r="AK7" s="17"/>
      <c r="AL7" s="17"/>
      <c r="AM7" s="19"/>
      <c r="AN7" s="20"/>
      <c r="AO7" s="20"/>
      <c r="AP7" s="20"/>
      <c r="AQ7" s="19"/>
      <c r="AR7" s="19"/>
      <c r="AS7" s="19"/>
      <c r="AT7" s="19"/>
      <c r="AU7" s="19"/>
      <c r="AV7" s="19"/>
      <c r="AW7" s="19"/>
      <c r="AX7" s="19"/>
      <c r="AY7" s="19"/>
      <c r="AZ7" s="22"/>
      <c r="BA7" s="20"/>
      <c r="BB7" s="21"/>
      <c r="BC7" s="22"/>
      <c r="BD7" s="22"/>
      <c r="BE7" s="28"/>
      <c r="BF7" s="29"/>
      <c r="BG7" s="29"/>
      <c r="BH7" s="29"/>
      <c r="BI7" s="29"/>
      <c r="BJ7" s="29"/>
      <c r="BK7" s="29"/>
      <c r="BL7" s="29"/>
      <c r="BM7" s="87"/>
      <c r="BN7" s="14"/>
      <c r="BO7" s="14"/>
      <c r="BP7" s="14"/>
      <c r="BQ7" s="18"/>
      <c r="BR7" s="52">
        <v>857046</v>
      </c>
      <c r="BS7" s="18"/>
      <c r="BT7" s="24"/>
      <c r="BU7" s="24"/>
      <c r="BV7" s="30"/>
      <c r="BW7" s="20"/>
      <c r="BX7" s="20"/>
      <c r="BY7" s="20"/>
      <c r="BZ7" s="20"/>
      <c r="CA7" s="20"/>
      <c r="CB7" s="20"/>
      <c r="CC7" s="20"/>
      <c r="CD7" s="52">
        <v>32920</v>
      </c>
      <c r="CE7" s="126">
        <f t="shared" si="0"/>
        <v>0.43130434782608695</v>
      </c>
      <c r="CF7" s="52">
        <v>32920</v>
      </c>
      <c r="CG7" s="126">
        <f t="shared" si="1"/>
        <v>0.43130434782608695</v>
      </c>
      <c r="CH7" s="25"/>
      <c r="CI7" s="25"/>
      <c r="CJ7" s="25"/>
      <c r="CK7" s="25"/>
      <c r="CL7" s="25"/>
      <c r="CM7" s="25"/>
      <c r="CN7" s="25"/>
      <c r="CO7" s="25"/>
      <c r="CP7" s="26"/>
      <c r="CQ7" s="25"/>
      <c r="CR7" s="26"/>
      <c r="CS7" s="25"/>
      <c r="CT7" s="26"/>
      <c r="CU7" s="25"/>
      <c r="CV7" s="25"/>
      <c r="CW7" s="25"/>
      <c r="CX7" s="27"/>
      <c r="CY7" s="356"/>
      <c r="CZ7" s="355"/>
      <c r="DA7" s="24" t="s">
        <v>214</v>
      </c>
      <c r="DB7" s="24" t="s">
        <v>215</v>
      </c>
      <c r="DC7" s="24" t="s">
        <v>184</v>
      </c>
      <c r="DD7" s="24"/>
      <c r="DE7" s="61"/>
    </row>
    <row r="8" spans="1:111">
      <c r="A8" s="13" t="s">
        <v>87</v>
      </c>
      <c r="B8" s="13"/>
      <c r="C8" s="13"/>
      <c r="D8" s="14"/>
      <c r="E8" s="31"/>
      <c r="F8" s="14"/>
      <c r="G8" s="14"/>
      <c r="H8" s="14"/>
      <c r="I8" s="14"/>
      <c r="J8" s="16"/>
      <c r="K8" s="14"/>
      <c r="L8" s="31"/>
      <c r="M8" s="31"/>
      <c r="N8" s="31"/>
      <c r="O8" s="31"/>
      <c r="P8" s="17"/>
      <c r="Q8" s="17"/>
      <c r="R8" s="17"/>
      <c r="S8" s="17"/>
      <c r="T8" s="18"/>
      <c r="U8" s="18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8"/>
      <c r="AJ8" s="18"/>
      <c r="AK8" s="17"/>
      <c r="AL8" s="17"/>
      <c r="AM8" s="19"/>
      <c r="AN8" s="20"/>
      <c r="AO8" s="20"/>
      <c r="AP8" s="20"/>
      <c r="AQ8" s="19"/>
      <c r="AR8" s="19"/>
      <c r="AS8" s="19"/>
      <c r="AT8" s="19"/>
      <c r="AU8" s="19"/>
      <c r="AV8" s="19"/>
      <c r="AW8" s="19"/>
      <c r="AX8" s="19"/>
      <c r="AY8" s="19"/>
      <c r="AZ8" s="22"/>
      <c r="BA8" s="20"/>
      <c r="BB8" s="21"/>
      <c r="BC8" s="22"/>
      <c r="BD8" s="22"/>
      <c r="BE8" s="28"/>
      <c r="BF8" s="29"/>
      <c r="BG8" s="29"/>
      <c r="BH8" s="29"/>
      <c r="BI8" s="29"/>
      <c r="BJ8" s="29"/>
      <c r="BK8" s="29"/>
      <c r="BL8" s="29"/>
      <c r="BM8" s="87"/>
      <c r="BN8" s="14"/>
      <c r="BO8" s="14"/>
      <c r="BP8" s="14"/>
      <c r="BQ8" s="18"/>
      <c r="BR8" s="52">
        <v>812870</v>
      </c>
      <c r="BS8" s="18"/>
      <c r="BT8" s="24"/>
      <c r="BU8" s="24"/>
      <c r="BV8" s="30"/>
      <c r="BW8" s="20"/>
      <c r="BX8" s="20"/>
      <c r="BY8" s="20"/>
      <c r="BZ8" s="20"/>
      <c r="CA8" s="20"/>
      <c r="CB8" s="20"/>
      <c r="CC8" s="20"/>
      <c r="CD8" s="52">
        <v>54590</v>
      </c>
      <c r="CE8" s="126">
        <f t="shared" si="0"/>
        <v>0.65826245443499398</v>
      </c>
      <c r="CF8" s="52">
        <v>55290</v>
      </c>
      <c r="CG8" s="126">
        <f t="shared" si="1"/>
        <v>0.67952612393681644</v>
      </c>
      <c r="CH8" s="25"/>
      <c r="CI8" s="25"/>
      <c r="CJ8" s="25"/>
      <c r="CK8" s="25"/>
      <c r="CL8" s="25"/>
      <c r="CM8" s="25"/>
      <c r="CN8" s="25"/>
      <c r="CO8" s="25"/>
      <c r="CP8" s="26"/>
      <c r="CQ8" s="25"/>
      <c r="CR8" s="26"/>
      <c r="CS8" s="25"/>
      <c r="CT8" s="26"/>
      <c r="CU8" s="25"/>
      <c r="CV8" s="25"/>
      <c r="CW8" s="25"/>
      <c r="CX8" s="27"/>
      <c r="CY8" s="356"/>
      <c r="CZ8" s="355"/>
      <c r="DA8" s="24" t="s">
        <v>216</v>
      </c>
      <c r="DB8" s="60" t="s">
        <v>217</v>
      </c>
      <c r="DC8" s="24"/>
      <c r="DD8" s="24"/>
      <c r="DE8" s="61"/>
    </row>
    <row r="9" spans="1:111">
      <c r="A9" s="13" t="s">
        <v>88</v>
      </c>
      <c r="B9" s="13"/>
      <c r="C9" s="13"/>
      <c r="D9" s="14"/>
      <c r="E9" s="31"/>
      <c r="F9" s="14"/>
      <c r="G9" s="14"/>
      <c r="H9" s="14"/>
      <c r="I9" s="14"/>
      <c r="J9" s="16"/>
      <c r="K9" s="14"/>
      <c r="L9" s="31"/>
      <c r="M9" s="31"/>
      <c r="N9" s="31"/>
      <c r="O9" s="31"/>
      <c r="P9" s="17"/>
      <c r="Q9" s="17"/>
      <c r="R9" s="17"/>
      <c r="S9" s="17"/>
      <c r="T9" s="18"/>
      <c r="U9" s="18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8"/>
      <c r="AJ9" s="18"/>
      <c r="AK9" s="17"/>
      <c r="AL9" s="17"/>
      <c r="AM9" s="19"/>
      <c r="AN9" s="20"/>
      <c r="AO9" s="20"/>
      <c r="AP9" s="20"/>
      <c r="AQ9" s="19"/>
      <c r="AR9" s="19"/>
      <c r="AS9" s="19"/>
      <c r="AT9" s="19"/>
      <c r="AU9" s="19"/>
      <c r="AV9" s="19"/>
      <c r="AW9" s="19"/>
      <c r="AX9" s="19"/>
      <c r="AY9" s="19"/>
      <c r="AZ9" s="22"/>
      <c r="BA9" s="20"/>
      <c r="BB9" s="21"/>
      <c r="BC9" s="22"/>
      <c r="BD9" s="22"/>
      <c r="BE9" s="28"/>
      <c r="BF9" s="29"/>
      <c r="BG9" s="29"/>
      <c r="BH9" s="29"/>
      <c r="BI9" s="29"/>
      <c r="BJ9" s="29"/>
      <c r="BK9" s="29"/>
      <c r="BL9" s="29"/>
      <c r="BM9" s="87"/>
      <c r="BN9" s="14"/>
      <c r="BO9" s="14"/>
      <c r="BP9" s="14"/>
      <c r="BQ9" s="18"/>
      <c r="BR9" s="52">
        <v>1026499</v>
      </c>
      <c r="BS9" s="18"/>
      <c r="BT9" s="24"/>
      <c r="BU9" s="24"/>
      <c r="BV9" s="30"/>
      <c r="BW9" s="20"/>
      <c r="BX9" s="20"/>
      <c r="BY9" s="20"/>
      <c r="BZ9" s="20"/>
      <c r="CA9" s="20"/>
      <c r="CB9" s="20"/>
      <c r="CC9" s="20"/>
      <c r="CD9" s="52">
        <v>77400</v>
      </c>
      <c r="CE9" s="126">
        <f t="shared" si="0"/>
        <v>0.41784209562190888</v>
      </c>
      <c r="CF9" s="52">
        <v>78800</v>
      </c>
      <c r="CG9" s="126">
        <f t="shared" si="1"/>
        <v>0.42521251582564656</v>
      </c>
      <c r="CH9" s="25"/>
      <c r="CI9" s="25"/>
      <c r="CJ9" s="25"/>
      <c r="CK9" s="25"/>
      <c r="CL9" s="25"/>
      <c r="CM9" s="25"/>
      <c r="CN9" s="25"/>
      <c r="CO9" s="25"/>
      <c r="CP9" s="26"/>
      <c r="CQ9" s="25"/>
      <c r="CR9" s="26"/>
      <c r="CS9" s="25"/>
      <c r="CT9" s="26"/>
      <c r="CU9" s="25"/>
      <c r="CV9" s="25"/>
      <c r="CW9" s="25"/>
      <c r="CX9" s="27"/>
      <c r="CY9" s="356"/>
      <c r="CZ9" s="355"/>
      <c r="DA9" s="24"/>
      <c r="DB9" s="60"/>
      <c r="DC9" s="24"/>
      <c r="DD9" s="24"/>
      <c r="DE9" s="61"/>
    </row>
    <row r="10" spans="1:111">
      <c r="A10" s="13" t="s">
        <v>89</v>
      </c>
      <c r="B10" s="13"/>
      <c r="C10" s="13"/>
      <c r="D10" s="14"/>
      <c r="E10" s="31"/>
      <c r="F10" s="14"/>
      <c r="G10" s="14"/>
      <c r="H10" s="14"/>
      <c r="I10" s="14"/>
      <c r="J10" s="16"/>
      <c r="K10" s="14"/>
      <c r="L10" s="31"/>
      <c r="M10" s="31"/>
      <c r="N10" s="31"/>
      <c r="O10" s="31"/>
      <c r="P10" s="32"/>
      <c r="Q10" s="32"/>
      <c r="R10" s="32"/>
      <c r="S10" s="32"/>
      <c r="T10" s="33"/>
      <c r="U10" s="33"/>
      <c r="V10" s="17"/>
      <c r="W10" s="17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3"/>
      <c r="AJ10" s="33"/>
      <c r="AK10" s="17"/>
      <c r="AL10" s="17"/>
      <c r="AM10" s="19"/>
      <c r="AN10" s="20"/>
      <c r="AO10" s="20"/>
      <c r="AP10" s="20"/>
      <c r="AQ10" s="19"/>
      <c r="AR10" s="19"/>
      <c r="AS10" s="19"/>
      <c r="AT10" s="19"/>
      <c r="AU10" s="19"/>
      <c r="AV10" s="19"/>
      <c r="AW10" s="19"/>
      <c r="AX10" s="19"/>
      <c r="AY10" s="19"/>
      <c r="AZ10" s="22"/>
      <c r="BA10" s="20"/>
      <c r="BB10" s="21"/>
      <c r="BC10" s="22"/>
      <c r="BD10" s="22"/>
      <c r="BE10" s="28"/>
      <c r="BF10" s="29"/>
      <c r="BG10" s="29"/>
      <c r="BH10" s="29"/>
      <c r="BI10" s="29"/>
      <c r="BJ10" s="29"/>
      <c r="BK10" s="29"/>
      <c r="BL10" s="29"/>
      <c r="BM10" s="87"/>
      <c r="BN10" s="14"/>
      <c r="BO10" s="14"/>
      <c r="BP10" s="14"/>
      <c r="BQ10" s="33"/>
      <c r="BR10" s="52">
        <v>1100735</v>
      </c>
      <c r="BS10" s="33"/>
      <c r="BT10" s="24"/>
      <c r="BU10" s="24"/>
      <c r="BV10" s="30"/>
      <c r="BW10" s="20"/>
      <c r="BX10" s="20"/>
      <c r="BY10" s="20"/>
      <c r="BZ10" s="20"/>
      <c r="CA10" s="20"/>
      <c r="CB10" s="20"/>
      <c r="CC10" s="20"/>
      <c r="CD10" s="52">
        <v>105900</v>
      </c>
      <c r="CE10" s="126">
        <f t="shared" si="0"/>
        <v>0.36821705426356588</v>
      </c>
      <c r="CF10" s="52">
        <v>108100</v>
      </c>
      <c r="CG10" s="126">
        <f t="shared" si="1"/>
        <v>0.37182741116751261</v>
      </c>
      <c r="CH10" s="25"/>
      <c r="CI10" s="25"/>
      <c r="CJ10" s="25"/>
      <c r="CK10" s="25"/>
      <c r="CL10" s="25"/>
      <c r="CM10" s="25"/>
      <c r="CN10" s="25"/>
      <c r="CO10" s="25"/>
      <c r="CP10" s="26"/>
      <c r="CQ10" s="25"/>
      <c r="CR10" s="26"/>
      <c r="CS10" s="25"/>
      <c r="CT10" s="26"/>
      <c r="CU10" s="25"/>
      <c r="CV10" s="25"/>
      <c r="CW10" s="25"/>
      <c r="CX10" s="27"/>
      <c r="CY10" s="356"/>
      <c r="CZ10" s="355"/>
      <c r="DA10" s="24"/>
      <c r="DB10" s="60" t="s">
        <v>218</v>
      </c>
      <c r="DC10" s="24"/>
      <c r="DD10" s="24"/>
      <c r="DE10" s="61"/>
    </row>
    <row r="11" spans="1:111">
      <c r="A11" s="13" t="s">
        <v>90</v>
      </c>
      <c r="B11" s="13"/>
      <c r="C11" s="13"/>
      <c r="D11" s="14"/>
      <c r="E11" s="31"/>
      <c r="F11" s="14"/>
      <c r="G11" s="14"/>
      <c r="H11" s="14"/>
      <c r="I11" s="14"/>
      <c r="J11" s="16"/>
      <c r="K11" s="14"/>
      <c r="L11" s="31"/>
      <c r="M11" s="31"/>
      <c r="N11" s="31"/>
      <c r="O11" s="31"/>
      <c r="P11" s="32"/>
      <c r="Q11" s="32"/>
      <c r="R11" s="32"/>
      <c r="S11" s="32"/>
      <c r="T11" s="33"/>
      <c r="U11" s="33"/>
      <c r="V11" s="17"/>
      <c r="W11" s="17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3"/>
      <c r="AJ11" s="33"/>
      <c r="AK11" s="17"/>
      <c r="AL11" s="17"/>
      <c r="AM11" s="19"/>
      <c r="AN11" s="20"/>
      <c r="AO11" s="20"/>
      <c r="AP11" s="20"/>
      <c r="AQ11" s="19"/>
      <c r="AR11" s="19"/>
      <c r="AS11" s="19"/>
      <c r="AT11" s="19"/>
      <c r="AU11" s="19"/>
      <c r="AV11" s="19"/>
      <c r="AW11" s="19"/>
      <c r="AX11" s="19"/>
      <c r="AY11" s="19"/>
      <c r="AZ11" s="22"/>
      <c r="BA11" s="20"/>
      <c r="BB11" s="21"/>
      <c r="BC11" s="22"/>
      <c r="BD11" s="22"/>
      <c r="BE11" s="28"/>
      <c r="BF11" s="29"/>
      <c r="BG11" s="29"/>
      <c r="BH11" s="29"/>
      <c r="BI11" s="29"/>
      <c r="BJ11" s="29"/>
      <c r="BK11" s="29"/>
      <c r="BL11" s="29"/>
      <c r="BM11" s="87"/>
      <c r="BN11" s="14"/>
      <c r="BO11" s="14"/>
      <c r="BP11" s="14"/>
      <c r="BQ11" s="33"/>
      <c r="BR11" s="52">
        <v>1285349</v>
      </c>
      <c r="BS11" s="33"/>
      <c r="BT11" s="24"/>
      <c r="BU11" s="24"/>
      <c r="BV11" s="30"/>
      <c r="BW11" s="20"/>
      <c r="BX11" s="20"/>
      <c r="BY11" s="20"/>
      <c r="BZ11" s="20"/>
      <c r="CA11" s="20"/>
      <c r="CB11" s="20"/>
      <c r="CC11" s="20"/>
      <c r="CD11" s="52">
        <v>140300</v>
      </c>
      <c r="CE11" s="126">
        <f t="shared" si="0"/>
        <v>0.32483474976392834</v>
      </c>
      <c r="CF11" s="52">
        <v>143200</v>
      </c>
      <c r="CG11" s="126">
        <f t="shared" si="1"/>
        <v>0.32469935245143389</v>
      </c>
      <c r="CH11" s="25"/>
      <c r="CI11" s="25"/>
      <c r="CJ11" s="25"/>
      <c r="CK11" s="25"/>
      <c r="CL11" s="25"/>
      <c r="CM11" s="25"/>
      <c r="CN11" s="25"/>
      <c r="CO11" s="25"/>
      <c r="CP11" s="26"/>
      <c r="CQ11" s="25"/>
      <c r="CR11" s="26"/>
      <c r="CS11" s="25"/>
      <c r="CT11" s="26"/>
      <c r="CU11" s="25"/>
      <c r="CV11" s="25"/>
      <c r="CW11" s="25"/>
      <c r="CX11" s="27"/>
      <c r="CY11" s="356"/>
      <c r="CZ11" s="355"/>
      <c r="DA11" s="24"/>
      <c r="DB11" s="24"/>
      <c r="DC11" s="24" t="s">
        <v>181</v>
      </c>
      <c r="DD11" s="24"/>
      <c r="DE11" s="61"/>
    </row>
    <row r="12" spans="1:111">
      <c r="A12" s="13" t="s">
        <v>91</v>
      </c>
      <c r="B12" s="13"/>
      <c r="C12" s="13"/>
      <c r="D12" s="14"/>
      <c r="E12" s="31"/>
      <c r="F12" s="14"/>
      <c r="G12" s="14"/>
      <c r="H12" s="14"/>
      <c r="I12" s="14"/>
      <c r="J12" s="16"/>
      <c r="K12" s="14"/>
      <c r="L12" s="31"/>
      <c r="M12" s="31"/>
      <c r="N12" s="31"/>
      <c r="O12" s="31"/>
      <c r="P12" s="32"/>
      <c r="Q12" s="32"/>
      <c r="R12" s="32"/>
      <c r="S12" s="32"/>
      <c r="T12" s="33"/>
      <c r="U12" s="33"/>
      <c r="V12" s="17"/>
      <c r="W12" s="17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3"/>
      <c r="AJ12" s="33"/>
      <c r="AK12" s="17"/>
      <c r="AL12" s="17"/>
      <c r="AM12" s="19"/>
      <c r="AN12" s="20"/>
      <c r="AO12" s="20"/>
      <c r="AP12" s="20"/>
      <c r="AQ12" s="19"/>
      <c r="AR12" s="19"/>
      <c r="AS12" s="19"/>
      <c r="AT12" s="19"/>
      <c r="AU12" s="19"/>
      <c r="AV12" s="19"/>
      <c r="AW12" s="19"/>
      <c r="AX12" s="19"/>
      <c r="AY12" s="19"/>
      <c r="AZ12" s="22"/>
      <c r="BA12" s="20"/>
      <c r="BB12" s="21"/>
      <c r="BC12" s="22"/>
      <c r="BD12" s="22"/>
      <c r="BE12" s="28"/>
      <c r="BF12" s="29"/>
      <c r="BG12" s="29"/>
      <c r="BH12" s="29"/>
      <c r="BI12" s="29"/>
      <c r="BJ12" s="29"/>
      <c r="BK12" s="29"/>
      <c r="BL12" s="29"/>
      <c r="BM12" s="87"/>
      <c r="BN12" s="14"/>
      <c r="BO12" s="14"/>
      <c r="BP12" s="14"/>
      <c r="BQ12" s="33"/>
      <c r="BR12" s="52">
        <v>782870</v>
      </c>
      <c r="BS12" s="33"/>
      <c r="BT12" s="24"/>
      <c r="BU12" s="24"/>
      <c r="BV12" s="30"/>
      <c r="BW12" s="20"/>
      <c r="BX12" s="20"/>
      <c r="BY12" s="20"/>
      <c r="BZ12" s="20"/>
      <c r="CA12" s="20"/>
      <c r="CB12" s="20"/>
      <c r="CC12" s="20"/>
      <c r="CD12" s="52">
        <v>194400</v>
      </c>
      <c r="CE12" s="126">
        <f t="shared" si="0"/>
        <v>0.38560228082679981</v>
      </c>
      <c r="CF12" s="52">
        <v>198400</v>
      </c>
      <c r="CG12" s="126">
        <f t="shared" si="1"/>
        <v>0.38547486033519562</v>
      </c>
      <c r="CH12" s="25"/>
      <c r="CI12" s="25"/>
      <c r="CJ12" s="25"/>
      <c r="CK12" s="25"/>
      <c r="CL12" s="25"/>
      <c r="CM12" s="25"/>
      <c r="CN12" s="25"/>
      <c r="CO12" s="25"/>
      <c r="CP12" s="26"/>
      <c r="CQ12" s="25"/>
      <c r="CR12" s="26"/>
      <c r="CS12" s="25"/>
      <c r="CT12" s="26"/>
      <c r="CU12" s="25"/>
      <c r="CV12" s="25"/>
      <c r="CW12" s="25"/>
      <c r="CX12" s="27"/>
      <c r="CY12" s="356"/>
      <c r="CZ12" s="355"/>
      <c r="DA12" s="24" t="s">
        <v>183</v>
      </c>
      <c r="DB12" s="24"/>
      <c r="DC12" s="24"/>
      <c r="DD12" s="24"/>
      <c r="DE12" s="61"/>
    </row>
    <row r="13" spans="1:111">
      <c r="A13" s="13" t="s">
        <v>92</v>
      </c>
      <c r="B13" s="13"/>
      <c r="C13" s="13"/>
      <c r="D13" s="14"/>
      <c r="E13" s="31"/>
      <c r="F13" s="14"/>
      <c r="G13" s="14"/>
      <c r="H13" s="14"/>
      <c r="I13" s="14"/>
      <c r="J13" s="16"/>
      <c r="K13" s="14"/>
      <c r="L13" s="31"/>
      <c r="M13" s="31"/>
      <c r="N13" s="31"/>
      <c r="O13" s="31"/>
      <c r="P13" s="32"/>
      <c r="Q13" s="32"/>
      <c r="R13" s="32"/>
      <c r="S13" s="32"/>
      <c r="T13" s="33"/>
      <c r="U13" s="33"/>
      <c r="V13" s="17"/>
      <c r="W13" s="17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3"/>
      <c r="AJ13" s="33"/>
      <c r="AK13" s="17"/>
      <c r="AL13" s="17"/>
      <c r="AM13" s="19"/>
      <c r="AN13" s="20"/>
      <c r="AO13" s="20"/>
      <c r="AP13" s="20"/>
      <c r="AQ13" s="19"/>
      <c r="AR13" s="19"/>
      <c r="AS13" s="19"/>
      <c r="AT13" s="19"/>
      <c r="AU13" s="19"/>
      <c r="AV13" s="19"/>
      <c r="AW13" s="19"/>
      <c r="AX13" s="19"/>
      <c r="AY13" s="19"/>
      <c r="AZ13" s="22"/>
      <c r="BA13" s="20"/>
      <c r="BB13" s="21"/>
      <c r="BC13" s="22"/>
      <c r="BD13" s="22"/>
      <c r="BE13" s="28"/>
      <c r="BF13" s="29"/>
      <c r="BG13" s="29"/>
      <c r="BH13" s="29"/>
      <c r="BI13" s="29"/>
      <c r="BJ13" s="29"/>
      <c r="BK13" s="29"/>
      <c r="BL13" s="29"/>
      <c r="BM13" s="87"/>
      <c r="BN13" s="14"/>
      <c r="BO13" s="14"/>
      <c r="BP13" s="14"/>
      <c r="BQ13" s="33"/>
      <c r="BR13" s="52">
        <v>751786</v>
      </c>
      <c r="BS13" s="33"/>
      <c r="BT13" s="24"/>
      <c r="BU13" s="24"/>
      <c r="BV13" s="30"/>
      <c r="BW13" s="20"/>
      <c r="BX13" s="20"/>
      <c r="BY13" s="20"/>
      <c r="BZ13" s="20"/>
      <c r="CA13" s="20"/>
      <c r="CB13" s="20"/>
      <c r="CC13" s="20"/>
      <c r="CD13" s="52">
        <v>305950</v>
      </c>
      <c r="CE13" s="126">
        <f t="shared" si="0"/>
        <v>0.57381687242798352</v>
      </c>
      <c r="CF13" s="52">
        <v>312000</v>
      </c>
      <c r="CG13" s="126">
        <f t="shared" si="1"/>
        <v>0.57258064516129026</v>
      </c>
      <c r="CH13" s="25"/>
      <c r="CI13" s="25"/>
      <c r="CJ13" s="25"/>
      <c r="CK13" s="25"/>
      <c r="CL13" s="34"/>
      <c r="CM13" s="34"/>
      <c r="CN13" s="34"/>
      <c r="CO13" s="34"/>
      <c r="CP13" s="35"/>
      <c r="CQ13" s="34"/>
      <c r="CR13" s="35"/>
      <c r="CS13" s="34"/>
      <c r="CT13" s="35"/>
      <c r="CU13" s="34"/>
      <c r="CV13" s="34"/>
      <c r="CW13" s="34"/>
      <c r="CX13" s="27"/>
      <c r="CY13" s="356"/>
      <c r="CZ13" s="355"/>
      <c r="DA13" s="24"/>
      <c r="DB13" s="24"/>
      <c r="DC13" s="24"/>
      <c r="DD13" s="24"/>
      <c r="DE13" s="61"/>
    </row>
    <row r="14" spans="1:111">
      <c r="A14" s="13" t="s">
        <v>93</v>
      </c>
      <c r="B14" s="13"/>
      <c r="C14" s="13"/>
      <c r="D14" s="14"/>
      <c r="E14" s="31"/>
      <c r="F14" s="14"/>
      <c r="G14" s="14"/>
      <c r="H14" s="14"/>
      <c r="I14" s="14"/>
      <c r="J14" s="16"/>
      <c r="K14" s="14"/>
      <c r="L14" s="31"/>
      <c r="M14" s="31"/>
      <c r="N14" s="31"/>
      <c r="O14" s="31"/>
      <c r="P14" s="32"/>
      <c r="Q14" s="32"/>
      <c r="R14" s="32"/>
      <c r="S14" s="32"/>
      <c r="T14" s="33"/>
      <c r="U14" s="33"/>
      <c r="V14" s="17"/>
      <c r="W14" s="17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3"/>
      <c r="AJ14" s="33"/>
      <c r="AK14" s="17"/>
      <c r="AL14" s="17"/>
      <c r="AM14" s="19"/>
      <c r="AN14" s="20"/>
      <c r="AO14" s="20"/>
      <c r="AP14" s="20"/>
      <c r="AQ14" s="19"/>
      <c r="AR14" s="19"/>
      <c r="AS14" s="19"/>
      <c r="AT14" s="19"/>
      <c r="AU14" s="19"/>
      <c r="AV14" s="19"/>
      <c r="AW14" s="19"/>
      <c r="AX14" s="19"/>
      <c r="AY14" s="19"/>
      <c r="AZ14" s="22"/>
      <c r="BA14" s="20"/>
      <c r="BB14" s="21"/>
      <c r="BC14" s="22"/>
      <c r="BD14" s="22"/>
      <c r="BE14" s="28"/>
      <c r="BF14" s="29"/>
      <c r="BG14" s="29"/>
      <c r="BH14" s="29"/>
      <c r="BI14" s="29"/>
      <c r="BJ14" s="29"/>
      <c r="BK14" s="29"/>
      <c r="BL14" s="29"/>
      <c r="BM14" s="87"/>
      <c r="BN14" s="14"/>
      <c r="BO14" s="14"/>
      <c r="BP14" s="14"/>
      <c r="BQ14" s="33"/>
      <c r="BR14" s="52">
        <v>1041570</v>
      </c>
      <c r="BS14" s="33"/>
      <c r="BT14" s="24"/>
      <c r="BU14" s="24"/>
      <c r="BV14" s="30"/>
      <c r="BW14" s="20"/>
      <c r="BX14" s="20"/>
      <c r="BY14" s="20"/>
      <c r="BZ14" s="20"/>
      <c r="CA14" s="20"/>
      <c r="CB14" s="20"/>
      <c r="CC14" s="20"/>
      <c r="CD14" s="52">
        <v>458377</v>
      </c>
      <c r="CE14" s="126">
        <f t="shared" si="0"/>
        <v>0.49820885765647982</v>
      </c>
      <c r="CF14" s="52">
        <v>468500</v>
      </c>
      <c r="CG14" s="126">
        <f t="shared" si="1"/>
        <v>0.5016025641025641</v>
      </c>
      <c r="CH14" s="25"/>
      <c r="CI14" s="25"/>
      <c r="CJ14" s="25"/>
      <c r="CK14" s="25"/>
      <c r="CL14" s="17">
        <v>85.339246031746029</v>
      </c>
      <c r="CM14" s="34"/>
      <c r="CN14" s="34"/>
      <c r="CO14" s="34"/>
      <c r="CP14" s="35"/>
      <c r="CQ14" s="34"/>
      <c r="CR14" s="35"/>
      <c r="CS14" s="34"/>
      <c r="CT14" s="35"/>
      <c r="CU14" s="34"/>
      <c r="CV14" s="34"/>
      <c r="CW14" s="34"/>
      <c r="CX14" s="27"/>
      <c r="CY14" s="356" t="s">
        <v>141</v>
      </c>
      <c r="CZ14" s="355" t="s">
        <v>140</v>
      </c>
      <c r="DA14" s="24"/>
      <c r="DB14" s="24"/>
      <c r="DC14" s="24"/>
      <c r="DD14" s="24"/>
      <c r="DE14" s="61"/>
    </row>
    <row r="15" spans="1:111">
      <c r="A15" s="13" t="s">
        <v>94</v>
      </c>
      <c r="B15" s="13"/>
      <c r="C15" s="13"/>
      <c r="D15" s="14"/>
      <c r="E15" s="31"/>
      <c r="F15" s="14"/>
      <c r="G15" s="14"/>
      <c r="H15" s="14"/>
      <c r="I15" s="14"/>
      <c r="J15" s="16"/>
      <c r="K15" s="14"/>
      <c r="L15" s="31"/>
      <c r="M15" s="31"/>
      <c r="N15" s="31"/>
      <c r="O15" s="31"/>
      <c r="P15" s="32"/>
      <c r="Q15" s="32"/>
      <c r="R15" s="32"/>
      <c r="S15" s="32"/>
      <c r="T15" s="33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33"/>
      <c r="AJ15" s="33"/>
      <c r="AK15" s="17"/>
      <c r="AL15" s="17"/>
      <c r="AM15" s="19"/>
      <c r="AN15" s="20"/>
      <c r="AO15" s="20"/>
      <c r="AP15" s="20"/>
      <c r="AQ15" s="19"/>
      <c r="AR15" s="19"/>
      <c r="AS15" s="19"/>
      <c r="AT15" s="19"/>
      <c r="AU15" s="19"/>
      <c r="AV15" s="19"/>
      <c r="AW15" s="19"/>
      <c r="AX15" s="19"/>
      <c r="AY15" s="19"/>
      <c r="AZ15" s="22"/>
      <c r="BA15" s="20"/>
      <c r="BB15" s="21"/>
      <c r="BC15" s="22"/>
      <c r="BD15" s="22"/>
      <c r="BE15" s="28"/>
      <c r="BF15" s="29"/>
      <c r="BG15" s="29"/>
      <c r="BH15" s="29"/>
      <c r="BI15" s="29"/>
      <c r="BJ15" s="29"/>
      <c r="BK15" s="29"/>
      <c r="BL15" s="29"/>
      <c r="BM15" s="87"/>
      <c r="BN15" s="14"/>
      <c r="BO15" s="14"/>
      <c r="BP15" s="14"/>
      <c r="BQ15" s="17"/>
      <c r="BR15" s="52">
        <v>878587</v>
      </c>
      <c r="BS15" s="17"/>
      <c r="BT15" s="24"/>
      <c r="BU15" s="24"/>
      <c r="BV15" s="30"/>
      <c r="BW15" s="20"/>
      <c r="BX15" s="20"/>
      <c r="BY15" s="20"/>
      <c r="BZ15" s="20"/>
      <c r="CA15" s="20"/>
      <c r="CB15" s="20"/>
      <c r="CC15" s="20"/>
      <c r="CD15" s="52">
        <v>618727</v>
      </c>
      <c r="CE15" s="126">
        <f t="shared" si="0"/>
        <v>0.34982121703314095</v>
      </c>
      <c r="CF15" s="52">
        <v>639500</v>
      </c>
      <c r="CG15" s="126">
        <f t="shared" si="1"/>
        <v>0.36499466382070445</v>
      </c>
      <c r="CH15" s="25"/>
      <c r="CI15" s="25"/>
      <c r="CJ15" s="25"/>
      <c r="CK15" s="25"/>
      <c r="CL15" s="17">
        <v>82.347670682730936</v>
      </c>
      <c r="CM15" s="34"/>
      <c r="CN15" s="34"/>
      <c r="CO15" s="34"/>
      <c r="CP15" s="35"/>
      <c r="CQ15" s="34"/>
      <c r="CR15" s="35"/>
      <c r="CS15" s="34"/>
      <c r="CT15" s="35"/>
      <c r="CU15" s="34"/>
      <c r="CV15" s="34"/>
      <c r="CW15" s="34"/>
      <c r="CX15" s="27"/>
      <c r="CY15" s="356"/>
      <c r="CZ15" s="355"/>
      <c r="DA15" s="24"/>
      <c r="DB15" s="24"/>
      <c r="DC15" s="24" t="s">
        <v>182</v>
      </c>
      <c r="DD15" s="24"/>
      <c r="DE15" s="61"/>
    </row>
    <row r="16" spans="1:111">
      <c r="A16" s="13" t="s">
        <v>95</v>
      </c>
      <c r="B16" s="13"/>
      <c r="C16" s="13"/>
      <c r="D16" s="14"/>
      <c r="E16" s="31"/>
      <c r="F16" s="14"/>
      <c r="G16" s="14"/>
      <c r="H16" s="14"/>
      <c r="I16" s="14"/>
      <c r="J16" s="16"/>
      <c r="K16" s="14"/>
      <c r="L16" s="31"/>
      <c r="M16" s="31"/>
      <c r="N16" s="31"/>
      <c r="O16" s="31"/>
      <c r="P16" s="32"/>
      <c r="Q16" s="32"/>
      <c r="R16" s="32"/>
      <c r="S16" s="32"/>
      <c r="T16" s="33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33"/>
      <c r="AJ16" s="33"/>
      <c r="AK16" s="17"/>
      <c r="AL16" s="17"/>
      <c r="AM16" s="19"/>
      <c r="AN16" s="20"/>
      <c r="AO16" s="20"/>
      <c r="AP16" s="20"/>
      <c r="AQ16" s="19"/>
      <c r="AR16" s="19"/>
      <c r="AS16" s="19"/>
      <c r="AT16" s="19"/>
      <c r="AU16" s="19"/>
      <c r="AV16" s="19"/>
      <c r="AW16" s="19"/>
      <c r="AX16" s="19"/>
      <c r="AY16" s="19"/>
      <c r="AZ16" s="22"/>
      <c r="BA16" s="20"/>
      <c r="BB16" s="21"/>
      <c r="BC16" s="22"/>
      <c r="BD16" s="22"/>
      <c r="BE16" s="28"/>
      <c r="BF16" s="29"/>
      <c r="BG16" s="29"/>
      <c r="BH16" s="29"/>
      <c r="BI16" s="29"/>
      <c r="BJ16" s="29"/>
      <c r="BK16" s="29"/>
      <c r="BL16" s="29"/>
      <c r="BM16" s="87"/>
      <c r="BN16" s="14"/>
      <c r="BO16" s="14"/>
      <c r="BP16" s="14"/>
      <c r="BQ16" s="17"/>
      <c r="BR16" s="52">
        <v>838172</v>
      </c>
      <c r="BS16" s="17"/>
      <c r="BT16" s="24"/>
      <c r="BU16" s="24"/>
      <c r="BV16" s="30"/>
      <c r="BW16" s="20"/>
      <c r="BX16" s="20"/>
      <c r="BY16" s="20"/>
      <c r="BZ16" s="20"/>
      <c r="CA16" s="20"/>
      <c r="CB16" s="20"/>
      <c r="CC16" s="20"/>
      <c r="CD16" s="52">
        <v>901596</v>
      </c>
      <c r="CE16" s="126">
        <f t="shared" si="0"/>
        <v>0.45717901433103769</v>
      </c>
      <c r="CF16" s="52">
        <v>944000</v>
      </c>
      <c r="CG16" s="126">
        <f t="shared" si="1"/>
        <v>0.47615324472243947</v>
      </c>
      <c r="CH16" s="25"/>
      <c r="CI16" s="25"/>
      <c r="CJ16" s="25"/>
      <c r="CK16" s="25"/>
      <c r="CL16" s="17">
        <v>88.370674603174592</v>
      </c>
      <c r="CM16" s="34"/>
      <c r="CN16" s="34"/>
      <c r="CO16" s="34"/>
      <c r="CP16" s="35"/>
      <c r="CQ16" s="34"/>
      <c r="CR16" s="35"/>
      <c r="CS16" s="34"/>
      <c r="CT16" s="35"/>
      <c r="CU16" s="34"/>
      <c r="CV16" s="34"/>
      <c r="CW16" s="34"/>
      <c r="CX16" s="27"/>
      <c r="CY16" s="356"/>
      <c r="CZ16" s="355"/>
      <c r="DA16" s="24"/>
      <c r="DB16" s="24"/>
      <c r="DC16" s="24"/>
      <c r="DD16" s="24"/>
      <c r="DE16" s="61"/>
    </row>
    <row r="17" spans="1:109">
      <c r="A17" s="13" t="s">
        <v>96</v>
      </c>
      <c r="B17" s="13"/>
      <c r="C17" s="13"/>
      <c r="D17" s="14"/>
      <c r="E17" s="31"/>
      <c r="F17" s="14"/>
      <c r="G17" s="14"/>
      <c r="H17" s="14"/>
      <c r="I17" s="14"/>
      <c r="J17" s="16"/>
      <c r="K17" s="14"/>
      <c r="L17" s="31"/>
      <c r="M17" s="31"/>
      <c r="N17" s="31"/>
      <c r="O17" s="31"/>
      <c r="P17" s="32"/>
      <c r="Q17" s="32"/>
      <c r="R17" s="32"/>
      <c r="S17" s="32"/>
      <c r="T17" s="33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33"/>
      <c r="AJ17" s="33"/>
      <c r="AK17" s="17"/>
      <c r="AL17" s="17"/>
      <c r="AM17" s="19"/>
      <c r="AN17" s="20"/>
      <c r="AO17" s="20"/>
      <c r="AP17" s="20"/>
      <c r="AQ17" s="19"/>
      <c r="AR17" s="19"/>
      <c r="AS17" s="19"/>
      <c r="AT17" s="19"/>
      <c r="AU17" s="19"/>
      <c r="AV17" s="19"/>
      <c r="AW17" s="19"/>
      <c r="AX17" s="19"/>
      <c r="AY17" s="19"/>
      <c r="AZ17" s="22"/>
      <c r="BA17" s="20"/>
      <c r="BB17" s="21"/>
      <c r="BC17" s="22"/>
      <c r="BD17" s="22"/>
      <c r="BE17" s="28"/>
      <c r="BF17" s="29"/>
      <c r="BG17" s="29"/>
      <c r="BH17" s="29"/>
      <c r="BI17" s="29"/>
      <c r="BJ17" s="29"/>
      <c r="BK17" s="29"/>
      <c r="BL17" s="29"/>
      <c r="BM17" s="87"/>
      <c r="BN17" s="14"/>
      <c r="BO17" s="14"/>
      <c r="BP17" s="14"/>
      <c r="BQ17" s="17"/>
      <c r="BR17" s="52">
        <v>1197892</v>
      </c>
      <c r="BS17" s="17"/>
      <c r="BT17" s="24"/>
      <c r="BU17" s="24"/>
      <c r="BV17" s="30"/>
      <c r="BW17" s="20"/>
      <c r="BX17" s="20"/>
      <c r="BY17" s="20"/>
      <c r="BZ17" s="20"/>
      <c r="CA17" s="20"/>
      <c r="CB17" s="20"/>
      <c r="CC17" s="20"/>
      <c r="CD17" s="52">
        <v>1190393</v>
      </c>
      <c r="CE17" s="126">
        <f t="shared" si="0"/>
        <v>0.32031752580978612</v>
      </c>
      <c r="CF17" s="52">
        <v>1258060</v>
      </c>
      <c r="CG17" s="126">
        <f t="shared" si="1"/>
        <v>0.33269067796610163</v>
      </c>
      <c r="CH17" s="25"/>
      <c r="CI17" s="25"/>
      <c r="CJ17" s="25"/>
      <c r="CK17" s="25"/>
      <c r="CL17" s="17">
        <v>79.454382470119469</v>
      </c>
      <c r="CM17" s="34"/>
      <c r="CN17" s="34"/>
      <c r="CO17" s="34"/>
      <c r="CP17" s="35"/>
      <c r="CQ17" s="34"/>
      <c r="CR17" s="35"/>
      <c r="CS17" s="34"/>
      <c r="CT17" s="35"/>
      <c r="CU17" s="34"/>
      <c r="CV17" s="34"/>
      <c r="CW17" s="34"/>
      <c r="CX17" s="27"/>
      <c r="CY17" s="356"/>
      <c r="CZ17" s="355"/>
      <c r="DA17" s="24"/>
      <c r="DB17" s="24"/>
      <c r="DC17" s="24"/>
      <c r="DD17" s="24"/>
      <c r="DE17" s="61"/>
    </row>
    <row r="18" spans="1:109">
      <c r="A18" s="13" t="s">
        <v>97</v>
      </c>
      <c r="B18" s="13"/>
      <c r="C18" s="13"/>
      <c r="D18" s="14"/>
      <c r="E18" s="31"/>
      <c r="F18" s="14"/>
      <c r="G18" s="14"/>
      <c r="H18" s="14"/>
      <c r="I18" s="14"/>
      <c r="J18" s="16"/>
      <c r="K18" s="14"/>
      <c r="L18" s="31"/>
      <c r="M18" s="31"/>
      <c r="N18" s="31"/>
      <c r="O18" s="31"/>
      <c r="P18" s="32"/>
      <c r="Q18" s="32"/>
      <c r="R18" s="32"/>
      <c r="S18" s="32"/>
      <c r="T18" s="39">
        <v>0.01</v>
      </c>
      <c r="U18" s="53">
        <v>-1.7000000000000001E-2</v>
      </c>
      <c r="V18" s="17"/>
      <c r="W18" s="17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3"/>
      <c r="AJ18" s="33"/>
      <c r="AK18" s="17"/>
      <c r="AL18" s="17"/>
      <c r="AM18" s="19"/>
      <c r="AN18" s="20"/>
      <c r="AO18" s="22"/>
      <c r="AP18" s="22"/>
      <c r="AQ18" s="32">
        <v>5.7</v>
      </c>
      <c r="AR18" s="19"/>
      <c r="AS18" s="19"/>
      <c r="AT18" s="19"/>
      <c r="AU18" s="19"/>
      <c r="AV18" s="19"/>
      <c r="AW18" s="19"/>
      <c r="AX18" s="19"/>
      <c r="AY18" s="19"/>
      <c r="AZ18" s="22"/>
      <c r="BA18" s="20"/>
      <c r="BB18" s="21"/>
      <c r="BC18" s="22"/>
      <c r="BD18" s="22"/>
      <c r="BE18" s="28"/>
      <c r="BF18" s="29"/>
      <c r="BG18" s="29"/>
      <c r="BH18" s="29"/>
      <c r="BI18" s="29"/>
      <c r="BJ18" s="29"/>
      <c r="BK18" s="29"/>
      <c r="BL18" s="29"/>
      <c r="BM18" s="87"/>
      <c r="BN18" s="14"/>
      <c r="BO18" s="14"/>
      <c r="BP18" s="14"/>
      <c r="BQ18" s="25"/>
      <c r="BR18" s="52">
        <v>1218480</v>
      </c>
      <c r="BS18" s="25"/>
      <c r="BT18" s="24"/>
      <c r="BU18" s="24"/>
      <c r="BV18" s="30"/>
      <c r="BW18" s="20"/>
      <c r="BX18" s="20"/>
      <c r="BY18" s="20"/>
      <c r="BZ18" s="20"/>
      <c r="CA18" s="20"/>
      <c r="CB18" s="20"/>
      <c r="CC18" s="20"/>
      <c r="CD18" s="52">
        <v>1664003</v>
      </c>
      <c r="CE18" s="126">
        <f t="shared" si="0"/>
        <v>0.39786020247094878</v>
      </c>
      <c r="CF18" s="52">
        <v>1763018</v>
      </c>
      <c r="CG18" s="126">
        <f t="shared" si="1"/>
        <v>0.40137831264009671</v>
      </c>
      <c r="CH18" s="25"/>
      <c r="CI18" s="25"/>
      <c r="CJ18" s="25"/>
      <c r="CK18" s="25"/>
      <c r="CL18" s="17">
        <v>78.865312499999987</v>
      </c>
      <c r="CM18" s="34"/>
      <c r="CN18" s="34"/>
      <c r="CO18" s="34"/>
      <c r="CP18" s="35"/>
      <c r="CQ18" s="34"/>
      <c r="CR18" s="35"/>
      <c r="CS18" s="34"/>
      <c r="CT18" s="35"/>
      <c r="CU18" s="34"/>
      <c r="CV18" s="34"/>
      <c r="CW18" s="34"/>
      <c r="CX18" s="27"/>
      <c r="CY18" s="356" t="s">
        <v>142</v>
      </c>
      <c r="CZ18" s="355" t="s">
        <v>143</v>
      </c>
      <c r="DA18" s="60" t="s">
        <v>219</v>
      </c>
      <c r="DB18" s="24" t="s">
        <v>220</v>
      </c>
      <c r="DC18" s="24"/>
      <c r="DD18" s="24"/>
      <c r="DE18" s="61"/>
    </row>
    <row r="19" spans="1:109">
      <c r="A19" s="13" t="s">
        <v>98</v>
      </c>
      <c r="B19" s="13"/>
      <c r="C19" s="13"/>
      <c r="D19" s="14"/>
      <c r="E19" s="36"/>
      <c r="F19" s="38"/>
      <c r="G19" s="14"/>
      <c r="H19" s="38"/>
      <c r="I19" s="38"/>
      <c r="J19" s="37"/>
      <c r="K19" s="38"/>
      <c r="L19" s="36"/>
      <c r="M19" s="36"/>
      <c r="N19" s="36"/>
      <c r="O19" s="36"/>
      <c r="P19" s="32"/>
      <c r="Q19" s="32"/>
      <c r="R19" s="32"/>
      <c r="S19" s="32"/>
      <c r="T19" s="39">
        <v>0.01</v>
      </c>
      <c r="U19" s="53">
        <v>1.7000000000000001E-2</v>
      </c>
      <c r="V19" s="137">
        <v>3.95E-2</v>
      </c>
      <c r="W19" s="17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3"/>
      <c r="AJ19" s="33"/>
      <c r="AK19" s="17"/>
      <c r="AL19" s="17"/>
      <c r="AM19" s="19"/>
      <c r="AN19" s="20"/>
      <c r="AO19" s="22"/>
      <c r="AP19" s="22"/>
      <c r="AQ19" s="32">
        <v>5.8</v>
      </c>
      <c r="AR19" s="39">
        <f>(AQ19-AQ18)/AQ18</f>
        <v>1.7543859649122744E-2</v>
      </c>
      <c r="AS19" s="19"/>
      <c r="AT19" s="19"/>
      <c r="AU19" s="19"/>
      <c r="AV19" s="19"/>
      <c r="AW19" s="19"/>
      <c r="AX19" s="19"/>
      <c r="AY19" s="19"/>
      <c r="AZ19" s="22"/>
      <c r="BA19" s="20"/>
      <c r="BB19" s="21"/>
      <c r="BC19" s="22"/>
      <c r="BD19" s="22"/>
      <c r="BE19" s="28"/>
      <c r="BF19" s="29"/>
      <c r="BG19" s="29"/>
      <c r="BH19" s="29"/>
      <c r="BI19" s="29"/>
      <c r="BJ19" s="29"/>
      <c r="BK19" s="29"/>
      <c r="BL19" s="29"/>
      <c r="BM19" s="87"/>
      <c r="BN19" s="14"/>
      <c r="BO19" s="14"/>
      <c r="BP19" s="14"/>
      <c r="BQ19" s="25"/>
      <c r="BR19" s="52">
        <v>326700</v>
      </c>
      <c r="BS19" s="25"/>
      <c r="BT19" s="24"/>
      <c r="BU19" s="24"/>
      <c r="BV19" s="30"/>
      <c r="BW19" s="20"/>
      <c r="BX19" s="20"/>
      <c r="BY19" s="20"/>
      <c r="BZ19" s="20"/>
      <c r="CA19" s="20"/>
      <c r="CB19" s="20"/>
      <c r="CC19" s="20"/>
      <c r="CD19" s="52">
        <v>2332426</v>
      </c>
      <c r="CE19" s="126">
        <f t="shared" si="0"/>
        <v>0.4016957902119167</v>
      </c>
      <c r="CF19" s="52">
        <v>2490932</v>
      </c>
      <c r="CG19" s="126">
        <f t="shared" si="1"/>
        <v>0.41287950548434549</v>
      </c>
      <c r="CH19" s="25"/>
      <c r="CI19" s="25"/>
      <c r="CJ19" s="25"/>
      <c r="CK19" s="25"/>
      <c r="CL19" s="17">
        <v>74.627490039840623</v>
      </c>
      <c r="CM19" s="34"/>
      <c r="CN19" s="34"/>
      <c r="CO19" s="34"/>
      <c r="CP19" s="35"/>
      <c r="CQ19" s="34"/>
      <c r="CR19" s="35"/>
      <c r="CS19" s="34"/>
      <c r="CT19" s="35"/>
      <c r="CU19" s="34"/>
      <c r="CV19" s="34"/>
      <c r="CW19" s="34"/>
      <c r="CX19" s="27"/>
      <c r="CY19" s="356"/>
      <c r="CZ19" s="355"/>
      <c r="DA19" s="24"/>
      <c r="DB19" s="24"/>
      <c r="DC19" s="24"/>
      <c r="DD19" s="24"/>
      <c r="DE19" s="61"/>
    </row>
    <row r="20" spans="1:109">
      <c r="A20" s="13" t="s">
        <v>99</v>
      </c>
      <c r="B20" s="13"/>
      <c r="C20" s="13"/>
      <c r="D20" s="14"/>
      <c r="E20" s="36"/>
      <c r="F20" s="38"/>
      <c r="G20" s="14"/>
      <c r="H20" s="38"/>
      <c r="I20" s="38"/>
      <c r="J20" s="37"/>
      <c r="K20" s="38"/>
      <c r="L20" s="36"/>
      <c r="M20" s="36"/>
      <c r="N20" s="36"/>
      <c r="O20" s="36"/>
      <c r="P20" s="32"/>
      <c r="Q20" s="32"/>
      <c r="R20" s="32"/>
      <c r="S20" s="32"/>
      <c r="T20" s="39">
        <v>7.9000000000000001E-2</v>
      </c>
      <c r="U20" s="53">
        <v>0.22500000000000001</v>
      </c>
      <c r="V20" s="137">
        <v>3.7499999999999999E-2</v>
      </c>
      <c r="W20" s="17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3"/>
      <c r="AJ20" s="33"/>
      <c r="AK20" s="17"/>
      <c r="AL20" s="17"/>
      <c r="AM20" s="19"/>
      <c r="AN20" s="20"/>
      <c r="AO20" s="22"/>
      <c r="AP20" s="22"/>
      <c r="AQ20" s="32">
        <v>7.4</v>
      </c>
      <c r="AR20" s="39">
        <f t="shared" ref="AR20:AR83" si="2">(AQ20-AQ19)/AQ19</f>
        <v>0.27586206896551735</v>
      </c>
      <c r="AS20" s="19"/>
      <c r="AT20" s="19"/>
      <c r="AU20" s="19"/>
      <c r="AV20" s="19"/>
      <c r="AW20" s="19"/>
      <c r="AX20" s="19"/>
      <c r="AY20" s="19"/>
      <c r="AZ20" s="22"/>
      <c r="BA20" s="20"/>
      <c r="BB20" s="21"/>
      <c r="BC20" s="22"/>
      <c r="BD20" s="22"/>
      <c r="BE20" s="28"/>
      <c r="BF20" s="29"/>
      <c r="BG20" s="29"/>
      <c r="BH20" s="29"/>
      <c r="BI20" s="29"/>
      <c r="BJ20" s="29"/>
      <c r="BK20" s="29"/>
      <c r="BL20" s="29"/>
      <c r="BM20" s="87"/>
      <c r="BN20" s="14"/>
      <c r="BO20" s="14"/>
      <c r="BP20" s="14"/>
      <c r="BQ20" s="25"/>
      <c r="BR20" s="52">
        <v>298826</v>
      </c>
      <c r="BS20" s="25"/>
      <c r="BT20" s="24"/>
      <c r="BU20" s="24"/>
      <c r="BV20" s="30"/>
      <c r="BW20" s="20"/>
      <c r="BX20" s="20"/>
      <c r="BY20" s="20"/>
      <c r="BZ20" s="20"/>
      <c r="CA20" s="20"/>
      <c r="CB20" s="20"/>
      <c r="CC20" s="20"/>
      <c r="CD20" s="52">
        <v>3367889</v>
      </c>
      <c r="CE20" s="126">
        <f t="shared" si="0"/>
        <v>0.44394248735008102</v>
      </c>
      <c r="CF20" s="52">
        <v>3617937</v>
      </c>
      <c r="CG20" s="126">
        <f t="shared" si="1"/>
        <v>0.45244310161818957</v>
      </c>
      <c r="CH20" s="25"/>
      <c r="CI20" s="25"/>
      <c r="CJ20" s="25"/>
      <c r="CK20" s="25"/>
      <c r="CL20" s="17">
        <v>95.249800796812664</v>
      </c>
      <c r="CM20" s="34"/>
      <c r="CN20" s="34"/>
      <c r="CO20" s="34"/>
      <c r="CP20" s="35"/>
      <c r="CQ20" s="34"/>
      <c r="CR20" s="35"/>
      <c r="CS20" s="34"/>
      <c r="CT20" s="35"/>
      <c r="CU20" s="34"/>
      <c r="CV20" s="34"/>
      <c r="CW20" s="34"/>
      <c r="CX20" s="27"/>
      <c r="CY20" s="356"/>
      <c r="CZ20" s="355"/>
      <c r="DA20" s="24"/>
      <c r="DB20" s="24"/>
      <c r="DC20" s="24" t="s">
        <v>180</v>
      </c>
      <c r="DD20" s="24"/>
      <c r="DE20" s="61"/>
    </row>
    <row r="21" spans="1:109">
      <c r="A21" s="13" t="s">
        <v>100</v>
      </c>
      <c r="B21" s="13"/>
      <c r="C21" s="13"/>
      <c r="D21" s="14"/>
      <c r="E21" s="36"/>
      <c r="F21" s="38"/>
      <c r="G21" s="14"/>
      <c r="H21" s="38"/>
      <c r="I21" s="38"/>
      <c r="J21" s="37"/>
      <c r="K21" s="38"/>
      <c r="L21" s="36"/>
      <c r="M21" s="36"/>
      <c r="N21" s="36"/>
      <c r="O21" s="36"/>
      <c r="P21" s="32"/>
      <c r="Q21" s="32"/>
      <c r="R21" s="32"/>
      <c r="S21" s="32"/>
      <c r="T21" s="39">
        <v>0.17399999999999999</v>
      </c>
      <c r="U21" s="53">
        <v>0.374</v>
      </c>
      <c r="V21" s="137">
        <v>3.7650000000000003E-2</v>
      </c>
      <c r="W21" s="17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3"/>
      <c r="AJ21" s="33"/>
      <c r="AK21" s="17"/>
      <c r="AL21" s="17"/>
      <c r="AM21" s="19"/>
      <c r="AN21" s="20"/>
      <c r="AO21" s="22"/>
      <c r="AP21" s="22"/>
      <c r="AQ21" s="32">
        <v>9.9</v>
      </c>
      <c r="AR21" s="39">
        <f t="shared" si="2"/>
        <v>0.33783783783783783</v>
      </c>
      <c r="AS21" s="19"/>
      <c r="AT21" s="19"/>
      <c r="AU21" s="19"/>
      <c r="AV21" s="19"/>
      <c r="AW21" s="19"/>
      <c r="AX21" s="19"/>
      <c r="AY21" s="19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87"/>
      <c r="BN21" s="14"/>
      <c r="BO21" s="14"/>
      <c r="BP21" s="14"/>
      <c r="BQ21" s="25"/>
      <c r="BR21" s="52">
        <v>295403</v>
      </c>
      <c r="BS21" s="25"/>
      <c r="BT21" s="24"/>
      <c r="BU21" s="24"/>
      <c r="BV21" s="30"/>
      <c r="BW21" s="20"/>
      <c r="BX21" s="20"/>
      <c r="BY21" s="20"/>
      <c r="BZ21" s="20"/>
      <c r="CA21" s="20"/>
      <c r="CB21" s="20"/>
      <c r="CC21" s="20"/>
      <c r="CD21" s="52">
        <v>4727468</v>
      </c>
      <c r="CE21" s="126">
        <f t="shared" si="0"/>
        <v>0.40368877952925408</v>
      </c>
      <c r="CF21" s="52">
        <v>5118525</v>
      </c>
      <c r="CG21" s="126">
        <f t="shared" si="1"/>
        <v>0.41476344115444785</v>
      </c>
      <c r="CH21" s="25"/>
      <c r="CI21" s="25"/>
      <c r="CJ21" s="25"/>
      <c r="CK21" s="25"/>
      <c r="CL21" s="17">
        <v>87.873052208835347</v>
      </c>
      <c r="CM21" s="34"/>
      <c r="CN21" s="34"/>
      <c r="CO21" s="34"/>
      <c r="CP21" s="35"/>
      <c r="CQ21" s="34"/>
      <c r="CR21" s="35"/>
      <c r="CS21" s="34"/>
      <c r="CT21" s="35"/>
      <c r="CU21" s="34"/>
      <c r="CV21" s="34"/>
      <c r="CW21" s="34"/>
      <c r="CX21" s="27"/>
      <c r="CY21" s="356"/>
      <c r="CZ21" s="355"/>
      <c r="DA21" s="24" t="s">
        <v>221</v>
      </c>
      <c r="DB21" s="24"/>
      <c r="DC21" s="24" t="s">
        <v>186</v>
      </c>
      <c r="DD21" s="24"/>
      <c r="DE21" s="61"/>
    </row>
    <row r="22" spans="1:109">
      <c r="A22" s="13" t="s">
        <v>101</v>
      </c>
      <c r="B22" s="13"/>
      <c r="C22" s="13"/>
      <c r="D22" s="14"/>
      <c r="E22" s="36"/>
      <c r="F22" s="38"/>
      <c r="G22" s="14"/>
      <c r="H22" s="38"/>
      <c r="I22" s="38"/>
      <c r="J22" s="37"/>
      <c r="K22" s="38"/>
      <c r="L22" s="36"/>
      <c r="M22" s="36"/>
      <c r="N22" s="36"/>
      <c r="O22" s="36"/>
      <c r="P22" s="32"/>
      <c r="Q22" s="32"/>
      <c r="R22" s="32"/>
      <c r="S22" s="32"/>
      <c r="T22" s="39">
        <v>0.18</v>
      </c>
      <c r="U22" s="53">
        <v>0.11900000000000001</v>
      </c>
      <c r="V22" s="137">
        <v>4.4783333333333335E-2</v>
      </c>
      <c r="W22" s="17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3"/>
      <c r="AJ22" s="33"/>
      <c r="AK22" s="17"/>
      <c r="AL22" s="17"/>
      <c r="AM22" s="19"/>
      <c r="AN22" s="20"/>
      <c r="AO22" s="22"/>
      <c r="AP22" s="22"/>
      <c r="AQ22" s="32">
        <v>13.6</v>
      </c>
      <c r="AR22" s="39">
        <f t="shared" si="2"/>
        <v>0.37373737373737365</v>
      </c>
      <c r="AS22" s="19"/>
      <c r="AT22" s="19"/>
      <c r="AU22" s="19"/>
      <c r="AV22" s="19"/>
      <c r="AW22" s="19"/>
      <c r="AX22" s="19"/>
      <c r="AY22" s="19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87"/>
      <c r="BN22" s="14"/>
      <c r="BO22" s="14"/>
      <c r="BP22" s="14"/>
      <c r="BQ22" s="25"/>
      <c r="BR22" s="52">
        <v>110618</v>
      </c>
      <c r="BS22" s="25"/>
      <c r="BT22" s="24"/>
      <c r="BU22" s="24"/>
      <c r="BV22" s="30"/>
      <c r="BW22" s="20"/>
      <c r="BX22" s="20"/>
      <c r="BY22" s="20"/>
      <c r="BZ22" s="20"/>
      <c r="CA22" s="20"/>
      <c r="CB22" s="20"/>
      <c r="CC22" s="20"/>
      <c r="CD22" s="52">
        <v>5554952</v>
      </c>
      <c r="CE22" s="126">
        <f t="shared" si="0"/>
        <v>0.17503746191407332</v>
      </c>
      <c r="CF22" s="52">
        <v>6160448</v>
      </c>
      <c r="CG22" s="126">
        <f t="shared" si="1"/>
        <v>0.20355922848867603</v>
      </c>
      <c r="CH22" s="25"/>
      <c r="CI22" s="25"/>
      <c r="CJ22" s="25"/>
      <c r="CK22" s="25"/>
      <c r="CL22" s="17">
        <v>80.979024390243893</v>
      </c>
      <c r="CM22" s="34"/>
      <c r="CN22" s="34"/>
      <c r="CO22" s="34"/>
      <c r="CP22" s="35"/>
      <c r="CQ22" s="34"/>
      <c r="CR22" s="35"/>
      <c r="CS22" s="34"/>
      <c r="CT22" s="35"/>
      <c r="CU22" s="34"/>
      <c r="CV22" s="34"/>
      <c r="CW22" s="34"/>
      <c r="CX22" s="27"/>
      <c r="CY22" s="356"/>
      <c r="CZ22" s="355"/>
      <c r="DA22" s="24" t="s">
        <v>222</v>
      </c>
      <c r="DB22" s="24" t="s">
        <v>223</v>
      </c>
      <c r="DC22" s="24"/>
      <c r="DD22" s="24"/>
      <c r="DE22" s="61"/>
    </row>
    <row r="23" spans="1:109">
      <c r="A23" s="13" t="s">
        <v>102</v>
      </c>
      <c r="B23" s="13"/>
      <c r="C23" s="13"/>
      <c r="D23" s="14"/>
      <c r="E23" s="36"/>
      <c r="F23" s="38"/>
      <c r="G23" s="14"/>
      <c r="H23" s="38"/>
      <c r="I23" s="38"/>
      <c r="J23" s="37"/>
      <c r="K23" s="38"/>
      <c r="L23" s="36"/>
      <c r="M23" s="36"/>
      <c r="N23" s="36"/>
      <c r="O23" s="36"/>
      <c r="P23" s="32"/>
      <c r="Q23" s="32"/>
      <c r="R23" s="32"/>
      <c r="S23" s="32"/>
      <c r="T23" s="39">
        <v>0.14599999999999999</v>
      </c>
      <c r="U23" s="53">
        <v>5.7999999999999996E-2</v>
      </c>
      <c r="V23" s="137">
        <v>4.5908333333333336E-2</v>
      </c>
      <c r="W23" s="17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3"/>
      <c r="AJ23" s="33"/>
      <c r="AK23" s="17"/>
      <c r="AL23" s="17"/>
      <c r="AM23" s="19"/>
      <c r="AN23" s="20"/>
      <c r="AO23" s="22"/>
      <c r="AP23" s="22"/>
      <c r="AQ23" s="32">
        <v>12.8</v>
      </c>
      <c r="AR23" s="39">
        <f t="shared" si="2"/>
        <v>-5.8823529411764629E-2</v>
      </c>
      <c r="AS23" s="19"/>
      <c r="AT23" s="19"/>
      <c r="AU23" s="19"/>
      <c r="AV23" s="19"/>
      <c r="AW23" s="19"/>
      <c r="AX23" s="19"/>
      <c r="AY23" s="19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87"/>
      <c r="BN23" s="14"/>
      <c r="BO23" s="14"/>
      <c r="BP23" s="14"/>
      <c r="BQ23" s="25"/>
      <c r="BR23" s="52">
        <v>141132</v>
      </c>
      <c r="BS23" s="25"/>
      <c r="BT23" s="24"/>
      <c r="BU23" s="24"/>
      <c r="BV23" s="30"/>
      <c r="BW23" s="20"/>
      <c r="BX23" s="20"/>
      <c r="BY23" s="20"/>
      <c r="BZ23" s="20"/>
      <c r="CA23" s="20"/>
      <c r="CB23" s="20"/>
      <c r="CC23" s="20"/>
      <c r="CD23" s="52">
        <v>6679133</v>
      </c>
      <c r="CE23" s="126">
        <f t="shared" si="0"/>
        <v>0.20237456597284731</v>
      </c>
      <c r="CF23" s="52">
        <v>7576888</v>
      </c>
      <c r="CG23" s="126">
        <f t="shared" si="1"/>
        <v>0.22992483663525776</v>
      </c>
      <c r="CH23" s="25"/>
      <c r="CI23" s="25"/>
      <c r="CJ23" s="25"/>
      <c r="CK23" s="25"/>
      <c r="CL23" s="17">
        <v>99.883749999999893</v>
      </c>
      <c r="CM23" s="34"/>
      <c r="CN23" s="34"/>
      <c r="CO23" s="34"/>
      <c r="CP23" s="35"/>
      <c r="CQ23" s="34"/>
      <c r="CR23" s="35"/>
      <c r="CS23" s="34"/>
      <c r="CT23" s="35"/>
      <c r="CU23" s="34"/>
      <c r="CV23" s="34"/>
      <c r="CW23" s="34"/>
      <c r="CX23" s="27"/>
      <c r="CY23" s="356"/>
      <c r="CZ23" s="355"/>
      <c r="DA23" s="24"/>
      <c r="DB23" s="24"/>
      <c r="DC23" s="24"/>
      <c r="DD23" s="24"/>
      <c r="DE23" s="61"/>
    </row>
    <row r="24" spans="1:109">
      <c r="A24" s="13" t="s">
        <v>103</v>
      </c>
      <c r="B24" s="13"/>
      <c r="C24" s="13"/>
      <c r="D24" s="14"/>
      <c r="E24" s="36"/>
      <c r="F24" s="38"/>
      <c r="G24" s="14"/>
      <c r="H24" s="38"/>
      <c r="I24" s="38"/>
      <c r="J24" s="37"/>
      <c r="K24" s="38"/>
      <c r="L24" s="36"/>
      <c r="M24" s="36"/>
      <c r="N24" s="36"/>
      <c r="O24" s="36"/>
      <c r="P24" s="32"/>
      <c r="Q24" s="32"/>
      <c r="R24" s="32"/>
      <c r="S24" s="32"/>
      <c r="T24" s="39">
        <v>0.156</v>
      </c>
      <c r="U24" s="53">
        <v>0.113</v>
      </c>
      <c r="V24" s="137">
        <v>6.5091666666666659E-2</v>
      </c>
      <c r="W24" s="17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3"/>
      <c r="AJ24" s="33"/>
      <c r="AK24" s="17"/>
      <c r="AL24" s="17"/>
      <c r="AM24" s="19"/>
      <c r="AN24" s="20"/>
      <c r="AO24" s="22"/>
      <c r="AP24" s="22"/>
      <c r="AQ24" s="32">
        <v>13.9</v>
      </c>
      <c r="AR24" s="39">
        <f t="shared" si="2"/>
        <v>8.5937499999999972E-2</v>
      </c>
      <c r="AS24" s="19"/>
      <c r="AT24" s="19"/>
      <c r="AU24" s="19"/>
      <c r="AV24" s="19"/>
      <c r="AW24" s="19"/>
      <c r="AX24" s="19"/>
      <c r="AY24" s="19"/>
      <c r="AZ24" s="25"/>
      <c r="BA24" s="25"/>
      <c r="BB24" s="25"/>
      <c r="BC24" s="25"/>
      <c r="BD24" s="25"/>
      <c r="BE24" s="25"/>
      <c r="BF24" s="25"/>
      <c r="BG24" s="25"/>
      <c r="BH24" s="32">
        <v>442929</v>
      </c>
      <c r="BI24" s="25"/>
      <c r="BJ24" s="25"/>
      <c r="BK24" s="25"/>
      <c r="BL24" s="25"/>
      <c r="BM24" s="87"/>
      <c r="BN24" s="14"/>
      <c r="BO24" s="14"/>
      <c r="BP24" s="14"/>
      <c r="BQ24" s="25"/>
      <c r="BR24" s="52">
        <v>430001</v>
      </c>
      <c r="BS24" s="25"/>
      <c r="BT24" s="24"/>
      <c r="BU24" s="24"/>
      <c r="BV24" s="30"/>
      <c r="BW24" s="20"/>
      <c r="BX24" s="20"/>
      <c r="BY24" s="20"/>
      <c r="BZ24" s="20"/>
      <c r="CA24" s="20"/>
      <c r="CB24" s="20"/>
      <c r="CC24" s="20"/>
      <c r="CD24" s="52">
        <v>8131522</v>
      </c>
      <c r="CE24" s="126">
        <f t="shared" si="0"/>
        <v>0.21745172614469577</v>
      </c>
      <c r="CF24" s="52">
        <v>9239161</v>
      </c>
      <c r="CG24" s="126">
        <f t="shared" si="1"/>
        <v>0.21938729990465733</v>
      </c>
      <c r="CH24" s="25"/>
      <c r="CI24" s="25"/>
      <c r="CJ24" s="25"/>
      <c r="CK24" s="25"/>
      <c r="CL24" s="17">
        <v>89.966482213438795</v>
      </c>
      <c r="CM24" s="34"/>
      <c r="CN24" s="34"/>
      <c r="CO24" s="34"/>
      <c r="CP24" s="35"/>
      <c r="CQ24" s="34"/>
      <c r="CR24" s="35"/>
      <c r="CS24" s="34"/>
      <c r="CT24" s="35"/>
      <c r="CU24" s="34"/>
      <c r="CV24" s="34"/>
      <c r="CW24" s="34"/>
      <c r="CX24" s="27"/>
      <c r="CY24" s="356"/>
      <c r="CZ24" s="355"/>
      <c r="DA24" s="24"/>
      <c r="DB24" s="24"/>
      <c r="DC24" s="24"/>
      <c r="DD24" s="24"/>
      <c r="DE24" s="61"/>
    </row>
    <row r="25" spans="1:109">
      <c r="A25" s="13" t="s">
        <v>104</v>
      </c>
      <c r="B25" s="13"/>
      <c r="C25" s="13"/>
      <c r="D25" s="14"/>
      <c r="E25" s="36"/>
      <c r="F25" s="38"/>
      <c r="G25" s="14"/>
      <c r="H25" s="38"/>
      <c r="I25" s="38"/>
      <c r="J25" s="37"/>
      <c r="K25" s="38"/>
      <c r="L25" s="36"/>
      <c r="M25" s="36"/>
      <c r="N25" s="36"/>
      <c r="O25" s="36"/>
      <c r="P25" s="32"/>
      <c r="Q25" s="32"/>
      <c r="R25" s="32"/>
      <c r="S25" s="32"/>
      <c r="T25" s="39">
        <v>-0.105</v>
      </c>
      <c r="U25" s="53">
        <v>-0.36799999999999999</v>
      </c>
      <c r="V25" s="137">
        <v>5.9591666666666668E-2</v>
      </c>
      <c r="W25" s="17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3"/>
      <c r="AJ25" s="33"/>
      <c r="AK25" s="17"/>
      <c r="AL25" s="17"/>
      <c r="AM25" s="19"/>
      <c r="AN25" s="20"/>
      <c r="AO25" s="22"/>
      <c r="AP25" s="22"/>
      <c r="AQ25" s="32">
        <v>11.7</v>
      </c>
      <c r="AR25" s="39">
        <f t="shared" si="2"/>
        <v>-0.1582733812949641</v>
      </c>
      <c r="AS25" s="19"/>
      <c r="AT25" s="19"/>
      <c r="AU25" s="19"/>
      <c r="AV25" s="19"/>
      <c r="AW25" s="19"/>
      <c r="AX25" s="19"/>
      <c r="AY25" s="19"/>
      <c r="AZ25" s="25"/>
      <c r="BA25" s="25"/>
      <c r="BB25" s="25"/>
      <c r="BC25" s="25"/>
      <c r="BD25" s="25"/>
      <c r="BE25" s="25"/>
      <c r="BF25" s="25"/>
      <c r="BG25" s="25"/>
      <c r="BH25" s="32">
        <v>472183</v>
      </c>
      <c r="BI25" s="39">
        <v>6.6046702744683689E-2</v>
      </c>
      <c r="BJ25" s="25"/>
      <c r="BK25" s="25"/>
      <c r="BL25" s="25"/>
      <c r="BM25" s="87"/>
      <c r="BN25" s="14"/>
      <c r="BO25" s="14"/>
      <c r="BP25" s="14"/>
      <c r="BQ25" s="25"/>
      <c r="BR25" s="52">
        <v>805228</v>
      </c>
      <c r="BS25" s="25"/>
      <c r="BT25" s="24"/>
      <c r="BU25" s="24"/>
      <c r="BV25" s="30"/>
      <c r="BW25" s="20"/>
      <c r="BX25" s="20"/>
      <c r="BY25" s="20"/>
      <c r="BZ25" s="20"/>
      <c r="CA25" s="20"/>
      <c r="CB25" s="20"/>
      <c r="CC25" s="20"/>
      <c r="CD25" s="52">
        <v>9212158</v>
      </c>
      <c r="CE25" s="126">
        <f t="shared" si="0"/>
        <v>0.13289467826564327</v>
      </c>
      <c r="CF25" s="52">
        <v>10493666</v>
      </c>
      <c r="CG25" s="126">
        <f t="shared" si="1"/>
        <v>0.13578126845067429</v>
      </c>
      <c r="CH25" s="25"/>
      <c r="CI25" s="25"/>
      <c r="CJ25" s="25"/>
      <c r="CK25" s="25"/>
      <c r="CL25" s="17">
        <v>73.391865079365047</v>
      </c>
      <c r="CM25" s="34"/>
      <c r="CN25" s="34"/>
      <c r="CO25" s="34"/>
      <c r="CP25" s="35"/>
      <c r="CQ25" s="34"/>
      <c r="CR25" s="35"/>
      <c r="CS25" s="34"/>
      <c r="CT25" s="35"/>
      <c r="CU25" s="34"/>
      <c r="CV25" s="34"/>
      <c r="CW25" s="34"/>
      <c r="CX25" s="27"/>
      <c r="CY25" s="356"/>
      <c r="CZ25" s="355"/>
      <c r="DA25" s="24"/>
      <c r="DB25" s="24"/>
      <c r="DC25" s="24"/>
      <c r="DD25" s="24"/>
      <c r="DE25" s="61"/>
    </row>
    <row r="26" spans="1:109">
      <c r="A26" s="13" t="s">
        <v>105</v>
      </c>
      <c r="B26" s="13"/>
      <c r="C26" s="13"/>
      <c r="D26" s="14"/>
      <c r="E26" s="40"/>
      <c r="F26" s="38"/>
      <c r="G26" s="14"/>
      <c r="H26" s="38"/>
      <c r="I26" s="38"/>
      <c r="J26" s="37"/>
      <c r="K26" s="38"/>
      <c r="L26" s="40"/>
      <c r="M26" s="40"/>
      <c r="N26" s="40"/>
      <c r="O26" s="40"/>
      <c r="P26" s="25"/>
      <c r="Q26" s="25"/>
      <c r="R26" s="25"/>
      <c r="S26" s="25"/>
      <c r="T26" s="39">
        <v>-6.0999999999999999E-2</v>
      </c>
      <c r="U26" s="53">
        <v>-6.0000000000000001E-3</v>
      </c>
      <c r="V26" s="137">
        <v>4.2374999999999996E-2</v>
      </c>
      <c r="W26" s="34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33"/>
      <c r="AJ26" s="33"/>
      <c r="AK26" s="34"/>
      <c r="AL26" s="34"/>
      <c r="AM26" s="19"/>
      <c r="AN26" s="20"/>
      <c r="AO26" s="22"/>
      <c r="AP26" s="22"/>
      <c r="AQ26" s="32">
        <v>13.6</v>
      </c>
      <c r="AR26" s="39">
        <f t="shared" si="2"/>
        <v>0.16239316239316243</v>
      </c>
      <c r="AS26" s="19"/>
      <c r="AT26" s="20"/>
      <c r="AU26" s="19"/>
      <c r="AV26" s="20"/>
      <c r="AW26" s="19"/>
      <c r="AX26" s="20"/>
      <c r="AY26" s="19"/>
      <c r="AZ26" s="25"/>
      <c r="BA26" s="25"/>
      <c r="BB26" s="25"/>
      <c r="BC26" s="25"/>
      <c r="BD26" s="25"/>
      <c r="BE26" s="25"/>
      <c r="BF26" s="25"/>
      <c r="BG26" s="25"/>
      <c r="BH26" s="32">
        <v>557531</v>
      </c>
      <c r="BI26" s="39">
        <v>0.18075195422113882</v>
      </c>
      <c r="BJ26" s="25"/>
      <c r="BK26" s="25"/>
      <c r="BL26" s="25"/>
      <c r="BM26" s="87"/>
      <c r="BN26" s="41"/>
      <c r="BO26" s="41"/>
      <c r="BP26" s="41"/>
      <c r="BQ26" s="25"/>
      <c r="BR26" s="52">
        <v>309556</v>
      </c>
      <c r="BS26" s="25"/>
      <c r="BT26" s="30"/>
      <c r="BU26" s="20"/>
      <c r="BV26" s="30"/>
      <c r="BW26" s="20"/>
      <c r="BX26" s="20"/>
      <c r="BY26" s="20"/>
      <c r="BZ26" s="20"/>
      <c r="CA26" s="20"/>
      <c r="CB26" s="20"/>
      <c r="CC26" s="20"/>
      <c r="CD26" s="52">
        <v>10704076</v>
      </c>
      <c r="CE26" s="126">
        <f t="shared" si="0"/>
        <v>0.16195097826155402</v>
      </c>
      <c r="CF26" s="52">
        <v>12273599</v>
      </c>
      <c r="CG26" s="126">
        <f t="shared" si="1"/>
        <v>0.16961974966613202</v>
      </c>
      <c r="CH26" s="25"/>
      <c r="CI26" s="25"/>
      <c r="CJ26" s="25"/>
      <c r="CK26" s="25"/>
      <c r="CL26" s="17">
        <v>93.223159999999964</v>
      </c>
      <c r="CM26" s="34"/>
      <c r="CN26" s="34"/>
      <c r="CO26" s="34"/>
      <c r="CP26" s="35"/>
      <c r="CQ26" s="34"/>
      <c r="CR26" s="35"/>
      <c r="CS26" s="34"/>
      <c r="CT26" s="35"/>
      <c r="CU26" s="34"/>
      <c r="CV26" s="34"/>
      <c r="CW26" s="34"/>
      <c r="CX26" s="27"/>
      <c r="CY26" s="356" t="s">
        <v>144</v>
      </c>
      <c r="CZ26" s="355" t="s">
        <v>224</v>
      </c>
      <c r="DA26" s="41"/>
      <c r="DB26" s="41"/>
      <c r="DC26" s="41"/>
      <c r="DD26" s="41"/>
      <c r="DE26" s="61"/>
    </row>
    <row r="27" spans="1:109">
      <c r="A27" s="13" t="s">
        <v>106</v>
      </c>
      <c r="B27" s="13"/>
      <c r="C27" s="13"/>
      <c r="D27" s="14"/>
      <c r="E27" s="40"/>
      <c r="F27" s="38"/>
      <c r="G27" s="14"/>
      <c r="H27" s="38"/>
      <c r="I27" s="38"/>
      <c r="J27" s="37"/>
      <c r="K27" s="38"/>
      <c r="L27" s="40"/>
      <c r="M27" s="40"/>
      <c r="N27" s="40"/>
      <c r="O27" s="40"/>
      <c r="P27" s="25"/>
      <c r="Q27" s="25"/>
      <c r="R27" s="25"/>
      <c r="S27" s="25"/>
      <c r="T27" s="39">
        <v>1.8000000000000002E-2</v>
      </c>
      <c r="U27" s="53">
        <v>3.6000000000000004E-2</v>
      </c>
      <c r="V27" s="138">
        <v>4.425833333333333E-2</v>
      </c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33"/>
      <c r="AJ27" s="33"/>
      <c r="AK27" s="34"/>
      <c r="AL27" s="34"/>
      <c r="AM27" s="19"/>
      <c r="AN27" s="20"/>
      <c r="AO27" s="22"/>
      <c r="AP27" s="22"/>
      <c r="AQ27" s="32">
        <v>17.3</v>
      </c>
      <c r="AR27" s="39">
        <f t="shared" si="2"/>
        <v>0.27205882352941185</v>
      </c>
      <c r="AS27" s="19"/>
      <c r="AT27" s="20"/>
      <c r="AU27" s="19"/>
      <c r="AV27" s="20"/>
      <c r="AW27" s="19"/>
      <c r="AX27" s="20"/>
      <c r="AY27" s="19"/>
      <c r="AZ27" s="25"/>
      <c r="BA27" s="25"/>
      <c r="BB27" s="25"/>
      <c r="BC27" s="25"/>
      <c r="BD27" s="25"/>
      <c r="BE27" s="25"/>
      <c r="BF27" s="25"/>
      <c r="BG27" s="25"/>
      <c r="BH27" s="32">
        <v>732407</v>
      </c>
      <c r="BI27" s="39">
        <v>0.31366148250052467</v>
      </c>
      <c r="BJ27" s="25"/>
      <c r="BK27" s="25"/>
      <c r="BL27" s="25"/>
      <c r="BM27" s="45"/>
      <c r="BN27" s="25"/>
      <c r="BO27" s="25"/>
      <c r="BP27" s="25"/>
      <c r="BQ27" s="25"/>
      <c r="BR27" s="52">
        <v>522919</v>
      </c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52">
        <v>13253019</v>
      </c>
      <c r="CE27" s="126">
        <f t="shared" si="0"/>
        <v>0.23812826067378445</v>
      </c>
      <c r="CF27" s="52">
        <v>15102105</v>
      </c>
      <c r="CG27" s="126">
        <f t="shared" si="1"/>
        <v>0.23045449016217656</v>
      </c>
      <c r="CH27" s="25"/>
      <c r="CI27" s="25"/>
      <c r="CJ27" s="25"/>
      <c r="CK27" s="25"/>
      <c r="CL27" s="17">
        <v>94.868104838709669</v>
      </c>
      <c r="CM27" s="34"/>
      <c r="CN27" s="34"/>
      <c r="CO27" s="34"/>
      <c r="CP27" s="35"/>
      <c r="CQ27" s="34"/>
      <c r="CR27" s="35"/>
      <c r="CS27" s="34"/>
      <c r="CT27" s="35"/>
      <c r="CU27" s="34"/>
      <c r="CV27" s="34"/>
      <c r="CW27" s="34"/>
      <c r="CX27" s="27"/>
      <c r="CY27" s="356"/>
      <c r="CZ27" s="355"/>
      <c r="DA27" s="41" t="s">
        <v>225</v>
      </c>
      <c r="DB27" s="41"/>
      <c r="DC27" s="41"/>
      <c r="DD27" s="41"/>
      <c r="DE27" s="61"/>
    </row>
    <row r="28" spans="1:109">
      <c r="A28" s="13" t="s">
        <v>107</v>
      </c>
      <c r="B28" s="13"/>
      <c r="C28" s="13"/>
      <c r="D28" s="14"/>
      <c r="E28" s="40"/>
      <c r="F28" s="38"/>
      <c r="G28" s="14"/>
      <c r="H28" s="38"/>
      <c r="I28" s="38"/>
      <c r="J28" s="37"/>
      <c r="K28" s="38"/>
      <c r="L28" s="40"/>
      <c r="M28" s="40"/>
      <c r="N28" s="40"/>
      <c r="O28" s="40"/>
      <c r="P28" s="25"/>
      <c r="Q28" s="25"/>
      <c r="R28" s="25"/>
      <c r="S28" s="25"/>
      <c r="T28" s="39">
        <v>0</v>
      </c>
      <c r="U28" s="53">
        <v>-2.3E-2</v>
      </c>
      <c r="V28" s="138">
        <v>3.6908333333333335E-2</v>
      </c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33"/>
      <c r="AJ28" s="33"/>
      <c r="AK28" s="34"/>
      <c r="AL28" s="34"/>
      <c r="AM28" s="19"/>
      <c r="AN28" s="20"/>
      <c r="AO28" s="22"/>
      <c r="AP28" s="22"/>
      <c r="AQ28" s="32">
        <v>16.7</v>
      </c>
      <c r="AR28" s="39">
        <f t="shared" si="2"/>
        <v>-3.4682080924855571E-2</v>
      </c>
      <c r="AS28" s="19"/>
      <c r="AT28" s="20"/>
      <c r="AU28" s="19"/>
      <c r="AV28" s="20"/>
      <c r="AW28" s="19"/>
      <c r="AX28" s="20"/>
      <c r="AY28" s="19"/>
      <c r="AZ28" s="25"/>
      <c r="BA28" s="25"/>
      <c r="BB28" s="25"/>
      <c r="BC28" s="25"/>
      <c r="BD28" s="25"/>
      <c r="BE28" s="25"/>
      <c r="BF28" s="25"/>
      <c r="BG28" s="25"/>
      <c r="BH28" s="32">
        <v>713940</v>
      </c>
      <c r="BI28" s="39">
        <v>-2.5214122748690278E-2</v>
      </c>
      <c r="BJ28" s="25"/>
      <c r="BK28" s="25"/>
      <c r="BL28" s="25"/>
      <c r="BM28" s="45"/>
      <c r="BN28" s="25"/>
      <c r="BO28" s="25"/>
      <c r="BP28" s="25"/>
      <c r="BQ28" s="25"/>
      <c r="BR28" s="52">
        <v>706896</v>
      </c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52">
        <v>15436102</v>
      </c>
      <c r="CE28" s="126">
        <f t="shared" si="0"/>
        <v>0.16472344904960901</v>
      </c>
      <c r="CF28" s="52">
        <v>17612940</v>
      </c>
      <c r="CG28" s="126">
        <f t="shared" si="1"/>
        <v>0.1662572866497749</v>
      </c>
      <c r="CH28" s="25"/>
      <c r="CI28" s="25"/>
      <c r="CJ28" s="25"/>
      <c r="CK28" s="25"/>
      <c r="CL28" s="17">
        <v>99.538666666666728</v>
      </c>
      <c r="CM28" s="34"/>
      <c r="CN28" s="34"/>
      <c r="CO28" s="34"/>
      <c r="CP28" s="35"/>
      <c r="CQ28" s="34"/>
      <c r="CR28" s="35"/>
      <c r="CS28" s="34"/>
      <c r="CT28" s="35"/>
      <c r="CU28" s="34"/>
      <c r="CV28" s="34"/>
      <c r="CW28" s="34"/>
      <c r="CX28" s="27"/>
      <c r="CY28" s="356"/>
      <c r="CZ28" s="355"/>
      <c r="DA28" s="41"/>
      <c r="DB28" s="41"/>
      <c r="DC28" s="41"/>
      <c r="DD28" s="41"/>
      <c r="DE28" s="61"/>
    </row>
    <row r="29" spans="1:109">
      <c r="A29" s="13" t="s">
        <v>108</v>
      </c>
      <c r="B29" s="13"/>
      <c r="C29" s="13"/>
      <c r="D29" s="14"/>
      <c r="E29" s="40"/>
      <c r="F29" s="38"/>
      <c r="G29" s="14"/>
      <c r="H29" s="38"/>
      <c r="I29" s="38"/>
      <c r="J29" s="37"/>
      <c r="K29" s="38"/>
      <c r="L29" s="40"/>
      <c r="M29" s="40"/>
      <c r="N29" s="40"/>
      <c r="O29" s="40"/>
      <c r="P29" s="25"/>
      <c r="Q29" s="25"/>
      <c r="R29" s="25"/>
      <c r="S29" s="25"/>
      <c r="T29" s="39">
        <v>2.3E-2</v>
      </c>
      <c r="U29" s="53">
        <v>5.2999999999999999E-2</v>
      </c>
      <c r="V29" s="138">
        <v>3.4200000000000001E-2</v>
      </c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33"/>
      <c r="AJ29" s="33"/>
      <c r="AK29" s="34"/>
      <c r="AL29" s="34"/>
      <c r="AM29" s="19"/>
      <c r="AN29" s="20"/>
      <c r="AO29" s="22"/>
      <c r="AP29" s="22"/>
      <c r="AQ29" s="32">
        <v>19.2</v>
      </c>
      <c r="AR29" s="39">
        <f t="shared" si="2"/>
        <v>0.14970059880239522</v>
      </c>
      <c r="AS29" s="19"/>
      <c r="AT29" s="20"/>
      <c r="AU29" s="42"/>
      <c r="AV29" s="20"/>
      <c r="AW29" s="19"/>
      <c r="AX29" s="20"/>
      <c r="AY29" s="19"/>
      <c r="AZ29" s="25"/>
      <c r="BA29" s="25"/>
      <c r="BB29" s="25"/>
      <c r="BC29" s="25"/>
      <c r="BD29" s="25"/>
      <c r="BE29" s="25"/>
      <c r="BF29" s="25"/>
      <c r="BG29" s="25"/>
      <c r="BH29" s="32">
        <v>620373</v>
      </c>
      <c r="BI29" s="39">
        <v>-0.13105723170014286</v>
      </c>
      <c r="BJ29" s="25"/>
      <c r="BK29" s="25"/>
      <c r="BL29" s="25"/>
      <c r="BM29" s="45"/>
      <c r="BN29" s="25"/>
      <c r="BO29" s="25"/>
      <c r="BP29" s="25"/>
      <c r="BQ29" s="25"/>
      <c r="BR29" s="52">
        <v>294314</v>
      </c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52">
        <v>17481001</v>
      </c>
      <c r="CE29" s="126">
        <f t="shared" si="0"/>
        <v>0.13247508988992163</v>
      </c>
      <c r="CF29" s="52">
        <v>20068543</v>
      </c>
      <c r="CG29" s="126">
        <f t="shared" si="1"/>
        <v>0.13942039205266132</v>
      </c>
      <c r="CH29" s="25"/>
      <c r="CI29" s="25"/>
      <c r="CJ29" s="25"/>
      <c r="CK29" s="25"/>
      <c r="CL29" s="17">
        <v>134.41182539682549</v>
      </c>
      <c r="CM29" s="34"/>
      <c r="CN29" s="34"/>
      <c r="CO29" s="34"/>
      <c r="CP29" s="35"/>
      <c r="CQ29" s="34"/>
      <c r="CR29" s="35"/>
      <c r="CS29" s="34"/>
      <c r="CT29" s="35"/>
      <c r="CU29" s="34"/>
      <c r="CV29" s="34"/>
      <c r="CW29" s="34"/>
      <c r="CX29" s="27"/>
      <c r="CY29" s="356" t="s">
        <v>145</v>
      </c>
      <c r="CZ29" s="356" t="s">
        <v>224</v>
      </c>
      <c r="DA29" s="41"/>
      <c r="DB29" s="41"/>
      <c r="DC29" s="41"/>
      <c r="DD29" s="41"/>
      <c r="DE29" s="61"/>
    </row>
    <row r="30" spans="1:109">
      <c r="A30" s="13" t="s">
        <v>109</v>
      </c>
      <c r="B30" s="13"/>
      <c r="C30" s="13"/>
      <c r="D30" s="14"/>
      <c r="E30" s="40"/>
      <c r="F30" s="38"/>
      <c r="G30" s="14"/>
      <c r="H30" s="38"/>
      <c r="I30" s="38"/>
      <c r="J30" s="37"/>
      <c r="K30" s="38"/>
      <c r="L30" s="40"/>
      <c r="M30" s="40"/>
      <c r="N30" s="40"/>
      <c r="O30" s="40"/>
      <c r="P30" s="25"/>
      <c r="Q30" s="25"/>
      <c r="R30" s="25"/>
      <c r="S30" s="25"/>
      <c r="T30" s="39">
        <v>1.1000000000000001E-2</v>
      </c>
      <c r="U30" s="53">
        <v>-3.4000000000000002E-2</v>
      </c>
      <c r="V30" s="138">
        <v>3.8391666666666671E-2</v>
      </c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33"/>
      <c r="AJ30" s="33"/>
      <c r="AK30" s="34"/>
      <c r="AL30" s="34"/>
      <c r="AM30" s="19"/>
      <c r="AN30" s="20"/>
      <c r="AO30" s="22"/>
      <c r="AP30" s="22"/>
      <c r="AQ30" s="32">
        <v>19.3</v>
      </c>
      <c r="AR30" s="39">
        <f t="shared" si="2"/>
        <v>5.2083333333334076E-3</v>
      </c>
      <c r="AS30" s="19"/>
      <c r="AT30" s="20"/>
      <c r="AU30" s="42"/>
      <c r="AV30" s="20"/>
      <c r="AW30" s="19"/>
      <c r="AX30" s="20"/>
      <c r="AY30" s="19"/>
      <c r="AZ30" s="25"/>
      <c r="BA30" s="25"/>
      <c r="BB30" s="25"/>
      <c r="BC30" s="25"/>
      <c r="BD30" s="25"/>
      <c r="BE30" s="25"/>
      <c r="BF30" s="25"/>
      <c r="BG30" s="25"/>
      <c r="BH30" s="32">
        <v>770874</v>
      </c>
      <c r="BI30" s="39">
        <v>0.2425975985415226</v>
      </c>
      <c r="BJ30" s="25"/>
      <c r="BK30" s="25"/>
      <c r="BL30" s="25"/>
      <c r="BM30" s="45"/>
      <c r="BN30" s="25"/>
      <c r="BO30" s="25"/>
      <c r="BP30" s="25"/>
      <c r="BQ30" s="25"/>
      <c r="BR30" s="52">
        <v>304488</v>
      </c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52">
        <v>19267967</v>
      </c>
      <c r="CE30" s="126">
        <f t="shared" si="0"/>
        <v>0.10222332233720488</v>
      </c>
      <c r="CF30" s="52">
        <v>22200150</v>
      </c>
      <c r="CG30" s="126">
        <f t="shared" si="1"/>
        <v>0.10621633070223391</v>
      </c>
      <c r="CH30" s="25"/>
      <c r="CI30" s="25"/>
      <c r="CJ30" s="25"/>
      <c r="CK30" s="25"/>
      <c r="CL30" s="17">
        <v>153.01768924302792</v>
      </c>
      <c r="CM30" s="34"/>
      <c r="CN30" s="34"/>
      <c r="CO30" s="34"/>
      <c r="CP30" s="35"/>
      <c r="CQ30" s="34"/>
      <c r="CR30" s="35"/>
      <c r="CS30" s="34"/>
      <c r="CT30" s="35"/>
      <c r="CU30" s="34"/>
      <c r="CV30" s="34"/>
      <c r="CW30" s="34"/>
      <c r="CX30" s="27"/>
      <c r="CY30" s="356"/>
      <c r="CZ30" s="356"/>
      <c r="DA30" s="41"/>
      <c r="DB30" s="41"/>
      <c r="DC30" s="41"/>
      <c r="DD30" s="41"/>
      <c r="DE30" s="61"/>
    </row>
    <row r="31" spans="1:109">
      <c r="A31" s="13" t="s">
        <v>110</v>
      </c>
      <c r="B31" s="13"/>
      <c r="C31" s="13"/>
      <c r="D31" s="14"/>
      <c r="E31" s="40"/>
      <c r="F31" s="38"/>
      <c r="G31" s="14"/>
      <c r="H31" s="38"/>
      <c r="I31" s="38"/>
      <c r="J31" s="37"/>
      <c r="K31" s="38"/>
      <c r="L31" s="40"/>
      <c r="M31" s="40"/>
      <c r="N31" s="40"/>
      <c r="O31" s="40"/>
      <c r="P31" s="25"/>
      <c r="Q31" s="25"/>
      <c r="R31" s="25"/>
      <c r="S31" s="25"/>
      <c r="T31" s="39">
        <v>-1.7000000000000001E-2</v>
      </c>
      <c r="U31" s="53">
        <v>-4.0999999999999995E-2</v>
      </c>
      <c r="V31" s="138">
        <v>3.7966666666666669E-2</v>
      </c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33"/>
      <c r="AJ31" s="33"/>
      <c r="AK31" s="34"/>
      <c r="AL31" s="34"/>
      <c r="AM31" s="19"/>
      <c r="AN31" s="20"/>
      <c r="AO31" s="34"/>
      <c r="AP31" s="22"/>
      <c r="AQ31" s="32">
        <v>18.899999999999999</v>
      </c>
      <c r="AR31" s="39">
        <f t="shared" si="2"/>
        <v>-2.0725388601036378E-2</v>
      </c>
      <c r="AS31" s="147"/>
      <c r="AT31" s="20"/>
      <c r="AU31" s="19"/>
      <c r="AV31" s="20"/>
      <c r="AW31" s="19"/>
      <c r="AX31" s="20"/>
      <c r="AY31" s="19"/>
      <c r="AZ31" s="25"/>
      <c r="BA31" s="25"/>
      <c r="BB31" s="25"/>
      <c r="BC31" s="25"/>
      <c r="BD31" s="25"/>
      <c r="BE31" s="25"/>
      <c r="BF31" s="25"/>
      <c r="BG31" s="25"/>
      <c r="BH31" s="32">
        <v>901129</v>
      </c>
      <c r="BI31" s="39">
        <v>0.16897054512151144</v>
      </c>
      <c r="BJ31" s="25"/>
      <c r="BK31" s="25"/>
      <c r="BL31" s="25"/>
      <c r="BM31" s="45"/>
      <c r="BN31" s="25"/>
      <c r="BO31" s="25"/>
      <c r="BP31" s="25"/>
      <c r="BQ31" s="25"/>
      <c r="BR31" s="52">
        <v>335175</v>
      </c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52">
        <v>20193333</v>
      </c>
      <c r="CE31" s="126">
        <f t="shared" si="0"/>
        <v>4.8026135813913351E-2</v>
      </c>
      <c r="CF31" s="52">
        <v>23303470</v>
      </c>
      <c r="CG31" s="126">
        <f t="shared" si="1"/>
        <v>4.9698763296644355E-2</v>
      </c>
      <c r="CH31" s="25"/>
      <c r="CI31" s="25"/>
      <c r="CJ31" s="25"/>
      <c r="CK31" s="25"/>
      <c r="CL31" s="17">
        <v>175.91772</v>
      </c>
      <c r="CM31" s="34"/>
      <c r="CN31" s="34"/>
      <c r="CO31" s="34"/>
      <c r="CP31" s="35"/>
      <c r="CQ31" s="34"/>
      <c r="CR31" s="35"/>
      <c r="CS31" s="34"/>
      <c r="CT31" s="35"/>
      <c r="CU31" s="34"/>
      <c r="CV31" s="34"/>
      <c r="CW31" s="34"/>
      <c r="CX31" s="27"/>
      <c r="CY31" s="356"/>
      <c r="CZ31" s="356"/>
      <c r="DA31" s="41"/>
      <c r="DB31" s="41"/>
      <c r="DC31" s="41"/>
      <c r="DD31" s="41"/>
      <c r="DE31" s="61"/>
    </row>
    <row r="32" spans="1:109">
      <c r="A32" s="13" t="s">
        <v>111</v>
      </c>
      <c r="B32" s="13"/>
      <c r="C32" s="13"/>
      <c r="D32" s="14"/>
      <c r="E32" s="40"/>
      <c r="F32" s="38"/>
      <c r="G32" s="14"/>
      <c r="H32" s="38"/>
      <c r="I32" s="38"/>
      <c r="J32" s="37"/>
      <c r="K32" s="38"/>
      <c r="L32" s="40"/>
      <c r="M32" s="40"/>
      <c r="N32" s="40"/>
      <c r="O32" s="40"/>
      <c r="P32" s="25"/>
      <c r="Q32" s="25"/>
      <c r="R32" s="25"/>
      <c r="S32" s="25"/>
      <c r="T32" s="39">
        <v>-1.7000000000000001E-2</v>
      </c>
      <c r="U32" s="53">
        <v>1.2E-2</v>
      </c>
      <c r="V32" s="138">
        <v>4.5008333333333338E-2</v>
      </c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33"/>
      <c r="AJ32" s="33"/>
      <c r="AK32" s="34"/>
      <c r="AL32" s="34"/>
      <c r="AM32" s="19"/>
      <c r="AN32" s="20"/>
      <c r="AO32" s="34"/>
      <c r="AP32" s="22"/>
      <c r="AQ32" s="32">
        <v>18.8</v>
      </c>
      <c r="AR32" s="39">
        <f t="shared" si="2"/>
        <v>-5.2910052910051788E-3</v>
      </c>
      <c r="AS32" s="147"/>
      <c r="AT32" s="20"/>
      <c r="AU32" s="19"/>
      <c r="AV32" s="20"/>
      <c r="AW32" s="19"/>
      <c r="AX32" s="20"/>
      <c r="AY32" s="19"/>
      <c r="AZ32" s="25"/>
      <c r="BA32" s="25"/>
      <c r="BB32" s="25"/>
      <c r="BC32" s="25"/>
      <c r="BD32" s="25"/>
      <c r="BE32" s="25"/>
      <c r="BF32" s="25"/>
      <c r="BG32" s="25"/>
      <c r="BH32" s="32">
        <v>901474</v>
      </c>
      <c r="BI32" s="39">
        <v>3.8285306543236314E-4</v>
      </c>
      <c r="BJ32" s="25"/>
      <c r="BK32" s="25"/>
      <c r="BL32" s="25"/>
      <c r="BM32" s="45"/>
      <c r="BN32" s="25"/>
      <c r="BO32" s="25"/>
      <c r="BP32" s="25"/>
      <c r="BQ32" s="25"/>
      <c r="BR32" s="52">
        <v>307255</v>
      </c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52">
        <v>21362240</v>
      </c>
      <c r="CE32" s="126">
        <f t="shared" si="0"/>
        <v>5.7885788344103517E-2</v>
      </c>
      <c r="CF32" s="52">
        <v>24688631</v>
      </c>
      <c r="CG32" s="126">
        <f t="shared" si="1"/>
        <v>5.9440117716374363E-2</v>
      </c>
      <c r="CH32" s="25"/>
      <c r="CI32" s="25"/>
      <c r="CJ32" s="25"/>
      <c r="CK32" s="25"/>
      <c r="CL32" s="17">
        <v>226.01756000000012</v>
      </c>
      <c r="CM32" s="17">
        <v>19.929163346613528</v>
      </c>
      <c r="CN32" s="17"/>
      <c r="CO32" s="34"/>
      <c r="CP32" s="35"/>
      <c r="CQ32" s="34"/>
      <c r="CR32" s="35"/>
      <c r="CS32" s="34"/>
      <c r="CT32" s="35"/>
      <c r="CU32" s="34"/>
      <c r="CV32" s="34"/>
      <c r="CW32" s="34"/>
      <c r="CX32" s="27"/>
      <c r="CY32" s="356"/>
      <c r="CZ32" s="356"/>
      <c r="DA32" s="41"/>
      <c r="DB32" s="41"/>
      <c r="DC32" s="41" t="s">
        <v>226</v>
      </c>
      <c r="DD32" s="41"/>
      <c r="DE32" s="61"/>
    </row>
    <row r="33" spans="1:109">
      <c r="A33" s="13" t="s">
        <v>112</v>
      </c>
      <c r="B33" s="141">
        <v>104.6</v>
      </c>
      <c r="C33" s="93"/>
      <c r="D33" s="139">
        <v>1056.5999999999999</v>
      </c>
      <c r="E33" s="63"/>
      <c r="F33" s="139">
        <v>1066.7819999999999</v>
      </c>
      <c r="G33" s="62"/>
      <c r="H33" s="139">
        <f t="shared" ref="H33:H64" si="3">B33*1000000/BM33</f>
        <v>858.2352844647927</v>
      </c>
      <c r="I33" s="62"/>
      <c r="J33" s="64">
        <f t="shared" ref="J33:J64" si="4">D33*1000000/BM33</f>
        <v>8669.3250627676844</v>
      </c>
      <c r="K33" s="62"/>
      <c r="L33" s="139">
        <v>781</v>
      </c>
      <c r="M33" s="139">
        <v>123.6</v>
      </c>
      <c r="N33" s="139"/>
      <c r="O33" s="139">
        <v>165.7</v>
      </c>
      <c r="P33" s="25"/>
      <c r="Q33" s="25"/>
      <c r="R33" s="25"/>
      <c r="S33" s="93">
        <v>6.0000000000000001E-3</v>
      </c>
      <c r="T33" s="39">
        <v>0</v>
      </c>
      <c r="U33" s="53">
        <v>-1.8000000000000002E-2</v>
      </c>
      <c r="V33" s="138">
        <v>5.1641666666666669E-2</v>
      </c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33"/>
      <c r="AJ33" s="33"/>
      <c r="AK33" s="32">
        <v>10.5</v>
      </c>
      <c r="AL33" s="32">
        <v>8.4</v>
      </c>
      <c r="AM33" s="32">
        <v>2.1</v>
      </c>
      <c r="AN33" s="20">
        <f>AM33/AK33</f>
        <v>0.2</v>
      </c>
      <c r="AO33" s="34"/>
      <c r="AP33" s="22"/>
      <c r="AQ33" s="32">
        <v>18.7</v>
      </c>
      <c r="AR33" s="39">
        <f t="shared" si="2"/>
        <v>-5.3191489361702881E-3</v>
      </c>
      <c r="AS33" s="17">
        <v>5.9390000000000001</v>
      </c>
      <c r="AT33" s="94"/>
      <c r="AU33" s="17">
        <v>5.556</v>
      </c>
      <c r="AV33" s="94"/>
      <c r="AW33" s="17">
        <f t="shared" ref="AW33:AW96" si="5">AS33-AU33</f>
        <v>0.38300000000000001</v>
      </c>
      <c r="AX33" s="20"/>
      <c r="AY33" s="19"/>
      <c r="AZ33" s="25"/>
      <c r="BA33" s="25"/>
      <c r="BB33" s="25"/>
      <c r="BC33" s="25"/>
      <c r="BD33" s="25"/>
      <c r="BE33" s="25"/>
      <c r="BF33" s="25"/>
      <c r="BG33" s="25"/>
      <c r="BH33" s="32">
        <v>1007323</v>
      </c>
      <c r="BI33" s="39">
        <v>0.11741769590692577</v>
      </c>
      <c r="BJ33" s="25"/>
      <c r="BK33" s="25"/>
      <c r="BL33" s="25"/>
      <c r="BM33" s="52">
        <v>121878</v>
      </c>
      <c r="BN33" s="25"/>
      <c r="BO33" s="25"/>
      <c r="BP33" s="25"/>
      <c r="BQ33" s="25"/>
      <c r="BR33" s="52">
        <v>279678</v>
      </c>
      <c r="BS33" s="39">
        <v>2.2947373603111307E-2</v>
      </c>
      <c r="BT33" s="32">
        <v>83.531999999999996</v>
      </c>
      <c r="BU33" s="25"/>
      <c r="BV33" s="32">
        <v>842.99099999999999</v>
      </c>
      <c r="BW33" s="25"/>
      <c r="BX33" s="25"/>
      <c r="BY33" s="25"/>
      <c r="BZ33" s="25"/>
      <c r="CA33" s="25"/>
      <c r="CB33" s="25"/>
      <c r="CC33" s="25"/>
      <c r="CD33" s="52">
        <v>23120897</v>
      </c>
      <c r="CE33" s="126">
        <f t="shared" si="0"/>
        <v>8.2325495828152961E-2</v>
      </c>
      <c r="CF33" s="52">
        <v>26704825</v>
      </c>
      <c r="CG33" s="126">
        <f t="shared" si="1"/>
        <v>8.1664876436445599E-2</v>
      </c>
      <c r="CH33" s="25"/>
      <c r="CI33" s="25"/>
      <c r="CJ33" s="25"/>
      <c r="CK33" s="25"/>
      <c r="CL33" s="17">
        <v>312.54823293172694</v>
      </c>
      <c r="CM33" s="17">
        <v>26.123935742971877</v>
      </c>
      <c r="CN33" s="17"/>
      <c r="CO33" s="34"/>
      <c r="CP33" s="35"/>
      <c r="CQ33" s="34"/>
      <c r="CR33" s="35"/>
      <c r="CS33" s="34"/>
      <c r="CT33" s="35"/>
      <c r="CU33" s="34"/>
      <c r="CV33" s="34"/>
      <c r="CW33" s="34"/>
      <c r="CX33" s="27"/>
      <c r="CY33" s="356"/>
      <c r="CZ33" s="356"/>
      <c r="DA33" s="41" t="s">
        <v>227</v>
      </c>
      <c r="DB33" s="60" t="s">
        <v>228</v>
      </c>
      <c r="DC33" s="41"/>
      <c r="DD33" s="41"/>
      <c r="DE33" s="61"/>
    </row>
    <row r="34" spans="1:109">
      <c r="A34" s="13" t="s">
        <v>113</v>
      </c>
      <c r="B34" s="141">
        <v>92.2</v>
      </c>
      <c r="C34" s="93">
        <f t="shared" ref="C34:C96" si="6">B34/B33-1</f>
        <v>-0.11854684512428293</v>
      </c>
      <c r="D34" s="139">
        <v>966.7</v>
      </c>
      <c r="E34" s="93">
        <f>D34/D33-1</f>
        <v>-8.5084232443687124E-2</v>
      </c>
      <c r="F34" s="139">
        <v>976.30499999999995</v>
      </c>
      <c r="G34" s="93">
        <v>-8.4813017092526852E-2</v>
      </c>
      <c r="H34" s="139">
        <f t="shared" si="3"/>
        <v>748.44952430431533</v>
      </c>
      <c r="I34" s="93">
        <f>H34/H33-1</f>
        <v>-0.12792035255103884</v>
      </c>
      <c r="J34" s="64">
        <f t="shared" si="4"/>
        <v>7847.3552618761569</v>
      </c>
      <c r="K34" s="93">
        <f>J34/J33-1</f>
        <v>-9.4813586402666683E-2</v>
      </c>
      <c r="L34" s="139">
        <v>739.2</v>
      </c>
      <c r="M34" s="139">
        <v>84.2</v>
      </c>
      <c r="N34" s="139"/>
      <c r="O34" s="139">
        <v>182.5</v>
      </c>
      <c r="P34" s="25"/>
      <c r="Q34" s="25"/>
      <c r="R34" s="25"/>
      <c r="S34" s="93">
        <v>-6.4000000000000001E-2</v>
      </c>
      <c r="T34" s="39">
        <v>-2.3E-2</v>
      </c>
      <c r="U34" s="53">
        <v>-9.0999999999999998E-2</v>
      </c>
      <c r="V34" s="138">
        <v>3.0441666666666669E-2</v>
      </c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33"/>
      <c r="AJ34" s="33"/>
      <c r="AK34" s="32">
        <v>10</v>
      </c>
      <c r="AL34" s="32">
        <v>8.8000000000000007</v>
      </c>
      <c r="AM34" s="32">
        <v>1.1000000000000001</v>
      </c>
      <c r="AN34" s="20">
        <f t="shared" ref="AN34:AN97" si="7">AM34/AK34</f>
        <v>0.11000000000000001</v>
      </c>
      <c r="AO34" s="34"/>
      <c r="AP34" s="22"/>
      <c r="AQ34" s="32">
        <v>15.4</v>
      </c>
      <c r="AR34" s="39">
        <f t="shared" si="2"/>
        <v>-0.17647058823529407</v>
      </c>
      <c r="AS34" s="17">
        <v>4.444</v>
      </c>
      <c r="AT34" s="53">
        <v>-0.25172587977774036</v>
      </c>
      <c r="AU34" s="17">
        <v>4.1210000000000004</v>
      </c>
      <c r="AV34" s="53">
        <v>-0.25827933765298766</v>
      </c>
      <c r="AW34" s="17">
        <f t="shared" si="5"/>
        <v>0.32299999999999951</v>
      </c>
      <c r="AX34" s="53">
        <v>-0.15665796344647517</v>
      </c>
      <c r="AY34" s="19"/>
      <c r="AZ34" s="25"/>
      <c r="BA34" s="25"/>
      <c r="BB34" s="25"/>
      <c r="BC34" s="25"/>
      <c r="BD34" s="25"/>
      <c r="BE34" s="25"/>
      <c r="BF34" s="25"/>
      <c r="BG34" s="25"/>
      <c r="BH34" s="32">
        <v>898011</v>
      </c>
      <c r="BI34" s="39">
        <v>-0.10851732760991262</v>
      </c>
      <c r="BJ34" s="25"/>
      <c r="BK34" s="25"/>
      <c r="BL34" s="25"/>
      <c r="BM34" s="52">
        <v>123188</v>
      </c>
      <c r="BN34" s="25"/>
      <c r="BO34" s="25"/>
      <c r="BP34" s="25"/>
      <c r="BQ34" s="25"/>
      <c r="BR34" s="52">
        <v>241700</v>
      </c>
      <c r="BS34" s="39">
        <v>1.9620417573140241E-2</v>
      </c>
      <c r="BT34" s="32">
        <v>74.936000000000007</v>
      </c>
      <c r="BU34" s="39">
        <v>-0.10290667049753376</v>
      </c>
      <c r="BV34" s="32">
        <v>789.71400000000006</v>
      </c>
      <c r="BW34" s="39">
        <v>-6.3199962988928632E-2</v>
      </c>
      <c r="BX34" s="39"/>
      <c r="BY34" s="39"/>
      <c r="BZ34" s="39"/>
      <c r="CA34" s="39"/>
      <c r="CB34" s="39"/>
      <c r="CC34" s="39"/>
      <c r="CD34" s="52">
        <v>23034753</v>
      </c>
      <c r="CE34" s="126">
        <f t="shared" si="0"/>
        <v>-3.7258070048060699E-3</v>
      </c>
      <c r="CF34" s="52">
        <v>26749853</v>
      </c>
      <c r="CG34" s="126">
        <f t="shared" si="1"/>
        <v>1.6861372429888277E-3</v>
      </c>
      <c r="CH34" s="25"/>
      <c r="CI34" s="25"/>
      <c r="CJ34" s="25"/>
      <c r="CK34" s="25"/>
      <c r="CL34" s="17">
        <v>236.44254980079671</v>
      </c>
      <c r="CM34" s="17">
        <v>21.036693227091625</v>
      </c>
      <c r="CN34" s="17"/>
      <c r="CO34" s="34"/>
      <c r="CP34" s="35"/>
      <c r="CQ34" s="34"/>
      <c r="CR34" s="35"/>
      <c r="CS34" s="34"/>
      <c r="CT34" s="35"/>
      <c r="CU34" s="34"/>
      <c r="CV34" s="34"/>
      <c r="CW34" s="34"/>
      <c r="CX34" s="27"/>
      <c r="CY34" s="356" t="s">
        <v>146</v>
      </c>
      <c r="CZ34" s="367" t="s">
        <v>140</v>
      </c>
      <c r="DA34" s="41"/>
      <c r="DB34" s="41"/>
      <c r="DC34" s="41"/>
      <c r="DD34" s="41"/>
      <c r="DE34" s="61"/>
    </row>
    <row r="35" spans="1:109">
      <c r="A35" s="13" t="s">
        <v>114</v>
      </c>
      <c r="B35" s="141">
        <v>77.400000000000006</v>
      </c>
      <c r="C35" s="93">
        <f t="shared" si="6"/>
        <v>-0.16052060737527107</v>
      </c>
      <c r="D35" s="139">
        <v>904.8</v>
      </c>
      <c r="E35" s="93">
        <f t="shared" ref="E35:E98" si="8">D35/D34-1</f>
        <v>-6.4032274749146634E-2</v>
      </c>
      <c r="F35" s="139">
        <v>912.87</v>
      </c>
      <c r="G35" s="93">
        <v>-6.4974572495275495E-2</v>
      </c>
      <c r="H35" s="139">
        <f t="shared" si="3"/>
        <v>623.44440954014931</v>
      </c>
      <c r="I35" s="93">
        <f t="shared" ref="I35:I98" si="9">H35/H34-1</f>
        <v>-0.16701876439878616</v>
      </c>
      <c r="J35" s="140">
        <f t="shared" si="4"/>
        <v>7288.0168185003504</v>
      </c>
      <c r="K35" s="93">
        <f t="shared" ref="K35:K98" si="10">J35/J34-1</f>
        <v>-7.1277318881327045E-2</v>
      </c>
      <c r="L35" s="139">
        <v>716.1</v>
      </c>
      <c r="M35" s="139">
        <v>54.7</v>
      </c>
      <c r="N35" s="139"/>
      <c r="O35" s="139">
        <v>190.1</v>
      </c>
      <c r="P35" s="34"/>
      <c r="Q35" s="34"/>
      <c r="R35" s="34"/>
      <c r="S35" s="93">
        <v>-9.2999999999999999E-2</v>
      </c>
      <c r="T35" s="39">
        <v>-0.09</v>
      </c>
      <c r="U35" s="53">
        <v>-0.154</v>
      </c>
      <c r="V35" s="138">
        <v>2.1141666666666666E-2</v>
      </c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33"/>
      <c r="AJ35" s="33"/>
      <c r="AK35" s="32">
        <v>8.6999999999999993</v>
      </c>
      <c r="AL35" s="32">
        <v>10.3</v>
      </c>
      <c r="AM35" s="32">
        <v>-1.6</v>
      </c>
      <c r="AN35" s="20">
        <f t="shared" si="7"/>
        <v>-0.18390804597701152</v>
      </c>
      <c r="AO35" s="34"/>
      <c r="AP35" s="22"/>
      <c r="AQ35" s="32">
        <v>11.3</v>
      </c>
      <c r="AR35" s="39">
        <f t="shared" si="2"/>
        <v>-0.26623376623376621</v>
      </c>
      <c r="AS35" s="32">
        <v>2.9060000000000001</v>
      </c>
      <c r="AT35" s="53">
        <v>-0.34608460846084604</v>
      </c>
      <c r="AU35" s="32">
        <v>2.9049999999999998</v>
      </c>
      <c r="AV35" s="53">
        <v>-0.29507401116233933</v>
      </c>
      <c r="AW35" s="17">
        <f t="shared" si="5"/>
        <v>1.000000000000334E-3</v>
      </c>
      <c r="AX35" s="53">
        <v>-0.99690402476780182</v>
      </c>
      <c r="AY35" s="19"/>
      <c r="AZ35" s="25"/>
      <c r="BA35" s="25"/>
      <c r="BB35" s="25"/>
      <c r="BC35" s="25"/>
      <c r="BD35" s="25"/>
      <c r="BE35" s="25"/>
      <c r="BF35" s="25"/>
      <c r="BG35" s="25"/>
      <c r="BH35" s="32">
        <v>851081</v>
      </c>
      <c r="BI35" s="39">
        <v>-5.2259938909434291E-2</v>
      </c>
      <c r="BJ35" s="25"/>
      <c r="BK35" s="25"/>
      <c r="BL35" s="25"/>
      <c r="BM35" s="52">
        <v>124149</v>
      </c>
      <c r="BN35" s="25"/>
      <c r="BO35" s="25"/>
      <c r="BP35" s="25"/>
      <c r="BQ35" s="25"/>
      <c r="BR35" s="52">
        <v>97139</v>
      </c>
      <c r="BS35" s="39">
        <v>7.8243884364755257E-3</v>
      </c>
      <c r="BT35" s="32">
        <v>64.638999999999996</v>
      </c>
      <c r="BU35" s="39">
        <v>-0.13741059037044959</v>
      </c>
      <c r="BV35" s="32">
        <v>762.88199999999995</v>
      </c>
      <c r="BW35" s="39">
        <v>-3.3976857444594E-2</v>
      </c>
      <c r="BX35" s="39"/>
      <c r="BY35" s="39"/>
      <c r="BZ35" s="39"/>
      <c r="CA35" s="39"/>
      <c r="CB35" s="39"/>
      <c r="CC35" s="39"/>
      <c r="CD35" s="52">
        <v>22396253</v>
      </c>
      <c r="CE35" s="126">
        <f t="shared" si="0"/>
        <v>-2.7718986177103777E-2</v>
      </c>
      <c r="CF35" s="52">
        <v>26093968</v>
      </c>
      <c r="CG35" s="126">
        <f t="shared" si="1"/>
        <v>-2.451920016158593E-2</v>
      </c>
      <c r="CH35" s="25"/>
      <c r="CI35" s="25"/>
      <c r="CJ35" s="25"/>
      <c r="CK35" s="25"/>
      <c r="CL35" s="17">
        <v>138.26289682539684</v>
      </c>
      <c r="CM35" s="17">
        <v>13.635039682539682</v>
      </c>
      <c r="CN35" s="17"/>
      <c r="CO35" s="34"/>
      <c r="CP35" s="35"/>
      <c r="CQ35" s="34"/>
      <c r="CR35" s="35"/>
      <c r="CS35" s="34"/>
      <c r="CT35" s="35"/>
      <c r="CU35" s="34"/>
      <c r="CV35" s="34"/>
      <c r="CW35" s="34"/>
      <c r="CX35" s="27"/>
      <c r="CY35" s="356"/>
      <c r="CZ35" s="367"/>
      <c r="DA35" s="41"/>
      <c r="DB35" s="41"/>
      <c r="DC35" s="41"/>
      <c r="DD35" s="41"/>
      <c r="DE35" s="61"/>
    </row>
    <row r="36" spans="1:109">
      <c r="A36" s="13" t="s">
        <v>115</v>
      </c>
      <c r="B36" s="141">
        <v>59.5</v>
      </c>
      <c r="C36" s="93">
        <f t="shared" si="6"/>
        <v>-0.23126614987080107</v>
      </c>
      <c r="D36" s="139">
        <v>788.2</v>
      </c>
      <c r="E36" s="93">
        <f t="shared" si="8"/>
        <v>-0.12886825817860292</v>
      </c>
      <c r="F36" s="139">
        <v>794.755</v>
      </c>
      <c r="G36" s="93">
        <v>-0.12938863145902485</v>
      </c>
      <c r="H36" s="139">
        <f t="shared" si="3"/>
        <v>476.19428726920586</v>
      </c>
      <c r="I36" s="93">
        <f t="shared" si="9"/>
        <v>-0.23618805464877723</v>
      </c>
      <c r="J36" s="140">
        <f t="shared" si="4"/>
        <v>6308.1737348838324</v>
      </c>
      <c r="K36" s="93">
        <f t="shared" si="10"/>
        <v>-0.13444577695392035</v>
      </c>
      <c r="L36" s="139">
        <v>652</v>
      </c>
      <c r="M36" s="139">
        <v>20.2</v>
      </c>
      <c r="N36" s="139"/>
      <c r="O36" s="139">
        <v>184.2</v>
      </c>
      <c r="P36" s="34"/>
      <c r="Q36" s="34"/>
      <c r="R36" s="34"/>
      <c r="S36" s="93">
        <v>-0.10299999999999999</v>
      </c>
      <c r="T36" s="39">
        <v>-9.9000000000000005E-2</v>
      </c>
      <c r="U36" s="53">
        <v>-0.111</v>
      </c>
      <c r="V36" s="138">
        <v>2.8174999999999999E-2</v>
      </c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33"/>
      <c r="AJ36" s="33"/>
      <c r="AK36" s="32">
        <v>8.1999999999999993</v>
      </c>
      <c r="AL36" s="32">
        <v>9.3000000000000007</v>
      </c>
      <c r="AM36" s="32">
        <v>-1.1000000000000001</v>
      </c>
      <c r="AN36" s="20">
        <f t="shared" si="7"/>
        <v>-0.13414634146341467</v>
      </c>
      <c r="AO36" s="34"/>
      <c r="AP36" s="22"/>
      <c r="AQ36" s="32">
        <v>7</v>
      </c>
      <c r="AR36" s="39">
        <f t="shared" si="2"/>
        <v>-0.38053097345132747</v>
      </c>
      <c r="AS36" s="32">
        <v>1.9750000000000001</v>
      </c>
      <c r="AT36" s="53">
        <v>-0.32037164487267722</v>
      </c>
      <c r="AU36" s="32">
        <v>1.9319999999999999</v>
      </c>
      <c r="AV36" s="53">
        <v>-0.33493975903614454</v>
      </c>
      <c r="AW36" s="17">
        <f t="shared" si="5"/>
        <v>4.3000000000000149E-2</v>
      </c>
      <c r="AX36" s="53">
        <v>41.999999999999993</v>
      </c>
      <c r="AY36" s="19"/>
      <c r="AZ36" s="25"/>
      <c r="BA36" s="25"/>
      <c r="BB36" s="25"/>
      <c r="BC36" s="25"/>
      <c r="BD36" s="25"/>
      <c r="BE36" s="25"/>
      <c r="BF36" s="25"/>
      <c r="BG36" s="25"/>
      <c r="BH36" s="32">
        <v>785159</v>
      </c>
      <c r="BI36" s="39">
        <v>-7.745678730931603E-2</v>
      </c>
      <c r="BJ36" s="25"/>
      <c r="BK36" s="25"/>
      <c r="BL36" s="25"/>
      <c r="BM36" s="52">
        <v>124949</v>
      </c>
      <c r="BN36" s="25"/>
      <c r="BO36" s="25"/>
      <c r="BP36" s="25"/>
      <c r="BQ36" s="25"/>
      <c r="BR36" s="52">
        <v>35576</v>
      </c>
      <c r="BS36" s="39">
        <v>2.8472416746032382E-3</v>
      </c>
      <c r="BT36" s="32">
        <v>49.536000000000001</v>
      </c>
      <c r="BU36" s="39">
        <v>-0.23365151069787582</v>
      </c>
      <c r="BV36" s="32">
        <v>662.95500000000004</v>
      </c>
      <c r="BW36" s="39">
        <v>-0.13098618134914694</v>
      </c>
      <c r="BX36" s="39"/>
      <c r="BY36" s="39"/>
      <c r="BZ36" s="39"/>
      <c r="CA36" s="39"/>
      <c r="CB36" s="39"/>
      <c r="CC36" s="39"/>
      <c r="CD36" s="52">
        <v>20901401</v>
      </c>
      <c r="CE36" s="126">
        <f t="shared" si="0"/>
        <v>-6.6745629280040686E-2</v>
      </c>
      <c r="CF36" s="52">
        <v>24391000</v>
      </c>
      <c r="CG36" s="126">
        <f t="shared" si="1"/>
        <v>-6.5262899073073144E-2</v>
      </c>
      <c r="CH36" s="25"/>
      <c r="CI36" s="25"/>
      <c r="CJ36" s="25"/>
      <c r="CK36" s="25"/>
      <c r="CL36" s="17">
        <v>64.392200000000003</v>
      </c>
      <c r="CM36" s="17">
        <v>6.9077600000000023</v>
      </c>
      <c r="CN36" s="17"/>
      <c r="CO36" s="34"/>
      <c r="CP36" s="35"/>
      <c r="CQ36" s="34"/>
      <c r="CR36" s="35"/>
      <c r="CS36" s="34"/>
      <c r="CT36" s="35"/>
      <c r="CU36" s="34"/>
      <c r="CV36" s="34"/>
      <c r="CW36" s="34"/>
      <c r="CX36" s="27"/>
      <c r="CY36" s="356"/>
      <c r="CZ36" s="367"/>
      <c r="DA36" s="41"/>
      <c r="DB36" s="41"/>
      <c r="DC36" s="41"/>
      <c r="DD36" s="41"/>
      <c r="DE36" s="61"/>
    </row>
    <row r="37" spans="1:109">
      <c r="A37" s="13" t="s">
        <v>116</v>
      </c>
      <c r="B37" s="141">
        <v>57.2</v>
      </c>
      <c r="C37" s="93">
        <f t="shared" si="6"/>
        <v>-3.8655462184873923E-2</v>
      </c>
      <c r="D37" s="139">
        <v>778.3</v>
      </c>
      <c r="E37" s="93">
        <f t="shared" si="8"/>
        <v>-1.2560263892413159E-2</v>
      </c>
      <c r="F37" s="139">
        <v>783.96900000000005</v>
      </c>
      <c r="G37" s="93">
        <v>-1.3571478002654836E-2</v>
      </c>
      <c r="H37" s="139">
        <f t="shared" si="3"/>
        <v>455.08791471079638</v>
      </c>
      <c r="I37" s="93">
        <f t="shared" si="9"/>
        <v>-4.4323027643709323E-2</v>
      </c>
      <c r="J37" s="140">
        <f t="shared" si="4"/>
        <v>6192.2189513883368</v>
      </c>
      <c r="K37" s="93">
        <f t="shared" si="10"/>
        <v>-1.838167247269562E-2</v>
      </c>
      <c r="L37" s="139">
        <v>637.6</v>
      </c>
      <c r="M37" s="139">
        <v>27.3</v>
      </c>
      <c r="N37" s="139"/>
      <c r="O37" s="139">
        <v>178</v>
      </c>
      <c r="P37" s="34"/>
      <c r="Q37" s="34"/>
      <c r="R37" s="34"/>
      <c r="S37" s="93">
        <v>8.0000000000000002E-3</v>
      </c>
      <c r="T37" s="39">
        <v>-5.0999999999999997E-2</v>
      </c>
      <c r="U37" s="53">
        <v>1.8000000000000002E-2</v>
      </c>
      <c r="V37" s="138">
        <v>2.5624999999999998E-2</v>
      </c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33"/>
      <c r="AJ37" s="33"/>
      <c r="AK37" s="32">
        <v>8.6</v>
      </c>
      <c r="AL37" s="32">
        <v>9.6</v>
      </c>
      <c r="AM37" s="32">
        <v>-0.9</v>
      </c>
      <c r="AN37" s="20">
        <f t="shared" si="7"/>
        <v>-0.10465116279069768</v>
      </c>
      <c r="AO37" s="34"/>
      <c r="AP37" s="22"/>
      <c r="AQ37" s="32">
        <v>6.2</v>
      </c>
      <c r="AR37" s="39">
        <f t="shared" si="2"/>
        <v>-0.11428571428571425</v>
      </c>
      <c r="AS37" s="32">
        <v>1.9870000000000001</v>
      </c>
      <c r="AT37" s="53">
        <v>6.0759493670886119E-3</v>
      </c>
      <c r="AU37" s="32">
        <v>1.929</v>
      </c>
      <c r="AV37" s="53">
        <v>-1.5527950310558448E-3</v>
      </c>
      <c r="AW37" s="17">
        <f t="shared" si="5"/>
        <v>5.8000000000000052E-2</v>
      </c>
      <c r="AX37" s="53">
        <v>0.34883720930232576</v>
      </c>
      <c r="AY37" s="19"/>
      <c r="AZ37" s="25"/>
      <c r="BA37" s="25"/>
      <c r="BB37" s="25"/>
      <c r="BC37" s="25"/>
      <c r="BD37" s="25"/>
      <c r="BE37" s="25"/>
      <c r="BF37" s="25"/>
      <c r="BG37" s="25"/>
      <c r="BH37" s="32">
        <v>905656</v>
      </c>
      <c r="BI37" s="39">
        <v>0.15346827839966173</v>
      </c>
      <c r="BJ37" s="25"/>
      <c r="BK37" s="25"/>
      <c r="BL37" s="25"/>
      <c r="BM37" s="52">
        <v>125690</v>
      </c>
      <c r="BN37" s="25"/>
      <c r="BO37" s="25"/>
      <c r="BP37" s="25"/>
      <c r="BQ37" s="25"/>
      <c r="BR37" s="52">
        <v>23068</v>
      </c>
      <c r="BS37" s="39">
        <v>1.8353090938022119E-3</v>
      </c>
      <c r="BT37" s="32">
        <v>46.392000000000003</v>
      </c>
      <c r="BU37" s="39">
        <v>-6.3468992248061989E-2</v>
      </c>
      <c r="BV37" s="32">
        <v>643.79700000000003</v>
      </c>
      <c r="BW37" s="39">
        <v>-2.8897888996990768E-2</v>
      </c>
      <c r="BX37" s="39"/>
      <c r="BY37" s="39"/>
      <c r="BZ37" s="39"/>
      <c r="CA37" s="39"/>
      <c r="CB37" s="39"/>
      <c r="CC37" s="39"/>
      <c r="CD37" s="52">
        <v>20657257</v>
      </c>
      <c r="CE37" s="126">
        <f t="shared" si="0"/>
        <v>-1.1680748099134552E-2</v>
      </c>
      <c r="CF37" s="52">
        <v>24159203</v>
      </c>
      <c r="CG37" s="126">
        <f t="shared" si="1"/>
        <v>-9.5033823951456986E-3</v>
      </c>
      <c r="CH37" s="25"/>
      <c r="CI37" s="25"/>
      <c r="CJ37" s="25"/>
      <c r="CK37" s="25"/>
      <c r="CL37" s="17">
        <v>84.624297520661116</v>
      </c>
      <c r="CM37" s="17">
        <v>9.061735537190085</v>
      </c>
      <c r="CN37" s="17"/>
      <c r="CO37" s="34"/>
      <c r="CP37" s="35"/>
      <c r="CQ37" s="34"/>
      <c r="CR37" s="35"/>
      <c r="CS37" s="34"/>
      <c r="CT37" s="35"/>
      <c r="CU37" s="34"/>
      <c r="CV37" s="34"/>
      <c r="CW37" s="34"/>
      <c r="CX37" s="27"/>
      <c r="CY37" s="356" t="s">
        <v>229</v>
      </c>
      <c r="CZ37" s="368" t="s">
        <v>230</v>
      </c>
      <c r="DA37" s="41" t="s">
        <v>231</v>
      </c>
      <c r="DB37" s="41"/>
      <c r="DC37" s="41"/>
      <c r="DD37" s="41"/>
      <c r="DE37" s="61"/>
    </row>
    <row r="38" spans="1:109">
      <c r="A38" s="13" t="s">
        <v>117</v>
      </c>
      <c r="B38" s="141">
        <v>66.8</v>
      </c>
      <c r="C38" s="93">
        <f t="shared" si="6"/>
        <v>0.1678321678321677</v>
      </c>
      <c r="D38" s="139">
        <v>862.2</v>
      </c>
      <c r="E38" s="93">
        <f t="shared" si="8"/>
        <v>0.10779904920981642</v>
      </c>
      <c r="F38" s="139">
        <v>867.45799999999997</v>
      </c>
      <c r="G38" s="93">
        <v>0.10649528233896993</v>
      </c>
      <c r="H38" s="139">
        <f t="shared" si="3"/>
        <v>528.12586472704277</v>
      </c>
      <c r="I38" s="93">
        <f t="shared" si="9"/>
        <v>0.16049195695003515</v>
      </c>
      <c r="J38" s="140">
        <f t="shared" si="4"/>
        <v>6816.6185713720997</v>
      </c>
      <c r="K38" s="93">
        <f t="shared" si="10"/>
        <v>0.10083616630574221</v>
      </c>
      <c r="L38" s="139">
        <v>683.1</v>
      </c>
      <c r="M38" s="139">
        <v>45.2</v>
      </c>
      <c r="N38" s="139"/>
      <c r="O38" s="139">
        <v>199.7</v>
      </c>
      <c r="P38" s="34"/>
      <c r="Q38" s="34"/>
      <c r="R38" s="34"/>
      <c r="S38" s="93">
        <v>1.4999999999999999E-2</v>
      </c>
      <c r="T38" s="39">
        <v>3.1E-2</v>
      </c>
      <c r="U38" s="53">
        <v>0.13200000000000001</v>
      </c>
      <c r="V38" s="138">
        <v>1.5433333333333332E-2</v>
      </c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33"/>
      <c r="AJ38" s="33"/>
      <c r="AK38" s="32">
        <v>9.6999999999999993</v>
      </c>
      <c r="AL38" s="32">
        <v>11.2</v>
      </c>
      <c r="AM38" s="32">
        <v>-1.5</v>
      </c>
      <c r="AN38" s="20">
        <f t="shared" si="7"/>
        <v>-0.15463917525773196</v>
      </c>
      <c r="AO38" s="34"/>
      <c r="AP38" s="22"/>
      <c r="AQ38" s="32">
        <v>8</v>
      </c>
      <c r="AR38" s="39">
        <f t="shared" si="2"/>
        <v>0.29032258064516125</v>
      </c>
      <c r="AS38" s="32">
        <v>2.5609999999999999</v>
      </c>
      <c r="AT38" s="53">
        <v>0.28887770508303967</v>
      </c>
      <c r="AU38" s="32">
        <v>2.2389999999999999</v>
      </c>
      <c r="AV38" s="53">
        <v>0.16070502851218238</v>
      </c>
      <c r="AW38" s="17">
        <f t="shared" si="5"/>
        <v>0.32200000000000006</v>
      </c>
      <c r="AX38" s="53">
        <v>4.5517241379310347</v>
      </c>
      <c r="AY38" s="19"/>
      <c r="AZ38" s="25"/>
      <c r="BA38" s="25"/>
      <c r="BB38" s="25"/>
      <c r="BC38" s="25"/>
      <c r="BD38" s="25"/>
      <c r="BE38" s="25"/>
      <c r="BF38" s="25"/>
      <c r="BG38" s="25"/>
      <c r="BH38" s="32">
        <v>908065</v>
      </c>
      <c r="BI38" s="39">
        <v>2.6599503564267231E-3</v>
      </c>
      <c r="BJ38" s="25"/>
      <c r="BK38" s="25"/>
      <c r="BL38" s="25"/>
      <c r="BM38" s="52">
        <v>126485</v>
      </c>
      <c r="BN38" s="25"/>
      <c r="BO38" s="25"/>
      <c r="BP38" s="25"/>
      <c r="BQ38" s="25"/>
      <c r="BR38" s="52">
        <v>29470</v>
      </c>
      <c r="BS38" s="39">
        <v>2.3299205439380162E-3</v>
      </c>
      <c r="BT38" s="32">
        <v>53.161000000000001</v>
      </c>
      <c r="BU38" s="39">
        <v>0.14590877737540953</v>
      </c>
      <c r="BV38" s="32">
        <v>705.70799999999997</v>
      </c>
      <c r="BW38" s="39">
        <v>9.6165406176170351E-2</v>
      </c>
      <c r="BX38" s="39"/>
      <c r="BY38" s="39"/>
      <c r="BZ38" s="39"/>
      <c r="CA38" s="39"/>
      <c r="CB38" s="39"/>
      <c r="CC38" s="39"/>
      <c r="CD38" s="52">
        <v>21544727</v>
      </c>
      <c r="CE38" s="126">
        <f t="shared" si="0"/>
        <v>4.2961657494022587E-2</v>
      </c>
      <c r="CF38" s="52">
        <v>25261710</v>
      </c>
      <c r="CG38" s="126">
        <f t="shared" si="1"/>
        <v>4.5635073309330698E-2</v>
      </c>
      <c r="CH38" s="25"/>
      <c r="CI38" s="25"/>
      <c r="CJ38" s="25"/>
      <c r="CK38" s="25"/>
      <c r="CL38" s="17">
        <v>98.153519999999972</v>
      </c>
      <c r="CM38" s="17">
        <v>9.832971887550201</v>
      </c>
      <c r="CN38" s="17"/>
      <c r="CO38" s="34"/>
      <c r="CP38" s="35"/>
      <c r="CQ38" s="34"/>
      <c r="CR38" s="35"/>
      <c r="CS38" s="34"/>
      <c r="CT38" s="35"/>
      <c r="CU38" s="34"/>
      <c r="CV38" s="34"/>
      <c r="CW38" s="34"/>
      <c r="CX38" s="27"/>
      <c r="CY38" s="356"/>
      <c r="CZ38" s="368"/>
      <c r="DA38" s="41"/>
      <c r="DB38" s="41"/>
      <c r="DC38" s="41"/>
      <c r="DD38" s="41"/>
      <c r="DE38" s="61"/>
    </row>
    <row r="39" spans="1:109">
      <c r="A39" s="13" t="s">
        <v>118</v>
      </c>
      <c r="B39" s="141">
        <v>74.3</v>
      </c>
      <c r="C39" s="93">
        <f t="shared" si="6"/>
        <v>0.11227544910179632</v>
      </c>
      <c r="D39" s="139">
        <v>939</v>
      </c>
      <c r="E39" s="93">
        <f t="shared" si="8"/>
        <v>8.907446068197622E-2</v>
      </c>
      <c r="F39" s="139">
        <v>945.11300000000006</v>
      </c>
      <c r="G39" s="93">
        <v>8.9520184262523478E-2</v>
      </c>
      <c r="H39" s="139">
        <f t="shared" si="3"/>
        <v>583.37651732855954</v>
      </c>
      <c r="I39" s="93">
        <f t="shared" si="9"/>
        <v>0.10461644901650979</v>
      </c>
      <c r="J39" s="140">
        <f t="shared" si="4"/>
        <v>7372.6857304376499</v>
      </c>
      <c r="K39" s="93">
        <f t="shared" si="10"/>
        <v>8.1575219919283404E-2</v>
      </c>
      <c r="L39" s="139">
        <v>724.6</v>
      </c>
      <c r="M39" s="139">
        <v>78.599999999999994</v>
      </c>
      <c r="N39" s="139"/>
      <c r="O39" s="139">
        <v>206</v>
      </c>
      <c r="P39" s="34"/>
      <c r="Q39" s="34"/>
      <c r="R39" s="34"/>
      <c r="S39" s="93">
        <v>0.03</v>
      </c>
      <c r="T39" s="39">
        <v>2.2000000000000002E-2</v>
      </c>
      <c r="U39" s="53">
        <v>7.0000000000000007E-2</v>
      </c>
      <c r="V39" s="138">
        <v>1.4999999999999999E-2</v>
      </c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33"/>
      <c r="AJ39" s="33"/>
      <c r="AK39" s="32">
        <v>10.5</v>
      </c>
      <c r="AL39" s="32">
        <v>11.8</v>
      </c>
      <c r="AM39" s="32">
        <v>-1.3</v>
      </c>
      <c r="AN39" s="20">
        <f t="shared" si="7"/>
        <v>-0.12380952380952381</v>
      </c>
      <c r="AO39" s="34"/>
      <c r="AP39" s="22"/>
      <c r="AQ39" s="32">
        <v>9.4</v>
      </c>
      <c r="AR39" s="39">
        <f t="shared" si="2"/>
        <v>0.17500000000000004</v>
      </c>
      <c r="AS39" s="32">
        <v>2.7690000000000001</v>
      </c>
      <c r="AT39" s="53">
        <v>8.121827411167519E-2</v>
      </c>
      <c r="AU39" s="32">
        <v>2.9820000000000002</v>
      </c>
      <c r="AV39" s="53">
        <v>0.33184457347029939</v>
      </c>
      <c r="AW39" s="17">
        <f t="shared" si="5"/>
        <v>-0.21300000000000008</v>
      </c>
      <c r="AX39" s="53">
        <v>-1.6614906832298137</v>
      </c>
      <c r="AY39" s="19"/>
      <c r="AZ39" s="25"/>
      <c r="BA39" s="25"/>
      <c r="BB39" s="25"/>
      <c r="BC39" s="25"/>
      <c r="BD39" s="25"/>
      <c r="BE39" s="25"/>
      <c r="BF39" s="25"/>
      <c r="BG39" s="25"/>
      <c r="BH39" s="32">
        <v>993942</v>
      </c>
      <c r="BI39" s="39">
        <v>9.4571423851816772E-2</v>
      </c>
      <c r="BJ39" s="25"/>
      <c r="BK39" s="25"/>
      <c r="BL39" s="25"/>
      <c r="BM39" s="52">
        <v>127362</v>
      </c>
      <c r="BN39" s="25"/>
      <c r="BO39" s="25"/>
      <c r="BP39" s="25"/>
      <c r="BQ39" s="25"/>
      <c r="BR39" s="52">
        <v>34956</v>
      </c>
      <c r="BS39" s="39">
        <v>2.7446177038677154E-3</v>
      </c>
      <c r="BT39" s="32">
        <v>59.768999999999998</v>
      </c>
      <c r="BU39" s="39">
        <v>0.12430164970561121</v>
      </c>
      <c r="BV39" s="32">
        <v>774.31</v>
      </c>
      <c r="BW39" s="39">
        <v>9.7210177580529022E-2</v>
      </c>
      <c r="BX39" s="39"/>
      <c r="BY39" s="39"/>
      <c r="BZ39" s="39"/>
      <c r="CA39" s="39"/>
      <c r="CB39" s="39"/>
      <c r="CC39" s="39"/>
      <c r="CD39" s="52">
        <v>22567827</v>
      </c>
      <c r="CE39" s="126">
        <f t="shared" si="0"/>
        <v>4.7487257554946094E-2</v>
      </c>
      <c r="CF39" s="52">
        <v>26546126</v>
      </c>
      <c r="CG39" s="126">
        <f t="shared" si="1"/>
        <v>5.084438068523478E-2</v>
      </c>
      <c r="CH39" s="25"/>
      <c r="CI39" s="25"/>
      <c r="CJ39" s="25"/>
      <c r="CK39" s="25"/>
      <c r="CL39" s="17">
        <v>120.32264000000009</v>
      </c>
      <c r="CM39" s="17">
        <v>10.587120000000001</v>
      </c>
      <c r="CN39" s="17"/>
      <c r="CO39" s="34"/>
      <c r="CP39" s="35"/>
      <c r="CQ39" s="34"/>
      <c r="CR39" s="35"/>
      <c r="CS39" s="34"/>
      <c r="CT39" s="35"/>
      <c r="CU39" s="34"/>
      <c r="CV39" s="34"/>
      <c r="CW39" s="34"/>
      <c r="CX39" s="27"/>
      <c r="CY39" s="356"/>
      <c r="CZ39" s="368"/>
      <c r="DA39" s="41"/>
      <c r="DB39" s="41"/>
      <c r="DC39" s="41"/>
      <c r="DD39" s="41"/>
      <c r="DE39" s="61"/>
    </row>
    <row r="40" spans="1:109">
      <c r="A40" s="13" t="s">
        <v>119</v>
      </c>
      <c r="B40" s="141">
        <v>84.9</v>
      </c>
      <c r="C40" s="93">
        <f t="shared" si="6"/>
        <v>0.14266487213997325</v>
      </c>
      <c r="D40" s="139">
        <v>1060.5</v>
      </c>
      <c r="E40" s="93">
        <f t="shared" si="8"/>
        <v>0.12939297124600646</v>
      </c>
      <c r="F40" s="139">
        <v>1065.9870000000001</v>
      </c>
      <c r="G40" s="93">
        <v>0.1278937015997029</v>
      </c>
      <c r="H40" s="139">
        <f t="shared" si="3"/>
        <v>662.34465326374425</v>
      </c>
      <c r="I40" s="93">
        <f t="shared" si="9"/>
        <v>0.13536392636577377</v>
      </c>
      <c r="J40" s="140">
        <f t="shared" si="4"/>
        <v>8273.4570646195607</v>
      </c>
      <c r="K40" s="93">
        <f t="shared" si="10"/>
        <v>0.12217682498836702</v>
      </c>
      <c r="L40" s="139">
        <v>798.3</v>
      </c>
      <c r="M40" s="139">
        <v>99.3</v>
      </c>
      <c r="N40" s="139"/>
      <c r="O40" s="139">
        <v>239.1</v>
      </c>
      <c r="P40" s="34"/>
      <c r="Q40" s="34"/>
      <c r="R40" s="34"/>
      <c r="S40" s="93">
        <v>1.4E-2</v>
      </c>
      <c r="T40" s="39">
        <v>1.4999999999999999E-2</v>
      </c>
      <c r="U40" s="53">
        <v>6.9999999999999993E-3</v>
      </c>
      <c r="V40" s="138">
        <v>1.4999999999999999E-2</v>
      </c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33"/>
      <c r="AJ40" s="33"/>
      <c r="AK40" s="32">
        <v>11.9</v>
      </c>
      <c r="AL40" s="32">
        <v>13.4</v>
      </c>
      <c r="AM40" s="32">
        <v>-1.5</v>
      </c>
      <c r="AN40" s="20">
        <f t="shared" si="7"/>
        <v>-0.12605042016806722</v>
      </c>
      <c r="AO40" s="34"/>
      <c r="AP40" s="22"/>
      <c r="AQ40" s="32">
        <v>12.7</v>
      </c>
      <c r="AR40" s="39">
        <f t="shared" si="2"/>
        <v>0.35106382978723394</v>
      </c>
      <c r="AS40" s="32">
        <v>3.0070000000000001</v>
      </c>
      <c r="AT40" s="53">
        <v>8.5951607078367631E-2</v>
      </c>
      <c r="AU40" s="32">
        <v>3.1539999999999999</v>
      </c>
      <c r="AV40" s="53">
        <v>5.7679409792085752E-2</v>
      </c>
      <c r="AW40" s="17">
        <f t="shared" si="5"/>
        <v>-0.1469999999999998</v>
      </c>
      <c r="AX40" s="53">
        <v>-0.3098591549295775</v>
      </c>
      <c r="AY40" s="19"/>
      <c r="AZ40" s="25"/>
      <c r="BA40" s="25"/>
      <c r="BB40" s="25"/>
      <c r="BC40" s="25"/>
      <c r="BD40" s="25"/>
      <c r="BE40" s="25"/>
      <c r="BF40" s="25"/>
      <c r="BG40" s="25"/>
      <c r="BH40" s="32">
        <v>1098513</v>
      </c>
      <c r="BI40" s="39">
        <v>0.10520835219761315</v>
      </c>
      <c r="BJ40" s="25"/>
      <c r="BK40" s="25"/>
      <c r="BL40" s="25"/>
      <c r="BM40" s="52">
        <v>128181</v>
      </c>
      <c r="BN40" s="25"/>
      <c r="BO40" s="25"/>
      <c r="BP40" s="25"/>
      <c r="BQ40" s="25"/>
      <c r="BR40" s="52">
        <v>36329</v>
      </c>
      <c r="BS40" s="39">
        <v>2.8341953955734467E-3</v>
      </c>
      <c r="BT40" s="32">
        <v>67.918000000000006</v>
      </c>
      <c r="BU40" s="39">
        <v>0.13634158175642905</v>
      </c>
      <c r="BV40" s="32">
        <v>871.86099999999999</v>
      </c>
      <c r="BW40" s="39">
        <v>0.12598442484276329</v>
      </c>
      <c r="BX40" s="39"/>
      <c r="BY40" s="39"/>
      <c r="BZ40" s="39"/>
      <c r="CA40" s="39"/>
      <c r="CB40" s="39"/>
      <c r="CC40" s="39"/>
      <c r="CD40" s="52">
        <v>24182662</v>
      </c>
      <c r="CE40" s="126">
        <f t="shared" si="0"/>
        <v>7.1554740294668129E-2</v>
      </c>
      <c r="CF40" s="52">
        <v>28506891</v>
      </c>
      <c r="CG40" s="126">
        <f t="shared" si="1"/>
        <v>7.3862566613297931E-2</v>
      </c>
      <c r="CH40" s="25"/>
      <c r="CI40" s="25"/>
      <c r="CJ40" s="25"/>
      <c r="CK40" s="25"/>
      <c r="CL40" s="17">
        <v>161.99304347826086</v>
      </c>
      <c r="CM40" s="17">
        <v>15.442964426877463</v>
      </c>
      <c r="CN40" s="17"/>
      <c r="CO40" s="34"/>
      <c r="CP40" s="35"/>
      <c r="CQ40" s="34"/>
      <c r="CR40" s="35"/>
      <c r="CS40" s="34"/>
      <c r="CT40" s="35"/>
      <c r="CU40" s="34"/>
      <c r="CV40" s="34"/>
      <c r="CW40" s="34"/>
      <c r="CX40" s="27"/>
      <c r="CY40" s="356"/>
      <c r="CZ40" s="368"/>
      <c r="DA40" s="41"/>
      <c r="DB40" s="41"/>
      <c r="DC40" s="41"/>
      <c r="DD40" s="41"/>
      <c r="DE40" s="61"/>
    </row>
    <row r="41" spans="1:109">
      <c r="A41" s="13" t="s">
        <v>120</v>
      </c>
      <c r="B41" s="141">
        <v>93</v>
      </c>
      <c r="C41" s="93">
        <f t="shared" si="6"/>
        <v>9.540636042402828E-2</v>
      </c>
      <c r="D41" s="139">
        <v>1114.5999999999999</v>
      </c>
      <c r="E41" s="93">
        <f t="shared" si="8"/>
        <v>5.1013672795851006E-2</v>
      </c>
      <c r="F41" s="139">
        <v>1121.56</v>
      </c>
      <c r="G41" s="93">
        <v>5.2132905936000971E-2</v>
      </c>
      <c r="H41" s="139">
        <f t="shared" si="3"/>
        <v>721.1482541233396</v>
      </c>
      <c r="I41" s="93">
        <f t="shared" si="9"/>
        <v>8.8780970103460533E-2</v>
      </c>
      <c r="J41" s="140">
        <f t="shared" si="4"/>
        <v>8642.9230542567129</v>
      </c>
      <c r="K41" s="93">
        <f t="shared" si="10"/>
        <v>4.4656784552267625E-2</v>
      </c>
      <c r="L41" s="139">
        <v>827.8</v>
      </c>
      <c r="M41" s="139">
        <v>122.3</v>
      </c>
      <c r="N41" s="139"/>
      <c r="O41" s="139">
        <v>229.4</v>
      </c>
      <c r="P41" s="25"/>
      <c r="Q41" s="25"/>
      <c r="R41" s="25"/>
      <c r="S41" s="93">
        <v>2.9000000000000001E-2</v>
      </c>
      <c r="T41" s="39">
        <v>3.6000000000000004E-2</v>
      </c>
      <c r="U41" s="53">
        <v>7.2000000000000008E-2</v>
      </c>
      <c r="V41" s="138">
        <v>1.3266666666666666E-2</v>
      </c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43"/>
      <c r="AJ41" s="43"/>
      <c r="AK41" s="32">
        <v>14.3</v>
      </c>
      <c r="AL41" s="32">
        <v>12.7</v>
      </c>
      <c r="AM41" s="32">
        <v>1.6</v>
      </c>
      <c r="AN41" s="20">
        <f t="shared" si="7"/>
        <v>0.11188811188811189</v>
      </c>
      <c r="AO41" s="34"/>
      <c r="AP41" s="22"/>
      <c r="AQ41" s="32">
        <v>14.5</v>
      </c>
      <c r="AR41" s="39">
        <f t="shared" si="2"/>
        <v>0.14173228346456698</v>
      </c>
      <c r="AS41" s="32">
        <v>4.0389999999999997</v>
      </c>
      <c r="AT41" s="53">
        <v>0.34319920186232111</v>
      </c>
      <c r="AU41" s="32">
        <v>3.9609999999999999</v>
      </c>
      <c r="AV41" s="53">
        <v>0.25586556753329104</v>
      </c>
      <c r="AW41" s="17">
        <f t="shared" si="5"/>
        <v>7.7999999999999847E-2</v>
      </c>
      <c r="AX41" s="53">
        <v>-1.5306122448979591</v>
      </c>
      <c r="AY41" s="19"/>
      <c r="AZ41" s="25"/>
      <c r="BA41" s="25"/>
      <c r="BB41" s="25"/>
      <c r="BC41" s="25"/>
      <c r="BD41" s="25"/>
      <c r="BE41" s="25"/>
      <c r="BF41" s="25"/>
      <c r="BG41" s="25"/>
      <c r="BH41" s="32">
        <v>1277653</v>
      </c>
      <c r="BI41" s="39">
        <v>0.16307499319534682</v>
      </c>
      <c r="BJ41" s="25"/>
      <c r="BK41" s="25"/>
      <c r="BL41" s="25"/>
      <c r="BM41" s="52">
        <v>128961</v>
      </c>
      <c r="BN41" s="25"/>
      <c r="BO41" s="25"/>
      <c r="BP41" s="25"/>
      <c r="BQ41" s="25"/>
      <c r="BR41" s="52">
        <v>50244</v>
      </c>
      <c r="BS41" s="39">
        <v>3.8960616000186105E-3</v>
      </c>
      <c r="BT41" s="32">
        <v>72.777000000000001</v>
      </c>
      <c r="BU41" s="39">
        <v>7.1542153773668155E-2</v>
      </c>
      <c r="BV41" s="32">
        <v>901.375</v>
      </c>
      <c r="BW41" s="39">
        <v>3.3851726364638408E-2</v>
      </c>
      <c r="BX41" s="39"/>
      <c r="BY41" s="39"/>
      <c r="BZ41" s="39"/>
      <c r="CA41" s="39"/>
      <c r="CB41" s="39"/>
      <c r="CC41" s="39"/>
      <c r="CD41" s="52">
        <v>25467229</v>
      </c>
      <c r="CE41" s="126">
        <f t="shared" si="0"/>
        <v>5.3119338143997608E-2</v>
      </c>
      <c r="CF41" s="52">
        <v>30058892</v>
      </c>
      <c r="CG41" s="126">
        <f t="shared" si="1"/>
        <v>5.4443011691453824E-2</v>
      </c>
      <c r="CH41" s="25"/>
      <c r="CI41" s="25"/>
      <c r="CJ41" s="25"/>
      <c r="CK41" s="25"/>
      <c r="CL41" s="17">
        <v>166.28484000000026</v>
      </c>
      <c r="CM41" s="17">
        <v>15.38424</v>
      </c>
      <c r="CN41" s="17"/>
      <c r="CO41" s="34"/>
      <c r="CP41" s="35"/>
      <c r="CQ41" s="34"/>
      <c r="CR41" s="35"/>
      <c r="CS41" s="34"/>
      <c r="CT41" s="35"/>
      <c r="CU41" s="34"/>
      <c r="CV41" s="34"/>
      <c r="CW41" s="34"/>
      <c r="CX41" s="27"/>
      <c r="CY41" s="356"/>
      <c r="CZ41" s="368"/>
      <c r="DA41" s="41"/>
      <c r="DB41" s="41"/>
      <c r="DC41" s="41"/>
      <c r="DD41" s="41"/>
      <c r="DE41" s="61"/>
    </row>
    <row r="42" spans="1:109">
      <c r="A42" s="13" t="s">
        <v>121</v>
      </c>
      <c r="B42" s="141">
        <v>87.4</v>
      </c>
      <c r="C42" s="93">
        <f t="shared" si="6"/>
        <v>-6.0215053763440829E-2</v>
      </c>
      <c r="D42" s="139">
        <v>1077.7</v>
      </c>
      <c r="E42" s="93">
        <f t="shared" si="8"/>
        <v>-3.3106047012380957E-2</v>
      </c>
      <c r="F42" s="139">
        <v>1084.837</v>
      </c>
      <c r="G42" s="93">
        <v>-3.274278683262595E-2</v>
      </c>
      <c r="H42" s="139">
        <f t="shared" si="3"/>
        <v>672.46805007347905</v>
      </c>
      <c r="I42" s="93">
        <f t="shared" si="9"/>
        <v>-6.7503739725527589E-2</v>
      </c>
      <c r="J42" s="140">
        <f t="shared" si="4"/>
        <v>8291.9773176680592</v>
      </c>
      <c r="K42" s="93">
        <f t="shared" si="10"/>
        <v>-4.0604982178547799E-2</v>
      </c>
      <c r="L42" s="139">
        <v>814.6</v>
      </c>
      <c r="M42" s="139">
        <v>84.2</v>
      </c>
      <c r="N42" s="139"/>
      <c r="O42" s="139">
        <v>246.8</v>
      </c>
      <c r="P42" s="25"/>
      <c r="Q42" s="25"/>
      <c r="R42" s="25"/>
      <c r="S42" s="93">
        <v>-2.8000000000000001E-2</v>
      </c>
      <c r="T42" s="39">
        <v>-2.1000000000000001E-2</v>
      </c>
      <c r="U42" s="53">
        <v>-9.4E-2</v>
      </c>
      <c r="V42" s="138">
        <v>0.01</v>
      </c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43"/>
      <c r="AJ42" s="43"/>
      <c r="AK42" s="32">
        <v>13.9</v>
      </c>
      <c r="AL42" s="32">
        <v>14</v>
      </c>
      <c r="AM42" s="32">
        <v>-0.1</v>
      </c>
      <c r="AN42" s="20">
        <f t="shared" si="7"/>
        <v>-7.1942446043165471E-3</v>
      </c>
      <c r="AO42" s="34"/>
      <c r="AP42" s="22"/>
      <c r="AQ42" s="32">
        <v>13.3</v>
      </c>
      <c r="AR42" s="39">
        <f t="shared" si="2"/>
        <v>-8.275862068965513E-2</v>
      </c>
      <c r="AS42" s="32">
        <v>3.8109999999999999</v>
      </c>
      <c r="AT42" s="53">
        <v>-5.6449616241643914E-2</v>
      </c>
      <c r="AU42" s="32">
        <v>2.8450000000000002</v>
      </c>
      <c r="AV42" s="53">
        <v>-0.28174703357737935</v>
      </c>
      <c r="AW42" s="17">
        <f t="shared" si="5"/>
        <v>0.96599999999999975</v>
      </c>
      <c r="AX42" s="53">
        <v>11.384615384615385</v>
      </c>
      <c r="AY42" s="19"/>
      <c r="AZ42" s="25"/>
      <c r="BA42" s="25"/>
      <c r="BB42" s="25"/>
      <c r="BC42" s="25"/>
      <c r="BD42" s="25"/>
      <c r="BE42" s="25"/>
      <c r="BF42" s="25"/>
      <c r="BG42" s="25"/>
      <c r="BH42" s="32">
        <v>1213254</v>
      </c>
      <c r="BI42" s="39">
        <v>-5.0404139465097329E-2</v>
      </c>
      <c r="BJ42" s="25"/>
      <c r="BK42" s="25"/>
      <c r="BL42" s="25"/>
      <c r="BM42" s="52">
        <v>129969</v>
      </c>
      <c r="BN42" s="25"/>
      <c r="BO42" s="25"/>
      <c r="BP42" s="25"/>
      <c r="BQ42" s="25"/>
      <c r="BR42" s="52">
        <v>67895</v>
      </c>
      <c r="BS42" s="39">
        <v>5.2239380159884285E-3</v>
      </c>
      <c r="BT42" s="32">
        <v>67.224000000000004</v>
      </c>
      <c r="BU42" s="39">
        <v>-7.6301578795498537E-2</v>
      </c>
      <c r="BV42" s="32">
        <v>852.01499999999999</v>
      </c>
      <c r="BW42" s="39">
        <v>-5.4760782138399688E-2</v>
      </c>
      <c r="BX42" s="39"/>
      <c r="BY42" s="39"/>
      <c r="BZ42" s="39"/>
      <c r="CA42" s="39"/>
      <c r="CB42" s="39"/>
      <c r="CC42" s="39"/>
      <c r="CD42" s="52">
        <v>25250477</v>
      </c>
      <c r="CE42" s="126">
        <f t="shared" si="0"/>
        <v>-8.5110162554394853E-3</v>
      </c>
      <c r="CF42" s="52">
        <v>29813718</v>
      </c>
      <c r="CG42" s="126">
        <f t="shared" si="1"/>
        <v>-8.1564550017345638E-3</v>
      </c>
      <c r="CH42" s="25"/>
      <c r="CI42" s="25"/>
      <c r="CJ42" s="25"/>
      <c r="CK42" s="25"/>
      <c r="CL42" s="17">
        <v>132.17908000000003</v>
      </c>
      <c r="CM42" s="17">
        <v>11.461</v>
      </c>
      <c r="CN42" s="17"/>
      <c r="CO42" s="34"/>
      <c r="CP42" s="35"/>
      <c r="CQ42" s="34"/>
      <c r="CR42" s="35"/>
      <c r="CS42" s="34"/>
      <c r="CT42" s="35"/>
      <c r="CU42" s="34"/>
      <c r="CV42" s="34"/>
      <c r="CW42" s="34"/>
      <c r="CX42" s="27"/>
      <c r="CY42" s="356"/>
      <c r="CZ42" s="368"/>
      <c r="DA42" s="41"/>
      <c r="DB42" s="41"/>
      <c r="DC42" s="41"/>
      <c r="DD42" s="41"/>
      <c r="DE42" s="61"/>
    </row>
    <row r="43" spans="1:109">
      <c r="A43" s="13" t="s">
        <v>122</v>
      </c>
      <c r="B43" s="141">
        <v>93.5</v>
      </c>
      <c r="C43" s="93">
        <f t="shared" si="6"/>
        <v>6.9794050343249259E-2</v>
      </c>
      <c r="D43" s="139">
        <v>1163.5999999999999</v>
      </c>
      <c r="E43" s="93">
        <f t="shared" si="8"/>
        <v>7.9706782963718803E-2</v>
      </c>
      <c r="F43" s="139">
        <v>1171.2059999999999</v>
      </c>
      <c r="G43" s="93">
        <v>7.9614725530194774E-2</v>
      </c>
      <c r="H43" s="139">
        <f t="shared" si="3"/>
        <v>713.5879354031199</v>
      </c>
      <c r="I43" s="93">
        <f t="shared" si="9"/>
        <v>6.114771597720936E-2</v>
      </c>
      <c r="J43" s="140">
        <f t="shared" si="4"/>
        <v>8880.5446164178647</v>
      </c>
      <c r="K43" s="93">
        <f t="shared" si="10"/>
        <v>7.0980331494120419E-2</v>
      </c>
      <c r="L43" s="139">
        <v>860.2</v>
      </c>
      <c r="M43" s="139">
        <v>105.6</v>
      </c>
      <c r="N43" s="139"/>
      <c r="O43" s="139">
        <v>268.3</v>
      </c>
      <c r="P43" s="25"/>
      <c r="Q43" s="25"/>
      <c r="R43" s="25"/>
      <c r="S43" s="93">
        <v>0</v>
      </c>
      <c r="T43" s="39">
        <v>-1.3999999999999999E-2</v>
      </c>
      <c r="U43" s="53">
        <v>-1.4999999999999999E-2</v>
      </c>
      <c r="V43" s="138">
        <v>0.01</v>
      </c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43"/>
      <c r="AJ43" s="43"/>
      <c r="AK43" s="32">
        <v>14.2</v>
      </c>
      <c r="AL43" s="32">
        <v>15.1</v>
      </c>
      <c r="AM43" s="32">
        <v>-0.8</v>
      </c>
      <c r="AN43" s="20">
        <f t="shared" si="7"/>
        <v>-5.6338028169014093E-2</v>
      </c>
      <c r="AO43" s="34"/>
      <c r="AP43" s="22"/>
      <c r="AQ43" s="32">
        <v>15.1</v>
      </c>
      <c r="AR43" s="39">
        <f t="shared" si="2"/>
        <v>0.13533834586466156</v>
      </c>
      <c r="AS43" s="32">
        <v>3.9689999999999999</v>
      </c>
      <c r="AT43" s="53">
        <v>4.1458934662818143E-2</v>
      </c>
      <c r="AU43" s="32">
        <v>3.1360000000000001</v>
      </c>
      <c r="AV43" s="53">
        <v>0.10228471001757466</v>
      </c>
      <c r="AW43" s="17">
        <f t="shared" si="5"/>
        <v>0.83299999999999974</v>
      </c>
      <c r="AX43" s="53">
        <v>-0.13768115942028986</v>
      </c>
      <c r="AY43" s="19"/>
      <c r="AZ43" s="25"/>
      <c r="BA43" s="25"/>
      <c r="BB43" s="25"/>
      <c r="BC43" s="25"/>
      <c r="BD43" s="25"/>
      <c r="BE43" s="25"/>
      <c r="BF43" s="25"/>
      <c r="BG43" s="25"/>
      <c r="BH43" s="32">
        <v>1264256</v>
      </c>
      <c r="BI43" s="39">
        <v>4.2037363981491091E-2</v>
      </c>
      <c r="BJ43" s="25"/>
      <c r="BK43" s="25"/>
      <c r="BL43" s="25"/>
      <c r="BM43" s="52">
        <v>131028</v>
      </c>
      <c r="BN43" s="25"/>
      <c r="BO43" s="25"/>
      <c r="BP43" s="25"/>
      <c r="BQ43" s="25"/>
      <c r="BR43" s="52">
        <v>82998</v>
      </c>
      <c r="BS43" s="39">
        <v>6.3343712794211929E-3</v>
      </c>
      <c r="BT43" s="32">
        <v>72.138999999999996</v>
      </c>
      <c r="BU43" s="39">
        <v>7.3113768892062239E-2</v>
      </c>
      <c r="BV43" s="32">
        <v>923.202</v>
      </c>
      <c r="BW43" s="39">
        <v>8.3551345927008344E-2</v>
      </c>
      <c r="BX43" s="39"/>
      <c r="BY43" s="39"/>
      <c r="BZ43" s="39"/>
      <c r="CA43" s="39"/>
      <c r="CB43" s="39"/>
      <c r="CC43" s="39"/>
      <c r="CD43" s="52">
        <v>26226371</v>
      </c>
      <c r="CE43" s="126">
        <f t="shared" si="0"/>
        <v>3.8648537213772149E-2</v>
      </c>
      <c r="CF43" s="52">
        <v>31009927</v>
      </c>
      <c r="CG43" s="126">
        <f t="shared" si="1"/>
        <v>4.0122771671751822E-2</v>
      </c>
      <c r="CH43" s="25"/>
      <c r="CI43" s="25"/>
      <c r="CJ43" s="25"/>
      <c r="CK43" s="25"/>
      <c r="CL43" s="17">
        <v>142.58726907630515</v>
      </c>
      <c r="CM43" s="17">
        <v>12.051726907630524</v>
      </c>
      <c r="CN43" s="17"/>
      <c r="CO43" s="34"/>
      <c r="CP43" s="35"/>
      <c r="CQ43" s="34"/>
      <c r="CR43" s="35"/>
      <c r="CS43" s="34"/>
      <c r="CT43" s="35"/>
      <c r="CU43" s="34"/>
      <c r="CV43" s="34"/>
      <c r="CW43" s="34"/>
      <c r="CX43" s="27"/>
      <c r="CY43" s="356"/>
      <c r="CZ43" s="368"/>
      <c r="DA43" s="41" t="s">
        <v>232</v>
      </c>
      <c r="DB43" s="41" t="s">
        <v>233</v>
      </c>
      <c r="DC43" s="41" t="s">
        <v>185</v>
      </c>
      <c r="DD43" s="41"/>
      <c r="DE43" s="61"/>
    </row>
    <row r="44" spans="1:109">
      <c r="A44" s="13" t="s">
        <v>123</v>
      </c>
      <c r="B44" s="141">
        <v>102.9</v>
      </c>
      <c r="C44" s="93">
        <f t="shared" si="6"/>
        <v>0.10053475935828882</v>
      </c>
      <c r="D44" s="139">
        <v>1266.0999999999999</v>
      </c>
      <c r="E44" s="93">
        <f t="shared" si="8"/>
        <v>8.8088690271570957E-2</v>
      </c>
      <c r="F44" s="139">
        <v>1272.835</v>
      </c>
      <c r="G44" s="93">
        <v>8.6772950275186556E-2</v>
      </c>
      <c r="H44" s="139">
        <f t="shared" si="3"/>
        <v>778.82563085632978</v>
      </c>
      <c r="I44" s="93">
        <f t="shared" si="9"/>
        <v>9.1422082992975273E-2</v>
      </c>
      <c r="J44" s="140">
        <f t="shared" si="4"/>
        <v>9582.8098272808456</v>
      </c>
      <c r="K44" s="93">
        <f t="shared" si="10"/>
        <v>7.9079070169263188E-2</v>
      </c>
      <c r="L44" s="139">
        <v>904.7</v>
      </c>
      <c r="M44" s="139">
        <v>143.80000000000001</v>
      </c>
      <c r="N44" s="139"/>
      <c r="O44" s="139">
        <v>277.89999999999998</v>
      </c>
      <c r="P44" s="25"/>
      <c r="Q44" s="25"/>
      <c r="R44" s="25"/>
      <c r="S44" s="93">
        <v>7.0000000000000001E-3</v>
      </c>
      <c r="T44" s="39">
        <v>6.9999999999999993E-3</v>
      </c>
      <c r="U44" s="53">
        <v>1.4999999999999999E-2</v>
      </c>
      <c r="V44" s="138">
        <v>0.01</v>
      </c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43"/>
      <c r="AJ44" s="43"/>
      <c r="AK44" s="32">
        <v>16.600000000000001</v>
      </c>
      <c r="AL44" s="32">
        <v>16</v>
      </c>
      <c r="AM44" s="32">
        <v>0.6</v>
      </c>
      <c r="AN44" s="20">
        <f t="shared" si="7"/>
        <v>3.614457831325301E-2</v>
      </c>
      <c r="AO44" s="34"/>
      <c r="AP44" s="22"/>
      <c r="AQ44" s="32">
        <v>16.899999999999999</v>
      </c>
      <c r="AR44" s="39">
        <f t="shared" si="2"/>
        <v>0.11920529801324496</v>
      </c>
      <c r="AS44" s="32">
        <v>4.8970000000000002</v>
      </c>
      <c r="AT44" s="53">
        <v>0.23381204333585298</v>
      </c>
      <c r="AU44" s="32">
        <v>3.4260000000000002</v>
      </c>
      <c r="AV44" s="53">
        <v>9.247448979591838E-2</v>
      </c>
      <c r="AW44" s="17">
        <f t="shared" si="5"/>
        <v>1.4710000000000001</v>
      </c>
      <c r="AX44" s="53">
        <v>0.7659063625450182</v>
      </c>
      <c r="AY44" s="19"/>
      <c r="AZ44" s="25"/>
      <c r="BA44" s="25"/>
      <c r="BB44" s="25"/>
      <c r="BC44" s="25"/>
      <c r="BD44" s="25"/>
      <c r="BE44" s="25"/>
      <c r="BF44" s="25"/>
      <c r="BG44" s="25"/>
      <c r="BH44" s="32">
        <v>1503176</v>
      </c>
      <c r="BI44" s="39">
        <v>0.18898071276703451</v>
      </c>
      <c r="BJ44" s="25"/>
      <c r="BK44" s="25"/>
      <c r="BL44" s="25"/>
      <c r="BM44" s="52">
        <v>132122</v>
      </c>
      <c r="BN44" s="25"/>
      <c r="BO44" s="25"/>
      <c r="BP44" s="25"/>
      <c r="BQ44" s="25"/>
      <c r="BR44" s="52">
        <v>70756</v>
      </c>
      <c r="BS44" s="39">
        <v>5.3553533855073346E-3</v>
      </c>
      <c r="BT44" s="32">
        <v>77.713999999999999</v>
      </c>
      <c r="BU44" s="39">
        <v>7.7281359597443866E-2</v>
      </c>
      <c r="BV44" s="32">
        <v>986.21799999999996</v>
      </c>
      <c r="BW44" s="39">
        <v>6.8258084362902122E-2</v>
      </c>
      <c r="BX44" s="39"/>
      <c r="BY44" s="39"/>
      <c r="BZ44" s="39"/>
      <c r="CA44" s="39"/>
      <c r="CB44" s="39"/>
      <c r="CC44" s="39"/>
      <c r="CD44" s="52">
        <v>27465826</v>
      </c>
      <c r="CE44" s="126">
        <f t="shared" si="0"/>
        <v>4.725987442181756E-2</v>
      </c>
      <c r="CF44" s="52">
        <v>32453233</v>
      </c>
      <c r="CG44" s="126">
        <f t="shared" si="1"/>
        <v>4.6543353681548494E-2</v>
      </c>
      <c r="CH44" s="25"/>
      <c r="CI44" s="25"/>
      <c r="CJ44" s="25"/>
      <c r="CK44" s="25"/>
      <c r="CL44" s="17">
        <v>134.64521912350591</v>
      </c>
      <c r="CM44" s="17">
        <v>11.008725099601596</v>
      </c>
      <c r="CN44" s="17"/>
      <c r="CO44" s="34"/>
      <c r="CP44" s="35"/>
      <c r="CQ44" s="34"/>
      <c r="CR44" s="35"/>
      <c r="CS44" s="34"/>
      <c r="CT44" s="35"/>
      <c r="CU44" s="34"/>
      <c r="CV44" s="34"/>
      <c r="CW44" s="34"/>
      <c r="CX44" s="27"/>
      <c r="CY44" s="356"/>
      <c r="CZ44" s="368"/>
      <c r="DA44" s="41"/>
      <c r="DB44" s="41"/>
      <c r="DC44" s="41"/>
      <c r="DD44" s="41"/>
      <c r="DE44" s="61"/>
    </row>
    <row r="45" spans="1:109">
      <c r="A45" s="13" t="s">
        <v>124</v>
      </c>
      <c r="B45" s="141">
        <v>129.4</v>
      </c>
      <c r="C45" s="93">
        <f t="shared" si="6"/>
        <v>0.25753158406219634</v>
      </c>
      <c r="D45" s="139">
        <v>1490.3</v>
      </c>
      <c r="E45" s="93">
        <f t="shared" si="8"/>
        <v>0.17707921965089657</v>
      </c>
      <c r="F45" s="139">
        <v>1498.931</v>
      </c>
      <c r="G45" s="93">
        <v>0.17763182187793392</v>
      </c>
      <c r="H45" s="139">
        <f t="shared" si="3"/>
        <v>970.00044976836932</v>
      </c>
      <c r="I45" s="93">
        <f t="shared" si="9"/>
        <v>0.24546549489112235</v>
      </c>
      <c r="J45" s="140">
        <f t="shared" si="4"/>
        <v>11171.496679210206</v>
      </c>
      <c r="K45" s="93">
        <f t="shared" si="10"/>
        <v>0.16578507562642053</v>
      </c>
      <c r="L45" s="139">
        <v>968.7</v>
      </c>
      <c r="M45" s="139">
        <v>176</v>
      </c>
      <c r="N45" s="139"/>
      <c r="O45" s="139">
        <v>467.1</v>
      </c>
      <c r="P45" s="25"/>
      <c r="Q45" s="25"/>
      <c r="R45" s="25"/>
      <c r="S45" s="93">
        <v>9.9000000000000005E-2</v>
      </c>
      <c r="T45" s="39">
        <v>0.05</v>
      </c>
      <c r="U45" s="53">
        <v>0.11900000000000001</v>
      </c>
      <c r="V45" s="138">
        <v>0.01</v>
      </c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43"/>
      <c r="AJ45" s="43"/>
      <c r="AK45" s="32">
        <v>23.8</v>
      </c>
      <c r="AL45" s="32">
        <v>21.6</v>
      </c>
      <c r="AM45" s="32">
        <v>2.2000000000000002</v>
      </c>
      <c r="AN45" s="20">
        <f t="shared" si="7"/>
        <v>9.2436974789915971E-2</v>
      </c>
      <c r="AO45" s="34"/>
      <c r="AP45" s="22"/>
      <c r="AQ45" s="32">
        <v>25.7</v>
      </c>
      <c r="AR45" s="39">
        <f t="shared" si="2"/>
        <v>0.52071005917159774</v>
      </c>
      <c r="AS45" s="32">
        <v>5.4820000000000002</v>
      </c>
      <c r="AT45" s="53">
        <v>0.11946089442515825</v>
      </c>
      <c r="AU45" s="32">
        <v>4.4489999999999998</v>
      </c>
      <c r="AV45" s="53">
        <v>0.29859894921190883</v>
      </c>
      <c r="AW45" s="17">
        <f t="shared" si="5"/>
        <v>1.0330000000000004</v>
      </c>
      <c r="AX45" s="53">
        <v>-0.29775662814411974</v>
      </c>
      <c r="AY45" s="19"/>
      <c r="AZ45" s="25"/>
      <c r="BA45" s="25"/>
      <c r="BB45" s="25"/>
      <c r="BC45" s="25"/>
      <c r="BD45" s="25"/>
      <c r="BE45" s="25"/>
      <c r="BF45" s="25"/>
      <c r="BG45" s="25"/>
      <c r="BH45" s="32">
        <v>1404182</v>
      </c>
      <c r="BI45" s="39">
        <v>-6.5856559710905441E-2</v>
      </c>
      <c r="BJ45" s="25"/>
      <c r="BK45" s="25"/>
      <c r="BL45" s="25"/>
      <c r="BM45" s="52">
        <v>133402</v>
      </c>
      <c r="BN45" s="25"/>
      <c r="BO45" s="25"/>
      <c r="BP45" s="25"/>
      <c r="BQ45" s="25"/>
      <c r="BR45" s="52">
        <v>51776</v>
      </c>
      <c r="BS45" s="39">
        <v>3.8812011813915831E-3</v>
      </c>
      <c r="BT45" s="32">
        <v>95.56</v>
      </c>
      <c r="BU45" s="39">
        <v>0.22963687366497676</v>
      </c>
      <c r="BV45" s="32">
        <v>1141.6969999999999</v>
      </c>
      <c r="BW45" s="39">
        <v>0.15765175650819588</v>
      </c>
      <c r="BX45" s="39"/>
      <c r="BY45" s="39"/>
      <c r="BZ45" s="39"/>
      <c r="CA45" s="39"/>
      <c r="CB45" s="39"/>
      <c r="CC45" s="39"/>
      <c r="CD45" s="52">
        <v>29624269</v>
      </c>
      <c r="CE45" s="126">
        <f t="shared" si="0"/>
        <v>7.8586495086657937E-2</v>
      </c>
      <c r="CF45" s="52">
        <v>34894134</v>
      </c>
      <c r="CG45" s="126">
        <f t="shared" si="1"/>
        <v>7.5212876325757794E-2</v>
      </c>
      <c r="CH45" s="25"/>
      <c r="CI45" s="25"/>
      <c r="CJ45" s="25"/>
      <c r="CK45" s="25"/>
      <c r="CL45" s="17">
        <v>121.92745019920319</v>
      </c>
      <c r="CM45" s="17">
        <v>9.8298800000000046</v>
      </c>
      <c r="CN45" s="17"/>
      <c r="CO45" s="34"/>
      <c r="CP45" s="35"/>
      <c r="CQ45" s="34"/>
      <c r="CR45" s="35"/>
      <c r="CS45" s="34"/>
      <c r="CT45" s="35"/>
      <c r="CU45" s="34"/>
      <c r="CV45" s="34"/>
      <c r="CW45" s="34"/>
      <c r="CX45" s="27"/>
      <c r="CY45" s="356"/>
      <c r="CZ45" s="368"/>
      <c r="DA45" s="41" t="s">
        <v>234</v>
      </c>
      <c r="DB45" s="41" t="s">
        <v>235</v>
      </c>
      <c r="DC45" s="41" t="s">
        <v>179</v>
      </c>
      <c r="DD45" s="41"/>
      <c r="DE45" s="61"/>
    </row>
    <row r="46" spans="1:109">
      <c r="A46" s="13" t="s">
        <v>125</v>
      </c>
      <c r="B46" s="141">
        <v>166</v>
      </c>
      <c r="C46" s="93">
        <f t="shared" si="6"/>
        <v>0.28284389489953621</v>
      </c>
      <c r="D46" s="139">
        <v>1771.8</v>
      </c>
      <c r="E46" s="93">
        <f t="shared" si="8"/>
        <v>0.188888143326847</v>
      </c>
      <c r="F46" s="139">
        <v>1780.91</v>
      </c>
      <c r="G46" s="93">
        <v>0.18812006690101149</v>
      </c>
      <c r="H46" s="139">
        <f t="shared" si="3"/>
        <v>1230.9061248702358</v>
      </c>
      <c r="I46" s="93">
        <f t="shared" si="9"/>
        <v>0.26897479806753632</v>
      </c>
      <c r="J46" s="140">
        <f t="shared" si="4"/>
        <v>13138.069108705324</v>
      </c>
      <c r="K46" s="93">
        <f t="shared" si="10"/>
        <v>0.17603482200866116</v>
      </c>
      <c r="L46" s="139">
        <v>945.7</v>
      </c>
      <c r="M46" s="139">
        <v>98</v>
      </c>
      <c r="N46" s="139"/>
      <c r="O46" s="139">
        <v>1084.2</v>
      </c>
      <c r="P46" s="25"/>
      <c r="Q46" s="25"/>
      <c r="R46" s="25"/>
      <c r="S46" s="93">
        <v>0.09</v>
      </c>
      <c r="T46" s="39">
        <v>0.109</v>
      </c>
      <c r="U46" s="53">
        <v>0.126</v>
      </c>
      <c r="V46" s="138">
        <v>0.01</v>
      </c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43"/>
      <c r="AJ46" s="43"/>
      <c r="AK46" s="32">
        <v>31.2</v>
      </c>
      <c r="AL46" s="32">
        <v>41.5</v>
      </c>
      <c r="AM46" s="32">
        <v>-10.3</v>
      </c>
      <c r="AN46" s="20">
        <f t="shared" si="7"/>
        <v>-0.33012820512820518</v>
      </c>
      <c r="AO46" s="34"/>
      <c r="AP46" s="22"/>
      <c r="AQ46" s="32">
        <v>39.4</v>
      </c>
      <c r="AR46" s="39">
        <f t="shared" si="2"/>
        <v>0.53307392996108949</v>
      </c>
      <c r="AS46" s="32">
        <v>4.375</v>
      </c>
      <c r="AT46" s="53">
        <v>-0.20193360087559287</v>
      </c>
      <c r="AU46" s="32">
        <v>4.6269999999999998</v>
      </c>
      <c r="AV46" s="53">
        <v>4.0008990784445933E-2</v>
      </c>
      <c r="AW46" s="17">
        <f t="shared" si="5"/>
        <v>-0.25199999999999978</v>
      </c>
      <c r="AX46" s="53">
        <v>-1.2439496611810261</v>
      </c>
      <c r="AY46" s="19"/>
      <c r="AZ46" s="25"/>
      <c r="BA46" s="25"/>
      <c r="BB46" s="25"/>
      <c r="BC46" s="25"/>
      <c r="BD46" s="25"/>
      <c r="BE46" s="25"/>
      <c r="BF46" s="25"/>
      <c r="BG46" s="25"/>
      <c r="BH46" s="32">
        <v>1385479</v>
      </c>
      <c r="BI46" s="39">
        <v>-1.331949846957161E-2</v>
      </c>
      <c r="BJ46" s="25"/>
      <c r="BK46" s="25"/>
      <c r="BL46" s="25"/>
      <c r="BM46" s="52">
        <v>134860</v>
      </c>
      <c r="BN46" s="25"/>
      <c r="BO46" s="25"/>
      <c r="BP46" s="25"/>
      <c r="BQ46" s="25"/>
      <c r="BR46" s="52">
        <v>28781</v>
      </c>
      <c r="BS46" s="39">
        <v>2.1341391072223046E-3</v>
      </c>
      <c r="BT46" s="32">
        <v>121.825</v>
      </c>
      <c r="BU46" s="39">
        <v>0.27485349518627039</v>
      </c>
      <c r="BV46" s="32">
        <v>1294.3579999999999</v>
      </c>
      <c r="BW46" s="39">
        <v>0.13371411153747453</v>
      </c>
      <c r="BX46" s="39"/>
      <c r="BY46" s="39"/>
      <c r="BZ46" s="39"/>
      <c r="CA46" s="39"/>
      <c r="CB46" s="39"/>
      <c r="CC46" s="39"/>
      <c r="CD46" s="52">
        <v>27972837</v>
      </c>
      <c r="CE46" s="126">
        <f t="shared" si="0"/>
        <v>-5.5745915620736497E-2</v>
      </c>
      <c r="CF46" s="52">
        <v>33003656</v>
      </c>
      <c r="CG46" s="126">
        <f t="shared" si="1"/>
        <v>-5.4177530240469673E-2</v>
      </c>
      <c r="CH46" s="25"/>
      <c r="CI46" s="25"/>
      <c r="CJ46" s="25"/>
      <c r="CK46" s="25"/>
      <c r="CL46" s="17">
        <v>107.09848605577692</v>
      </c>
      <c r="CM46" s="17">
        <v>8.6627888446215078</v>
      </c>
      <c r="CN46" s="17"/>
      <c r="CO46" s="34"/>
      <c r="CP46" s="35"/>
      <c r="CQ46" s="34"/>
      <c r="CR46" s="35"/>
      <c r="CS46" s="34"/>
      <c r="CT46" s="35"/>
      <c r="CU46" s="34"/>
      <c r="CV46" s="34"/>
      <c r="CW46" s="34"/>
      <c r="CX46" s="27"/>
      <c r="CY46" s="356"/>
      <c r="CZ46" s="368"/>
      <c r="DA46" s="60"/>
      <c r="DB46" s="41"/>
      <c r="DC46" s="41"/>
      <c r="DD46" s="41"/>
      <c r="DE46" s="61"/>
    </row>
    <row r="47" spans="1:109">
      <c r="A47" s="13" t="s">
        <v>126</v>
      </c>
      <c r="B47" s="141">
        <v>203.1</v>
      </c>
      <c r="C47" s="93">
        <f t="shared" si="6"/>
        <v>0.22349397590361453</v>
      </c>
      <c r="D47" s="139">
        <v>2073.6999999999998</v>
      </c>
      <c r="E47" s="93">
        <f t="shared" si="8"/>
        <v>0.17039169206456695</v>
      </c>
      <c r="F47" s="139">
        <v>2082.9279999999999</v>
      </c>
      <c r="G47" s="93">
        <v>0.16958633507588805</v>
      </c>
      <c r="H47" s="139">
        <f t="shared" si="3"/>
        <v>1485.3114327295066</v>
      </c>
      <c r="I47" s="93">
        <f t="shared" si="9"/>
        <v>0.20668132420422447</v>
      </c>
      <c r="J47" s="140">
        <f t="shared" si="4"/>
        <v>15165.388075091962</v>
      </c>
      <c r="K47" s="93">
        <f t="shared" si="10"/>
        <v>0.1543087457991319</v>
      </c>
      <c r="L47" s="139">
        <v>972</v>
      </c>
      <c r="M47" s="139">
        <v>61.1</v>
      </c>
      <c r="N47" s="139"/>
      <c r="O47" s="139">
        <v>1626</v>
      </c>
      <c r="P47" s="25"/>
      <c r="Q47" s="25"/>
      <c r="R47" s="25"/>
      <c r="S47" s="93">
        <v>0.03</v>
      </c>
      <c r="T47" s="39">
        <v>6.0999999999999999E-2</v>
      </c>
      <c r="U47" s="53">
        <v>4.7E-2</v>
      </c>
      <c r="V47" s="138">
        <v>0.01</v>
      </c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44"/>
      <c r="AJ47" s="44"/>
      <c r="AK47" s="32">
        <v>47.6</v>
      </c>
      <c r="AL47" s="32">
        <v>63.6</v>
      </c>
      <c r="AM47" s="32">
        <v>-16</v>
      </c>
      <c r="AN47" s="20">
        <f t="shared" si="7"/>
        <v>-0.33613445378151258</v>
      </c>
      <c r="AO47" s="34"/>
      <c r="AP47" s="22"/>
      <c r="AQ47" s="32">
        <v>48.6</v>
      </c>
      <c r="AR47" s="39">
        <f t="shared" si="2"/>
        <v>0.23350253807106608</v>
      </c>
      <c r="AS47" s="32">
        <v>4.0339999999999998</v>
      </c>
      <c r="AT47" s="53">
        <v>-7.7942857142857203E-2</v>
      </c>
      <c r="AU47" s="32">
        <v>6.28</v>
      </c>
      <c r="AV47" s="53">
        <v>0.35725091852172047</v>
      </c>
      <c r="AW47" s="17">
        <f t="shared" si="5"/>
        <v>-2.2460000000000004</v>
      </c>
      <c r="AX47" s="53">
        <v>7.912698412698413</v>
      </c>
      <c r="AY47" s="19"/>
      <c r="AZ47" s="25"/>
      <c r="BA47" s="25"/>
      <c r="BB47" s="25"/>
      <c r="BC47" s="25"/>
      <c r="BD47" s="25"/>
      <c r="BE47" s="25"/>
      <c r="BF47" s="25"/>
      <c r="BG47" s="25"/>
      <c r="BH47" s="32">
        <v>1505613</v>
      </c>
      <c r="BI47" s="39">
        <v>8.6709361888559849E-2</v>
      </c>
      <c r="BJ47" s="25"/>
      <c r="BK47" s="25"/>
      <c r="BL47" s="25"/>
      <c r="BM47" s="52">
        <v>136739</v>
      </c>
      <c r="BN47" s="25"/>
      <c r="BO47" s="25"/>
      <c r="BP47" s="25"/>
      <c r="BQ47" s="25"/>
      <c r="BR47" s="52">
        <v>23725</v>
      </c>
      <c r="BS47" s="39">
        <v>1.7350572989417795E-3</v>
      </c>
      <c r="BT47" s="32">
        <v>139.44</v>
      </c>
      <c r="BU47" s="39">
        <v>0.14459265339626509</v>
      </c>
      <c r="BV47" s="32">
        <v>1356.684</v>
      </c>
      <c r="BW47" s="39">
        <v>4.8152056849805093E-2</v>
      </c>
      <c r="BX47" s="39"/>
      <c r="BY47" s="39"/>
      <c r="BZ47" s="39"/>
      <c r="CA47" s="39"/>
      <c r="CB47" s="39"/>
      <c r="CC47" s="39"/>
      <c r="CD47" s="52">
        <v>26009073</v>
      </c>
      <c r="CE47" s="126">
        <f t="shared" si="0"/>
        <v>-7.0202532549701657E-2</v>
      </c>
      <c r="CF47" s="52">
        <v>30888134</v>
      </c>
      <c r="CG47" s="126">
        <f t="shared" si="1"/>
        <v>-6.4099625811152583E-2</v>
      </c>
      <c r="CH47" s="25"/>
      <c r="CI47" s="25"/>
      <c r="CJ47" s="25"/>
      <c r="CK47" s="25"/>
      <c r="CL47" s="17">
        <v>134.95788844621512</v>
      </c>
      <c r="CM47" s="17">
        <v>11.515879999999999</v>
      </c>
      <c r="CN47" s="17"/>
      <c r="CO47" s="34"/>
      <c r="CP47" s="35"/>
      <c r="CQ47" s="34"/>
      <c r="CR47" s="35"/>
      <c r="CS47" s="34"/>
      <c r="CT47" s="35"/>
      <c r="CU47" s="34"/>
      <c r="CV47" s="34"/>
      <c r="CW47" s="34"/>
      <c r="CX47" s="27"/>
      <c r="CY47" s="356"/>
      <c r="CZ47" s="368"/>
      <c r="DA47" s="41"/>
      <c r="DB47" s="41"/>
      <c r="DC47" s="41"/>
      <c r="DD47" s="41"/>
      <c r="DE47" s="61"/>
    </row>
    <row r="48" spans="1:109">
      <c r="A48" s="13" t="s">
        <v>127</v>
      </c>
      <c r="B48" s="141">
        <v>224.6</v>
      </c>
      <c r="C48" s="93">
        <f t="shared" si="6"/>
        <v>0.10585918266863614</v>
      </c>
      <c r="D48" s="139">
        <v>2239.4</v>
      </c>
      <c r="E48" s="93">
        <f t="shared" si="8"/>
        <v>7.9905482953175566E-2</v>
      </c>
      <c r="F48" s="139">
        <v>2249.136</v>
      </c>
      <c r="G48" s="93">
        <v>7.9795364986211759E-2</v>
      </c>
      <c r="H48" s="139">
        <f t="shared" si="3"/>
        <v>1622.8675477069589</v>
      </c>
      <c r="I48" s="93">
        <f t="shared" si="9"/>
        <v>9.261095817775411E-2</v>
      </c>
      <c r="J48" s="140">
        <f t="shared" si="4"/>
        <v>16180.986582079091</v>
      </c>
      <c r="K48" s="93">
        <f t="shared" si="10"/>
        <v>6.6968184523756191E-2</v>
      </c>
      <c r="L48" s="139">
        <v>999.7</v>
      </c>
      <c r="M48" s="139">
        <v>73</v>
      </c>
      <c r="N48" s="139"/>
      <c r="O48" s="139">
        <v>1826.3</v>
      </c>
      <c r="P48" s="25"/>
      <c r="Q48" s="25"/>
      <c r="R48" s="25"/>
      <c r="S48" s="93">
        <v>2.3E-2</v>
      </c>
      <c r="T48" s="39">
        <v>1.7000000000000001E-2</v>
      </c>
      <c r="U48" s="53">
        <v>6.0000000000000001E-3</v>
      </c>
      <c r="V48" s="138">
        <v>0.01</v>
      </c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44"/>
      <c r="AJ48" s="44"/>
      <c r="AK48" s="32">
        <v>49.4</v>
      </c>
      <c r="AL48" s="32">
        <v>77.8</v>
      </c>
      <c r="AM48" s="32">
        <v>-28.3</v>
      </c>
      <c r="AN48" s="20">
        <f t="shared" si="7"/>
        <v>-0.57287449392712553</v>
      </c>
      <c r="AO48" s="34"/>
      <c r="AP48" s="22"/>
      <c r="AQ48" s="32">
        <v>48.8</v>
      </c>
      <c r="AR48" s="39">
        <f t="shared" si="2"/>
        <v>4.1152263374484715E-3</v>
      </c>
      <c r="AS48" s="32">
        <v>4.88</v>
      </c>
      <c r="AT48" s="53">
        <v>0.2097174020823005</v>
      </c>
      <c r="AU48" s="32">
        <v>6.9039999999999999</v>
      </c>
      <c r="AV48" s="53">
        <v>9.9363057324840701E-2</v>
      </c>
      <c r="AW48" s="17">
        <f t="shared" si="5"/>
        <v>-2.024</v>
      </c>
      <c r="AX48" s="53">
        <v>-9.8842386464826348E-2</v>
      </c>
      <c r="AY48" s="19"/>
      <c r="AZ48" s="25"/>
      <c r="BA48" s="25"/>
      <c r="BB48" s="25"/>
      <c r="BC48" s="25"/>
      <c r="BD48" s="25"/>
      <c r="BE48" s="25"/>
      <c r="BF48" s="25"/>
      <c r="BG48" s="25"/>
      <c r="BH48" s="32">
        <v>1677904</v>
      </c>
      <c r="BI48" s="39">
        <v>0.11443246039985043</v>
      </c>
      <c r="BJ48" s="25"/>
      <c r="BK48" s="25"/>
      <c r="BL48" s="25"/>
      <c r="BM48" s="52">
        <v>138397</v>
      </c>
      <c r="BN48" s="25"/>
      <c r="BO48" s="25"/>
      <c r="BP48" s="25"/>
      <c r="BQ48" s="25"/>
      <c r="BR48" s="52">
        <v>28551</v>
      </c>
      <c r="BS48" s="39">
        <v>2.0629782437480582E-3</v>
      </c>
      <c r="BT48" s="32">
        <v>152.04599999999999</v>
      </c>
      <c r="BU48" s="39">
        <v>9.0404475043029217E-2</v>
      </c>
      <c r="BV48" s="32">
        <v>1399.0250000000001</v>
      </c>
      <c r="BW48" s="39">
        <v>3.120918356817072E-2</v>
      </c>
      <c r="BX48" s="39"/>
      <c r="BY48" s="39"/>
      <c r="BZ48" s="39"/>
      <c r="CA48" s="39"/>
      <c r="CB48" s="39"/>
      <c r="CC48" s="39"/>
      <c r="CD48" s="52">
        <v>25566464</v>
      </c>
      <c r="CE48" s="126">
        <f t="shared" si="0"/>
        <v>-1.7017484629306079E-2</v>
      </c>
      <c r="CF48" s="52">
        <v>30479306</v>
      </c>
      <c r="CG48" s="126">
        <f t="shared" si="1"/>
        <v>-1.3235762315716437E-2</v>
      </c>
      <c r="CH48" s="25"/>
      <c r="CI48" s="25"/>
      <c r="CJ48" s="25"/>
      <c r="CK48" s="25"/>
      <c r="CL48" s="17">
        <v>143.30669322709167</v>
      </c>
      <c r="CM48" s="17">
        <v>12.466772908366531</v>
      </c>
      <c r="CN48" s="17"/>
      <c r="CO48" s="34"/>
      <c r="CP48" s="35"/>
      <c r="CQ48" s="34"/>
      <c r="CR48" s="35"/>
      <c r="CS48" s="34"/>
      <c r="CT48" s="35"/>
      <c r="CU48" s="34"/>
      <c r="CV48" s="34"/>
      <c r="CW48" s="34"/>
      <c r="CX48" s="27"/>
      <c r="CY48" s="356"/>
      <c r="CZ48" s="368"/>
      <c r="DA48" s="41"/>
      <c r="DB48" s="41"/>
      <c r="DC48" s="41"/>
      <c r="DD48" s="41"/>
      <c r="DE48" s="61"/>
    </row>
    <row r="49" spans="1:109">
      <c r="A49" s="13" t="s">
        <v>128</v>
      </c>
      <c r="B49" s="141">
        <v>228.2</v>
      </c>
      <c r="C49" s="93">
        <f t="shared" si="6"/>
        <v>1.6028495102404339E-2</v>
      </c>
      <c r="D49" s="139">
        <v>2217.8000000000002</v>
      </c>
      <c r="E49" s="93">
        <f t="shared" si="8"/>
        <v>-9.6454407430561773E-3</v>
      </c>
      <c r="F49" s="139">
        <v>2226.59</v>
      </c>
      <c r="G49" s="93">
        <v>-1.0024293773253295E-2</v>
      </c>
      <c r="H49" s="139">
        <f t="shared" si="3"/>
        <v>1630.8387170544852</v>
      </c>
      <c r="I49" s="93">
        <f t="shared" si="9"/>
        <v>4.9117806063649905E-3</v>
      </c>
      <c r="J49" s="140">
        <f t="shared" si="4"/>
        <v>15849.579783888857</v>
      </c>
      <c r="K49" s="93">
        <f t="shared" si="10"/>
        <v>-2.0481247945491554E-2</v>
      </c>
      <c r="L49" s="139">
        <v>1061.5</v>
      </c>
      <c r="M49" s="139">
        <v>93.9</v>
      </c>
      <c r="N49" s="139"/>
      <c r="O49" s="139">
        <v>1604.5</v>
      </c>
      <c r="P49" s="25"/>
      <c r="Q49" s="25"/>
      <c r="R49" s="25"/>
      <c r="S49" s="93">
        <v>2.1999999999999999E-2</v>
      </c>
      <c r="T49" s="39">
        <v>2.3E-2</v>
      </c>
      <c r="U49" s="53">
        <v>1.7000000000000001E-2</v>
      </c>
      <c r="V49" s="138">
        <v>0.01</v>
      </c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44"/>
      <c r="AJ49" s="44"/>
      <c r="AK49" s="32">
        <v>51.4</v>
      </c>
      <c r="AL49" s="32">
        <v>82.3</v>
      </c>
      <c r="AM49" s="32">
        <v>-31</v>
      </c>
      <c r="AN49" s="20">
        <f t="shared" si="7"/>
        <v>-0.60311284046692604</v>
      </c>
      <c r="AO49" s="34"/>
      <c r="AP49" s="22"/>
      <c r="AQ49" s="32">
        <v>39.700000000000003</v>
      </c>
      <c r="AR49" s="39">
        <f t="shared" si="2"/>
        <v>-0.18647540983606548</v>
      </c>
      <c r="AS49" s="32">
        <v>6.7809999999999997</v>
      </c>
      <c r="AT49" s="53">
        <v>0.38954918032786878</v>
      </c>
      <c r="AU49" s="32">
        <v>7.5469999999999997</v>
      </c>
      <c r="AV49" s="53">
        <v>9.3134414831981427E-2</v>
      </c>
      <c r="AW49" s="17">
        <f t="shared" si="5"/>
        <v>-0.76600000000000001</v>
      </c>
      <c r="AX49" s="53">
        <v>-0.62154150197628455</v>
      </c>
      <c r="AY49" s="19"/>
      <c r="AZ49" s="25"/>
      <c r="BA49" s="25"/>
      <c r="BB49" s="25"/>
      <c r="BC49" s="25"/>
      <c r="BD49" s="25"/>
      <c r="BE49" s="25"/>
      <c r="BF49" s="25"/>
      <c r="BG49" s="25"/>
      <c r="BH49" s="32">
        <v>1713655</v>
      </c>
      <c r="BI49" s="39">
        <v>2.1306940087156358E-2</v>
      </c>
      <c r="BJ49" s="25"/>
      <c r="BK49" s="25"/>
      <c r="BL49" s="25"/>
      <c r="BM49" s="52">
        <v>139928</v>
      </c>
      <c r="BN49" s="25"/>
      <c r="BO49" s="25"/>
      <c r="BP49" s="25"/>
      <c r="BQ49" s="25"/>
      <c r="BR49" s="52">
        <v>38119</v>
      </c>
      <c r="BS49" s="39">
        <v>2.7241867246012236E-3</v>
      </c>
      <c r="BT49" s="32">
        <v>156.33600000000001</v>
      </c>
      <c r="BU49" s="39">
        <v>2.821514541651882E-2</v>
      </c>
      <c r="BV49" s="32">
        <v>1383.1369999999999</v>
      </c>
      <c r="BW49" s="39">
        <v>-1.1356480405997137E-2</v>
      </c>
      <c r="BX49" s="39"/>
      <c r="BY49" s="39"/>
      <c r="BZ49" s="39"/>
      <c r="CA49" s="39"/>
      <c r="CB49" s="39"/>
      <c r="CC49" s="39"/>
      <c r="CD49" s="52">
        <v>25796985</v>
      </c>
      <c r="CE49" s="126">
        <f t="shared" si="0"/>
        <v>9.0165382275781969E-3</v>
      </c>
      <c r="CF49" s="52">
        <v>31035420</v>
      </c>
      <c r="CG49" s="126">
        <f t="shared" si="1"/>
        <v>1.8245625408924937E-2</v>
      </c>
      <c r="CH49" s="25"/>
      <c r="CI49" s="25"/>
      <c r="CJ49" s="25"/>
      <c r="CK49" s="25"/>
      <c r="CL49" s="17">
        <v>169.47080971659921</v>
      </c>
      <c r="CM49" s="17">
        <v>15.12715447154471</v>
      </c>
      <c r="CN49" s="17"/>
      <c r="CO49" s="34"/>
      <c r="CP49" s="35"/>
      <c r="CQ49" s="34"/>
      <c r="CR49" s="35"/>
      <c r="CS49" s="34"/>
      <c r="CT49" s="35"/>
      <c r="CU49" s="34"/>
      <c r="CV49" s="34"/>
      <c r="CW49" s="34"/>
      <c r="CX49" s="27"/>
      <c r="CY49" s="356"/>
      <c r="CZ49" s="368"/>
      <c r="DA49" s="60" t="s">
        <v>236</v>
      </c>
      <c r="DB49" s="41" t="s">
        <v>237</v>
      </c>
      <c r="DC49" s="41"/>
      <c r="DD49" s="41"/>
      <c r="DE49" s="61"/>
    </row>
    <row r="50" spans="1:109">
      <c r="A50" s="13" t="s">
        <v>129</v>
      </c>
      <c r="B50" s="141">
        <v>227.8</v>
      </c>
      <c r="C50" s="93">
        <f t="shared" si="6"/>
        <v>-1.7528483786151128E-3</v>
      </c>
      <c r="D50" s="139">
        <v>1960.9</v>
      </c>
      <c r="E50" s="93">
        <f t="shared" si="8"/>
        <v>-0.11583551267021375</v>
      </c>
      <c r="F50" s="139">
        <v>1971.21</v>
      </c>
      <c r="G50" s="93">
        <v>-0.11469556586529181</v>
      </c>
      <c r="H50" s="139">
        <f t="shared" si="3"/>
        <v>1611.1578694240711</v>
      </c>
      <c r="I50" s="93">
        <f t="shared" si="9"/>
        <v>-1.2067930093026202E-2</v>
      </c>
      <c r="J50" s="140">
        <f t="shared" si="4"/>
        <v>13868.829965556019</v>
      </c>
      <c r="K50" s="93">
        <f t="shared" si="10"/>
        <v>-0.12497175605540511</v>
      </c>
      <c r="L50" s="139">
        <v>1193.5999999999999</v>
      </c>
      <c r="M50" s="139">
        <v>225</v>
      </c>
      <c r="N50" s="139"/>
      <c r="O50" s="139">
        <v>566.79999999999995</v>
      </c>
      <c r="P50" s="25"/>
      <c r="Q50" s="25"/>
      <c r="R50" s="25"/>
      <c r="S50" s="93">
        <v>0.18099999999999999</v>
      </c>
      <c r="T50" s="39">
        <v>8.3000000000000004E-2</v>
      </c>
      <c r="U50" s="53">
        <v>0.14300000000000002</v>
      </c>
      <c r="V50" s="138">
        <v>0.01</v>
      </c>
      <c r="W50" s="25"/>
      <c r="X50" s="25"/>
      <c r="Y50" s="25"/>
      <c r="Z50" s="25"/>
      <c r="AA50" s="32"/>
      <c r="AB50" s="32"/>
      <c r="AC50" s="32"/>
      <c r="AD50" s="32"/>
      <c r="AE50" s="32"/>
      <c r="AF50" s="32"/>
      <c r="AG50" s="32"/>
      <c r="AH50" s="32"/>
      <c r="AI50" s="44"/>
      <c r="AJ50" s="44"/>
      <c r="AK50" s="32">
        <v>50.4</v>
      </c>
      <c r="AL50" s="32">
        <v>57.8</v>
      </c>
      <c r="AM50" s="32">
        <v>-7.4</v>
      </c>
      <c r="AN50" s="20">
        <f t="shared" si="7"/>
        <v>-0.14682539682539683</v>
      </c>
      <c r="AO50" s="34"/>
      <c r="AP50" s="22"/>
      <c r="AQ50" s="32">
        <v>31.6</v>
      </c>
      <c r="AR50" s="39">
        <f t="shared" si="2"/>
        <v>-0.20403022670025192</v>
      </c>
      <c r="AS50" s="32">
        <v>14.156000000000001</v>
      </c>
      <c r="AT50" s="53">
        <v>1.0875976994543579</v>
      </c>
      <c r="AU50" s="32">
        <v>6.9740000000000002</v>
      </c>
      <c r="AV50" s="53">
        <v>-7.5924208294686574E-2</v>
      </c>
      <c r="AW50" s="17">
        <f t="shared" si="5"/>
        <v>7.1820000000000004</v>
      </c>
      <c r="AX50" s="53">
        <v>-10.375979112271541</v>
      </c>
      <c r="AY50" s="19"/>
      <c r="AZ50" s="25"/>
      <c r="BA50" s="25"/>
      <c r="BB50" s="25"/>
      <c r="BC50" s="25"/>
      <c r="BD50" s="25"/>
      <c r="BE50" s="25"/>
      <c r="BF50" s="25"/>
      <c r="BG50" s="25"/>
      <c r="BH50" s="32">
        <v>1733424</v>
      </c>
      <c r="BI50" s="39">
        <v>1.1536161012572543E-2</v>
      </c>
      <c r="BJ50" s="25"/>
      <c r="BK50" s="25"/>
      <c r="BL50" s="25"/>
      <c r="BM50" s="52">
        <v>141389</v>
      </c>
      <c r="BN50" s="25"/>
      <c r="BO50" s="25"/>
      <c r="BP50" s="25"/>
      <c r="BQ50" s="25"/>
      <c r="BR50" s="52">
        <v>108721</v>
      </c>
      <c r="BS50" s="39">
        <v>7.6894949394931715E-3</v>
      </c>
      <c r="BT50" s="32">
        <v>165.458</v>
      </c>
      <c r="BU50" s="39">
        <v>5.8348684883839839E-2</v>
      </c>
      <c r="BV50" s="32">
        <v>1368.5530000000001</v>
      </c>
      <c r="BW50" s="39">
        <v>-1.0544147109071504E-2</v>
      </c>
      <c r="BX50" s="39"/>
      <c r="BY50" s="39"/>
      <c r="BZ50" s="39"/>
      <c r="CA50" s="39"/>
      <c r="CB50" s="39"/>
      <c r="CC50" s="39"/>
      <c r="CD50" s="52">
        <v>28217028</v>
      </c>
      <c r="CE50" s="126">
        <f t="shared" si="0"/>
        <v>9.3811079085404758E-2</v>
      </c>
      <c r="CF50" s="52">
        <v>34373002</v>
      </c>
      <c r="CG50" s="126">
        <f t="shared" si="1"/>
        <v>0.1075410611488421</v>
      </c>
      <c r="CH50" s="25"/>
      <c r="CI50" s="25"/>
      <c r="CJ50" s="25"/>
      <c r="CK50" s="25"/>
      <c r="CL50" s="17">
        <v>191.75408000000004</v>
      </c>
      <c r="CM50" s="17">
        <v>17.091399999999997</v>
      </c>
      <c r="CN50" s="17"/>
      <c r="CO50" s="34"/>
      <c r="CP50" s="35"/>
      <c r="CQ50" s="34"/>
      <c r="CR50" s="35"/>
      <c r="CS50" s="34"/>
      <c r="CT50" s="35"/>
      <c r="CU50" s="34"/>
      <c r="CV50" s="34"/>
      <c r="CW50" s="34"/>
      <c r="CX50" s="27"/>
      <c r="CY50" s="369" t="s">
        <v>238</v>
      </c>
      <c r="CZ50" s="368" t="s">
        <v>230</v>
      </c>
      <c r="DA50" s="60" t="s">
        <v>239</v>
      </c>
      <c r="DB50" s="41"/>
      <c r="DC50" s="41"/>
      <c r="DD50" s="41" t="s">
        <v>193</v>
      </c>
      <c r="DE50" s="61"/>
    </row>
    <row r="51" spans="1:109">
      <c r="A51" s="13" t="s">
        <v>130</v>
      </c>
      <c r="B51" s="141">
        <v>249.9</v>
      </c>
      <c r="C51" s="93">
        <f t="shared" si="6"/>
        <v>9.7014925373134275E-2</v>
      </c>
      <c r="D51" s="139">
        <v>1939.4</v>
      </c>
      <c r="E51" s="93">
        <f t="shared" si="8"/>
        <v>-1.0964353103166902E-2</v>
      </c>
      <c r="F51" s="139">
        <v>1952.479</v>
      </c>
      <c r="G51" s="93">
        <v>-9.5022853983086509E-3</v>
      </c>
      <c r="H51" s="139">
        <f t="shared" si="3"/>
        <v>1733.8995046001417</v>
      </c>
      <c r="I51" s="93">
        <f t="shared" si="9"/>
        <v>7.6182252220849067E-2</v>
      </c>
      <c r="J51" s="140">
        <f t="shared" si="4"/>
        <v>13456.281309409822</v>
      </c>
      <c r="K51" s="93">
        <f t="shared" si="10"/>
        <v>-2.9746464349969193E-2</v>
      </c>
      <c r="L51" s="139">
        <v>1216.4000000000001</v>
      </c>
      <c r="M51" s="139">
        <v>216.5</v>
      </c>
      <c r="N51" s="139"/>
      <c r="O51" s="139">
        <v>482.5</v>
      </c>
      <c r="P51" s="25"/>
      <c r="Q51" s="25"/>
      <c r="R51" s="25"/>
      <c r="S51" s="93">
        <v>8.7999999999999995E-2</v>
      </c>
      <c r="T51" s="39">
        <v>0.14400000000000002</v>
      </c>
      <c r="U51" s="53">
        <v>0.23100000000000001</v>
      </c>
      <c r="V51" s="138">
        <v>0.01</v>
      </c>
      <c r="W51" s="25"/>
      <c r="X51" s="25"/>
      <c r="Y51" s="25"/>
      <c r="Z51" s="25"/>
      <c r="AA51" s="32"/>
      <c r="AB51" s="32"/>
      <c r="AC51" s="32"/>
      <c r="AD51" s="32"/>
      <c r="AE51" s="32"/>
      <c r="AF51" s="32"/>
      <c r="AG51" s="32"/>
      <c r="AH51" s="32"/>
      <c r="AI51" s="44"/>
      <c r="AJ51" s="44"/>
      <c r="AK51" s="32">
        <v>55.4</v>
      </c>
      <c r="AL51" s="32">
        <v>52.9</v>
      </c>
      <c r="AM51" s="32">
        <v>2.5</v>
      </c>
      <c r="AN51" s="20">
        <f t="shared" si="7"/>
        <v>4.5126353790613721E-2</v>
      </c>
      <c r="AO51" s="17">
        <v>84.671999999999997</v>
      </c>
      <c r="AP51" s="22">
        <f t="shared" ref="AP51:AP82" si="11">AO51/B51</f>
        <v>0.33882352941176469</v>
      </c>
      <c r="AQ51" s="32">
        <v>43</v>
      </c>
      <c r="AR51" s="39">
        <f t="shared" si="2"/>
        <v>0.360759493670886</v>
      </c>
      <c r="AS51" s="32">
        <v>18.739999999999998</v>
      </c>
      <c r="AT51" s="53">
        <v>0.32382028821701025</v>
      </c>
      <c r="AU51" s="32">
        <v>7.9329999999999998</v>
      </c>
      <c r="AV51" s="53">
        <v>0.13751075422999706</v>
      </c>
      <c r="AW51" s="17">
        <f t="shared" si="5"/>
        <v>10.806999999999999</v>
      </c>
      <c r="AX51" s="53">
        <v>0.50473405736563626</v>
      </c>
      <c r="AY51" s="19"/>
      <c r="AZ51" s="25"/>
      <c r="BA51" s="25"/>
      <c r="BB51" s="25"/>
      <c r="BC51" s="25"/>
      <c r="BD51" s="25"/>
      <c r="BE51" s="25"/>
      <c r="BF51" s="25"/>
      <c r="BG51" s="25"/>
      <c r="BH51" s="32">
        <v>1856987</v>
      </c>
      <c r="BI51" s="39">
        <v>7.1282617524621783E-2</v>
      </c>
      <c r="BJ51" s="25"/>
      <c r="BK51" s="25"/>
      <c r="BL51" s="25"/>
      <c r="BM51" s="52">
        <v>144126</v>
      </c>
      <c r="BN51" s="25"/>
      <c r="BO51" s="25"/>
      <c r="BP51" s="25"/>
      <c r="BQ51" s="25"/>
      <c r="BR51" s="52">
        <v>147292</v>
      </c>
      <c r="BS51" s="39">
        <v>1.0219668900822891E-2</v>
      </c>
      <c r="BT51" s="32">
        <v>174.82599999999999</v>
      </c>
      <c r="BU51" s="39">
        <v>5.6618598073227007E-2</v>
      </c>
      <c r="BV51" s="32">
        <v>1312.902</v>
      </c>
      <c r="BW51" s="39">
        <v>-4.066411750220858E-2</v>
      </c>
      <c r="BX51" s="39"/>
      <c r="BY51" s="39"/>
      <c r="BZ51" s="39"/>
      <c r="CA51" s="39"/>
      <c r="CB51" s="39"/>
      <c r="CC51" s="39"/>
      <c r="CD51" s="52">
        <v>30849353</v>
      </c>
      <c r="CE51" s="126">
        <f t="shared" si="0"/>
        <v>9.3288527764157081E-2</v>
      </c>
      <c r="CF51" s="52">
        <v>37841498</v>
      </c>
      <c r="CG51" s="126">
        <f t="shared" si="1"/>
        <v>0.10090756693290848</v>
      </c>
      <c r="CH51" s="25"/>
      <c r="CI51" s="25"/>
      <c r="CJ51" s="25">
        <v>85.472999999999999</v>
      </c>
      <c r="CK51" s="25"/>
      <c r="CL51" s="17">
        <v>177.50940711462454</v>
      </c>
      <c r="CM51" s="17">
        <v>15.161119999999995</v>
      </c>
      <c r="CN51" s="17"/>
      <c r="CO51" s="34"/>
      <c r="CP51" s="35"/>
      <c r="CQ51" s="34"/>
      <c r="CR51" s="35"/>
      <c r="CS51" s="34"/>
      <c r="CT51" s="35"/>
      <c r="CU51" s="34"/>
      <c r="CV51" s="34"/>
      <c r="CW51" s="34"/>
      <c r="CX51" s="27"/>
      <c r="CY51" s="369"/>
      <c r="CZ51" s="368"/>
      <c r="DA51" s="41" t="s">
        <v>240</v>
      </c>
      <c r="DB51" s="60" t="s">
        <v>241</v>
      </c>
      <c r="DC51" s="41"/>
      <c r="DD51" s="41"/>
      <c r="DE51" s="61"/>
    </row>
    <row r="52" spans="1:109">
      <c r="A52" s="13" t="s">
        <v>131</v>
      </c>
      <c r="B52" s="141">
        <v>274.8</v>
      </c>
      <c r="C52" s="93">
        <f t="shared" si="6"/>
        <v>9.9639855942377009E-2</v>
      </c>
      <c r="D52" s="139">
        <v>2020</v>
      </c>
      <c r="E52" s="93">
        <f t="shared" si="8"/>
        <v>4.1559245127358979E-2</v>
      </c>
      <c r="F52" s="139">
        <v>2035.202</v>
      </c>
      <c r="G52" s="93">
        <v>4.2368189363368287E-2</v>
      </c>
      <c r="H52" s="139">
        <f t="shared" si="3"/>
        <v>1874.0921087628128</v>
      </c>
      <c r="I52" s="93">
        <f t="shared" si="9"/>
        <v>8.0853938645654821E-2</v>
      </c>
      <c r="J52" s="140">
        <f t="shared" si="4"/>
        <v>13776.077364268129</v>
      </c>
      <c r="K52" s="93">
        <f t="shared" si="10"/>
        <v>2.3765559555794846E-2</v>
      </c>
      <c r="L52" s="139">
        <v>1243.9000000000001</v>
      </c>
      <c r="M52" s="139">
        <v>272.89999999999998</v>
      </c>
      <c r="N52" s="139"/>
      <c r="O52" s="139">
        <v>510.6</v>
      </c>
      <c r="P52" s="25"/>
      <c r="Q52" s="25"/>
      <c r="R52" s="25"/>
      <c r="S52" s="93">
        <v>0.03</v>
      </c>
      <c r="T52" s="39">
        <v>8.1000000000000003E-2</v>
      </c>
      <c r="U52" s="53">
        <v>8.199999999999999E-2</v>
      </c>
      <c r="V52" s="138">
        <v>1.3383333333333334E-2</v>
      </c>
      <c r="W52" s="25"/>
      <c r="X52" s="25"/>
      <c r="Y52" s="25"/>
      <c r="Z52" s="25"/>
      <c r="AA52" s="32"/>
      <c r="AB52" s="32"/>
      <c r="AC52" s="32"/>
      <c r="AD52" s="32"/>
      <c r="AE52" s="32"/>
      <c r="AF52" s="32"/>
      <c r="AG52" s="32"/>
      <c r="AH52" s="32"/>
      <c r="AI52" s="44"/>
      <c r="AJ52" s="44"/>
      <c r="AK52" s="32">
        <v>56.8</v>
      </c>
      <c r="AL52" s="32">
        <v>55.8</v>
      </c>
      <c r="AM52" s="32">
        <v>1</v>
      </c>
      <c r="AN52" s="20">
        <f t="shared" si="7"/>
        <v>1.7605633802816902E-2</v>
      </c>
      <c r="AO52" s="17">
        <v>83.891999999999996</v>
      </c>
      <c r="AP52" s="22">
        <f t="shared" si="11"/>
        <v>0.30528384279475979</v>
      </c>
      <c r="AQ52" s="32">
        <v>53.2</v>
      </c>
      <c r="AR52" s="39">
        <f t="shared" si="2"/>
        <v>0.23720930232558146</v>
      </c>
      <c r="AS52" s="32">
        <v>15.547000000000001</v>
      </c>
      <c r="AT52" s="53">
        <v>-0.17038420490928485</v>
      </c>
      <c r="AU52" s="32">
        <v>10.06</v>
      </c>
      <c r="AV52" s="53">
        <v>0.26812050926509529</v>
      </c>
      <c r="AW52" s="17">
        <f t="shared" si="5"/>
        <v>5.4870000000000001</v>
      </c>
      <c r="AX52" s="53">
        <v>-0.49227352641806238</v>
      </c>
      <c r="AY52" s="19"/>
      <c r="AZ52" s="25"/>
      <c r="BA52" s="25"/>
      <c r="BB52" s="25"/>
      <c r="BC52" s="25"/>
      <c r="BD52" s="25"/>
      <c r="BE52" s="25"/>
      <c r="BF52" s="25"/>
      <c r="BG52" s="25"/>
      <c r="BH52" s="32">
        <v>2020185</v>
      </c>
      <c r="BI52" s="39">
        <v>8.7883221584211413E-2</v>
      </c>
      <c r="BJ52" s="25"/>
      <c r="BK52" s="25"/>
      <c r="BL52" s="25"/>
      <c r="BM52" s="52">
        <v>146631</v>
      </c>
      <c r="BN52" s="25"/>
      <c r="BO52" s="25"/>
      <c r="BP52" s="25"/>
      <c r="BQ52" s="39">
        <v>3.7499999999999999E-2</v>
      </c>
      <c r="BR52" s="52">
        <v>170570</v>
      </c>
      <c r="BS52" s="39">
        <v>1.1632601564471361E-2</v>
      </c>
      <c r="BT52" s="32">
        <v>194.45599999999999</v>
      </c>
      <c r="BU52" s="39">
        <v>0.11228307002390947</v>
      </c>
      <c r="BV52" s="32">
        <v>1382.0609999999999</v>
      </c>
      <c r="BW52" s="39">
        <v>5.2676437388319827E-2</v>
      </c>
      <c r="BX52" s="39"/>
      <c r="BY52" s="39"/>
      <c r="BZ52" s="39"/>
      <c r="CA52" s="39"/>
      <c r="CB52" s="39"/>
      <c r="CC52" s="39"/>
      <c r="CD52" s="52">
        <v>33355250</v>
      </c>
      <c r="CE52" s="126">
        <f t="shared" si="0"/>
        <v>8.1230131471476952E-2</v>
      </c>
      <c r="CF52" s="52">
        <v>41085531</v>
      </c>
      <c r="CG52" s="126">
        <f t="shared" si="1"/>
        <v>8.5726865252533146E-2</v>
      </c>
      <c r="CH52" s="25"/>
      <c r="CI52" s="25"/>
      <c r="CJ52" s="25">
        <v>96.322999999999993</v>
      </c>
      <c r="CK52" s="39">
        <v>0.12694067132310782</v>
      </c>
      <c r="CL52" s="17">
        <v>180.11620553359694</v>
      </c>
      <c r="CM52" s="17">
        <v>15.543426294820717</v>
      </c>
      <c r="CN52" s="17"/>
      <c r="CO52" s="34"/>
      <c r="CP52" s="35"/>
      <c r="CQ52" s="34"/>
      <c r="CR52" s="35"/>
      <c r="CS52" s="34"/>
      <c r="CT52" s="35"/>
      <c r="CU52" s="34"/>
      <c r="CV52" s="34"/>
      <c r="CW52" s="34"/>
      <c r="CX52" s="27"/>
      <c r="CY52" s="369"/>
      <c r="CZ52" s="368"/>
      <c r="DA52" s="41" t="s">
        <v>242</v>
      </c>
      <c r="DB52" s="41"/>
      <c r="DC52" s="41"/>
      <c r="DD52" s="41"/>
      <c r="DE52" s="61"/>
    </row>
    <row r="53" spans="1:109">
      <c r="A53" s="13" t="s">
        <v>15</v>
      </c>
      <c r="B53" s="141">
        <v>272.8</v>
      </c>
      <c r="C53" s="93">
        <f t="shared" si="6"/>
        <v>-7.2780203784570396E-3</v>
      </c>
      <c r="D53" s="139">
        <v>2008.9</v>
      </c>
      <c r="E53" s="93">
        <f t="shared" si="8"/>
        <v>-5.4950495049504999E-3</v>
      </c>
      <c r="F53" s="139">
        <v>2023.0920000000001</v>
      </c>
      <c r="G53" s="93">
        <v>-5.9502693098768093E-3</v>
      </c>
      <c r="H53" s="139">
        <f t="shared" si="3"/>
        <v>1828.5653001581898</v>
      </c>
      <c r="I53" s="93">
        <f t="shared" si="9"/>
        <v>-2.4292727338080411E-2</v>
      </c>
      <c r="J53" s="140">
        <f t="shared" si="4"/>
        <v>13465.560232726493</v>
      </c>
      <c r="K53" s="93">
        <f t="shared" si="10"/>
        <v>-2.2540315601525474E-2</v>
      </c>
      <c r="L53" s="139">
        <v>1278.5</v>
      </c>
      <c r="M53" s="139">
        <v>210.9</v>
      </c>
      <c r="N53" s="139"/>
      <c r="O53" s="139">
        <v>566.1</v>
      </c>
      <c r="P53" s="25"/>
      <c r="Q53" s="25"/>
      <c r="R53" s="25"/>
      <c r="S53" s="93">
        <v>-2.1000000000000001E-2</v>
      </c>
      <c r="T53" s="39">
        <v>-1.2E-2</v>
      </c>
      <c r="U53" s="53">
        <v>-5.0999999999999997E-2</v>
      </c>
      <c r="V53" s="138">
        <v>1.4999999999999999E-2</v>
      </c>
      <c r="W53" s="25"/>
      <c r="X53" s="25"/>
      <c r="Y53" s="25"/>
      <c r="Z53" s="25"/>
      <c r="AA53" s="32"/>
      <c r="AB53" s="32"/>
      <c r="AC53" s="32"/>
      <c r="AD53" s="32"/>
      <c r="AE53" s="32"/>
      <c r="AF53" s="32"/>
      <c r="AG53" s="32"/>
      <c r="AH53" s="32"/>
      <c r="AI53" s="44"/>
      <c r="AJ53" s="44"/>
      <c r="AK53" s="32">
        <v>53.6</v>
      </c>
      <c r="AL53" s="32">
        <v>61.6</v>
      </c>
      <c r="AM53" s="32">
        <v>-8</v>
      </c>
      <c r="AN53" s="20">
        <f t="shared" si="7"/>
        <v>-0.14925373134328357</v>
      </c>
      <c r="AO53" s="17">
        <v>89.635999999999996</v>
      </c>
      <c r="AP53" s="22">
        <f t="shared" si="11"/>
        <v>0.32857771260997065</v>
      </c>
      <c r="AQ53" s="32">
        <v>53.3</v>
      </c>
      <c r="AR53" s="39">
        <f t="shared" si="2"/>
        <v>1.8796992481201937E-3</v>
      </c>
      <c r="AS53" s="32">
        <v>14.484</v>
      </c>
      <c r="AT53" s="53">
        <v>-6.8373319611500658E-2</v>
      </c>
      <c r="AU53" s="32">
        <v>9.2490000000000006</v>
      </c>
      <c r="AV53" s="53">
        <v>-8.0616302186878722E-2</v>
      </c>
      <c r="AW53" s="17">
        <f t="shared" si="5"/>
        <v>5.2349999999999994</v>
      </c>
      <c r="AX53" s="53">
        <v>-4.5926735921268412E-2</v>
      </c>
      <c r="AY53" s="19"/>
      <c r="AZ53" s="25"/>
      <c r="BA53" s="32">
        <v>254.511</v>
      </c>
      <c r="BB53" s="25"/>
      <c r="BC53" s="25"/>
      <c r="BD53" s="25"/>
      <c r="BE53" s="25"/>
      <c r="BF53" s="25"/>
      <c r="BG53" s="25"/>
      <c r="BH53" s="32">
        <v>1841940</v>
      </c>
      <c r="BI53" s="39">
        <v>-8.8232018354754638E-2</v>
      </c>
      <c r="BJ53" s="25"/>
      <c r="BK53" s="25"/>
      <c r="BL53" s="25"/>
      <c r="BM53" s="52">
        <v>149188</v>
      </c>
      <c r="BN53" s="25"/>
      <c r="BO53" s="25"/>
      <c r="BP53" s="25"/>
      <c r="BQ53" s="39">
        <v>6.0499999999999998E-2</v>
      </c>
      <c r="BR53" s="52">
        <v>188317</v>
      </c>
      <c r="BS53" s="39">
        <v>1.2622798080274554E-2</v>
      </c>
      <c r="BT53" s="32">
        <v>194.511</v>
      </c>
      <c r="BU53" s="39">
        <v>2.8284033406018237E-4</v>
      </c>
      <c r="BV53" s="32">
        <v>1393.345</v>
      </c>
      <c r="BW53" s="39">
        <v>8.1646179148388582E-3</v>
      </c>
      <c r="BX53" s="39"/>
      <c r="BY53" s="39"/>
      <c r="BZ53" s="39"/>
      <c r="CA53" s="39"/>
      <c r="CB53" s="39"/>
      <c r="CC53" s="39"/>
      <c r="CD53" s="52">
        <v>36457943</v>
      </c>
      <c r="CE53" s="126">
        <f t="shared" si="0"/>
        <v>9.3019629593542152E-2</v>
      </c>
      <c r="CF53" s="52">
        <v>44690296</v>
      </c>
      <c r="CG53" s="126">
        <f t="shared" si="1"/>
        <v>8.7738065257085385E-2</v>
      </c>
      <c r="CH53" s="25"/>
      <c r="CI53" s="25"/>
      <c r="CJ53" s="25">
        <v>79.355999999999995</v>
      </c>
      <c r="CK53" s="39">
        <v>-0.1761469223342296</v>
      </c>
      <c r="CL53" s="17">
        <v>179.32817460317455</v>
      </c>
      <c r="CM53" s="17">
        <v>15.217639999999989</v>
      </c>
      <c r="CN53" s="17"/>
      <c r="CO53" s="34"/>
      <c r="CP53" s="35"/>
      <c r="CQ53" s="34"/>
      <c r="CR53" s="35"/>
      <c r="CS53" s="34"/>
      <c r="CT53" s="35"/>
      <c r="CU53" s="34"/>
      <c r="CV53" s="34"/>
      <c r="CW53" s="34"/>
      <c r="CX53" s="27"/>
      <c r="CY53" s="369"/>
      <c r="CZ53" s="368"/>
      <c r="DA53" s="60" t="s">
        <v>243</v>
      </c>
      <c r="DB53" s="41" t="s">
        <v>244</v>
      </c>
      <c r="DC53" s="41"/>
      <c r="DD53" s="41"/>
      <c r="DE53" s="61"/>
    </row>
    <row r="54" spans="1:109">
      <c r="A54" s="13" t="s">
        <v>16</v>
      </c>
      <c r="B54" s="141">
        <v>300.2</v>
      </c>
      <c r="C54" s="93">
        <f t="shared" si="6"/>
        <v>0.10043988269794712</v>
      </c>
      <c r="D54" s="139">
        <v>2184</v>
      </c>
      <c r="E54" s="93">
        <f t="shared" si="8"/>
        <v>8.7162128528050165E-2</v>
      </c>
      <c r="F54" s="139">
        <v>2199.5680000000002</v>
      </c>
      <c r="G54" s="93">
        <v>8.7230832804439981E-2</v>
      </c>
      <c r="H54" s="139">
        <f t="shared" si="3"/>
        <v>1979.1144748292502</v>
      </c>
      <c r="I54" s="93">
        <f t="shared" si="9"/>
        <v>8.2331855831474288E-2</v>
      </c>
      <c r="J54" s="140">
        <f t="shared" si="4"/>
        <v>14398.354473774425</v>
      </c>
      <c r="K54" s="93">
        <f t="shared" si="10"/>
        <v>6.9272590588610017E-2</v>
      </c>
      <c r="L54" s="139">
        <v>1360.5</v>
      </c>
      <c r="M54" s="139">
        <v>293.7</v>
      </c>
      <c r="N54" s="139"/>
      <c r="O54" s="139">
        <v>569.6</v>
      </c>
      <c r="P54" s="25"/>
      <c r="Q54" s="25"/>
      <c r="R54" s="25"/>
      <c r="S54" s="93">
        <v>5.8999999999999997E-2</v>
      </c>
      <c r="T54" s="39">
        <v>1.3000000000000001E-2</v>
      </c>
      <c r="U54" s="53">
        <v>3.7999999999999999E-2</v>
      </c>
      <c r="V54" s="138">
        <v>1.5908333333333333E-2</v>
      </c>
      <c r="W54" s="25"/>
      <c r="X54" s="25"/>
      <c r="Y54" s="25"/>
      <c r="Z54" s="25"/>
      <c r="AA54" s="32"/>
      <c r="AB54" s="32"/>
      <c r="AC54" s="32"/>
      <c r="AD54" s="32"/>
      <c r="AE54" s="32"/>
      <c r="AF54" s="32"/>
      <c r="AG54" s="32"/>
      <c r="AH54" s="32"/>
      <c r="AI54" s="44"/>
      <c r="AJ54" s="44"/>
      <c r="AK54" s="32">
        <v>66.099999999999994</v>
      </c>
      <c r="AL54" s="32">
        <v>63.9</v>
      </c>
      <c r="AM54" s="32">
        <v>2.2000000000000002</v>
      </c>
      <c r="AN54" s="20">
        <f t="shared" si="7"/>
        <v>3.3282904689863849E-2</v>
      </c>
      <c r="AO54" s="17">
        <v>90.82</v>
      </c>
      <c r="AP54" s="22">
        <f t="shared" si="11"/>
        <v>0.30253164556962026</v>
      </c>
      <c r="AQ54" s="146">
        <v>62.3</v>
      </c>
      <c r="AR54" s="39">
        <f t="shared" si="2"/>
        <v>0.16885553470919326</v>
      </c>
      <c r="AS54" s="32">
        <v>12.35</v>
      </c>
      <c r="AT54" s="53">
        <v>-0.14733499033416186</v>
      </c>
      <c r="AU54" s="32">
        <v>11.612</v>
      </c>
      <c r="AV54" s="53">
        <v>0.25548707968429013</v>
      </c>
      <c r="AW54" s="17">
        <f t="shared" si="5"/>
        <v>0.73799999999999955</v>
      </c>
      <c r="AX54" s="53">
        <v>-0.85902578796561602</v>
      </c>
      <c r="AY54" s="19"/>
      <c r="AZ54" s="25"/>
      <c r="BA54" s="32">
        <v>291.44299999999998</v>
      </c>
      <c r="BB54" s="39">
        <v>0.14510964162649154</v>
      </c>
      <c r="BC54" s="25"/>
      <c r="BD54" s="25"/>
      <c r="BE54" s="25"/>
      <c r="BF54" s="25">
        <v>91870</v>
      </c>
      <c r="BG54" s="25"/>
      <c r="BH54" s="32">
        <v>1973574</v>
      </c>
      <c r="BI54" s="39">
        <v>7.1464868562493886E-2</v>
      </c>
      <c r="BJ54" s="25"/>
      <c r="BK54" s="25"/>
      <c r="BL54" s="25"/>
      <c r="BM54" s="52">
        <v>151684</v>
      </c>
      <c r="BN54" s="25"/>
      <c r="BO54" s="25"/>
      <c r="BP54" s="25"/>
      <c r="BQ54" s="39">
        <v>5.2083333333333329E-2</v>
      </c>
      <c r="BR54" s="52">
        <v>249187</v>
      </c>
      <c r="BS54" s="39">
        <v>1.6428034598243716E-2</v>
      </c>
      <c r="BT54" s="32">
        <v>214.99199999999999</v>
      </c>
      <c r="BU54" s="39">
        <v>0.10529481623147274</v>
      </c>
      <c r="BV54" s="32">
        <v>1521.8520000000001</v>
      </c>
      <c r="BW54" s="39">
        <v>9.2229132052722082E-2</v>
      </c>
      <c r="BX54" s="39"/>
      <c r="BY54" s="39"/>
      <c r="BZ54" s="39"/>
      <c r="CA54" s="39"/>
      <c r="CB54" s="39"/>
      <c r="CC54" s="39"/>
      <c r="CD54" s="52">
        <v>40339077</v>
      </c>
      <c r="CE54" s="126">
        <f t="shared" si="0"/>
        <v>0.10645510088158283</v>
      </c>
      <c r="CF54" s="52">
        <v>49161691</v>
      </c>
      <c r="CG54" s="126">
        <f t="shared" si="1"/>
        <v>0.10005292871633698</v>
      </c>
      <c r="CH54" s="25"/>
      <c r="CI54" s="25"/>
      <c r="CJ54" s="25">
        <v>103.422</v>
      </c>
      <c r="CK54" s="39">
        <v>0.30326629366399521</v>
      </c>
      <c r="CL54" s="17">
        <v>216.23520000000002</v>
      </c>
      <c r="CM54" s="17">
        <v>18.397269076305228</v>
      </c>
      <c r="CN54" s="17"/>
      <c r="CO54" s="34"/>
      <c r="CP54" s="35"/>
      <c r="CQ54" s="34"/>
      <c r="CR54" s="35"/>
      <c r="CS54" s="34"/>
      <c r="CT54" s="35"/>
      <c r="CU54" s="34"/>
      <c r="CV54" s="34"/>
      <c r="CW54" s="34"/>
      <c r="CX54" s="27"/>
      <c r="CY54" s="369"/>
      <c r="CZ54" s="368"/>
      <c r="DA54" s="41"/>
      <c r="DB54" s="41" t="s">
        <v>245</v>
      </c>
      <c r="DC54" s="41"/>
      <c r="DD54" s="41"/>
      <c r="DE54" s="61"/>
    </row>
    <row r="55" spans="1:109">
      <c r="A55" s="13" t="s">
        <v>17</v>
      </c>
      <c r="B55" s="141">
        <v>347.3</v>
      </c>
      <c r="C55" s="93">
        <f t="shared" si="6"/>
        <v>0.15689540306462368</v>
      </c>
      <c r="D55" s="139">
        <v>2360</v>
      </c>
      <c r="E55" s="93">
        <f t="shared" si="8"/>
        <v>8.0586080586080522E-2</v>
      </c>
      <c r="F55" s="139">
        <v>2378.7049999999999</v>
      </c>
      <c r="G55" s="93">
        <v>8.1441901318804286E-2</v>
      </c>
      <c r="H55" s="139">
        <f t="shared" si="3"/>
        <v>2250.9997601871837</v>
      </c>
      <c r="I55" s="93">
        <f t="shared" si="9"/>
        <v>0.13737724058705125</v>
      </c>
      <c r="J55" s="140">
        <f t="shared" si="4"/>
        <v>15296.168828222728</v>
      </c>
      <c r="K55" s="93">
        <f t="shared" si="10"/>
        <v>6.235534456965941E-2</v>
      </c>
      <c r="L55" s="139">
        <v>1381.7</v>
      </c>
      <c r="M55" s="139">
        <v>294.5</v>
      </c>
      <c r="N55" s="139"/>
      <c r="O55" s="139">
        <v>778.9</v>
      </c>
      <c r="P55" s="25"/>
      <c r="Q55" s="25"/>
      <c r="R55" s="25"/>
      <c r="S55" s="93">
        <v>0.06</v>
      </c>
      <c r="T55" s="39">
        <v>7.9000000000000001E-2</v>
      </c>
      <c r="U55" s="53">
        <v>0.114</v>
      </c>
      <c r="V55" s="138">
        <v>1.7500000000000002E-2</v>
      </c>
      <c r="W55" s="25"/>
      <c r="X55" s="25"/>
      <c r="Y55" s="25"/>
      <c r="Z55" s="25"/>
      <c r="AA55" s="32"/>
      <c r="AB55" s="32"/>
      <c r="AC55" s="32"/>
      <c r="AD55" s="32"/>
      <c r="AE55" s="32"/>
      <c r="AF55" s="32"/>
      <c r="AG55" s="32"/>
      <c r="AH55" s="32"/>
      <c r="AI55" s="44"/>
      <c r="AJ55" s="44"/>
      <c r="AK55" s="32">
        <v>81.900000000000006</v>
      </c>
      <c r="AL55" s="32">
        <v>75.900000000000006</v>
      </c>
      <c r="AM55" s="32">
        <v>6</v>
      </c>
      <c r="AN55" s="20">
        <f t="shared" si="7"/>
        <v>7.326007326007325E-2</v>
      </c>
      <c r="AO55" s="17">
        <v>174.976</v>
      </c>
      <c r="AP55" s="22">
        <f t="shared" si="11"/>
        <v>0.50381802476245319</v>
      </c>
      <c r="AQ55" s="32">
        <v>72.400000000000006</v>
      </c>
      <c r="AR55" s="39">
        <f t="shared" si="2"/>
        <v>0.16211878009630834</v>
      </c>
      <c r="AS55" s="32">
        <v>17.099</v>
      </c>
      <c r="AT55" s="53">
        <v>0.38453441295546559</v>
      </c>
      <c r="AU55" s="32">
        <v>14.586</v>
      </c>
      <c r="AV55" s="53">
        <v>0.2561143644505684</v>
      </c>
      <c r="AW55" s="17">
        <f t="shared" si="5"/>
        <v>2.5129999999999999</v>
      </c>
      <c r="AX55" s="53">
        <v>2.4051490514905147</v>
      </c>
      <c r="AY55" s="19"/>
      <c r="AZ55" s="25"/>
      <c r="BA55" s="32">
        <v>330.28500000000003</v>
      </c>
      <c r="BB55" s="39">
        <v>0.13327477414108435</v>
      </c>
      <c r="BC55" s="25"/>
      <c r="BD55" s="25"/>
      <c r="BE55" s="25"/>
      <c r="BF55" s="25"/>
      <c r="BG55" s="25"/>
      <c r="BH55" s="32">
        <v>2247711</v>
      </c>
      <c r="BI55" s="39">
        <v>0.13890383639022402</v>
      </c>
      <c r="BJ55" s="25"/>
      <c r="BK55" s="25"/>
      <c r="BL55" s="25"/>
      <c r="BM55" s="52">
        <v>154287</v>
      </c>
      <c r="BN55" s="25"/>
      <c r="BO55" s="25"/>
      <c r="BP55" s="25"/>
      <c r="BQ55" s="39">
        <v>3.2833333333333332E-2</v>
      </c>
      <c r="BR55" s="52">
        <v>205717</v>
      </c>
      <c r="BS55" s="39">
        <v>1.3333398147608028E-2</v>
      </c>
      <c r="BT55" s="32">
        <v>237.4</v>
      </c>
      <c r="BU55" s="39">
        <v>0.10422713403289433</v>
      </c>
      <c r="BV55" s="32">
        <v>1573.3320000000001</v>
      </c>
      <c r="BW55" s="39">
        <v>3.3827205273574579E-2</v>
      </c>
      <c r="BX55" s="39"/>
      <c r="BY55" s="39"/>
      <c r="BZ55" s="39"/>
      <c r="CA55" s="39"/>
      <c r="CB55" s="39"/>
      <c r="CC55" s="39"/>
      <c r="CD55" s="52">
        <v>42688309</v>
      </c>
      <c r="CE55" s="126">
        <f t="shared" si="0"/>
        <v>5.8237128231763968E-2</v>
      </c>
      <c r="CF55" s="52">
        <v>51912755</v>
      </c>
      <c r="CG55" s="126">
        <f t="shared" si="1"/>
        <v>5.5959507169922151E-2</v>
      </c>
      <c r="CH55" s="25"/>
      <c r="CI55" s="25"/>
      <c r="CJ55" s="25">
        <v>91.284000000000006</v>
      </c>
      <c r="CK55" s="39">
        <v>-0.11736381040784349</v>
      </c>
      <c r="CL55" s="17">
        <v>257.48060000000032</v>
      </c>
      <c r="CM55" s="17">
        <v>22.322008032128522</v>
      </c>
      <c r="CN55" s="17"/>
      <c r="CO55" s="34"/>
      <c r="CP55" s="35"/>
      <c r="CQ55" s="34"/>
      <c r="CR55" s="35"/>
      <c r="CS55" s="34"/>
      <c r="CT55" s="35"/>
      <c r="CU55" s="34"/>
      <c r="CV55" s="34"/>
      <c r="CW55" s="34"/>
      <c r="CX55" s="27"/>
      <c r="CY55" s="369"/>
      <c r="CZ55" s="368"/>
      <c r="DA55" s="41"/>
      <c r="DB55" s="41"/>
      <c r="DC55" s="41"/>
      <c r="DD55" s="41"/>
      <c r="DE55" s="61"/>
    </row>
    <row r="56" spans="1:109">
      <c r="A56" s="13" t="s">
        <v>18</v>
      </c>
      <c r="B56" s="141">
        <v>367.7</v>
      </c>
      <c r="C56" s="93">
        <f t="shared" si="6"/>
        <v>5.8738842499280075E-2</v>
      </c>
      <c r="D56" s="139">
        <v>2456.1</v>
      </c>
      <c r="E56" s="93">
        <f t="shared" si="8"/>
        <v>4.072033898305083E-2</v>
      </c>
      <c r="F56" s="139">
        <v>2475.44</v>
      </c>
      <c r="G56" s="93">
        <v>4.0667085662156571E-2</v>
      </c>
      <c r="H56" s="139">
        <f t="shared" si="3"/>
        <v>2342.7246199523429</v>
      </c>
      <c r="I56" s="93">
        <f t="shared" si="9"/>
        <v>4.0748498239525199E-2</v>
      </c>
      <c r="J56" s="140">
        <f t="shared" si="4"/>
        <v>15648.533965365648</v>
      </c>
      <c r="K56" s="93">
        <f t="shared" si="10"/>
        <v>2.3036169455241451E-2</v>
      </c>
      <c r="L56" s="139">
        <v>1425.3</v>
      </c>
      <c r="M56" s="139">
        <v>270.39999999999998</v>
      </c>
      <c r="N56" s="139"/>
      <c r="O56" s="139">
        <v>931.7</v>
      </c>
      <c r="P56" s="25"/>
      <c r="Q56" s="25"/>
      <c r="R56" s="25"/>
      <c r="S56" s="93">
        <v>8.0000000000000002E-3</v>
      </c>
      <c r="T56" s="39">
        <v>1.9E-2</v>
      </c>
      <c r="U56" s="53">
        <v>-2.6000000000000002E-2</v>
      </c>
      <c r="V56" s="138">
        <v>1.7500000000000002E-2</v>
      </c>
      <c r="W56" s="25"/>
      <c r="X56" s="25"/>
      <c r="Y56" s="25"/>
      <c r="Z56" s="25"/>
      <c r="AA56" s="32">
        <v>251.27199999999999</v>
      </c>
      <c r="AB56" s="32">
        <v>112.53700000000001</v>
      </c>
      <c r="AC56" s="32">
        <v>95.594999999999999</v>
      </c>
      <c r="AD56" s="32">
        <f t="shared" ref="AD56:AD119" si="12">AA56+AB56+AC56</f>
        <v>459.404</v>
      </c>
      <c r="AE56" s="136">
        <f t="shared" ref="AE56:AE87" si="13">(AA56)/B56</f>
        <v>0.68336143595322274</v>
      </c>
      <c r="AF56" s="136">
        <f t="shared" ref="AF56:AF87" si="14">(AB56)/B56</f>
        <v>0.30605656785422902</v>
      </c>
      <c r="AG56" s="136">
        <f t="shared" ref="AG56:AG87" si="15">(AC56)/B56</f>
        <v>0.25998096274136523</v>
      </c>
      <c r="AH56" s="136">
        <f t="shared" ref="AH56:AH104" si="16">SUM(AE56:AG56)</f>
        <v>1.249398966548817</v>
      </c>
      <c r="AI56" s="44"/>
      <c r="AJ56" s="44"/>
      <c r="AK56" s="32">
        <v>86.4</v>
      </c>
      <c r="AL56" s="32">
        <v>86.7</v>
      </c>
      <c r="AM56" s="32">
        <v>-0.3</v>
      </c>
      <c r="AN56" s="20">
        <f t="shared" si="7"/>
        <v>-3.472222222222222E-3</v>
      </c>
      <c r="AO56" s="17">
        <v>229.792</v>
      </c>
      <c r="AP56" s="22">
        <f t="shared" si="11"/>
        <v>0.62494424802828397</v>
      </c>
      <c r="AQ56" s="32">
        <v>78.400000000000006</v>
      </c>
      <c r="AR56" s="39">
        <f t="shared" si="2"/>
        <v>8.2872928176795577E-2</v>
      </c>
      <c r="AS56" s="32">
        <v>16.459</v>
      </c>
      <c r="AT56" s="53">
        <v>-3.7429089420433971E-2</v>
      </c>
      <c r="AU56" s="32">
        <v>15.295</v>
      </c>
      <c r="AV56" s="53">
        <v>4.8608254490607405E-2</v>
      </c>
      <c r="AW56" s="17">
        <f t="shared" si="5"/>
        <v>1.1639999999999997</v>
      </c>
      <c r="AX56" s="53">
        <v>-0.53680859530441705</v>
      </c>
      <c r="AY56" s="19"/>
      <c r="AZ56" s="25"/>
      <c r="BA56" s="32">
        <v>356.16399999999999</v>
      </c>
      <c r="BB56" s="39">
        <v>7.8353543152126073E-2</v>
      </c>
      <c r="BC56" s="25"/>
      <c r="BD56" s="25"/>
      <c r="BE56" s="25"/>
      <c r="BF56" s="25"/>
      <c r="BG56" s="25"/>
      <c r="BH56" s="32">
        <v>2289836</v>
      </c>
      <c r="BI56" s="39">
        <v>1.8741288359580034E-2</v>
      </c>
      <c r="BJ56" s="25"/>
      <c r="BK56" s="25"/>
      <c r="BL56" s="25"/>
      <c r="BM56" s="52">
        <v>156954</v>
      </c>
      <c r="BN56" s="25"/>
      <c r="BO56" s="25"/>
      <c r="BP56" s="25"/>
      <c r="BQ56" s="39">
        <v>3.0249999999999999E-2</v>
      </c>
      <c r="BR56" s="52">
        <v>265520</v>
      </c>
      <c r="BS56" s="39">
        <v>1.6917058501216917E-2</v>
      </c>
      <c r="BT56" s="32">
        <v>250.65</v>
      </c>
      <c r="BU56" s="39">
        <v>5.581297388374052E-2</v>
      </c>
      <c r="BV56" s="32">
        <v>1627.809</v>
      </c>
      <c r="BW56" s="39">
        <v>3.4625241207831441E-2</v>
      </c>
      <c r="BX56" s="39"/>
      <c r="BY56" s="39"/>
      <c r="BZ56" s="39"/>
      <c r="CA56" s="39"/>
      <c r="CB56" s="39"/>
      <c r="CC56" s="39"/>
      <c r="CD56" s="52">
        <v>43823097</v>
      </c>
      <c r="CE56" s="126">
        <f t="shared" si="0"/>
        <v>2.6583109675297756E-2</v>
      </c>
      <c r="CF56" s="52">
        <v>53262418</v>
      </c>
      <c r="CG56" s="126">
        <f t="shared" si="1"/>
        <v>2.5998677974228057E-2</v>
      </c>
      <c r="CH56" s="25"/>
      <c r="CI56" s="25"/>
      <c r="CJ56" s="25">
        <v>87.531000000000006</v>
      </c>
      <c r="CK56" s="39">
        <v>-4.1113448139871167E-2</v>
      </c>
      <c r="CL56" s="17">
        <v>270.71984000000003</v>
      </c>
      <c r="CM56" s="17">
        <v>24.496159999999978</v>
      </c>
      <c r="CN56" s="17"/>
      <c r="CO56" s="34"/>
      <c r="CP56" s="35"/>
      <c r="CQ56" s="34"/>
      <c r="CR56" s="35"/>
      <c r="CS56" s="34"/>
      <c r="CT56" s="35"/>
      <c r="CU56" s="34"/>
      <c r="CV56" s="34"/>
      <c r="CW56" s="34"/>
      <c r="CX56" s="27"/>
      <c r="CY56" s="369"/>
      <c r="CZ56" s="368"/>
      <c r="DA56" s="41"/>
      <c r="DB56" s="41"/>
      <c r="DC56" s="65" t="s">
        <v>161</v>
      </c>
      <c r="DD56" s="65"/>
      <c r="DE56" s="61"/>
    </row>
    <row r="57" spans="1:109">
      <c r="A57" s="13" t="s">
        <v>19</v>
      </c>
      <c r="B57" s="141">
        <v>389.7</v>
      </c>
      <c r="C57" s="93">
        <f t="shared" si="6"/>
        <v>5.983138428066348E-2</v>
      </c>
      <c r="D57" s="139">
        <v>2571.4</v>
      </c>
      <c r="E57" s="93">
        <f t="shared" si="8"/>
        <v>4.6944342657057936E-2</v>
      </c>
      <c r="F57" s="139">
        <v>2590.1770000000001</v>
      </c>
      <c r="G57" s="93">
        <v>4.6350143812817143E-2</v>
      </c>
      <c r="H57" s="139">
        <f t="shared" si="3"/>
        <v>2442.264907717858</v>
      </c>
      <c r="I57" s="93">
        <f t="shared" si="9"/>
        <v>4.2489111574513627E-2</v>
      </c>
      <c r="J57" s="140">
        <f t="shared" si="4"/>
        <v>16115.062827061072</v>
      </c>
      <c r="K57" s="93">
        <f t="shared" si="10"/>
        <v>2.9812943674338843E-2</v>
      </c>
      <c r="L57" s="139">
        <v>1493.4</v>
      </c>
      <c r="M57" s="139">
        <v>285.60000000000002</v>
      </c>
      <c r="N57" s="139"/>
      <c r="O57" s="139">
        <v>994.8</v>
      </c>
      <c r="P57" s="25"/>
      <c r="Q57" s="25"/>
      <c r="R57" s="25"/>
      <c r="S57" s="93">
        <v>7.0000000000000001E-3</v>
      </c>
      <c r="T57" s="39">
        <v>8.0000000000000002E-3</v>
      </c>
      <c r="U57" s="53">
        <v>-1.3999999999999999E-2</v>
      </c>
      <c r="V57" s="138">
        <v>1.9900000000000001E-2</v>
      </c>
      <c r="W57" s="25"/>
      <c r="X57" s="25"/>
      <c r="Y57" s="25"/>
      <c r="Z57" s="25"/>
      <c r="AA57" s="32">
        <v>263.22500000000002</v>
      </c>
      <c r="AB57" s="32">
        <v>117.60899999999999</v>
      </c>
      <c r="AC57" s="32">
        <v>108.158</v>
      </c>
      <c r="AD57" s="32">
        <f t="shared" si="12"/>
        <v>488.99200000000002</v>
      </c>
      <c r="AE57" s="136">
        <f t="shared" si="13"/>
        <v>0.6754554785732616</v>
      </c>
      <c r="AF57" s="136">
        <f t="shared" si="14"/>
        <v>0.30179368745188606</v>
      </c>
      <c r="AG57" s="136">
        <f t="shared" si="15"/>
        <v>0.27754169874262252</v>
      </c>
      <c r="AH57" s="136">
        <f t="shared" si="16"/>
        <v>1.2547908647677701</v>
      </c>
      <c r="AI57" s="44"/>
      <c r="AJ57" s="44"/>
      <c r="AK57" s="32">
        <v>90.8</v>
      </c>
      <c r="AL57" s="32">
        <v>92.7</v>
      </c>
      <c r="AM57" s="32">
        <v>-1.9</v>
      </c>
      <c r="AN57" s="20">
        <f t="shared" si="7"/>
        <v>-2.092511013215859E-2</v>
      </c>
      <c r="AO57" s="17">
        <v>244.624</v>
      </c>
      <c r="AP57" s="22">
        <f t="shared" si="11"/>
        <v>0.62772389017192709</v>
      </c>
      <c r="AQ57" s="32">
        <v>85.1</v>
      </c>
      <c r="AR57" s="39">
        <f t="shared" si="2"/>
        <v>8.5459183673469233E-2</v>
      </c>
      <c r="AS57" s="32">
        <v>15.313000000000001</v>
      </c>
      <c r="AT57" s="53">
        <v>-6.9627559389999344E-2</v>
      </c>
      <c r="AU57" s="32">
        <v>16.013999999999999</v>
      </c>
      <c r="AV57" s="53">
        <v>4.7008826413860699E-2</v>
      </c>
      <c r="AW57" s="17">
        <f t="shared" si="5"/>
        <v>-0.70099999999999874</v>
      </c>
      <c r="AX57" s="53">
        <v>-1.6022336769759449</v>
      </c>
      <c r="AY57" s="19"/>
      <c r="AZ57" s="25"/>
      <c r="BA57" s="32">
        <v>396.21699999999998</v>
      </c>
      <c r="BB57" s="39">
        <v>0.11245662110713042</v>
      </c>
      <c r="BC57" s="25"/>
      <c r="BD57" s="25"/>
      <c r="BE57" s="25"/>
      <c r="BF57" s="25"/>
      <c r="BG57" s="25"/>
      <c r="BH57" s="32">
        <v>2357082</v>
      </c>
      <c r="BI57" s="39">
        <v>2.9367168653126254E-2</v>
      </c>
      <c r="BJ57" s="25"/>
      <c r="BK57" s="25"/>
      <c r="BL57" s="25"/>
      <c r="BM57" s="52">
        <v>159565</v>
      </c>
      <c r="BN57" s="25"/>
      <c r="BO57" s="25"/>
      <c r="BP57" s="25"/>
      <c r="BQ57" s="39">
        <v>2.9249999999999998E-2</v>
      </c>
      <c r="BR57" s="52">
        <v>170434</v>
      </c>
      <c r="BS57" s="39">
        <v>1.0681164415755335E-2</v>
      </c>
      <c r="BT57" s="32">
        <v>266.32299999999998</v>
      </c>
      <c r="BU57" s="39">
        <v>6.2529423498902753E-2</v>
      </c>
      <c r="BV57" s="32">
        <v>1706.87</v>
      </c>
      <c r="BW57" s="39">
        <v>4.8568966015054539E-2</v>
      </c>
      <c r="BX57" s="39"/>
      <c r="BY57" s="39"/>
      <c r="BZ57" s="39"/>
      <c r="CA57" s="39"/>
      <c r="CB57" s="39"/>
      <c r="CC57" s="39"/>
      <c r="CD57" s="52">
        <v>46429270</v>
      </c>
      <c r="CE57" s="126">
        <f t="shared" si="0"/>
        <v>5.9470306263384343E-2</v>
      </c>
      <c r="CF57" s="52">
        <v>56217443</v>
      </c>
      <c r="CG57" s="126">
        <f t="shared" si="1"/>
        <v>5.5480489075805828E-2</v>
      </c>
      <c r="CH57" s="25"/>
      <c r="CI57" s="25"/>
      <c r="CJ57" s="25">
        <v>91.447000000000003</v>
      </c>
      <c r="CK57" s="39">
        <v>4.4738435525699428E-2</v>
      </c>
      <c r="CL57" s="17">
        <v>275.83003984063748</v>
      </c>
      <c r="CM57" s="17">
        <v>24.724103585657357</v>
      </c>
      <c r="CN57" s="17"/>
      <c r="CO57" s="34"/>
      <c r="CP57" s="35"/>
      <c r="CQ57" s="34"/>
      <c r="CR57" s="35"/>
      <c r="CS57" s="34"/>
      <c r="CT57" s="35"/>
      <c r="CU57" s="34"/>
      <c r="CV57" s="34"/>
      <c r="CW57" s="34"/>
      <c r="CX57" s="27"/>
      <c r="CY57" s="356" t="s">
        <v>246</v>
      </c>
      <c r="CZ57" s="355" t="s">
        <v>140</v>
      </c>
      <c r="DA57" s="41"/>
      <c r="DB57" s="41" t="s">
        <v>247</v>
      </c>
      <c r="DC57" s="41"/>
      <c r="DD57" s="65"/>
      <c r="DE57" s="61"/>
    </row>
    <row r="58" spans="1:109">
      <c r="A58" s="13" t="s">
        <v>20</v>
      </c>
      <c r="B58" s="141">
        <v>391.1</v>
      </c>
      <c r="C58" s="93">
        <f t="shared" si="6"/>
        <v>3.5925070567104367E-3</v>
      </c>
      <c r="D58" s="139">
        <v>2556.9</v>
      </c>
      <c r="E58" s="93">
        <f t="shared" si="8"/>
        <v>-5.6389515439060345E-3</v>
      </c>
      <c r="F58" s="139">
        <v>2576.6590000000001</v>
      </c>
      <c r="G58" s="93">
        <v>-5.2189483575832947E-3</v>
      </c>
      <c r="H58" s="139">
        <f t="shared" si="3"/>
        <v>2408.3847011225994</v>
      </c>
      <c r="I58" s="93">
        <f t="shared" si="9"/>
        <v>-1.3872453593462786E-2</v>
      </c>
      <c r="J58" s="140">
        <f t="shared" si="4"/>
        <v>15745.330714140562</v>
      </c>
      <c r="K58" s="93">
        <f t="shared" si="10"/>
        <v>-2.2943262268865672E-2</v>
      </c>
      <c r="L58" s="139">
        <v>1524.7</v>
      </c>
      <c r="M58" s="139">
        <v>274.39999999999998</v>
      </c>
      <c r="N58" s="139"/>
      <c r="O58" s="139">
        <v>931.1</v>
      </c>
      <c r="P58" s="25"/>
      <c r="Q58" s="25"/>
      <c r="R58" s="25"/>
      <c r="S58" s="93">
        <v>-7.0000000000000001E-3</v>
      </c>
      <c r="T58" s="39">
        <v>6.9999999999999993E-3</v>
      </c>
      <c r="U58" s="53">
        <v>3.0000000000000001E-3</v>
      </c>
      <c r="V58" s="138">
        <v>1.5975E-2</v>
      </c>
      <c r="W58" s="39"/>
      <c r="X58" s="39"/>
      <c r="Y58" s="39"/>
      <c r="Z58" s="39"/>
      <c r="AA58" s="32">
        <v>271.10700000000003</v>
      </c>
      <c r="AB58" s="32">
        <v>123.758</v>
      </c>
      <c r="AC58" s="32">
        <v>120.453</v>
      </c>
      <c r="AD58" s="32">
        <f t="shared" si="12"/>
        <v>515.31799999999998</v>
      </c>
      <c r="AE58" s="136">
        <f t="shared" si="13"/>
        <v>0.69319099974431098</v>
      </c>
      <c r="AF58" s="136">
        <f t="shared" si="14"/>
        <v>0.31643569419585782</v>
      </c>
      <c r="AG58" s="136">
        <f t="shared" si="15"/>
        <v>0.30798517003323955</v>
      </c>
      <c r="AH58" s="136">
        <f t="shared" si="16"/>
        <v>1.3176118639734082</v>
      </c>
      <c r="AI58" s="44"/>
      <c r="AJ58" s="44"/>
      <c r="AK58" s="32">
        <v>85.9</v>
      </c>
      <c r="AL58" s="32">
        <v>91.9</v>
      </c>
      <c r="AM58" s="32">
        <v>-6</v>
      </c>
      <c r="AN58" s="20">
        <f t="shared" si="7"/>
        <v>-6.9848661233993012E-2</v>
      </c>
      <c r="AO58" s="17">
        <v>217.88800000000001</v>
      </c>
      <c r="AP58" s="22">
        <f t="shared" si="11"/>
        <v>0.55711582715418051</v>
      </c>
      <c r="AQ58" s="32">
        <v>85.4</v>
      </c>
      <c r="AR58" s="39">
        <f t="shared" si="2"/>
        <v>3.5252643948297459E-3</v>
      </c>
      <c r="AS58" s="32">
        <v>15.836</v>
      </c>
      <c r="AT58" s="53">
        <v>3.4153986808593981E-2</v>
      </c>
      <c r="AU58" s="32">
        <v>15.432</v>
      </c>
      <c r="AV58" s="53">
        <v>-3.6343199700262209E-2</v>
      </c>
      <c r="AW58" s="17">
        <f t="shared" si="5"/>
        <v>0.40399999999999991</v>
      </c>
      <c r="AX58" s="53">
        <v>-1.5763195435092725</v>
      </c>
      <c r="AY58" s="19"/>
      <c r="AZ58" s="25"/>
      <c r="BA58" s="32">
        <v>424.16399999999999</v>
      </c>
      <c r="BB58" s="39">
        <v>7.053458079789611E-2</v>
      </c>
      <c r="BC58" s="25"/>
      <c r="BD58" s="25"/>
      <c r="BE58" s="25"/>
      <c r="BF58" s="25"/>
      <c r="BG58" s="25"/>
      <c r="BH58" s="32">
        <v>2314988</v>
      </c>
      <c r="BI58" s="39">
        <v>-1.7858521680620361E-2</v>
      </c>
      <c r="BJ58" s="25"/>
      <c r="BK58" s="25"/>
      <c r="BL58" s="25"/>
      <c r="BM58" s="52">
        <v>162391</v>
      </c>
      <c r="BN58" s="25"/>
      <c r="BO58" s="25"/>
      <c r="BP58" s="25"/>
      <c r="BQ58" s="39">
        <v>5.591666666666667E-2</v>
      </c>
      <c r="BR58" s="52">
        <v>208177</v>
      </c>
      <c r="BS58" s="39">
        <v>1.2819491227962141E-2</v>
      </c>
      <c r="BT58" s="32">
        <v>272.43200000000002</v>
      </c>
      <c r="BU58" s="39">
        <v>2.2938311749267012E-2</v>
      </c>
      <c r="BV58" s="32">
        <v>1731.2660000000001</v>
      </c>
      <c r="BW58" s="39">
        <v>1.4292828393492291E-2</v>
      </c>
      <c r="BX58" s="39"/>
      <c r="BY58" s="39"/>
      <c r="BZ58" s="39"/>
      <c r="CA58" s="39"/>
      <c r="CB58" s="39"/>
      <c r="CC58" s="39"/>
      <c r="CD58" s="52">
        <v>48468418</v>
      </c>
      <c r="CE58" s="126">
        <f t="shared" si="0"/>
        <v>4.3919449950430067E-2</v>
      </c>
      <c r="CF58" s="52">
        <v>58505361</v>
      </c>
      <c r="CG58" s="126">
        <f t="shared" si="1"/>
        <v>4.0697653217703245E-2</v>
      </c>
      <c r="CH58" s="25"/>
      <c r="CI58" s="25"/>
      <c r="CJ58" s="25">
        <v>92.676000000000002</v>
      </c>
      <c r="CK58" s="39">
        <v>1.3439478605093652E-2</v>
      </c>
      <c r="CL58" s="17">
        <v>334.0644444444444</v>
      </c>
      <c r="CM58" s="17">
        <v>29.719802371541508</v>
      </c>
      <c r="CN58" s="17"/>
      <c r="CO58" s="34"/>
      <c r="CP58" s="35"/>
      <c r="CQ58" s="34"/>
      <c r="CR58" s="35"/>
      <c r="CS58" s="34"/>
      <c r="CT58" s="35"/>
      <c r="CU58" s="34"/>
      <c r="CV58" s="34"/>
      <c r="CW58" s="34"/>
      <c r="CX58" s="27"/>
      <c r="CY58" s="356"/>
      <c r="CZ58" s="355"/>
      <c r="DA58" s="41"/>
      <c r="DB58" s="41"/>
      <c r="DC58" s="41"/>
      <c r="DD58" s="65"/>
      <c r="DE58" s="61"/>
    </row>
    <row r="59" spans="1:109">
      <c r="A59" s="13" t="s">
        <v>21</v>
      </c>
      <c r="B59" s="141">
        <v>426.2</v>
      </c>
      <c r="C59" s="93">
        <f t="shared" si="6"/>
        <v>8.9746867808744524E-2</v>
      </c>
      <c r="D59" s="139">
        <v>2739</v>
      </c>
      <c r="E59" s="93">
        <f t="shared" si="8"/>
        <v>7.1219054323594877E-2</v>
      </c>
      <c r="F59" s="139">
        <v>2761</v>
      </c>
      <c r="G59" s="93">
        <v>7.1542644952242371E-2</v>
      </c>
      <c r="H59" s="139">
        <f t="shared" si="3"/>
        <v>2578.7324156708514</v>
      </c>
      <c r="I59" s="93">
        <f t="shared" si="9"/>
        <v>7.073110640042235E-2</v>
      </c>
      <c r="J59" s="140">
        <f t="shared" si="4"/>
        <v>16572.379367720467</v>
      </c>
      <c r="K59" s="93">
        <f t="shared" si="10"/>
        <v>5.2526597795570451E-2</v>
      </c>
      <c r="L59" s="139">
        <v>1637.3</v>
      </c>
      <c r="M59" s="139">
        <v>337.7</v>
      </c>
      <c r="N59" s="139"/>
      <c r="O59" s="139">
        <v>901</v>
      </c>
      <c r="P59" s="25"/>
      <c r="Q59" s="25"/>
      <c r="R59" s="25"/>
      <c r="S59" s="93">
        <v>4.0000000000000001E-3</v>
      </c>
      <c r="T59" s="39">
        <v>-4.0000000000000001E-3</v>
      </c>
      <c r="U59" s="53">
        <v>0</v>
      </c>
      <c r="V59" s="138">
        <v>1.7886027397260269E-2</v>
      </c>
      <c r="W59" s="39">
        <v>2.8166666666666663E-2</v>
      </c>
      <c r="X59" s="39"/>
      <c r="Y59" s="39"/>
      <c r="Z59" s="39"/>
      <c r="AA59" s="32">
        <v>274.86599999999999</v>
      </c>
      <c r="AB59" s="32">
        <v>136.054</v>
      </c>
      <c r="AC59" s="32">
        <v>141.56299999999999</v>
      </c>
      <c r="AD59" s="32">
        <f t="shared" si="12"/>
        <v>552.48299999999995</v>
      </c>
      <c r="AE59" s="136">
        <f t="shared" si="13"/>
        <v>0.64492257156264665</v>
      </c>
      <c r="AF59" s="136">
        <f t="shared" si="14"/>
        <v>0.31922571562646646</v>
      </c>
      <c r="AG59" s="136">
        <f t="shared" si="15"/>
        <v>0.33215157203190987</v>
      </c>
      <c r="AH59" s="136">
        <f t="shared" si="16"/>
        <v>1.2962998592210231</v>
      </c>
      <c r="AI59" s="44"/>
      <c r="AJ59" s="44"/>
      <c r="AK59" s="32">
        <v>96.7</v>
      </c>
      <c r="AL59" s="32">
        <v>95</v>
      </c>
      <c r="AM59" s="32">
        <v>1.6</v>
      </c>
      <c r="AN59" s="20">
        <f t="shared" si="7"/>
        <v>1.6546018614270942E-2</v>
      </c>
      <c r="AO59" s="17">
        <v>209.54</v>
      </c>
      <c r="AP59" s="22">
        <f t="shared" si="11"/>
        <v>0.49164711403097139</v>
      </c>
      <c r="AQ59" s="32">
        <v>93.1</v>
      </c>
      <c r="AR59" s="39">
        <f t="shared" si="2"/>
        <v>9.0163934426229372E-2</v>
      </c>
      <c r="AS59" s="32">
        <v>17.677</v>
      </c>
      <c r="AT59" s="53">
        <v>0.11625410457186154</v>
      </c>
      <c r="AU59" s="32">
        <v>17.199000000000002</v>
      </c>
      <c r="AV59" s="53">
        <v>0.11450233281493009</v>
      </c>
      <c r="AW59" s="17">
        <f t="shared" si="5"/>
        <v>0.47799999999999798</v>
      </c>
      <c r="AX59" s="53">
        <v>0.18316831683168305</v>
      </c>
      <c r="AY59" s="19"/>
      <c r="AZ59" s="25"/>
      <c r="BA59" s="32">
        <v>496.74799999999999</v>
      </c>
      <c r="BB59" s="39">
        <v>0.17112249035750324</v>
      </c>
      <c r="BC59" s="25"/>
      <c r="BD59" s="25"/>
      <c r="BE59" s="25"/>
      <c r="BF59" s="25"/>
      <c r="BG59" s="25"/>
      <c r="BH59" s="32">
        <v>2484428</v>
      </c>
      <c r="BI59" s="39">
        <v>7.3192604022137481E-2</v>
      </c>
      <c r="BJ59" s="25"/>
      <c r="BK59" s="25"/>
      <c r="BL59" s="25"/>
      <c r="BM59" s="52">
        <v>165275</v>
      </c>
      <c r="BN59" s="25"/>
      <c r="BO59" s="25"/>
      <c r="BP59" s="25"/>
      <c r="BQ59" s="39">
        <v>4.3666666666666673E-2</v>
      </c>
      <c r="BR59" s="52">
        <v>237790</v>
      </c>
      <c r="BS59" s="39">
        <v>1.4387535924973528E-2</v>
      </c>
      <c r="BT59" s="32">
        <v>291.72399999999999</v>
      </c>
      <c r="BU59" s="39">
        <v>7.0814001292065443E-2</v>
      </c>
      <c r="BV59" s="32">
        <v>1846.471</v>
      </c>
      <c r="BW59" s="39">
        <v>6.6543789342596651E-2</v>
      </c>
      <c r="BX59" s="39"/>
      <c r="BY59" s="39"/>
      <c r="BZ59" s="39"/>
      <c r="CA59" s="39"/>
      <c r="CB59" s="39"/>
      <c r="CC59" s="39"/>
      <c r="CD59" s="52">
        <v>52144739</v>
      </c>
      <c r="CE59" s="126">
        <f t="shared" si="0"/>
        <v>7.5849824518720688E-2</v>
      </c>
      <c r="CF59" s="52">
        <v>62688792</v>
      </c>
      <c r="CG59" s="126">
        <f t="shared" si="1"/>
        <v>7.1505088226017532E-2</v>
      </c>
      <c r="CH59" s="25"/>
      <c r="CI59" s="25"/>
      <c r="CJ59" s="25">
        <v>117.59699999999999</v>
      </c>
      <c r="CK59" s="39">
        <v>0.26890457076265695</v>
      </c>
      <c r="CL59" s="17">
        <v>442.67690476190472</v>
      </c>
      <c r="CM59" s="17">
        <v>40.488452380952367</v>
      </c>
      <c r="CN59" s="17"/>
      <c r="CO59" s="34"/>
      <c r="CP59" s="35"/>
      <c r="CQ59" s="34"/>
      <c r="CR59" s="35"/>
      <c r="CS59" s="34"/>
      <c r="CT59" s="35"/>
      <c r="CU59" s="34"/>
      <c r="CV59" s="34"/>
      <c r="CW59" s="34"/>
      <c r="CX59" s="27"/>
      <c r="CY59" s="356"/>
      <c r="CZ59" s="355"/>
      <c r="DA59" s="41"/>
      <c r="DB59" s="41" t="s">
        <v>248</v>
      </c>
      <c r="DC59" s="41"/>
      <c r="DD59" s="65"/>
      <c r="DE59" s="61"/>
    </row>
    <row r="60" spans="1:109">
      <c r="A60" s="13" t="s">
        <v>22</v>
      </c>
      <c r="B60" s="141">
        <v>450.1</v>
      </c>
      <c r="C60" s="93">
        <f t="shared" si="6"/>
        <v>5.607695917409683E-2</v>
      </c>
      <c r="D60" s="139">
        <v>2797.4</v>
      </c>
      <c r="E60" s="93">
        <f t="shared" si="8"/>
        <v>2.1321650237313028E-2</v>
      </c>
      <c r="F60" s="139">
        <v>2821.2559999999999</v>
      </c>
      <c r="G60" s="93">
        <v>2.1823976819992704E-2</v>
      </c>
      <c r="H60" s="139">
        <f t="shared" si="3"/>
        <v>2675.646916853425</v>
      </c>
      <c r="I60" s="93">
        <f t="shared" si="9"/>
        <v>3.7582224737094938E-2</v>
      </c>
      <c r="J60" s="140">
        <f t="shared" si="4"/>
        <v>16629.315008233218</v>
      </c>
      <c r="K60" s="93">
        <f t="shared" si="10"/>
        <v>3.4355742919842669E-3</v>
      </c>
      <c r="L60" s="139">
        <v>1685.1</v>
      </c>
      <c r="M60" s="139">
        <v>336.8</v>
      </c>
      <c r="N60" s="139"/>
      <c r="O60" s="139">
        <v>903.2</v>
      </c>
      <c r="P60" s="25"/>
      <c r="Q60" s="25"/>
      <c r="R60" s="25"/>
      <c r="S60" s="93">
        <v>0.03</v>
      </c>
      <c r="T60" s="39">
        <v>1.4999999999999999E-2</v>
      </c>
      <c r="U60" s="53">
        <v>3.4000000000000002E-2</v>
      </c>
      <c r="V60" s="39">
        <v>2.7295901639344283E-2</v>
      </c>
      <c r="W60" s="39">
        <v>3.1824999999999999E-2</v>
      </c>
      <c r="X60" s="39"/>
      <c r="Y60" s="39"/>
      <c r="Z60" s="39"/>
      <c r="AA60" s="32">
        <v>272.959</v>
      </c>
      <c r="AB60" s="32">
        <v>148.88999999999999</v>
      </c>
      <c r="AC60" s="32">
        <v>156.40100000000001</v>
      </c>
      <c r="AD60" s="32">
        <f t="shared" si="12"/>
        <v>578.25</v>
      </c>
      <c r="AE60" s="136">
        <f t="shared" si="13"/>
        <v>0.60644079093534764</v>
      </c>
      <c r="AF60" s="136">
        <f t="shared" si="14"/>
        <v>0.33079315707620521</v>
      </c>
      <c r="AG60" s="136">
        <f t="shared" si="15"/>
        <v>0.34748055987558318</v>
      </c>
      <c r="AH60" s="136">
        <f t="shared" si="16"/>
        <v>1.284714507887136</v>
      </c>
      <c r="AI60" s="44"/>
      <c r="AJ60" s="44"/>
      <c r="AK60" s="32">
        <v>104.1</v>
      </c>
      <c r="AL60" s="32">
        <v>99.8</v>
      </c>
      <c r="AM60" s="32">
        <v>4.4000000000000004</v>
      </c>
      <c r="AN60" s="20">
        <f t="shared" si="7"/>
        <v>4.2267050912584057E-2</v>
      </c>
      <c r="AO60" s="17">
        <v>219.928</v>
      </c>
      <c r="AP60" s="22">
        <f t="shared" si="11"/>
        <v>0.48862030659853362</v>
      </c>
      <c r="AQ60" s="32">
        <v>100.9</v>
      </c>
      <c r="AR60" s="39">
        <f t="shared" si="2"/>
        <v>8.3780880773362099E-2</v>
      </c>
      <c r="AS60" s="32">
        <v>21.283999999999999</v>
      </c>
      <c r="AT60" s="53">
        <v>0.20405046105108329</v>
      </c>
      <c r="AU60" s="32">
        <v>18.922999999999998</v>
      </c>
      <c r="AV60" s="53">
        <v>0.10023838595267147</v>
      </c>
      <c r="AW60" s="17">
        <f t="shared" si="5"/>
        <v>2.3610000000000007</v>
      </c>
      <c r="AX60" s="53">
        <v>3.939330543933055</v>
      </c>
      <c r="AY60" s="19"/>
      <c r="AZ60" s="25"/>
      <c r="BA60" s="32">
        <v>546.28</v>
      </c>
      <c r="BB60" s="39">
        <v>9.9712530297051988E-2</v>
      </c>
      <c r="BC60" s="25"/>
      <c r="BD60" s="25"/>
      <c r="BE60" s="25"/>
      <c r="BF60" s="25"/>
      <c r="BG60" s="25"/>
      <c r="BH60" s="32">
        <v>2617283</v>
      </c>
      <c r="BI60" s="39">
        <v>5.3475085613267928E-2</v>
      </c>
      <c r="BJ60" s="25"/>
      <c r="BK60" s="25"/>
      <c r="BL60" s="25"/>
      <c r="BM60" s="52">
        <v>168221</v>
      </c>
      <c r="BN60" s="25"/>
      <c r="BO60" s="25"/>
      <c r="BP60" s="25"/>
      <c r="BQ60" s="39">
        <v>4.1250000000000002E-2</v>
      </c>
      <c r="BR60" s="52">
        <v>321625</v>
      </c>
      <c r="BS60" s="39">
        <v>1.9119194393090042E-2</v>
      </c>
      <c r="BT60" s="32">
        <v>311.82</v>
      </c>
      <c r="BU60" s="39">
        <v>6.8887030206633684E-2</v>
      </c>
      <c r="BV60" s="32">
        <v>1934.847</v>
      </c>
      <c r="BW60" s="39">
        <v>4.7862111021510757E-2</v>
      </c>
      <c r="BX60" s="39"/>
      <c r="BY60" s="39"/>
      <c r="BZ60" s="39"/>
      <c r="CA60" s="39"/>
      <c r="CB60" s="39"/>
      <c r="CC60" s="39"/>
      <c r="CD60" s="52">
        <v>54210901</v>
      </c>
      <c r="CE60" s="126">
        <f t="shared" si="0"/>
        <v>3.9623594625720626E-2</v>
      </c>
      <c r="CF60" s="52">
        <v>65148277</v>
      </c>
      <c r="CG60" s="126">
        <f t="shared" si="1"/>
        <v>3.9233249222604183E-2</v>
      </c>
      <c r="CH60" s="25"/>
      <c r="CI60" s="25"/>
      <c r="CJ60" s="25">
        <v>122.529</v>
      </c>
      <c r="CK60" s="39">
        <v>4.1939845404219522E-2</v>
      </c>
      <c r="CL60" s="17">
        <v>493.20131474103562</v>
      </c>
      <c r="CM60" s="17">
        <v>46.654087301587317</v>
      </c>
      <c r="CN60" s="17"/>
      <c r="CO60" s="34"/>
      <c r="CP60" s="35"/>
      <c r="CQ60" s="34"/>
      <c r="CR60" s="35"/>
      <c r="CS60" s="34"/>
      <c r="CT60" s="35"/>
      <c r="CU60" s="34"/>
      <c r="CV60" s="34"/>
      <c r="CW60" s="34"/>
      <c r="CX60" s="27"/>
      <c r="CY60" s="356"/>
      <c r="CZ60" s="355"/>
      <c r="DA60" s="41"/>
      <c r="DB60" s="41"/>
      <c r="DC60" s="65" t="s">
        <v>162</v>
      </c>
      <c r="DD60" s="65"/>
      <c r="DE60" s="61"/>
    </row>
    <row r="61" spans="1:109">
      <c r="A61" s="13" t="s">
        <v>23</v>
      </c>
      <c r="B61" s="141">
        <v>474.9</v>
      </c>
      <c r="C61" s="93">
        <f t="shared" si="6"/>
        <v>5.5098866918462441E-2</v>
      </c>
      <c r="D61" s="139">
        <v>2856.3</v>
      </c>
      <c r="E61" s="93">
        <f t="shared" si="8"/>
        <v>2.105526560377502E-2</v>
      </c>
      <c r="F61" s="139">
        <v>2881.2820000000002</v>
      </c>
      <c r="G61" s="93">
        <v>2.1276339332552699E-2</v>
      </c>
      <c r="H61" s="139">
        <f t="shared" si="3"/>
        <v>2772.7500963368639</v>
      </c>
      <c r="I61" s="93">
        <f t="shared" si="9"/>
        <v>3.6291477351440893E-2</v>
      </c>
      <c r="J61" s="140">
        <f t="shared" si="4"/>
        <v>16676.78690285741</v>
      </c>
      <c r="K61" s="93">
        <f t="shared" si="10"/>
        <v>2.8547113696919535E-3</v>
      </c>
      <c r="L61" s="139">
        <v>1726.8</v>
      </c>
      <c r="M61" s="139">
        <v>324.2</v>
      </c>
      <c r="N61" s="139"/>
      <c r="O61" s="139">
        <v>944.8</v>
      </c>
      <c r="P61" s="25"/>
      <c r="Q61" s="25"/>
      <c r="R61" s="25"/>
      <c r="S61" s="93">
        <v>2.9000000000000001E-2</v>
      </c>
      <c r="T61" s="39">
        <v>3.3000000000000002E-2</v>
      </c>
      <c r="U61" s="53">
        <v>0.03</v>
      </c>
      <c r="V61" s="39">
        <v>3.1053424657534249E-2</v>
      </c>
      <c r="W61" s="39">
        <v>3.6475000000000007E-2</v>
      </c>
      <c r="X61" s="39"/>
      <c r="Y61" s="39"/>
      <c r="Z61" s="39"/>
      <c r="AA61" s="32">
        <v>275.92099999999999</v>
      </c>
      <c r="AB61" s="32">
        <v>161.01</v>
      </c>
      <c r="AC61" s="32">
        <v>168.57499999999999</v>
      </c>
      <c r="AD61" s="32">
        <f t="shared" si="12"/>
        <v>605.50599999999997</v>
      </c>
      <c r="AE61" s="136">
        <f t="shared" si="13"/>
        <v>0.58100863339650455</v>
      </c>
      <c r="AF61" s="136">
        <f t="shared" si="14"/>
        <v>0.33903979785217941</v>
      </c>
      <c r="AG61" s="136">
        <f t="shared" si="15"/>
        <v>0.35496946725626449</v>
      </c>
      <c r="AH61" s="136">
        <f t="shared" si="16"/>
        <v>1.2750178985049485</v>
      </c>
      <c r="AI61" s="44"/>
      <c r="AJ61" s="44"/>
      <c r="AK61" s="32">
        <v>109.8</v>
      </c>
      <c r="AL61" s="32">
        <v>109.8</v>
      </c>
      <c r="AM61" s="32">
        <v>0</v>
      </c>
      <c r="AN61" s="20">
        <f t="shared" si="7"/>
        <v>0</v>
      </c>
      <c r="AO61" s="17">
        <v>239.85599999999999</v>
      </c>
      <c r="AP61" s="22">
        <f t="shared" si="11"/>
        <v>0.5050663297536323</v>
      </c>
      <c r="AQ61" s="32">
        <v>106</v>
      </c>
      <c r="AR61" s="39">
        <f t="shared" si="2"/>
        <v>5.0545094152626306E-2</v>
      </c>
      <c r="AS61" s="32">
        <v>24.016999999999999</v>
      </c>
      <c r="AT61" s="53">
        <v>0.12840631460251836</v>
      </c>
      <c r="AU61" s="32">
        <v>19.942</v>
      </c>
      <c r="AV61" s="53">
        <v>5.3849812397611475E-2</v>
      </c>
      <c r="AW61" s="17">
        <f t="shared" si="5"/>
        <v>4.0749999999999993</v>
      </c>
      <c r="AX61" s="53">
        <v>0.72596357475645901</v>
      </c>
      <c r="AY61" s="19"/>
      <c r="AZ61" s="25"/>
      <c r="BA61" s="32">
        <v>575.82000000000005</v>
      </c>
      <c r="BB61" s="39">
        <v>5.4074833418759759E-2</v>
      </c>
      <c r="BC61" s="25"/>
      <c r="BD61" s="25"/>
      <c r="BE61" s="25"/>
      <c r="BF61" s="25"/>
      <c r="BG61" s="25"/>
      <c r="BH61" s="32">
        <v>2616901</v>
      </c>
      <c r="BI61" s="39">
        <v>-1.4595288319986795E-4</v>
      </c>
      <c r="BJ61" s="25"/>
      <c r="BK61" s="25"/>
      <c r="BL61" s="25"/>
      <c r="BM61" s="52">
        <v>171274</v>
      </c>
      <c r="BN61" s="25"/>
      <c r="BO61" s="25"/>
      <c r="BP61" s="25"/>
      <c r="BQ61" s="39">
        <v>4.2999999999999997E-2</v>
      </c>
      <c r="BR61" s="52">
        <v>326867</v>
      </c>
      <c r="BS61" s="39">
        <v>1.9084449478613218E-2</v>
      </c>
      <c r="BT61" s="32">
        <v>329.6</v>
      </c>
      <c r="BU61" s="39">
        <v>5.7020075684689982E-2</v>
      </c>
      <c r="BV61" s="32">
        <v>1984.944</v>
      </c>
      <c r="BW61" s="39">
        <v>2.5891969752647098E-2</v>
      </c>
      <c r="BX61" s="39"/>
      <c r="BY61" s="39"/>
      <c r="BZ61" s="39"/>
      <c r="CA61" s="39"/>
      <c r="CB61" s="39"/>
      <c r="CC61" s="39"/>
      <c r="CD61" s="52">
        <v>55917897</v>
      </c>
      <c r="CE61" s="126">
        <f t="shared" si="0"/>
        <v>3.1488058093703364E-2</v>
      </c>
      <c r="CF61" s="52">
        <v>67124904</v>
      </c>
      <c r="CG61" s="126">
        <f t="shared" si="1"/>
        <v>3.034043402252995E-2</v>
      </c>
      <c r="CH61" s="25"/>
      <c r="CI61" s="25"/>
      <c r="CJ61" s="25">
        <v>119.081</v>
      </c>
      <c r="CK61" s="39">
        <v>-2.8140276995649957E-2</v>
      </c>
      <c r="CL61" s="17">
        <v>476.06087301587274</v>
      </c>
      <c r="CM61" s="17">
        <v>44.417380952380945</v>
      </c>
      <c r="CN61" s="17"/>
      <c r="CO61" s="34"/>
      <c r="CP61" s="35"/>
      <c r="CQ61" s="34"/>
      <c r="CR61" s="35"/>
      <c r="CS61" s="34"/>
      <c r="CT61" s="35"/>
      <c r="CU61" s="34"/>
      <c r="CV61" s="34"/>
      <c r="CW61" s="34"/>
      <c r="CX61" s="27"/>
      <c r="CY61" s="356"/>
      <c r="CZ61" s="355"/>
      <c r="DA61" s="41"/>
      <c r="DB61" s="41" t="s">
        <v>249</v>
      </c>
      <c r="DC61" s="41" t="s">
        <v>178</v>
      </c>
      <c r="DD61" s="65"/>
      <c r="DE61" s="61"/>
    </row>
    <row r="62" spans="1:109">
      <c r="A62" s="13" t="s">
        <v>24</v>
      </c>
      <c r="B62" s="141">
        <v>482</v>
      </c>
      <c r="C62" s="93">
        <f t="shared" si="6"/>
        <v>1.4950515898083827E-2</v>
      </c>
      <c r="D62" s="139">
        <v>2835.3</v>
      </c>
      <c r="E62" s="93">
        <f t="shared" si="8"/>
        <v>-7.3521688898224857E-3</v>
      </c>
      <c r="F62" s="139">
        <v>2857.279</v>
      </c>
      <c r="G62" s="93">
        <v>-8.330666696283167E-3</v>
      </c>
      <c r="H62" s="139">
        <f t="shared" si="3"/>
        <v>2767.8720117605849</v>
      </c>
      <c r="I62" s="93">
        <f t="shared" si="9"/>
        <v>-1.7592947098706846E-3</v>
      </c>
      <c r="J62" s="140">
        <f t="shared" si="4"/>
        <v>16281.633848433166</v>
      </c>
      <c r="K62" s="93">
        <f t="shared" si="10"/>
        <v>-2.3694795449867967E-2</v>
      </c>
      <c r="L62" s="139">
        <v>1741.7</v>
      </c>
      <c r="M62" s="139">
        <v>300.60000000000002</v>
      </c>
      <c r="N62" s="139"/>
      <c r="O62" s="139">
        <v>976.7</v>
      </c>
      <c r="P62" s="25"/>
      <c r="Q62" s="25"/>
      <c r="R62" s="25"/>
      <c r="S62" s="93">
        <v>1.7999999999999999E-2</v>
      </c>
      <c r="T62" s="39">
        <v>2.7999999999999997E-2</v>
      </c>
      <c r="U62" s="53">
        <v>1.3000000000000001E-2</v>
      </c>
      <c r="V62" s="39">
        <v>1.5723561643835607E-2</v>
      </c>
      <c r="W62" s="39">
        <v>3.3158333333333331E-2</v>
      </c>
      <c r="X62" s="39"/>
      <c r="Y62" s="39"/>
      <c r="Z62" s="39"/>
      <c r="AA62" s="32">
        <v>291.42899999999997</v>
      </c>
      <c r="AB62" s="32">
        <v>172.14500000000001</v>
      </c>
      <c r="AC62" s="32">
        <v>180.37100000000001</v>
      </c>
      <c r="AD62" s="32">
        <f t="shared" si="12"/>
        <v>643.94499999999994</v>
      </c>
      <c r="AE62" s="136">
        <f t="shared" si="13"/>
        <v>0.60462448132780078</v>
      </c>
      <c r="AF62" s="136">
        <f t="shared" si="14"/>
        <v>0.35714730290456431</v>
      </c>
      <c r="AG62" s="136">
        <f t="shared" si="15"/>
        <v>0.37421369294605811</v>
      </c>
      <c r="AH62" s="136">
        <f t="shared" si="16"/>
        <v>1.3359854771784232</v>
      </c>
      <c r="AI62" s="44"/>
      <c r="AJ62" s="44"/>
      <c r="AK62" s="32">
        <v>108.2</v>
      </c>
      <c r="AL62" s="32">
        <v>119.1</v>
      </c>
      <c r="AM62" s="32">
        <v>-10.9</v>
      </c>
      <c r="AN62" s="20">
        <f t="shared" si="7"/>
        <v>-0.10073937153419593</v>
      </c>
      <c r="AO62" s="17">
        <v>248.90799999999999</v>
      </c>
      <c r="AP62" s="22">
        <f t="shared" si="11"/>
        <v>0.5164066390041494</v>
      </c>
      <c r="AQ62" s="32">
        <v>103.9</v>
      </c>
      <c r="AR62" s="39">
        <f t="shared" si="2"/>
        <v>-1.9811320754716928E-2</v>
      </c>
      <c r="AS62" s="32">
        <v>20.56</v>
      </c>
      <c r="AT62" s="53">
        <v>-0.14393970937252781</v>
      </c>
      <c r="AU62" s="32">
        <v>20.021999999999998</v>
      </c>
      <c r="AV62" s="53">
        <v>4.0116337378396493E-3</v>
      </c>
      <c r="AW62" s="17">
        <f t="shared" si="5"/>
        <v>0.53800000000000026</v>
      </c>
      <c r="AX62" s="53">
        <v>-0.86797546012269933</v>
      </c>
      <c r="AY62" s="19"/>
      <c r="AZ62" s="25"/>
      <c r="BA62" s="32">
        <v>587.86300000000006</v>
      </c>
      <c r="BB62" s="39">
        <v>2.0914521899204622E-2</v>
      </c>
      <c r="BC62" s="25"/>
      <c r="BD62" s="25"/>
      <c r="BE62" s="25"/>
      <c r="BF62" s="25"/>
      <c r="BG62" s="25"/>
      <c r="BH62" s="32">
        <v>2448987</v>
      </c>
      <c r="BI62" s="39">
        <v>-6.4165209153880867E-2</v>
      </c>
      <c r="BJ62" s="25"/>
      <c r="BK62" s="25"/>
      <c r="BL62" s="25"/>
      <c r="BM62" s="52">
        <v>174141</v>
      </c>
      <c r="BN62" s="25"/>
      <c r="BO62" s="25"/>
      <c r="BP62" s="25"/>
      <c r="BQ62" s="39">
        <v>6.8416666666666667E-2</v>
      </c>
      <c r="BR62" s="52">
        <v>253265</v>
      </c>
      <c r="BS62" s="39">
        <v>1.4543674378807978E-2</v>
      </c>
      <c r="BT62" s="32">
        <v>340.92599999999999</v>
      </c>
      <c r="BU62" s="39">
        <v>3.4362864077669794E-2</v>
      </c>
      <c r="BV62" s="32">
        <v>2005.9190000000001</v>
      </c>
      <c r="BW62" s="39">
        <v>1.0567048742936897E-2</v>
      </c>
      <c r="BX62" s="39"/>
      <c r="BY62" s="39"/>
      <c r="BZ62" s="39"/>
      <c r="CA62" s="39"/>
      <c r="CB62" s="39"/>
      <c r="CC62" s="39"/>
      <c r="CD62" s="52">
        <v>56890558</v>
      </c>
      <c r="CE62" s="126">
        <f t="shared" si="0"/>
        <v>1.7394448864913592E-2</v>
      </c>
      <c r="CF62" s="52">
        <v>68296594</v>
      </c>
      <c r="CG62" s="126">
        <f t="shared" si="1"/>
        <v>1.7455369470621429E-2</v>
      </c>
      <c r="CH62" s="25"/>
      <c r="CI62" s="25"/>
      <c r="CJ62" s="25">
        <v>104.262</v>
      </c>
      <c r="CK62" s="39">
        <v>-0.12444470570452047</v>
      </c>
      <c r="CL62" s="17">
        <v>491.21476190476199</v>
      </c>
      <c r="CM62" s="17">
        <v>46.190909090909074</v>
      </c>
      <c r="CN62" s="17"/>
      <c r="CO62" s="34"/>
      <c r="CP62" s="35"/>
      <c r="CQ62" s="34"/>
      <c r="CR62" s="35"/>
      <c r="CS62" s="34"/>
      <c r="CT62" s="35"/>
      <c r="CU62" s="34"/>
      <c r="CV62" s="34"/>
      <c r="CW62" s="34"/>
      <c r="CX62" s="27"/>
      <c r="CY62" s="356"/>
      <c r="CZ62" s="355"/>
      <c r="DA62" s="41" t="s">
        <v>250</v>
      </c>
      <c r="DB62" s="41" t="s">
        <v>251</v>
      </c>
      <c r="DC62" s="41"/>
      <c r="DD62" s="65"/>
      <c r="DE62" s="61"/>
    </row>
    <row r="63" spans="1:109">
      <c r="A63" s="13" t="s">
        <v>25</v>
      </c>
      <c r="B63" s="141">
        <v>522.5</v>
      </c>
      <c r="C63" s="93">
        <f t="shared" si="6"/>
        <v>8.402489626556009E-2</v>
      </c>
      <c r="D63" s="139">
        <v>3031</v>
      </c>
      <c r="E63" s="93">
        <f t="shared" si="8"/>
        <v>6.9022678376185809E-2</v>
      </c>
      <c r="F63" s="139">
        <v>3053.6660000000002</v>
      </c>
      <c r="G63" s="93">
        <v>6.8732174911865507E-2</v>
      </c>
      <c r="H63" s="139">
        <f t="shared" si="3"/>
        <v>2949.8108733698414</v>
      </c>
      <c r="I63" s="93">
        <f t="shared" si="9"/>
        <v>6.5732396886924338E-2</v>
      </c>
      <c r="J63" s="140">
        <f t="shared" si="4"/>
        <v>17111.725851069838</v>
      </c>
      <c r="K63" s="93">
        <f t="shared" si="10"/>
        <v>5.0983335601577418E-2</v>
      </c>
      <c r="L63" s="139">
        <v>1840.5</v>
      </c>
      <c r="M63" s="139">
        <v>358.4</v>
      </c>
      <c r="N63" s="139"/>
      <c r="O63" s="139">
        <v>1000.9</v>
      </c>
      <c r="P63" s="62">
        <v>293.3</v>
      </c>
      <c r="Q63" s="93"/>
      <c r="R63" s="93">
        <v>0.5612807070264324</v>
      </c>
      <c r="S63" s="93">
        <v>1.7000000000000001E-2</v>
      </c>
      <c r="T63" s="39">
        <v>6.9999999999999993E-3</v>
      </c>
      <c r="U63" s="53">
        <v>3.0000000000000001E-3</v>
      </c>
      <c r="V63" s="39">
        <v>3.3100821917808214E-2</v>
      </c>
      <c r="W63" s="39">
        <v>4.3333333333333328E-2</v>
      </c>
      <c r="X63" s="39"/>
      <c r="Y63" s="39"/>
      <c r="Z63" s="39"/>
      <c r="AA63" s="32">
        <v>303.92399999999998</v>
      </c>
      <c r="AB63" s="32">
        <v>186.89400000000001</v>
      </c>
      <c r="AC63" s="32">
        <v>202.315</v>
      </c>
      <c r="AD63" s="32">
        <f t="shared" si="12"/>
        <v>693.13300000000004</v>
      </c>
      <c r="AE63" s="136">
        <f t="shared" si="13"/>
        <v>0.58167272727272723</v>
      </c>
      <c r="AF63" s="136">
        <f t="shared" si="14"/>
        <v>0.35769186602870817</v>
      </c>
      <c r="AG63" s="136">
        <f t="shared" si="15"/>
        <v>0.38720574162679428</v>
      </c>
      <c r="AH63" s="136">
        <f t="shared" si="16"/>
        <v>1.3265703349282296</v>
      </c>
      <c r="AI63" s="44"/>
      <c r="AJ63" s="44"/>
      <c r="AK63" s="32">
        <v>122.5</v>
      </c>
      <c r="AL63" s="32">
        <v>124.2</v>
      </c>
      <c r="AM63" s="32">
        <v>-1.7</v>
      </c>
      <c r="AN63" s="20">
        <f t="shared" si="7"/>
        <v>-1.3877551020408163E-2</v>
      </c>
      <c r="AO63" s="17">
        <v>243.76</v>
      </c>
      <c r="AP63" s="22">
        <f t="shared" si="11"/>
        <v>0.46652631578947368</v>
      </c>
      <c r="AQ63" s="32">
        <v>117.6</v>
      </c>
      <c r="AR63" s="39">
        <f t="shared" si="2"/>
        <v>0.13185755534167456</v>
      </c>
      <c r="AS63" s="32">
        <v>22.725000000000001</v>
      </c>
      <c r="AT63" s="53">
        <v>0.10530155642023362</v>
      </c>
      <c r="AU63" s="32">
        <v>22.329000000000001</v>
      </c>
      <c r="AV63" s="53">
        <v>0.11522325442013796</v>
      </c>
      <c r="AW63" s="17">
        <f t="shared" si="5"/>
        <v>0.3960000000000008</v>
      </c>
      <c r="AX63" s="53">
        <v>-0.26394052044609667</v>
      </c>
      <c r="AY63" s="19"/>
      <c r="AZ63" s="25"/>
      <c r="BA63" s="32">
        <v>646.88800000000003</v>
      </c>
      <c r="BB63" s="39">
        <v>0.10040604698713811</v>
      </c>
      <c r="BC63" s="25"/>
      <c r="BD63" s="25"/>
      <c r="BE63" s="25"/>
      <c r="BF63" s="25"/>
      <c r="BG63" s="25"/>
      <c r="BH63" s="32">
        <v>2574590</v>
      </c>
      <c r="BI63" s="39">
        <v>5.1287736521263685E-2</v>
      </c>
      <c r="BJ63" s="25"/>
      <c r="BK63" s="25"/>
      <c r="BL63" s="25"/>
      <c r="BM63" s="52">
        <v>177130</v>
      </c>
      <c r="BN63" s="25"/>
      <c r="BO63" s="25"/>
      <c r="BP63" s="25"/>
      <c r="BQ63" s="39">
        <v>5.45E-2</v>
      </c>
      <c r="BR63" s="52">
        <v>260686</v>
      </c>
      <c r="BS63" s="39">
        <v>1.471721334612996E-2</v>
      </c>
      <c r="BT63" s="32">
        <v>360.904</v>
      </c>
      <c r="BU63" s="39">
        <v>5.8599226811683502E-2</v>
      </c>
      <c r="BV63" s="32">
        <v>2092.076</v>
      </c>
      <c r="BW63" s="39">
        <v>4.2951385374982706E-2</v>
      </c>
      <c r="BX63" s="39"/>
      <c r="BY63" s="39"/>
      <c r="BZ63" s="39"/>
      <c r="CA63" s="39"/>
      <c r="CB63" s="39"/>
      <c r="CC63" s="39"/>
      <c r="CD63" s="52">
        <v>59453984</v>
      </c>
      <c r="CE63" s="126">
        <f t="shared" si="0"/>
        <v>4.5058900635145838E-2</v>
      </c>
      <c r="CF63" s="52">
        <v>71354420</v>
      </c>
      <c r="CG63" s="126">
        <f t="shared" si="1"/>
        <v>4.4772745182578122E-2</v>
      </c>
      <c r="CH63" s="25"/>
      <c r="CI63" s="25"/>
      <c r="CJ63" s="25">
        <v>128.90899999999999</v>
      </c>
      <c r="CK63" s="39">
        <v>0.23639485143196937</v>
      </c>
      <c r="CL63" s="17">
        <v>632.56079051383426</v>
      </c>
      <c r="CM63" s="17">
        <v>57.413557312252941</v>
      </c>
      <c r="CN63" s="17"/>
      <c r="CO63" s="34"/>
      <c r="CP63" s="35"/>
      <c r="CQ63" s="34"/>
      <c r="CR63" s="35"/>
      <c r="CS63" s="34"/>
      <c r="CT63" s="35"/>
      <c r="CU63" s="34"/>
      <c r="CV63" s="34"/>
      <c r="CW63" s="34"/>
      <c r="CX63" s="27"/>
      <c r="CY63" s="356"/>
      <c r="CZ63" s="355"/>
      <c r="DA63" s="41"/>
      <c r="DB63" s="41"/>
      <c r="DC63" s="41"/>
      <c r="DD63" s="65"/>
      <c r="DE63" s="61"/>
    </row>
    <row r="64" spans="1:109">
      <c r="A64" s="13" t="s">
        <v>26</v>
      </c>
      <c r="B64" s="141">
        <v>543.29999999999995</v>
      </c>
      <c r="C64" s="93">
        <f t="shared" si="6"/>
        <v>3.9808612440191293E-2</v>
      </c>
      <c r="D64" s="139">
        <v>3108.7</v>
      </c>
      <c r="E64" s="93">
        <f t="shared" si="8"/>
        <v>2.5635103926096914E-2</v>
      </c>
      <c r="F64" s="139">
        <v>3133.2979999999998</v>
      </c>
      <c r="G64" s="93">
        <v>2.6077508149221166E-2</v>
      </c>
      <c r="H64" s="139">
        <f t="shared" si="3"/>
        <v>3005.6428413365788</v>
      </c>
      <c r="I64" s="93">
        <f t="shared" si="9"/>
        <v>1.8927304279326762E-2</v>
      </c>
      <c r="J64" s="140">
        <f t="shared" si="4"/>
        <v>17197.942022571366</v>
      </c>
      <c r="K64" s="93">
        <f t="shared" si="10"/>
        <v>5.0384264130867162E-3</v>
      </c>
      <c r="L64" s="139">
        <v>1891</v>
      </c>
      <c r="M64" s="139">
        <v>359.7</v>
      </c>
      <c r="N64" s="139"/>
      <c r="O64" s="139">
        <v>1007</v>
      </c>
      <c r="P64" s="62">
        <v>304.3</v>
      </c>
      <c r="Q64" s="93">
        <v>3.7504261847937266E-2</v>
      </c>
      <c r="R64" s="93">
        <v>0.56012857632823654</v>
      </c>
      <c r="S64" s="93">
        <v>1.4E-2</v>
      </c>
      <c r="T64" s="39">
        <v>1.7000000000000001E-2</v>
      </c>
      <c r="U64" s="53">
        <v>0</v>
      </c>
      <c r="V64" s="39">
        <v>3.2117486338797817E-2</v>
      </c>
      <c r="W64" s="39">
        <v>4.1166666666666664E-2</v>
      </c>
      <c r="X64" s="39"/>
      <c r="Y64" s="39"/>
      <c r="Z64" s="39"/>
      <c r="AA64" s="32">
        <v>307.24299999999999</v>
      </c>
      <c r="AB64" s="32">
        <v>200.61600000000001</v>
      </c>
      <c r="AC64" s="32">
        <v>219.86099999999999</v>
      </c>
      <c r="AD64" s="32">
        <f t="shared" si="12"/>
        <v>727.72</v>
      </c>
      <c r="AE64" s="136">
        <f t="shared" si="13"/>
        <v>0.56551260813546844</v>
      </c>
      <c r="AF64" s="136">
        <f t="shared" si="14"/>
        <v>0.36925455549420216</v>
      </c>
      <c r="AG64" s="136">
        <f t="shared" si="15"/>
        <v>0.40467697404748759</v>
      </c>
      <c r="AH64" s="136">
        <f t="shared" si="16"/>
        <v>1.3394441376771582</v>
      </c>
      <c r="AI64" s="25"/>
      <c r="AJ64" s="25"/>
      <c r="AK64" s="32">
        <v>133.9</v>
      </c>
      <c r="AL64" s="32">
        <v>131.19999999999999</v>
      </c>
      <c r="AM64" s="32">
        <v>2.8</v>
      </c>
      <c r="AN64" s="20">
        <f t="shared" si="7"/>
        <v>2.0911127707244209E-2</v>
      </c>
      <c r="AO64" s="17">
        <v>243.596</v>
      </c>
      <c r="AP64" s="22">
        <f t="shared" si="11"/>
        <v>0.44836370329468073</v>
      </c>
      <c r="AQ64" s="32">
        <v>119.2</v>
      </c>
      <c r="AR64" s="39">
        <f t="shared" si="2"/>
        <v>1.3605442176870821E-2</v>
      </c>
      <c r="AS64" s="32">
        <v>27.045000000000002</v>
      </c>
      <c r="AT64" s="53">
        <v>0.1900990099009901</v>
      </c>
      <c r="AU64" s="32">
        <v>22.841000000000001</v>
      </c>
      <c r="AV64" s="53">
        <v>2.2929822204308323E-2</v>
      </c>
      <c r="AW64" s="17">
        <f t="shared" si="5"/>
        <v>4.2040000000000006</v>
      </c>
      <c r="AX64" s="53">
        <v>9.6161616161616159</v>
      </c>
      <c r="AY64" s="19"/>
      <c r="AZ64" s="25"/>
      <c r="BA64" s="32">
        <v>688.07500000000005</v>
      </c>
      <c r="BB64" s="39">
        <v>6.3669445097142022E-2</v>
      </c>
      <c r="BC64" s="25"/>
      <c r="BD64" s="25"/>
      <c r="BE64" s="25"/>
      <c r="BF64" s="25">
        <v>197690</v>
      </c>
      <c r="BG64" s="25"/>
      <c r="BH64" s="32">
        <v>2574933</v>
      </c>
      <c r="BI64" s="39">
        <v>1.3322509603470845E-4</v>
      </c>
      <c r="BJ64" s="25"/>
      <c r="BK64" s="25"/>
      <c r="BL64" s="25"/>
      <c r="BM64" s="52">
        <v>180760</v>
      </c>
      <c r="BN64" s="39"/>
      <c r="BO64" s="39">
        <v>9.1256360506776005E-2</v>
      </c>
      <c r="BP64" s="39">
        <v>3.6539999999999996E-2</v>
      </c>
      <c r="BQ64" s="39">
        <v>5.541666666666667E-2</v>
      </c>
      <c r="BR64" s="52">
        <v>265398</v>
      </c>
      <c r="BS64" s="39">
        <v>1.4682341225934941E-2</v>
      </c>
      <c r="BT64" s="32">
        <v>376.464</v>
      </c>
      <c r="BU64" s="39">
        <v>4.3113958282534975E-2</v>
      </c>
      <c r="BV64" s="32">
        <v>2146.9290000000001</v>
      </c>
      <c r="BW64" s="39">
        <v>2.6219410767104091E-2</v>
      </c>
      <c r="BX64" s="39"/>
      <c r="BY64" s="39"/>
      <c r="BZ64" s="39"/>
      <c r="CA64" s="39"/>
      <c r="CB64" s="39"/>
      <c r="CC64" s="39"/>
      <c r="CD64" s="52">
        <v>61671390</v>
      </c>
      <c r="CE64" s="126">
        <f t="shared" si="0"/>
        <v>3.7296171775469178E-2</v>
      </c>
      <c r="CF64" s="52">
        <v>73857768</v>
      </c>
      <c r="CG64" s="126">
        <f t="shared" si="1"/>
        <v>3.5083292667784205E-2</v>
      </c>
      <c r="CH64" s="25"/>
      <c r="CI64" s="25"/>
      <c r="CJ64" s="25">
        <v>124.283</v>
      </c>
      <c r="CK64" s="39">
        <v>-3.5885779891241039E-2</v>
      </c>
      <c r="CL64" s="17">
        <v>618.01273809523764</v>
      </c>
      <c r="CM64" s="17">
        <v>55.845952380952383</v>
      </c>
      <c r="CN64" s="17"/>
      <c r="CO64" s="34"/>
      <c r="CP64" s="35"/>
      <c r="CQ64" s="34"/>
      <c r="CR64" s="35"/>
      <c r="CS64" s="34"/>
      <c r="CT64" s="35"/>
      <c r="CU64" s="34"/>
      <c r="CV64" s="34"/>
      <c r="CW64" s="34"/>
      <c r="CX64" s="27"/>
      <c r="CY64" s="356"/>
      <c r="CZ64" s="355"/>
      <c r="DA64" s="41"/>
      <c r="DB64" s="41"/>
      <c r="DC64" s="41"/>
      <c r="DD64" s="65"/>
      <c r="DE64" s="61"/>
    </row>
    <row r="65" spans="1:109">
      <c r="A65" s="13" t="s">
        <v>27</v>
      </c>
      <c r="B65" s="141">
        <v>563.29999999999995</v>
      </c>
      <c r="C65" s="93">
        <f t="shared" si="6"/>
        <v>3.6812074360390135E-2</v>
      </c>
      <c r="D65" s="139">
        <v>3188.1</v>
      </c>
      <c r="E65" s="93">
        <f t="shared" si="8"/>
        <v>2.5541223019268644E-2</v>
      </c>
      <c r="F65" s="139">
        <v>3214.93</v>
      </c>
      <c r="G65" s="93">
        <v>2.605305974726951E-2</v>
      </c>
      <c r="H65" s="139">
        <f t="shared" ref="H65:H96" si="17">B65*1000000/BM65</f>
        <v>3065.7117044551601</v>
      </c>
      <c r="I65" s="93">
        <f t="shared" si="9"/>
        <v>1.9985362962110731E-2</v>
      </c>
      <c r="J65" s="140">
        <f t="shared" ref="J65:J96" si="18">D65*1000000/BM65</f>
        <v>17350.959497556356</v>
      </c>
      <c r="K65" s="93">
        <f t="shared" si="10"/>
        <v>8.8974294008064003E-3</v>
      </c>
      <c r="L65" s="139">
        <v>1930</v>
      </c>
      <c r="M65" s="139">
        <v>360.9</v>
      </c>
      <c r="N65" s="139"/>
      <c r="O65" s="139">
        <v>1060.5999999999999</v>
      </c>
      <c r="P65" s="62">
        <v>324.83333333333331</v>
      </c>
      <c r="Q65" s="93">
        <v>6.7477270237703918E-2</v>
      </c>
      <c r="R65" s="93">
        <v>0.57662868237283782</v>
      </c>
      <c r="S65" s="93">
        <v>7.0000000000000001E-3</v>
      </c>
      <c r="T65" s="39">
        <v>0.01</v>
      </c>
      <c r="U65" s="53">
        <v>-3.0000000000000001E-3</v>
      </c>
      <c r="V65" s="39">
        <v>1.9496712328767124E-2</v>
      </c>
      <c r="W65" s="39">
        <v>3.8824999999999998E-2</v>
      </c>
      <c r="X65" s="39"/>
      <c r="Y65" s="39"/>
      <c r="Z65" s="39"/>
      <c r="AA65" s="32">
        <v>320.5</v>
      </c>
      <c r="AB65" s="32">
        <v>214.70400000000001</v>
      </c>
      <c r="AC65" s="32">
        <v>237.90100000000001</v>
      </c>
      <c r="AD65" s="32">
        <f t="shared" si="12"/>
        <v>773.10500000000002</v>
      </c>
      <c r="AE65" s="136">
        <f t="shared" si="13"/>
        <v>0.56896857802236822</v>
      </c>
      <c r="AF65" s="136">
        <f t="shared" si="14"/>
        <v>0.38115391443280672</v>
      </c>
      <c r="AG65" s="136">
        <f t="shared" si="15"/>
        <v>0.42233445766021666</v>
      </c>
      <c r="AH65" s="136">
        <f t="shared" si="16"/>
        <v>1.3724569501153916</v>
      </c>
      <c r="AI65" s="25"/>
      <c r="AJ65" s="25"/>
      <c r="AK65" s="32">
        <v>138.5</v>
      </c>
      <c r="AL65" s="32">
        <v>141</v>
      </c>
      <c r="AM65" s="32">
        <v>-2.5</v>
      </c>
      <c r="AN65" s="20">
        <f t="shared" si="7"/>
        <v>-1.8050541516245487E-2</v>
      </c>
      <c r="AO65" s="17">
        <v>258.16399999999999</v>
      </c>
      <c r="AP65" s="22">
        <f t="shared" si="11"/>
        <v>0.45830640866323452</v>
      </c>
      <c r="AQ65" s="32">
        <v>123.5</v>
      </c>
      <c r="AR65" s="39">
        <f t="shared" si="2"/>
        <v>3.607382550335568E-2</v>
      </c>
      <c r="AS65" s="32">
        <v>27.602</v>
      </c>
      <c r="AT65" s="53">
        <v>2.0595304122758312E-2</v>
      </c>
      <c r="AU65" s="32">
        <v>22.687999999999999</v>
      </c>
      <c r="AV65" s="53">
        <v>-6.6984808020665578E-3</v>
      </c>
      <c r="AW65" s="17">
        <f t="shared" si="5"/>
        <v>4.9140000000000015</v>
      </c>
      <c r="AX65" s="53">
        <v>0.16888677450047573</v>
      </c>
      <c r="AY65" s="19"/>
      <c r="AZ65" s="25"/>
      <c r="BA65" s="32">
        <v>721.95</v>
      </c>
      <c r="BB65" s="39">
        <v>4.9231551793045815E-2</v>
      </c>
      <c r="BC65" s="25"/>
      <c r="BD65" s="25"/>
      <c r="BE65" s="25"/>
      <c r="BF65" s="25"/>
      <c r="BG65" s="25"/>
      <c r="BH65" s="32">
        <v>2621758</v>
      </c>
      <c r="BI65" s="39">
        <v>1.8184939180941793E-2</v>
      </c>
      <c r="BJ65" s="25"/>
      <c r="BK65" s="25"/>
      <c r="BL65" s="25"/>
      <c r="BM65" s="52">
        <v>183742</v>
      </c>
      <c r="BN65" s="39">
        <v>1.6715466234204716E-2</v>
      </c>
      <c r="BO65" s="39">
        <v>9.1998617172595692E-2</v>
      </c>
      <c r="BP65" s="39">
        <v>3.6200000000000003E-2</v>
      </c>
      <c r="BQ65" s="39">
        <v>6.6916666666666666E-2</v>
      </c>
      <c r="BR65" s="52">
        <v>271344</v>
      </c>
      <c r="BS65" s="39">
        <v>1.4767663354050789E-2</v>
      </c>
      <c r="BT65" s="32">
        <v>393.83199999999999</v>
      </c>
      <c r="BU65" s="39">
        <v>4.6134557354753698E-2</v>
      </c>
      <c r="BV65" s="32">
        <v>2222.654</v>
      </c>
      <c r="BW65" s="39">
        <v>3.5271310788572846E-2</v>
      </c>
      <c r="BX65" s="39"/>
      <c r="BY65" s="39"/>
      <c r="BZ65" s="39"/>
      <c r="CA65" s="39"/>
      <c r="CB65" s="39"/>
      <c r="CC65" s="39"/>
      <c r="CD65" s="52">
        <v>63420580</v>
      </c>
      <c r="CE65" s="126">
        <f t="shared" si="0"/>
        <v>2.8363070785335065E-2</v>
      </c>
      <c r="CF65" s="52">
        <v>75961437</v>
      </c>
      <c r="CG65" s="126">
        <f t="shared" si="1"/>
        <v>2.8482704757609278E-2</v>
      </c>
      <c r="CH65" s="25"/>
      <c r="CI65" s="25"/>
      <c r="CJ65" s="25">
        <v>124.05800000000001</v>
      </c>
      <c r="CK65" s="39">
        <v>-1.8103843647159653E-3</v>
      </c>
      <c r="CL65" s="17">
        <v>691.64747999999975</v>
      </c>
      <c r="CM65" s="17">
        <v>66.267011952191282</v>
      </c>
      <c r="CN65" s="17"/>
      <c r="CO65" s="34"/>
      <c r="CP65" s="35"/>
      <c r="CQ65" s="34"/>
      <c r="CR65" s="35"/>
      <c r="CS65" s="34"/>
      <c r="CT65" s="35"/>
      <c r="CU65" s="34"/>
      <c r="CV65" s="34"/>
      <c r="CW65" s="34"/>
      <c r="CX65" s="27"/>
      <c r="CY65" s="356"/>
      <c r="CZ65" s="355"/>
      <c r="DA65" s="41"/>
      <c r="DB65" s="41" t="s">
        <v>252</v>
      </c>
      <c r="DC65" s="41"/>
      <c r="DD65" s="65"/>
      <c r="DE65" s="61"/>
    </row>
    <row r="66" spans="1:109">
      <c r="A66" s="13" t="s">
        <v>28</v>
      </c>
      <c r="B66" s="141">
        <v>605.1</v>
      </c>
      <c r="C66" s="93">
        <f t="shared" si="6"/>
        <v>7.4205574294337051E-2</v>
      </c>
      <c r="D66" s="139">
        <v>3383.1</v>
      </c>
      <c r="E66" s="93">
        <f t="shared" si="8"/>
        <v>6.1164957184530078E-2</v>
      </c>
      <c r="F66" s="139">
        <v>3412.99</v>
      </c>
      <c r="G66" s="93">
        <v>6.1606318022476368E-2</v>
      </c>
      <c r="H66" s="139">
        <f t="shared" si="17"/>
        <v>3242.9390642585349</v>
      </c>
      <c r="I66" s="93">
        <f t="shared" si="9"/>
        <v>5.7809532300713062E-2</v>
      </c>
      <c r="J66" s="140">
        <f t="shared" si="18"/>
        <v>18131.196741518837</v>
      </c>
      <c r="K66" s="93">
        <f t="shared" si="10"/>
        <v>4.4967959499436772E-2</v>
      </c>
      <c r="L66" s="139">
        <v>2025.4</v>
      </c>
      <c r="M66" s="139">
        <v>403.8</v>
      </c>
      <c r="N66" s="139"/>
      <c r="O66" s="139">
        <v>1129.5</v>
      </c>
      <c r="P66" s="62">
        <v>350.10000000000008</v>
      </c>
      <c r="Q66" s="93">
        <v>7.7783478707029549E-2</v>
      </c>
      <c r="R66" s="93">
        <v>0.57852639580906107</v>
      </c>
      <c r="S66" s="93">
        <v>1.2999999999999999E-2</v>
      </c>
      <c r="T66" s="39">
        <v>0.01</v>
      </c>
      <c r="U66" s="53">
        <v>3.0000000000000001E-3</v>
      </c>
      <c r="V66" s="39">
        <v>2.7103013698630135E-2</v>
      </c>
      <c r="W66" s="39">
        <v>3.9460642570281118E-2</v>
      </c>
      <c r="X66" s="39"/>
      <c r="Y66" s="39"/>
      <c r="Z66" s="39"/>
      <c r="AA66" s="32">
        <v>332.87400000000002</v>
      </c>
      <c r="AB66" s="32">
        <v>232.768</v>
      </c>
      <c r="AC66" s="32">
        <v>259.75200000000001</v>
      </c>
      <c r="AD66" s="32">
        <f t="shared" si="12"/>
        <v>825.39400000000001</v>
      </c>
      <c r="AE66" s="136">
        <f t="shared" si="13"/>
        <v>0.55011403073872089</v>
      </c>
      <c r="AF66" s="136">
        <f t="shared" si="14"/>
        <v>0.38467691290695749</v>
      </c>
      <c r="AG66" s="136">
        <f t="shared" si="15"/>
        <v>0.42927119484382747</v>
      </c>
      <c r="AH66" s="136">
        <f t="shared" si="16"/>
        <v>1.3640621384895057</v>
      </c>
      <c r="AI66" s="25"/>
      <c r="AJ66" s="25"/>
      <c r="AK66" s="32">
        <v>150</v>
      </c>
      <c r="AL66" s="32">
        <v>152</v>
      </c>
      <c r="AM66" s="32">
        <v>-1.9</v>
      </c>
      <c r="AN66" s="20">
        <f t="shared" si="7"/>
        <v>-1.2666666666666666E-2</v>
      </c>
      <c r="AO66" s="17">
        <v>278.81599999999997</v>
      </c>
      <c r="AP66" s="22">
        <f t="shared" si="11"/>
        <v>0.46077673111882328</v>
      </c>
      <c r="AQ66" s="32">
        <v>133.5</v>
      </c>
      <c r="AR66" s="39">
        <f t="shared" si="2"/>
        <v>8.0971659919028341E-2</v>
      </c>
      <c r="AS66" s="32">
        <v>29.065000000000001</v>
      </c>
      <c r="AT66" s="53">
        <v>5.3003405550322472E-2</v>
      </c>
      <c r="AU66" s="32">
        <v>24.965</v>
      </c>
      <c r="AV66" s="53">
        <v>0.10036142454160794</v>
      </c>
      <c r="AW66" s="17">
        <f t="shared" si="5"/>
        <v>4.1000000000000014</v>
      </c>
      <c r="AX66" s="53">
        <v>-0.16564916564916568</v>
      </c>
      <c r="AY66" s="19"/>
      <c r="AZ66" s="25"/>
      <c r="BA66" s="32">
        <v>777.6</v>
      </c>
      <c r="BB66" s="39">
        <v>7.708290047787239E-2</v>
      </c>
      <c r="BC66" s="25"/>
      <c r="BD66" s="25"/>
      <c r="BE66" s="25"/>
      <c r="BF66" s="25"/>
      <c r="BG66" s="25"/>
      <c r="BH66" s="32">
        <v>2676189</v>
      </c>
      <c r="BI66" s="39">
        <v>2.0761260192588331E-2</v>
      </c>
      <c r="BJ66" s="25"/>
      <c r="BK66" s="25"/>
      <c r="BL66" s="25"/>
      <c r="BM66" s="52">
        <v>186590</v>
      </c>
      <c r="BN66" s="39">
        <v>1.5498854053818638E-2</v>
      </c>
      <c r="BO66" s="39">
        <v>9.2634887017722309E-2</v>
      </c>
      <c r="BP66" s="39">
        <v>3.4610000000000002E-2</v>
      </c>
      <c r="BQ66" s="39">
        <v>5.5666666666666663E-2</v>
      </c>
      <c r="BR66" s="52">
        <v>283763</v>
      </c>
      <c r="BS66" s="39">
        <v>1.520783536095182E-2</v>
      </c>
      <c r="BT66" s="32">
        <v>417.53199999999998</v>
      </c>
      <c r="BU66" s="39">
        <v>6.0177943894858699E-2</v>
      </c>
      <c r="BV66" s="32">
        <v>2328.9380000000001</v>
      </c>
      <c r="BW66" s="39">
        <v>4.7818508863727828E-2</v>
      </c>
      <c r="BX66" s="39"/>
      <c r="BY66" s="39"/>
      <c r="BZ66" s="39"/>
      <c r="CA66" s="39"/>
      <c r="CB66" s="39"/>
      <c r="CC66" s="39"/>
      <c r="CD66" s="52">
        <v>66085289</v>
      </c>
      <c r="CE66" s="126">
        <f t="shared" si="0"/>
        <v>4.2016471624825913E-2</v>
      </c>
      <c r="CF66" s="52">
        <v>79150336</v>
      </c>
      <c r="CG66" s="126">
        <f t="shared" si="1"/>
        <v>4.1980498604838212E-2</v>
      </c>
      <c r="CH66" s="25"/>
      <c r="CI66" s="25"/>
      <c r="CJ66" s="25">
        <v>140.43700000000001</v>
      </c>
      <c r="CK66" s="39">
        <v>0.13202695513388904</v>
      </c>
      <c r="CL66" s="17">
        <v>639.14317460317432</v>
      </c>
      <c r="CM66" s="17">
        <v>62.321587301587321</v>
      </c>
      <c r="CN66" s="17"/>
      <c r="CO66" s="34"/>
      <c r="CP66" s="35"/>
      <c r="CQ66" s="34"/>
      <c r="CR66" s="35"/>
      <c r="CS66" s="34"/>
      <c r="CT66" s="35"/>
      <c r="CU66" s="34"/>
      <c r="CV66" s="34"/>
      <c r="CW66" s="34"/>
      <c r="CX66" s="27"/>
      <c r="CY66" s="356" t="s">
        <v>147</v>
      </c>
      <c r="CZ66" s="355" t="s">
        <v>143</v>
      </c>
      <c r="DA66" s="41"/>
      <c r="DB66" s="60" t="s">
        <v>253</v>
      </c>
      <c r="DC66" s="65" t="s">
        <v>254</v>
      </c>
      <c r="DD66" s="65"/>
      <c r="DE66" s="61"/>
    </row>
    <row r="67" spans="1:109">
      <c r="A67" s="13" t="s">
        <v>29</v>
      </c>
      <c r="B67" s="141">
        <v>638.6</v>
      </c>
      <c r="C67" s="93">
        <f t="shared" si="6"/>
        <v>5.5362749958684621E-2</v>
      </c>
      <c r="D67" s="139">
        <v>3530.4</v>
      </c>
      <c r="E67" s="93">
        <f t="shared" si="8"/>
        <v>4.353994856788157E-2</v>
      </c>
      <c r="F67" s="139">
        <v>3562.3119999999999</v>
      </c>
      <c r="G67" s="93">
        <v>4.3751080430941822E-2</v>
      </c>
      <c r="H67" s="139">
        <f t="shared" si="17"/>
        <v>3373.4812466983626</v>
      </c>
      <c r="I67" s="93">
        <f t="shared" si="9"/>
        <v>4.0254281641790568E-2</v>
      </c>
      <c r="J67" s="140">
        <f t="shared" si="18"/>
        <v>18649.762282091917</v>
      </c>
      <c r="K67" s="93">
        <f t="shared" si="10"/>
        <v>2.8600734301537312E-2</v>
      </c>
      <c r="L67" s="139">
        <v>2108.9</v>
      </c>
      <c r="M67" s="139">
        <v>431.2</v>
      </c>
      <c r="N67" s="139"/>
      <c r="O67" s="139">
        <v>1157.0999999999999</v>
      </c>
      <c r="P67" s="62">
        <v>379.60833333333335</v>
      </c>
      <c r="Q67" s="93">
        <v>8.4285442254593723E-2</v>
      </c>
      <c r="R67" s="93">
        <v>0.59440291145068291</v>
      </c>
      <c r="S67" s="93">
        <v>1.6E-2</v>
      </c>
      <c r="T67" s="39">
        <v>1.3000000000000001E-2</v>
      </c>
      <c r="U67" s="53">
        <v>-3.0000000000000001E-3</v>
      </c>
      <c r="V67" s="39">
        <v>3.1787397260273978E-2</v>
      </c>
      <c r="W67" s="39">
        <v>4.001566265060244E-2</v>
      </c>
      <c r="X67" s="39"/>
      <c r="Y67" s="39"/>
      <c r="Z67" s="39"/>
      <c r="AA67" s="32">
        <v>342.20600000000002</v>
      </c>
      <c r="AB67" s="32">
        <v>252.15600000000001</v>
      </c>
      <c r="AC67" s="32">
        <v>288.21100000000001</v>
      </c>
      <c r="AD67" s="32">
        <f t="shared" si="12"/>
        <v>882.57300000000009</v>
      </c>
      <c r="AE67" s="136">
        <f t="shared" si="13"/>
        <v>0.53586908863138116</v>
      </c>
      <c r="AF67" s="136">
        <f t="shared" si="14"/>
        <v>0.39485750078296272</v>
      </c>
      <c r="AG67" s="136">
        <f t="shared" si="15"/>
        <v>0.45131694331349831</v>
      </c>
      <c r="AH67" s="136">
        <f t="shared" si="16"/>
        <v>1.3820435327278422</v>
      </c>
      <c r="AI67" s="25"/>
      <c r="AJ67" s="25"/>
      <c r="AK67" s="32">
        <v>161.6</v>
      </c>
      <c r="AL67" s="32">
        <v>160</v>
      </c>
      <c r="AM67" s="32">
        <v>1.6</v>
      </c>
      <c r="AN67" s="20">
        <f t="shared" si="7"/>
        <v>9.9009900990099011E-3</v>
      </c>
      <c r="AO67" s="17">
        <v>279.952</v>
      </c>
      <c r="AP67" s="22">
        <f t="shared" si="11"/>
        <v>0.43838396492326964</v>
      </c>
      <c r="AQ67" s="32">
        <v>142.1</v>
      </c>
      <c r="AR67" s="39">
        <f t="shared" si="2"/>
        <v>6.4419475655430672E-2</v>
      </c>
      <c r="AS67" s="32">
        <v>31.074999999999999</v>
      </c>
      <c r="AT67" s="53">
        <v>6.9155341476001997E-2</v>
      </c>
      <c r="AU67" s="32">
        <v>26.135000000000002</v>
      </c>
      <c r="AV67" s="53">
        <v>4.68656118565993E-2</v>
      </c>
      <c r="AW67" s="17">
        <f t="shared" si="5"/>
        <v>4.9399999999999977</v>
      </c>
      <c r="AX67" s="53">
        <v>0.20487804878048801</v>
      </c>
      <c r="AY67" s="19"/>
      <c r="AZ67" s="25"/>
      <c r="BA67" s="32">
        <v>832.61300000000006</v>
      </c>
      <c r="BB67" s="39">
        <v>7.0747170781893048E-2</v>
      </c>
      <c r="BC67" s="32">
        <v>10882.499999999998</v>
      </c>
      <c r="BD67" s="25"/>
      <c r="BE67" s="25"/>
      <c r="BF67" s="25"/>
      <c r="BG67" s="25"/>
      <c r="BH67" s="32">
        <v>2752723</v>
      </c>
      <c r="BI67" s="39">
        <v>2.8598129653772585E-2</v>
      </c>
      <c r="BJ67" s="25"/>
      <c r="BK67" s="25"/>
      <c r="BL67" s="25"/>
      <c r="BM67" s="52">
        <v>189300</v>
      </c>
      <c r="BN67" s="39">
        <v>1.4495705968757011E-2</v>
      </c>
      <c r="BO67" s="39">
        <v>9.3252473252082593E-2</v>
      </c>
      <c r="BP67" s="39">
        <v>3.3189999999999997E-2</v>
      </c>
      <c r="BQ67" s="39">
        <v>5.6416666666666664E-2</v>
      </c>
      <c r="BR67" s="52">
        <v>306260</v>
      </c>
      <c r="BS67" s="39">
        <v>1.6178552562070788E-2</v>
      </c>
      <c r="BT67" s="32">
        <v>438.28699999999998</v>
      </c>
      <c r="BU67" s="39">
        <v>4.9708764837186122E-2</v>
      </c>
      <c r="BV67" s="32">
        <v>2416.5349999999999</v>
      </c>
      <c r="BW67" s="39">
        <v>3.7612422486128762E-2</v>
      </c>
      <c r="BX67" s="39"/>
      <c r="BY67" s="39"/>
      <c r="BZ67" s="39"/>
      <c r="CA67" s="39"/>
      <c r="CB67" s="39"/>
      <c r="CC67" s="39"/>
      <c r="CD67" s="52">
        <v>69038443</v>
      </c>
      <c r="CE67" s="126">
        <f t="shared" si="0"/>
        <v>4.468701044796819E-2</v>
      </c>
      <c r="CF67" s="52">
        <v>82696732</v>
      </c>
      <c r="CG67" s="126">
        <f t="shared" si="1"/>
        <v>4.4805823692270819E-2</v>
      </c>
      <c r="CH67" s="25"/>
      <c r="CI67" s="25"/>
      <c r="CJ67" s="25">
        <v>152.18100000000001</v>
      </c>
      <c r="CK67" s="39">
        <v>8.3624685802174636E-2</v>
      </c>
      <c r="CL67" s="17">
        <v>714.68286852589688</v>
      </c>
      <c r="CM67" s="17">
        <v>69.860557768924323</v>
      </c>
      <c r="CN67" s="17"/>
      <c r="CO67" s="34"/>
      <c r="CP67" s="35"/>
      <c r="CQ67" s="34"/>
      <c r="CR67" s="35"/>
      <c r="CS67" s="34"/>
      <c r="CT67" s="35"/>
      <c r="CU67" s="34"/>
      <c r="CV67" s="34"/>
      <c r="CW67" s="34"/>
      <c r="CX67" s="27"/>
      <c r="CY67" s="356"/>
      <c r="CZ67" s="355"/>
      <c r="DA67" s="41" t="s">
        <v>255</v>
      </c>
      <c r="DB67" s="41"/>
      <c r="DC67" s="41"/>
      <c r="DD67" s="41" t="s">
        <v>256</v>
      </c>
      <c r="DE67" s="61"/>
    </row>
    <row r="68" spans="1:109">
      <c r="A68" s="13" t="s">
        <v>30</v>
      </c>
      <c r="B68" s="141">
        <v>685.8</v>
      </c>
      <c r="C68" s="93">
        <f t="shared" si="6"/>
        <v>7.3911681803946028E-2</v>
      </c>
      <c r="D68" s="139">
        <v>3734</v>
      </c>
      <c r="E68" s="93">
        <f t="shared" si="8"/>
        <v>5.7670518921368652E-2</v>
      </c>
      <c r="F68" s="139">
        <v>3768.35</v>
      </c>
      <c r="G68" s="93">
        <v>5.7838280307845019E-2</v>
      </c>
      <c r="H68" s="139">
        <f t="shared" si="17"/>
        <v>3573.2335731814701</v>
      </c>
      <c r="I68" s="93">
        <f t="shared" si="9"/>
        <v>5.9212520205531138E-2</v>
      </c>
      <c r="J68" s="140">
        <f t="shared" si="18"/>
        <v>19455.313739077879</v>
      </c>
      <c r="K68" s="93">
        <f t="shared" si="10"/>
        <v>4.3193658171154281E-2</v>
      </c>
      <c r="L68" s="139">
        <v>2234.4</v>
      </c>
      <c r="M68" s="139">
        <v>465.2</v>
      </c>
      <c r="N68" s="139"/>
      <c r="O68" s="139">
        <v>1185.9000000000001</v>
      </c>
      <c r="P68" s="62">
        <v>409.31666666666666</v>
      </c>
      <c r="Q68" s="93">
        <v>7.8260487783460966E-2</v>
      </c>
      <c r="R68" s="93">
        <v>0.59693062656086116</v>
      </c>
      <c r="S68" s="93">
        <v>0.01</v>
      </c>
      <c r="T68" s="39">
        <v>1.3000000000000001E-2</v>
      </c>
      <c r="U68" s="53">
        <v>0</v>
      </c>
      <c r="V68" s="39">
        <v>3.4960928961748648E-2</v>
      </c>
      <c r="W68" s="39">
        <v>4.1873600000000108E-2</v>
      </c>
      <c r="X68" s="39"/>
      <c r="Y68" s="39"/>
      <c r="Z68" s="39"/>
      <c r="AA68" s="32">
        <v>354.74299999999999</v>
      </c>
      <c r="AB68" s="32">
        <v>274.19200000000001</v>
      </c>
      <c r="AC68" s="32">
        <v>317.13</v>
      </c>
      <c r="AD68" s="32">
        <f t="shared" si="12"/>
        <v>946.06499999999994</v>
      </c>
      <c r="AE68" s="136">
        <f t="shared" si="13"/>
        <v>0.51726888305628471</v>
      </c>
      <c r="AF68" s="136">
        <f t="shared" si="14"/>
        <v>0.3998133566637504</v>
      </c>
      <c r="AG68" s="136">
        <f t="shared" si="15"/>
        <v>0.46242344706911637</v>
      </c>
      <c r="AH68" s="136">
        <f t="shared" si="16"/>
        <v>1.3795056867891515</v>
      </c>
      <c r="AI68" s="25"/>
      <c r="AJ68" s="25"/>
      <c r="AK68" s="32">
        <v>166</v>
      </c>
      <c r="AL68" s="32">
        <v>168.6</v>
      </c>
      <c r="AM68" s="32">
        <v>-2.6</v>
      </c>
      <c r="AN68" s="20">
        <f t="shared" si="7"/>
        <v>-1.566265060240964E-2</v>
      </c>
      <c r="AO68" s="17">
        <v>278.89600000000002</v>
      </c>
      <c r="AP68" s="22">
        <f t="shared" si="11"/>
        <v>0.40667249927092453</v>
      </c>
      <c r="AQ68" s="32">
        <v>153.69999999999999</v>
      </c>
      <c r="AR68" s="39">
        <f t="shared" si="2"/>
        <v>8.1632653061224456E-2</v>
      </c>
      <c r="AS68" s="32">
        <v>35.018999999999998</v>
      </c>
      <c r="AT68" s="53">
        <v>0.1269187449718423</v>
      </c>
      <c r="AU68" s="32">
        <v>28.105</v>
      </c>
      <c r="AV68" s="53">
        <v>7.537784580065042E-2</v>
      </c>
      <c r="AW68" s="17">
        <f t="shared" si="5"/>
        <v>6.9139999999999979</v>
      </c>
      <c r="AX68" s="53">
        <v>0.39959514170040467</v>
      </c>
      <c r="AY68" s="19"/>
      <c r="AZ68" s="25"/>
      <c r="BA68" s="32">
        <v>896.05899999999997</v>
      </c>
      <c r="BB68" s="39">
        <v>7.6201068203354871E-2</v>
      </c>
      <c r="BC68" s="32">
        <v>12576.8</v>
      </c>
      <c r="BD68" s="39">
        <v>0.15569032850907433</v>
      </c>
      <c r="BE68" s="25"/>
      <c r="BF68" s="25"/>
      <c r="BG68" s="25"/>
      <c r="BH68" s="32">
        <v>2786822</v>
      </c>
      <c r="BI68" s="39">
        <v>1.2387370614478827E-2</v>
      </c>
      <c r="BJ68" s="32"/>
      <c r="BK68" s="25"/>
      <c r="BL68" s="25"/>
      <c r="BM68" s="52">
        <v>191927</v>
      </c>
      <c r="BN68" s="39">
        <v>1.3987381236723346E-2</v>
      </c>
      <c r="BO68" s="39">
        <v>9.3921716584913689E-2</v>
      </c>
      <c r="BP68" s="39">
        <v>3.1899999999999998E-2</v>
      </c>
      <c r="BQ68" s="39">
        <v>5.1583333333333335E-2</v>
      </c>
      <c r="BR68" s="52">
        <v>292248</v>
      </c>
      <c r="BS68" s="39">
        <v>1.5227039447289854E-2</v>
      </c>
      <c r="BT68" s="32">
        <v>476.28699999999998</v>
      </c>
      <c r="BU68" s="39">
        <v>8.6701179820528565E-2</v>
      </c>
      <c r="BV68" s="32">
        <v>2588.0940000000001</v>
      </c>
      <c r="BW68" s="39">
        <v>7.0993798972495831E-2</v>
      </c>
      <c r="BX68" s="39"/>
      <c r="BY68" s="39"/>
      <c r="BZ68" s="39"/>
      <c r="CA68" s="39"/>
      <c r="CB68" s="39"/>
      <c r="CC68" s="39"/>
      <c r="CD68" s="52">
        <v>71994795</v>
      </c>
      <c r="CE68" s="126">
        <f t="shared" si="0"/>
        <v>4.2821823197837672E-2</v>
      </c>
      <c r="CF68" s="52">
        <v>86313262</v>
      </c>
      <c r="CG68" s="126">
        <f t="shared" si="1"/>
        <v>4.3732441567340352E-2</v>
      </c>
      <c r="CH68" s="25"/>
      <c r="CI68" s="25"/>
      <c r="CJ68" s="25">
        <v>173.16399999999999</v>
      </c>
      <c r="CK68" s="39">
        <v>0.13788186435888825</v>
      </c>
      <c r="CL68" s="17">
        <v>834.11280632411092</v>
      </c>
      <c r="CM68" s="17">
        <v>81.367440944881892</v>
      </c>
      <c r="CN68" s="17"/>
      <c r="CO68" s="34"/>
      <c r="CP68" s="35"/>
      <c r="CQ68" s="34"/>
      <c r="CR68" s="35"/>
      <c r="CS68" s="34"/>
      <c r="CT68" s="35"/>
      <c r="CU68" s="34"/>
      <c r="CV68" s="34"/>
      <c r="CW68" s="34"/>
      <c r="CX68" s="27"/>
      <c r="CY68" s="356" t="s">
        <v>148</v>
      </c>
      <c r="CZ68" s="355" t="s">
        <v>143</v>
      </c>
      <c r="DA68" s="41"/>
      <c r="DB68" s="41"/>
      <c r="DC68" s="41"/>
      <c r="DD68" s="65"/>
      <c r="DE68" s="61"/>
    </row>
    <row r="69" spans="1:109">
      <c r="A69" s="13" t="s">
        <v>31</v>
      </c>
      <c r="B69" s="141">
        <v>743.7</v>
      </c>
      <c r="C69" s="93">
        <f t="shared" si="6"/>
        <v>8.4426946631671163E-2</v>
      </c>
      <c r="D69" s="139">
        <v>3976.7</v>
      </c>
      <c r="E69" s="93">
        <f t="shared" si="8"/>
        <v>6.4997321906802297E-2</v>
      </c>
      <c r="F69" s="139">
        <v>4012.6190000000001</v>
      </c>
      <c r="G69" s="93">
        <v>6.4821208221104792E-2</v>
      </c>
      <c r="H69" s="139">
        <f t="shared" si="17"/>
        <v>3826.6605607495871</v>
      </c>
      <c r="I69" s="93">
        <f t="shared" si="9"/>
        <v>7.0923711640399567E-2</v>
      </c>
      <c r="J69" s="140">
        <f t="shared" si="18"/>
        <v>20461.854312132422</v>
      </c>
      <c r="K69" s="93">
        <f t="shared" si="10"/>
        <v>5.1736023718435886E-2</v>
      </c>
      <c r="L69" s="139">
        <v>2376.1</v>
      </c>
      <c r="M69" s="139">
        <v>529.6</v>
      </c>
      <c r="N69" s="139"/>
      <c r="O69" s="139">
        <v>1224.2</v>
      </c>
      <c r="P69" s="62">
        <v>442.45</v>
      </c>
      <c r="Q69" s="93">
        <v>8.0947921332301789E-2</v>
      </c>
      <c r="R69" s="93">
        <v>0.59498678728424015</v>
      </c>
      <c r="S69" s="93">
        <v>1.9E-2</v>
      </c>
      <c r="T69" s="39">
        <v>1.6E-2</v>
      </c>
      <c r="U69" s="53">
        <v>2.2000000000000002E-2</v>
      </c>
      <c r="V69" s="39">
        <v>4.0767671232876938E-2</v>
      </c>
      <c r="W69" s="39">
        <v>4.2836947791164676E-2</v>
      </c>
      <c r="X69" s="39"/>
      <c r="Y69" s="39"/>
      <c r="Z69" s="39"/>
      <c r="AA69" s="32">
        <v>363.02199999999999</v>
      </c>
      <c r="AB69" s="32">
        <v>303.78699999999998</v>
      </c>
      <c r="AC69" s="32">
        <v>345.863</v>
      </c>
      <c r="AD69" s="32">
        <f t="shared" si="12"/>
        <v>1012.672</v>
      </c>
      <c r="AE69" s="136">
        <f t="shared" si="13"/>
        <v>0.48812962215947286</v>
      </c>
      <c r="AF69" s="136">
        <f t="shared" si="14"/>
        <v>0.40848057012236111</v>
      </c>
      <c r="AG69" s="136">
        <f t="shared" si="15"/>
        <v>0.46505714669893772</v>
      </c>
      <c r="AH69" s="136">
        <f t="shared" si="16"/>
        <v>1.3616673389807716</v>
      </c>
      <c r="AI69" s="25"/>
      <c r="AJ69" s="25"/>
      <c r="AK69" s="32">
        <v>179.7</v>
      </c>
      <c r="AL69" s="32">
        <v>181</v>
      </c>
      <c r="AM69" s="32">
        <v>-1.4</v>
      </c>
      <c r="AN69" s="20">
        <f t="shared" si="7"/>
        <v>-7.7907623817473565E-3</v>
      </c>
      <c r="AO69" s="17">
        <v>282.3</v>
      </c>
      <c r="AP69" s="22">
        <f t="shared" si="11"/>
        <v>0.37958854376764822</v>
      </c>
      <c r="AQ69" s="32">
        <v>168.3</v>
      </c>
      <c r="AR69" s="39">
        <f t="shared" si="2"/>
        <v>9.4990240728692416E-2</v>
      </c>
      <c r="AS69" s="32">
        <v>37.146999999999998</v>
      </c>
      <c r="AT69" s="53">
        <v>6.0767012193380737E-2</v>
      </c>
      <c r="AU69" s="32">
        <v>31.529</v>
      </c>
      <c r="AV69" s="53">
        <v>0.1218288560754314</v>
      </c>
      <c r="AW69" s="17">
        <f t="shared" si="5"/>
        <v>5.6179999999999986</v>
      </c>
      <c r="AX69" s="53">
        <v>-0.18744576222157933</v>
      </c>
      <c r="AY69" s="19"/>
      <c r="AZ69" s="25"/>
      <c r="BA69" s="32">
        <v>953.78899999999999</v>
      </c>
      <c r="BB69" s="39">
        <v>6.442656119742117E-2</v>
      </c>
      <c r="BC69" s="32">
        <v>13118.499999999996</v>
      </c>
      <c r="BD69" s="39">
        <v>4.30713695057564E-2</v>
      </c>
      <c r="BE69" s="25"/>
      <c r="BF69" s="25"/>
      <c r="BG69" s="25"/>
      <c r="BH69" s="32">
        <v>2848514</v>
      </c>
      <c r="BI69" s="39">
        <v>2.2137043557141432E-2</v>
      </c>
      <c r="BJ69" s="32">
        <v>551.33636000000001</v>
      </c>
      <c r="BK69" s="25"/>
      <c r="BL69" s="25"/>
      <c r="BM69" s="52">
        <v>194347</v>
      </c>
      <c r="BN69" s="39">
        <v>1.2580189588772701E-2</v>
      </c>
      <c r="BO69" s="39">
        <v>9.4659134119398303E-2</v>
      </c>
      <c r="BP69" s="39">
        <v>2.913E-2</v>
      </c>
      <c r="BQ69" s="39">
        <v>4.5083333333333329E-2</v>
      </c>
      <c r="BR69" s="52">
        <v>296697</v>
      </c>
      <c r="BS69" s="39">
        <v>1.5266353481144549E-2</v>
      </c>
      <c r="BT69" s="32">
        <v>513.18299999999999</v>
      </c>
      <c r="BU69" s="39">
        <v>7.7465897662543831E-2</v>
      </c>
      <c r="BV69" s="32">
        <v>2748.8510000000001</v>
      </c>
      <c r="BW69" s="39">
        <v>6.2114049953363386E-2</v>
      </c>
      <c r="BX69" s="32"/>
      <c r="BY69" s="32"/>
      <c r="BZ69" s="32"/>
      <c r="CA69" s="39"/>
      <c r="CB69" s="39"/>
      <c r="CC69" s="39"/>
      <c r="CD69" s="52">
        <v>75257588</v>
      </c>
      <c r="CE69" s="126">
        <f t="shared" si="0"/>
        <v>4.5319845691622618E-2</v>
      </c>
      <c r="CF69" s="52">
        <v>90357667</v>
      </c>
      <c r="CG69" s="126">
        <f t="shared" si="1"/>
        <v>4.685728364663122E-2</v>
      </c>
      <c r="CH69" s="25"/>
      <c r="CI69" s="25"/>
      <c r="CJ69" s="25">
        <v>208.179</v>
      </c>
      <c r="CK69" s="39">
        <v>0.20220715622184759</v>
      </c>
      <c r="CL69" s="17">
        <v>910.69285714285741</v>
      </c>
      <c r="CM69" s="17">
        <v>88.153492063492038</v>
      </c>
      <c r="CN69" s="17"/>
      <c r="CO69" s="34"/>
      <c r="CP69" s="35"/>
      <c r="CQ69" s="34"/>
      <c r="CR69" s="35"/>
      <c r="CS69" s="34"/>
      <c r="CT69" s="35"/>
      <c r="CU69" s="34"/>
      <c r="CV69" s="34"/>
      <c r="CW69" s="34"/>
      <c r="CX69" s="27"/>
      <c r="CY69" s="371"/>
      <c r="CZ69" s="371"/>
      <c r="DA69" s="41"/>
      <c r="DB69" s="41"/>
      <c r="DC69" s="41"/>
      <c r="DD69" s="65"/>
      <c r="DE69" s="61"/>
    </row>
    <row r="70" spans="1:109">
      <c r="A70" s="13" t="s">
        <v>32</v>
      </c>
      <c r="B70" s="141">
        <v>815</v>
      </c>
      <c r="C70" s="93">
        <f t="shared" si="6"/>
        <v>9.5871991394379297E-2</v>
      </c>
      <c r="D70" s="139">
        <v>4238.8999999999996</v>
      </c>
      <c r="E70" s="93">
        <f t="shared" si="8"/>
        <v>6.5934065934065922E-2</v>
      </c>
      <c r="F70" s="139">
        <v>4273.4040000000005</v>
      </c>
      <c r="G70" s="93">
        <v>6.4991218952011223E-2</v>
      </c>
      <c r="H70" s="139">
        <f t="shared" si="17"/>
        <v>4145.494127640527</v>
      </c>
      <c r="I70" s="93">
        <f t="shared" si="9"/>
        <v>8.3319009310949932E-2</v>
      </c>
      <c r="J70" s="140">
        <f t="shared" si="18"/>
        <v>21561.147310006661</v>
      </c>
      <c r="K70" s="93">
        <f t="shared" si="10"/>
        <v>5.3724016460347634E-2</v>
      </c>
      <c r="L70" s="139">
        <v>2510.6</v>
      </c>
      <c r="M70" s="139">
        <v>577.1</v>
      </c>
      <c r="N70" s="139"/>
      <c r="O70" s="139">
        <v>1331</v>
      </c>
      <c r="P70" s="62">
        <v>471.37499999999994</v>
      </c>
      <c r="Q70" s="93">
        <v>6.5374618600971754E-2</v>
      </c>
      <c r="R70" s="93">
        <v>0.57833633318978195</v>
      </c>
      <c r="S70" s="93">
        <v>3.5000000000000003E-2</v>
      </c>
      <c r="T70" s="39">
        <v>2.8999999999999998E-2</v>
      </c>
      <c r="U70" s="53">
        <v>3.1E-2</v>
      </c>
      <c r="V70" s="39">
        <v>5.1143561643835683E-2</v>
      </c>
      <c r="W70" s="39">
        <v>4.9250399999999993E-2</v>
      </c>
      <c r="X70" s="39"/>
      <c r="Y70" s="39"/>
      <c r="Z70" s="39"/>
      <c r="AA70" s="32">
        <v>374.47500000000002</v>
      </c>
      <c r="AB70" s="32">
        <v>338.202</v>
      </c>
      <c r="AC70" s="32">
        <v>368.39299999999997</v>
      </c>
      <c r="AD70" s="32">
        <f t="shared" si="12"/>
        <v>1081.07</v>
      </c>
      <c r="AE70" s="136">
        <f t="shared" si="13"/>
        <v>0.45947852760736196</v>
      </c>
      <c r="AF70" s="136">
        <f t="shared" si="14"/>
        <v>0.41497177914110428</v>
      </c>
      <c r="AG70" s="136">
        <f t="shared" si="15"/>
        <v>0.45201595092024538</v>
      </c>
      <c r="AH70" s="136">
        <f t="shared" si="16"/>
        <v>1.3264662576687116</v>
      </c>
      <c r="AI70" s="25"/>
      <c r="AJ70" s="25"/>
      <c r="AK70" s="32">
        <v>202.1</v>
      </c>
      <c r="AL70" s="32">
        <v>203.9</v>
      </c>
      <c r="AM70" s="32">
        <v>-1.8</v>
      </c>
      <c r="AN70" s="20">
        <f t="shared" si="7"/>
        <v>-8.9064819396338455E-3</v>
      </c>
      <c r="AO70" s="17">
        <v>329.89600000000002</v>
      </c>
      <c r="AP70" s="22">
        <f t="shared" si="11"/>
        <v>0.40478036809815954</v>
      </c>
      <c r="AQ70" s="32">
        <v>184.1</v>
      </c>
      <c r="AR70" s="39">
        <f t="shared" si="2"/>
        <v>9.38799762329173E-2</v>
      </c>
      <c r="AS70" s="32">
        <v>40.920999999999999</v>
      </c>
      <c r="AT70" s="53">
        <v>0.10159636040595474</v>
      </c>
      <c r="AU70" s="32">
        <v>37.057000000000002</v>
      </c>
      <c r="AV70" s="53">
        <v>0.17533064797488035</v>
      </c>
      <c r="AW70" s="17">
        <f t="shared" si="5"/>
        <v>3.8639999999999972</v>
      </c>
      <c r="AX70" s="53">
        <v>-0.31221075115699543</v>
      </c>
      <c r="AY70" s="19"/>
      <c r="AZ70" s="25"/>
      <c r="BA70" s="32">
        <v>1035.145</v>
      </c>
      <c r="BB70" s="39">
        <v>8.5297691627812852E-2</v>
      </c>
      <c r="BC70" s="32">
        <v>13591.4</v>
      </c>
      <c r="BD70" s="39">
        <v>3.6048328696116433E-2</v>
      </c>
      <c r="BE70" s="25"/>
      <c r="BF70" s="25"/>
      <c r="BG70" s="25"/>
      <c r="BH70" s="32">
        <v>3027763</v>
      </c>
      <c r="BI70" s="39">
        <v>6.2927196425925938E-2</v>
      </c>
      <c r="BJ70" s="32">
        <v>578.85429099999999</v>
      </c>
      <c r="BK70" s="39">
        <v>4.9911329991005809E-2</v>
      </c>
      <c r="BL70" s="25"/>
      <c r="BM70" s="52">
        <v>196599</v>
      </c>
      <c r="BN70" s="39">
        <v>1.1615878293181257E-2</v>
      </c>
      <c r="BO70" s="39">
        <v>9.5867031650050602E-2</v>
      </c>
      <c r="BP70" s="39">
        <v>2.7210000000000002E-2</v>
      </c>
      <c r="BQ70" s="39">
        <v>3.7916666666666668E-2</v>
      </c>
      <c r="BR70" s="52">
        <v>323040</v>
      </c>
      <c r="BS70" s="39">
        <v>1.6431416233042895E-2</v>
      </c>
      <c r="BT70" s="32">
        <v>554.19399999999996</v>
      </c>
      <c r="BU70" s="39">
        <v>7.9914962109033164E-2</v>
      </c>
      <c r="BV70" s="32">
        <v>2895.0219999999999</v>
      </c>
      <c r="BW70" s="39">
        <v>5.317530851981421E-2</v>
      </c>
      <c r="BX70" s="32"/>
      <c r="BY70" s="32"/>
      <c r="BZ70" s="32"/>
      <c r="CA70" s="39"/>
      <c r="CB70" s="39"/>
      <c r="CC70" s="39"/>
      <c r="CD70" s="52">
        <v>78124688</v>
      </c>
      <c r="CE70" s="126">
        <f t="shared" ref="CE70:CE99" si="19">CD70/CD69-1</f>
        <v>3.8097155066941557E-2</v>
      </c>
      <c r="CF70" s="52">
        <v>93949852</v>
      </c>
      <c r="CG70" s="126">
        <f t="shared" ref="CG70:CG99" si="20">CF70/CF69-1</f>
        <v>3.9755176503173839E-2</v>
      </c>
      <c r="CH70" s="25"/>
      <c r="CI70" s="25"/>
      <c r="CJ70" s="25">
        <v>226.011</v>
      </c>
      <c r="CK70" s="39">
        <v>8.5657054746155925E-2</v>
      </c>
      <c r="CL70" s="17">
        <v>872.77472222222161</v>
      </c>
      <c r="CM70" s="17">
        <v>85.181984126984133</v>
      </c>
      <c r="CN70" s="17"/>
      <c r="CO70" s="34"/>
      <c r="CP70" s="35"/>
      <c r="CQ70" s="34"/>
      <c r="CR70" s="35"/>
      <c r="CS70" s="34"/>
      <c r="CT70" s="35"/>
      <c r="CU70" s="34"/>
      <c r="CV70" s="34"/>
      <c r="CW70" s="34"/>
      <c r="CX70" s="27"/>
      <c r="CY70" s="371"/>
      <c r="CZ70" s="371"/>
      <c r="DA70" s="41"/>
      <c r="DB70" s="41"/>
      <c r="DC70" s="41"/>
      <c r="DD70" s="65"/>
      <c r="DE70" s="61"/>
    </row>
    <row r="71" spans="1:109">
      <c r="A71" s="13" t="s">
        <v>33</v>
      </c>
      <c r="B71" s="141">
        <v>861.7</v>
      </c>
      <c r="C71" s="93">
        <f t="shared" si="6"/>
        <v>5.7300613496932495E-2</v>
      </c>
      <c r="D71" s="139">
        <v>4355.2</v>
      </c>
      <c r="E71" s="93">
        <f t="shared" si="8"/>
        <v>2.7436363207435921E-2</v>
      </c>
      <c r="F71" s="139">
        <v>4390.768</v>
      </c>
      <c r="G71" s="93">
        <v>2.7463820411082022E-2</v>
      </c>
      <c r="H71" s="139">
        <f t="shared" si="17"/>
        <v>4335.5538560618261</v>
      </c>
      <c r="I71" s="93">
        <f t="shared" si="9"/>
        <v>4.584730373975332E-2</v>
      </c>
      <c r="J71" s="140">
        <f t="shared" si="18"/>
        <v>21912.735469328611</v>
      </c>
      <c r="K71" s="93">
        <f t="shared" si="10"/>
        <v>1.6306560790425806E-2</v>
      </c>
      <c r="L71" s="139">
        <v>2585.6</v>
      </c>
      <c r="M71" s="139">
        <v>556.9</v>
      </c>
      <c r="N71" s="139"/>
      <c r="O71" s="139">
        <v>1436.4</v>
      </c>
      <c r="P71" s="62">
        <v>503.64166666666665</v>
      </c>
      <c r="Q71" s="93">
        <v>6.8452223106161156E-2</v>
      </c>
      <c r="R71" s="93">
        <v>0.58439543972152175</v>
      </c>
      <c r="S71" s="93">
        <v>0.03</v>
      </c>
      <c r="T71" s="39">
        <v>3.1E-2</v>
      </c>
      <c r="U71" s="53">
        <v>3.0000000000000001E-3</v>
      </c>
      <c r="V71" s="39">
        <v>4.2164383561643932E-2</v>
      </c>
      <c r="W71" s="39">
        <v>5.0726506024096389E-2</v>
      </c>
      <c r="X71" s="39"/>
      <c r="Y71" s="39"/>
      <c r="Z71" s="39"/>
      <c r="AA71" s="32">
        <v>396.93400000000003</v>
      </c>
      <c r="AB71" s="32">
        <v>370.85599999999999</v>
      </c>
      <c r="AC71" s="32">
        <v>402.322</v>
      </c>
      <c r="AD71" s="32">
        <f t="shared" si="12"/>
        <v>1170.1120000000001</v>
      </c>
      <c r="AE71" s="136">
        <f t="shared" si="13"/>
        <v>0.46064059417430658</v>
      </c>
      <c r="AF71" s="136">
        <f t="shared" si="14"/>
        <v>0.43037716142508992</v>
      </c>
      <c r="AG71" s="136">
        <f t="shared" si="15"/>
        <v>0.46689335035395146</v>
      </c>
      <c r="AH71" s="136">
        <f t="shared" si="16"/>
        <v>1.357911105953348</v>
      </c>
      <c r="AI71" s="25"/>
      <c r="AJ71" s="25"/>
      <c r="AK71" s="32">
        <v>216.9</v>
      </c>
      <c r="AL71" s="32">
        <v>231.7</v>
      </c>
      <c r="AM71" s="32">
        <v>-14.8</v>
      </c>
      <c r="AN71" s="20">
        <f t="shared" si="7"/>
        <v>-6.8234209313047495E-2</v>
      </c>
      <c r="AO71" s="17">
        <v>380.108</v>
      </c>
      <c r="AP71" s="22">
        <f t="shared" si="11"/>
        <v>0.44111407682488102</v>
      </c>
      <c r="AQ71" s="32">
        <v>190.5</v>
      </c>
      <c r="AR71" s="39">
        <f t="shared" si="2"/>
        <v>3.4763715372080423E-2</v>
      </c>
      <c r="AS71" s="32">
        <v>43.466000000000001</v>
      </c>
      <c r="AT71" s="53">
        <v>6.2193006036020668E-2</v>
      </c>
      <c r="AU71" s="32">
        <v>39.911999999999999</v>
      </c>
      <c r="AV71" s="53">
        <v>7.7043473567746892E-2</v>
      </c>
      <c r="AW71" s="17">
        <f t="shared" si="5"/>
        <v>3.554000000000002</v>
      </c>
      <c r="AX71" s="53">
        <v>-8.0227743271221549E-2</v>
      </c>
      <c r="AY71" s="19"/>
      <c r="AZ71" s="25"/>
      <c r="BA71" s="32">
        <v>1099.2170000000001</v>
      </c>
      <c r="BB71" s="39">
        <v>6.1896642499360111E-2</v>
      </c>
      <c r="BC71" s="32">
        <v>12680.200000000004</v>
      </c>
      <c r="BD71" s="39">
        <v>-6.7042394455316984E-2</v>
      </c>
      <c r="BE71" s="25"/>
      <c r="BF71" s="25"/>
      <c r="BG71" s="25"/>
      <c r="BH71" s="32">
        <v>3215742</v>
      </c>
      <c r="BI71" s="39">
        <v>6.2085110360355154E-2</v>
      </c>
      <c r="BJ71" s="32">
        <v>601.03814899999998</v>
      </c>
      <c r="BK71" s="39">
        <v>3.8323734219325306E-2</v>
      </c>
      <c r="BL71" s="25"/>
      <c r="BM71" s="52">
        <v>198752</v>
      </c>
      <c r="BN71" s="39">
        <v>1.0948310948310939E-2</v>
      </c>
      <c r="BO71" s="39">
        <v>9.7113436441291001E-2</v>
      </c>
      <c r="BP71" s="39">
        <v>2.5579999999999999E-2</v>
      </c>
      <c r="BQ71" s="39">
        <v>3.8416666666666668E-2</v>
      </c>
      <c r="BR71" s="52">
        <v>361972</v>
      </c>
      <c r="BS71" s="39">
        <v>1.8212244405087747E-2</v>
      </c>
      <c r="BT71" s="32">
        <v>592.78700000000003</v>
      </c>
      <c r="BU71" s="39">
        <v>6.9638068979454987E-2</v>
      </c>
      <c r="BV71" s="32">
        <v>3020.5709999999999</v>
      </c>
      <c r="BW71" s="39">
        <v>4.3367200663760069E-2</v>
      </c>
      <c r="BX71" s="32"/>
      <c r="BY71" s="32"/>
      <c r="BZ71" s="32"/>
      <c r="CA71" s="39"/>
      <c r="CB71" s="39"/>
      <c r="CC71" s="39"/>
      <c r="CD71" s="52">
        <v>80398967</v>
      </c>
      <c r="CE71" s="126">
        <f t="shared" si="19"/>
        <v>2.9110887457240109E-2</v>
      </c>
      <c r="CF71" s="52">
        <v>96905876</v>
      </c>
      <c r="CG71" s="126">
        <f t="shared" si="20"/>
        <v>3.146384945875158E-2</v>
      </c>
      <c r="CH71" s="25"/>
      <c r="CI71" s="25"/>
      <c r="CJ71" s="25">
        <v>218.81800000000001</v>
      </c>
      <c r="CK71" s="39">
        <v>-3.182588458083891E-2</v>
      </c>
      <c r="CL71" s="17">
        <v>879.48545816733122</v>
      </c>
      <c r="CM71" s="17">
        <v>91.959760956175231</v>
      </c>
      <c r="CN71" s="17"/>
      <c r="CO71" s="34"/>
      <c r="CP71" s="35"/>
      <c r="CQ71" s="34"/>
      <c r="CR71" s="35"/>
      <c r="CS71" s="34"/>
      <c r="CT71" s="35"/>
      <c r="CU71" s="34"/>
      <c r="CV71" s="34"/>
      <c r="CW71" s="34"/>
      <c r="CX71" s="27"/>
      <c r="CY71" s="371"/>
      <c r="CZ71" s="371"/>
      <c r="DA71" s="41"/>
      <c r="DB71" s="41"/>
      <c r="DC71" s="60" t="s">
        <v>257</v>
      </c>
      <c r="DD71" s="65" t="s">
        <v>196</v>
      </c>
      <c r="DE71" s="61"/>
    </row>
    <row r="72" spans="1:109">
      <c r="A72" s="13" t="s">
        <v>34</v>
      </c>
      <c r="B72" s="141">
        <v>942.5</v>
      </c>
      <c r="C72" s="93">
        <f t="shared" si="6"/>
        <v>9.3768132760821521E-2</v>
      </c>
      <c r="D72" s="139">
        <v>4569</v>
      </c>
      <c r="E72" s="93">
        <f t="shared" si="8"/>
        <v>4.9090742101395968E-2</v>
      </c>
      <c r="F72" s="139">
        <v>4607.0839999999998</v>
      </c>
      <c r="G72" s="93">
        <v>4.9266096500657698E-2</v>
      </c>
      <c r="H72" s="139">
        <f t="shared" si="17"/>
        <v>4695.0110837131688</v>
      </c>
      <c r="I72" s="93">
        <f t="shared" si="9"/>
        <v>8.2909182906069079E-2</v>
      </c>
      <c r="J72" s="140">
        <f t="shared" si="18"/>
        <v>22760.218187252485</v>
      </c>
      <c r="K72" s="93">
        <f t="shared" si="10"/>
        <v>3.8675350191221147E-2</v>
      </c>
      <c r="L72" s="139">
        <v>2734.1</v>
      </c>
      <c r="M72" s="139">
        <v>590.20000000000005</v>
      </c>
      <c r="N72" s="139"/>
      <c r="O72" s="139">
        <v>1485.7</v>
      </c>
      <c r="P72" s="62">
        <v>545.30000000000007</v>
      </c>
      <c r="Q72" s="93">
        <v>8.2714231348346379E-2</v>
      </c>
      <c r="R72" s="93">
        <v>0.5785887587358175</v>
      </c>
      <c r="S72" s="93">
        <v>4.7E-2</v>
      </c>
      <c r="T72" s="39">
        <v>4.2000000000000003E-2</v>
      </c>
      <c r="U72" s="53">
        <v>2.4E-2</v>
      </c>
      <c r="V72" s="39">
        <v>5.6618852459016634E-2</v>
      </c>
      <c r="W72" s="39">
        <v>5.644360000000001E-2</v>
      </c>
      <c r="X72" s="39"/>
      <c r="Y72" s="39"/>
      <c r="Z72" s="39"/>
      <c r="AA72" s="32">
        <v>419.31599999999997</v>
      </c>
      <c r="AB72" s="32">
        <v>412.65600000000001</v>
      </c>
      <c r="AC72" s="32">
        <v>426.69200000000001</v>
      </c>
      <c r="AD72" s="32">
        <f t="shared" si="12"/>
        <v>1258.664</v>
      </c>
      <c r="AE72" s="136">
        <f t="shared" si="13"/>
        <v>0.44489761273209544</v>
      </c>
      <c r="AF72" s="136">
        <f t="shared" si="14"/>
        <v>0.43783129973474799</v>
      </c>
      <c r="AG72" s="136">
        <f t="shared" si="15"/>
        <v>0.4527236074270557</v>
      </c>
      <c r="AH72" s="136">
        <f t="shared" si="16"/>
        <v>1.3354525198938991</v>
      </c>
      <c r="AI72" s="25"/>
      <c r="AJ72" s="25"/>
      <c r="AK72" s="32">
        <v>251.2</v>
      </c>
      <c r="AL72" s="32">
        <v>260.7</v>
      </c>
      <c r="AM72" s="32">
        <v>-9.5</v>
      </c>
      <c r="AN72" s="20">
        <f t="shared" si="7"/>
        <v>-3.7818471337579616E-2</v>
      </c>
      <c r="AO72" s="17">
        <v>405.42399999999998</v>
      </c>
      <c r="AP72" s="22">
        <f t="shared" si="11"/>
        <v>0.43015809018567636</v>
      </c>
      <c r="AQ72" s="32">
        <v>207.1</v>
      </c>
      <c r="AR72" s="39">
        <f t="shared" si="2"/>
        <v>8.7139107611548527E-2</v>
      </c>
      <c r="AS72" s="32">
        <v>47.906999999999996</v>
      </c>
      <c r="AT72" s="53">
        <v>0.10217181245111112</v>
      </c>
      <c r="AU72" s="32">
        <v>46.555999999999997</v>
      </c>
      <c r="AV72" s="53">
        <v>0.16646622569653233</v>
      </c>
      <c r="AW72" s="17">
        <f t="shared" si="5"/>
        <v>1.3509999999999991</v>
      </c>
      <c r="AX72" s="53">
        <v>-0.61986494091164879</v>
      </c>
      <c r="AY72" s="19"/>
      <c r="AZ72" s="25"/>
      <c r="BA72" s="32">
        <v>1202.8710000000001</v>
      </c>
      <c r="BB72" s="39">
        <v>9.4298032144699354E-2</v>
      </c>
      <c r="BC72" s="32">
        <v>13027.9</v>
      </c>
      <c r="BD72" s="39">
        <v>2.7420703143483157E-2</v>
      </c>
      <c r="BE72" s="25"/>
      <c r="BF72" s="25"/>
      <c r="BG72" s="25"/>
      <c r="BH72" s="32">
        <v>3329042</v>
      </c>
      <c r="BI72" s="39">
        <v>3.5232926024538036E-2</v>
      </c>
      <c r="BJ72" s="32">
        <v>642.78193899999997</v>
      </c>
      <c r="BK72" s="39">
        <v>6.9452812719879436E-2</v>
      </c>
      <c r="BL72" s="25"/>
      <c r="BM72" s="52">
        <v>200745</v>
      </c>
      <c r="BN72" s="39">
        <v>1.0034622971939324E-2</v>
      </c>
      <c r="BO72" s="39">
        <v>9.8392208432372605E-2</v>
      </c>
      <c r="BP72" s="39">
        <v>2.4639999999999999E-2</v>
      </c>
      <c r="BQ72" s="39">
        <v>3.5583333333333328E-2</v>
      </c>
      <c r="BR72" s="52">
        <v>454448</v>
      </c>
      <c r="BS72" s="39">
        <v>2.263807317741413E-2</v>
      </c>
      <c r="BT72" s="32">
        <v>643.75599999999997</v>
      </c>
      <c r="BU72" s="39">
        <v>8.5981980036674108E-2</v>
      </c>
      <c r="BV72" s="32">
        <v>3157.3690000000001</v>
      </c>
      <c r="BW72" s="39">
        <v>4.528878811324092E-2</v>
      </c>
      <c r="BX72" s="32"/>
      <c r="BY72" s="32"/>
      <c r="BZ72" s="32"/>
      <c r="CA72" s="39"/>
      <c r="CB72" s="39"/>
      <c r="CC72" s="39"/>
      <c r="CD72" s="52">
        <v>83604514</v>
      </c>
      <c r="CE72" s="126">
        <f t="shared" si="19"/>
        <v>3.9870499828685624E-2</v>
      </c>
      <c r="CF72" s="52">
        <v>100898074</v>
      </c>
      <c r="CG72" s="126">
        <f t="shared" si="20"/>
        <v>4.1196655608376043E-2</v>
      </c>
      <c r="CH72" s="25"/>
      <c r="CI72" s="25"/>
      <c r="CJ72" s="25">
        <v>233.113</v>
      </c>
      <c r="CK72" s="39">
        <v>6.5328263671178721E-2</v>
      </c>
      <c r="CL72" s="17">
        <v>903.9588495575224</v>
      </c>
      <c r="CM72" s="17">
        <v>98.371371681415908</v>
      </c>
      <c r="CN72" s="17"/>
      <c r="CO72" s="34"/>
      <c r="CP72" s="35"/>
      <c r="CQ72" s="34"/>
      <c r="CR72" s="35"/>
      <c r="CS72" s="34"/>
      <c r="CT72" s="35"/>
      <c r="CU72" s="34"/>
      <c r="CV72" s="34"/>
      <c r="CW72" s="34"/>
      <c r="CX72" s="27"/>
      <c r="CY72" s="371"/>
      <c r="CZ72" s="371"/>
      <c r="DA72" s="41"/>
      <c r="DB72" s="41"/>
      <c r="DC72" s="41"/>
      <c r="DD72" s="65" t="s">
        <v>195</v>
      </c>
      <c r="DE72" s="61"/>
    </row>
    <row r="73" spans="1:109">
      <c r="A73" s="13" t="s">
        <v>35</v>
      </c>
      <c r="B73" s="141">
        <v>1019.9</v>
      </c>
      <c r="C73" s="93">
        <f t="shared" si="6"/>
        <v>8.2122015915119251E-2</v>
      </c>
      <c r="D73" s="139">
        <v>4712.5</v>
      </c>
      <c r="E73" s="93">
        <f t="shared" si="8"/>
        <v>3.1407310133508393E-2</v>
      </c>
      <c r="F73" s="139">
        <v>4749.7309999999998</v>
      </c>
      <c r="G73" s="93">
        <v>3.0962535087269941E-2</v>
      </c>
      <c r="H73" s="139">
        <f t="shared" si="17"/>
        <v>5030.6802935837741</v>
      </c>
      <c r="I73" s="93">
        <f t="shared" si="9"/>
        <v>7.1494870594668081E-2</v>
      </c>
      <c r="J73" s="140">
        <f t="shared" si="18"/>
        <v>23244.515034330361</v>
      </c>
      <c r="K73" s="93">
        <f t="shared" si="10"/>
        <v>2.1278216363897595E-2</v>
      </c>
      <c r="L73" s="139">
        <v>2836.3</v>
      </c>
      <c r="M73" s="139">
        <v>623.1</v>
      </c>
      <c r="N73" s="139"/>
      <c r="O73" s="139">
        <v>1488</v>
      </c>
      <c r="P73" s="62">
        <v>578.72500000000002</v>
      </c>
      <c r="Q73" s="93">
        <v>6.1296534017971666E-2</v>
      </c>
      <c r="R73" s="93">
        <v>0.56738812550782214</v>
      </c>
      <c r="S73" s="93">
        <v>6.2E-2</v>
      </c>
      <c r="T73" s="39">
        <v>5.5E-2</v>
      </c>
      <c r="U73" s="53">
        <v>4.0999999999999995E-2</v>
      </c>
      <c r="V73" s="39">
        <v>8.2143013698630168E-2</v>
      </c>
      <c r="W73" s="39">
        <v>6.6727419354838655E-2</v>
      </c>
      <c r="X73" s="39"/>
      <c r="Y73" s="39"/>
      <c r="Z73" s="39"/>
      <c r="AA73" s="32">
        <v>426.19200000000001</v>
      </c>
      <c r="AB73" s="32">
        <v>460.78399999999999</v>
      </c>
      <c r="AC73" s="32">
        <v>453.27199999999999</v>
      </c>
      <c r="AD73" s="32">
        <f t="shared" si="12"/>
        <v>1340.248</v>
      </c>
      <c r="AE73" s="136">
        <f t="shared" si="13"/>
        <v>0.4178762623786646</v>
      </c>
      <c r="AF73" s="136">
        <f t="shared" si="14"/>
        <v>0.45179331306990883</v>
      </c>
      <c r="AG73" s="136">
        <f t="shared" si="15"/>
        <v>0.44442788508677322</v>
      </c>
      <c r="AH73" s="136">
        <f t="shared" si="16"/>
        <v>1.3140974605353466</v>
      </c>
      <c r="AI73" s="25"/>
      <c r="AJ73" s="25"/>
      <c r="AK73" s="32">
        <v>282.5</v>
      </c>
      <c r="AL73" s="32">
        <v>283.5</v>
      </c>
      <c r="AM73" s="32">
        <v>-1</v>
      </c>
      <c r="AN73" s="20">
        <f t="shared" si="7"/>
        <v>-3.5398230088495575E-3</v>
      </c>
      <c r="AO73" s="17">
        <v>408.28</v>
      </c>
      <c r="AP73" s="22">
        <f t="shared" si="11"/>
        <v>0.40031375625061277</v>
      </c>
      <c r="AQ73" s="32">
        <v>223.9</v>
      </c>
      <c r="AR73" s="39">
        <f t="shared" si="2"/>
        <v>8.1120231772090837E-2</v>
      </c>
      <c r="AS73" s="32">
        <v>51.921999999999997</v>
      </c>
      <c r="AT73" s="53">
        <v>8.3808211743586547E-2</v>
      </c>
      <c r="AU73" s="32">
        <v>50.491</v>
      </c>
      <c r="AV73" s="53">
        <v>8.4521866139702778E-2</v>
      </c>
      <c r="AW73" s="17">
        <f t="shared" si="5"/>
        <v>1.4309999999999974</v>
      </c>
      <c r="AX73" s="53">
        <v>5.9215396002960823E-2</v>
      </c>
      <c r="AY73" s="19"/>
      <c r="AZ73" s="25"/>
      <c r="BA73" s="32">
        <v>1313.8330000000001</v>
      </c>
      <c r="BB73" s="39">
        <v>9.2247630876461387E-2</v>
      </c>
      <c r="BC73" s="32">
        <v>14058.399999999998</v>
      </c>
      <c r="BD73" s="39">
        <v>7.9099471135025468E-2</v>
      </c>
      <c r="BE73" s="25"/>
      <c r="BF73" s="25"/>
      <c r="BG73" s="25"/>
      <c r="BH73" s="32">
        <v>3371751</v>
      </c>
      <c r="BI73" s="39">
        <v>1.2829216333107242E-2</v>
      </c>
      <c r="BJ73" s="32">
        <v>678.48469799999998</v>
      </c>
      <c r="BK73" s="39">
        <v>5.5544122872438109E-2</v>
      </c>
      <c r="BL73" s="25"/>
      <c r="BM73" s="52">
        <v>202736</v>
      </c>
      <c r="BN73" s="39">
        <v>9.8203342202026304E-3</v>
      </c>
      <c r="BO73" s="39">
        <v>9.9642048213003293E-2</v>
      </c>
      <c r="BP73" s="39">
        <v>2.4559999999999998E-2</v>
      </c>
      <c r="BQ73" s="39">
        <v>3.4916666666666665E-2</v>
      </c>
      <c r="BR73" s="52">
        <v>358579</v>
      </c>
      <c r="BS73" s="39">
        <v>1.7686991950122327E-2</v>
      </c>
      <c r="BT73" s="32">
        <v>695.75199999999995</v>
      </c>
      <c r="BU73" s="39">
        <v>8.0769732631618171E-2</v>
      </c>
      <c r="BV73" s="32">
        <v>3264.4490000000001</v>
      </c>
      <c r="BW73" s="39">
        <v>3.3914312834515042E-2</v>
      </c>
      <c r="BX73" s="32"/>
      <c r="BY73" s="32"/>
      <c r="BZ73" s="32"/>
      <c r="CA73" s="39"/>
      <c r="CB73" s="39"/>
      <c r="CC73" s="39"/>
      <c r="CD73" s="52">
        <v>86857794</v>
      </c>
      <c r="CE73" s="126">
        <f t="shared" si="19"/>
        <v>3.8912731434572967E-2</v>
      </c>
      <c r="CF73" s="52">
        <v>105096369</v>
      </c>
      <c r="CG73" s="126">
        <f t="shared" si="20"/>
        <v>4.1609267982657405E-2</v>
      </c>
      <c r="CH73" s="25"/>
      <c r="CI73" s="25"/>
      <c r="CJ73" s="25">
        <v>226.702</v>
      </c>
      <c r="CK73" s="39">
        <v>-2.7501683732781963E-2</v>
      </c>
      <c r="CL73" s="17">
        <v>875.71104000000037</v>
      </c>
      <c r="CM73" s="17">
        <v>97.774320000000046</v>
      </c>
      <c r="CN73" s="17"/>
      <c r="CO73" s="34"/>
      <c r="CP73" s="35"/>
      <c r="CQ73" s="34"/>
      <c r="CR73" s="35"/>
      <c r="CS73" s="34"/>
      <c r="CT73" s="35"/>
      <c r="CU73" s="34"/>
      <c r="CV73" s="34"/>
      <c r="CW73" s="34"/>
      <c r="CX73" s="27"/>
      <c r="CY73" s="371"/>
      <c r="CZ73" s="371"/>
      <c r="DA73" s="60" t="s">
        <v>258</v>
      </c>
      <c r="DB73" s="41"/>
      <c r="DC73" s="41" t="s">
        <v>188</v>
      </c>
      <c r="DD73" s="65" t="s">
        <v>187</v>
      </c>
      <c r="DE73" s="61"/>
    </row>
    <row r="74" spans="1:109">
      <c r="A74" s="13" t="s">
        <v>36</v>
      </c>
      <c r="B74" s="141">
        <v>1075.9000000000001</v>
      </c>
      <c r="C74" s="93">
        <f t="shared" si="6"/>
        <v>5.4907343857240942E-2</v>
      </c>
      <c r="D74" s="139">
        <v>4722</v>
      </c>
      <c r="E74" s="93">
        <f t="shared" si="8"/>
        <v>2.0159151193634983E-3</v>
      </c>
      <c r="F74" s="139">
        <v>4758.951</v>
      </c>
      <c r="G74" s="93">
        <v>1.9411625626799191E-3</v>
      </c>
      <c r="H74" s="139">
        <f t="shared" si="17"/>
        <v>5246.0151446445198</v>
      </c>
      <c r="I74" s="93">
        <f t="shared" si="9"/>
        <v>4.2804320388911909E-2</v>
      </c>
      <c r="J74" s="140">
        <f t="shared" si="18"/>
        <v>23024.150490762546</v>
      </c>
      <c r="K74" s="93">
        <f t="shared" si="10"/>
        <v>-9.4802814015415571E-3</v>
      </c>
      <c r="L74" s="139">
        <v>2903.1</v>
      </c>
      <c r="M74" s="139">
        <v>585.20000000000005</v>
      </c>
      <c r="N74" s="139"/>
      <c r="O74" s="139">
        <v>1457.7</v>
      </c>
      <c r="P74" s="62">
        <v>601.45833333333337</v>
      </c>
      <c r="Q74" s="93">
        <v>3.9281754431436951E-2</v>
      </c>
      <c r="R74" s="93">
        <v>0.55898994067514096</v>
      </c>
      <c r="S74" s="93">
        <v>5.6000000000000001E-2</v>
      </c>
      <c r="T74" s="39">
        <v>5.7000000000000002E-2</v>
      </c>
      <c r="U74" s="53">
        <v>3.7000000000000005E-2</v>
      </c>
      <c r="V74" s="39">
        <v>7.1709041095890658E-2</v>
      </c>
      <c r="W74" s="39">
        <v>7.3543200000000003E-2</v>
      </c>
      <c r="X74" s="39"/>
      <c r="Y74" s="39"/>
      <c r="Z74" s="39"/>
      <c r="AA74" s="32">
        <v>452.76</v>
      </c>
      <c r="AB74" s="32">
        <v>511.94099999999997</v>
      </c>
      <c r="AC74" s="32">
        <v>467.16300000000001</v>
      </c>
      <c r="AD74" s="32">
        <f t="shared" si="12"/>
        <v>1431.864</v>
      </c>
      <c r="AE74" s="136">
        <f t="shared" si="13"/>
        <v>0.42081977878985033</v>
      </c>
      <c r="AF74" s="136">
        <f t="shared" si="14"/>
        <v>0.47582582024351699</v>
      </c>
      <c r="AG74" s="136">
        <f t="shared" si="15"/>
        <v>0.43420671066084204</v>
      </c>
      <c r="AH74" s="136">
        <f t="shared" si="16"/>
        <v>1.3308523096942093</v>
      </c>
      <c r="AI74" s="25"/>
      <c r="AJ74" s="25"/>
      <c r="AK74" s="32">
        <v>285.7</v>
      </c>
      <c r="AL74" s="32">
        <v>317.5</v>
      </c>
      <c r="AM74" s="32">
        <v>-31.8</v>
      </c>
      <c r="AN74" s="20">
        <f t="shared" si="7"/>
        <v>-0.11130556527826392</v>
      </c>
      <c r="AO74" s="17">
        <v>402.85199999999998</v>
      </c>
      <c r="AP74" s="22">
        <f t="shared" si="11"/>
        <v>0.3744325680825355</v>
      </c>
      <c r="AQ74" s="32">
        <v>227.8</v>
      </c>
      <c r="AR74" s="39">
        <f t="shared" si="2"/>
        <v>1.7418490397498907E-2</v>
      </c>
      <c r="AS74" s="32">
        <v>59.71</v>
      </c>
      <c r="AT74" s="53">
        <v>0.14999422210238442</v>
      </c>
      <c r="AU74" s="32">
        <v>55.76</v>
      </c>
      <c r="AV74" s="53">
        <v>0.10435523162543817</v>
      </c>
      <c r="AW74" s="17">
        <f t="shared" si="5"/>
        <v>3.9500000000000028</v>
      </c>
      <c r="AX74" s="53">
        <v>1.7603074772886094</v>
      </c>
      <c r="AY74" s="19"/>
      <c r="AZ74" s="25"/>
      <c r="BA74" s="32">
        <v>1392.3</v>
      </c>
      <c r="BB74" s="39">
        <v>5.9723724400285165E-2</v>
      </c>
      <c r="BC74" s="32">
        <v>13142.8</v>
      </c>
      <c r="BD74" s="39">
        <v>-6.5128321857394769E-2</v>
      </c>
      <c r="BE74" s="25"/>
      <c r="BF74" s="25">
        <v>320180</v>
      </c>
      <c r="BG74" s="25"/>
      <c r="BH74" s="32">
        <v>3517450</v>
      </c>
      <c r="BI74" s="39">
        <v>4.321167251081115E-2</v>
      </c>
      <c r="BJ74" s="32">
        <v>705.69181400000002</v>
      </c>
      <c r="BK74" s="39">
        <v>4.0099822560773574E-2</v>
      </c>
      <c r="BL74" s="25"/>
      <c r="BM74" s="52">
        <v>205089</v>
      </c>
      <c r="BN74" s="39">
        <v>1.1718152528407348E-2</v>
      </c>
      <c r="BO74" s="39">
        <v>0.10079533599585699</v>
      </c>
      <c r="BP74" s="39">
        <v>2.4799999999999999E-2</v>
      </c>
      <c r="BQ74" s="39">
        <v>4.9833333333333334E-2</v>
      </c>
      <c r="BR74" s="52">
        <v>373326</v>
      </c>
      <c r="BS74" s="39">
        <v>1.8203121571610373E-2</v>
      </c>
      <c r="BT74" s="32">
        <v>761.52800000000002</v>
      </c>
      <c r="BU74" s="39">
        <v>9.4539433591279753E-2</v>
      </c>
      <c r="BV74" s="32">
        <v>3413.24</v>
      </c>
      <c r="BW74" s="39">
        <v>4.557920800723176E-2</v>
      </c>
      <c r="BX74" s="32"/>
      <c r="BY74" s="32"/>
      <c r="BZ74" s="32"/>
      <c r="CA74" s="39"/>
      <c r="CB74" s="39"/>
      <c r="CC74" s="39"/>
      <c r="CD74" s="52">
        <v>89243557</v>
      </c>
      <c r="CE74" s="126">
        <f t="shared" si="19"/>
        <v>2.7467460202823091E-2</v>
      </c>
      <c r="CF74" s="52">
        <v>108418197</v>
      </c>
      <c r="CG74" s="126">
        <f t="shared" si="20"/>
        <v>3.1607447827241231E-2</v>
      </c>
      <c r="CH74" s="25"/>
      <c r="CI74" s="25"/>
      <c r="CJ74" s="25">
        <v>206.023</v>
      </c>
      <c r="CK74" s="39">
        <v>-9.121666328484089E-2</v>
      </c>
      <c r="CL74" s="17">
        <v>753.10834645669286</v>
      </c>
      <c r="CM74" s="17">
        <v>83.166220472440983</v>
      </c>
      <c r="CN74" s="17"/>
      <c r="CO74" s="34"/>
      <c r="CP74" s="35"/>
      <c r="CQ74" s="34"/>
      <c r="CR74" s="35"/>
      <c r="CS74" s="34"/>
      <c r="CT74" s="35"/>
      <c r="CU74" s="34"/>
      <c r="CV74" s="34"/>
      <c r="CW74" s="34"/>
      <c r="CX74" s="27"/>
      <c r="CY74" s="356" t="s">
        <v>259</v>
      </c>
      <c r="CZ74" s="355" t="s">
        <v>140</v>
      </c>
      <c r="DA74" s="41"/>
      <c r="DB74" s="41" t="s">
        <v>260</v>
      </c>
      <c r="DC74" s="41"/>
      <c r="DD74" s="65"/>
      <c r="DE74" s="61"/>
    </row>
    <row r="75" spans="1:109">
      <c r="A75" s="13" t="s">
        <v>37</v>
      </c>
      <c r="B75" s="141">
        <v>1167.8</v>
      </c>
      <c r="C75" s="93">
        <f t="shared" si="6"/>
        <v>8.5416860303002107E-2</v>
      </c>
      <c r="D75" s="139">
        <v>4877.6000000000004</v>
      </c>
      <c r="E75" s="93">
        <f t="shared" si="8"/>
        <v>3.2952138924184693E-2</v>
      </c>
      <c r="F75" s="139">
        <v>4918.2089999999998</v>
      </c>
      <c r="G75" s="93">
        <v>3.3464937966371122E-2</v>
      </c>
      <c r="H75" s="139">
        <f t="shared" si="17"/>
        <v>5622.7490707393645</v>
      </c>
      <c r="I75" s="93">
        <f t="shared" si="9"/>
        <v>7.1813350840101986E-2</v>
      </c>
      <c r="J75" s="140">
        <f t="shared" si="18"/>
        <v>23484.775533000789</v>
      </c>
      <c r="K75" s="93">
        <f t="shared" si="10"/>
        <v>2.0006168845319694E-2</v>
      </c>
      <c r="L75" s="139">
        <v>3013.9</v>
      </c>
      <c r="M75" s="139">
        <v>645.5</v>
      </c>
      <c r="N75" s="139"/>
      <c r="O75" s="139">
        <v>1431</v>
      </c>
      <c r="P75" s="62">
        <v>674.40000000000009</v>
      </c>
      <c r="Q75" s="93">
        <v>0.1212746795981989</v>
      </c>
      <c r="R75" s="93">
        <v>0.57750384636244012</v>
      </c>
      <c r="S75" s="93">
        <v>3.3000000000000002E-2</v>
      </c>
      <c r="T75" s="39">
        <v>4.4000000000000004E-2</v>
      </c>
      <c r="U75" s="53">
        <v>3.3000000000000002E-2</v>
      </c>
      <c r="V75" s="39">
        <v>4.6679452054794644E-2</v>
      </c>
      <c r="W75" s="39">
        <v>6.1608835341365582E-2</v>
      </c>
      <c r="X75" s="39"/>
      <c r="Y75" s="39"/>
      <c r="Z75" s="39"/>
      <c r="AA75" s="32">
        <v>497.63799999999998</v>
      </c>
      <c r="AB75" s="32">
        <v>563.39800000000002</v>
      </c>
      <c r="AC75" s="32">
        <v>511.31</v>
      </c>
      <c r="AD75" s="32">
        <f t="shared" si="12"/>
        <v>1572.346</v>
      </c>
      <c r="AE75" s="136">
        <f t="shared" si="13"/>
        <v>0.42613289946908717</v>
      </c>
      <c r="AF75" s="136">
        <f t="shared" si="14"/>
        <v>0.48244391162870359</v>
      </c>
      <c r="AG75" s="136">
        <f t="shared" si="15"/>
        <v>0.43784038362733346</v>
      </c>
      <c r="AH75" s="136">
        <f t="shared" si="16"/>
        <v>1.3464171947251242</v>
      </c>
      <c r="AI75" s="25"/>
      <c r="AJ75" s="25"/>
      <c r="AK75" s="32">
        <v>302.10000000000002</v>
      </c>
      <c r="AL75" s="32">
        <v>352.4</v>
      </c>
      <c r="AM75" s="32">
        <v>-50.2</v>
      </c>
      <c r="AN75" s="20">
        <f t="shared" si="7"/>
        <v>-0.1661701423369745</v>
      </c>
      <c r="AO75" s="17">
        <v>391.964</v>
      </c>
      <c r="AP75" s="22">
        <f t="shared" si="11"/>
        <v>0.33564308957013189</v>
      </c>
      <c r="AQ75" s="32">
        <v>247.1</v>
      </c>
      <c r="AR75" s="39">
        <f t="shared" si="2"/>
        <v>8.4723441615452075E-2</v>
      </c>
      <c r="AS75" s="32">
        <v>62.963999999999999</v>
      </c>
      <c r="AT75" s="53">
        <v>5.4496734215374272E-2</v>
      </c>
      <c r="AU75" s="32">
        <v>62.341999999999999</v>
      </c>
      <c r="AV75" s="53">
        <v>0.11804160688665713</v>
      </c>
      <c r="AW75" s="17">
        <f t="shared" si="5"/>
        <v>0.62199999999999989</v>
      </c>
      <c r="AX75" s="53">
        <v>-0.84253164556962024</v>
      </c>
      <c r="AY75" s="19"/>
      <c r="AZ75" s="25"/>
      <c r="BA75" s="32">
        <v>1469.54</v>
      </c>
      <c r="BB75" s="39">
        <v>5.5476549594196657E-2</v>
      </c>
      <c r="BC75" s="32">
        <v>12028</v>
      </c>
      <c r="BD75" s="39">
        <v>-8.4822107922208317E-2</v>
      </c>
      <c r="BE75" s="25"/>
      <c r="BF75" s="25"/>
      <c r="BG75" s="25"/>
      <c r="BH75" s="32">
        <v>3453914</v>
      </c>
      <c r="BI75" s="39">
        <v>-1.8063085473851798E-2</v>
      </c>
      <c r="BJ75" s="32">
        <v>729.64095199999997</v>
      </c>
      <c r="BK75" s="39">
        <v>3.3937106148718831E-2</v>
      </c>
      <c r="BL75" s="25"/>
      <c r="BM75" s="52">
        <v>207692</v>
      </c>
      <c r="BN75" s="39">
        <v>1.2723601818075388E-2</v>
      </c>
      <c r="BO75" s="39">
        <v>0.102256472118403</v>
      </c>
      <c r="BP75" s="39">
        <v>2.266E-2</v>
      </c>
      <c r="BQ75" s="39">
        <v>5.9500000000000004E-2</v>
      </c>
      <c r="BR75" s="52">
        <v>370478</v>
      </c>
      <c r="BS75" s="39">
        <v>1.7837856056083047E-2</v>
      </c>
      <c r="BT75" s="32">
        <v>830.43200000000002</v>
      </c>
      <c r="BU75" s="39">
        <v>9.0481242974650961E-2</v>
      </c>
      <c r="BV75" s="32">
        <v>3570.3679999999999</v>
      </c>
      <c r="BW75" s="39">
        <v>4.603485251549852E-2</v>
      </c>
      <c r="BX75" s="32"/>
      <c r="BY75" s="32"/>
      <c r="BZ75" s="32"/>
      <c r="CA75" s="39"/>
      <c r="CB75" s="39"/>
      <c r="CC75" s="39"/>
      <c r="CD75" s="52">
        <v>92718395</v>
      </c>
      <c r="CE75" s="126">
        <f t="shared" si="19"/>
        <v>3.8936569953167632E-2</v>
      </c>
      <c r="CF75" s="52">
        <v>112986342</v>
      </c>
      <c r="CG75" s="126">
        <f t="shared" si="20"/>
        <v>4.213448596641034E-2</v>
      </c>
      <c r="CH75" s="25"/>
      <c r="CI75" s="25"/>
      <c r="CJ75" s="25">
        <v>244.423</v>
      </c>
      <c r="CK75" s="39">
        <v>0.18638695679608588</v>
      </c>
      <c r="CL75" s="17">
        <v>884.86241106719388</v>
      </c>
      <c r="CM75" s="17">
        <v>98.320553359683785</v>
      </c>
      <c r="CN75" s="17"/>
      <c r="CO75" s="34"/>
      <c r="CP75" s="35"/>
      <c r="CQ75" s="34"/>
      <c r="CR75" s="35"/>
      <c r="CS75" s="34"/>
      <c r="CT75" s="35"/>
      <c r="CU75" s="34"/>
      <c r="CV75" s="34"/>
      <c r="CW75" s="34"/>
      <c r="CX75" s="27"/>
      <c r="CY75" s="371"/>
      <c r="CZ75" s="371"/>
      <c r="DA75" s="41"/>
      <c r="DB75" s="41"/>
      <c r="DC75" s="66" t="s">
        <v>189</v>
      </c>
      <c r="DD75" s="66"/>
      <c r="DE75" s="61"/>
    </row>
    <row r="76" spans="1:109">
      <c r="A76" s="13" t="s">
        <v>38</v>
      </c>
      <c r="B76" s="141">
        <v>1282.4000000000001</v>
      </c>
      <c r="C76" s="93">
        <f t="shared" si="6"/>
        <v>9.813324199349216E-2</v>
      </c>
      <c r="D76" s="139">
        <v>5134.3</v>
      </c>
      <c r="E76" s="93">
        <f t="shared" si="8"/>
        <v>5.2628341807446244E-2</v>
      </c>
      <c r="F76" s="139">
        <v>5177.8149999999996</v>
      </c>
      <c r="G76" s="93">
        <v>5.2784662058891721E-2</v>
      </c>
      <c r="H76" s="139">
        <f t="shared" si="17"/>
        <v>6108.8774985232749</v>
      </c>
      <c r="I76" s="93">
        <f t="shared" si="9"/>
        <v>8.6457428860503338E-2</v>
      </c>
      <c r="J76" s="140">
        <f t="shared" si="18"/>
        <v>24457.899049179705</v>
      </c>
      <c r="K76" s="93">
        <f t="shared" si="10"/>
        <v>4.1436355855796192E-2</v>
      </c>
      <c r="L76" s="139">
        <v>3198.7</v>
      </c>
      <c r="M76" s="139">
        <v>718.2</v>
      </c>
      <c r="N76" s="139"/>
      <c r="O76" s="139">
        <v>1424.2</v>
      </c>
      <c r="P76" s="62">
        <v>758.1583333333333</v>
      </c>
      <c r="Q76" s="93">
        <v>0.12419681692368506</v>
      </c>
      <c r="R76" s="93">
        <v>0.59116061015551746</v>
      </c>
      <c r="S76" s="93">
        <v>3.4000000000000002E-2</v>
      </c>
      <c r="T76" s="39">
        <v>3.2000000000000001E-2</v>
      </c>
      <c r="U76" s="53">
        <v>4.4999999999999998E-2</v>
      </c>
      <c r="V76" s="39">
        <v>4.4371311475409951E-2</v>
      </c>
      <c r="W76" s="39">
        <v>6.2060399999999974E-2</v>
      </c>
      <c r="X76" s="39"/>
      <c r="Y76" s="39"/>
      <c r="Z76" s="39"/>
      <c r="AA76" s="32">
        <v>527.78399999999999</v>
      </c>
      <c r="AB76" s="32">
        <v>634.36500000000001</v>
      </c>
      <c r="AC76" s="32">
        <v>571.26700000000005</v>
      </c>
      <c r="AD76" s="32">
        <f t="shared" si="12"/>
        <v>1733.4159999999999</v>
      </c>
      <c r="AE76" s="136">
        <f t="shared" si="13"/>
        <v>0.4115595757953836</v>
      </c>
      <c r="AF76" s="136">
        <f t="shared" si="14"/>
        <v>0.49467014971927631</v>
      </c>
      <c r="AG76" s="136">
        <f t="shared" si="15"/>
        <v>0.4454670929507174</v>
      </c>
      <c r="AH76" s="136">
        <f t="shared" si="16"/>
        <v>1.3516968184653773</v>
      </c>
      <c r="AI76" s="25"/>
      <c r="AJ76" s="25"/>
      <c r="AK76" s="32">
        <v>345.4</v>
      </c>
      <c r="AL76" s="32">
        <v>385.9</v>
      </c>
      <c r="AM76" s="32">
        <v>-40.5</v>
      </c>
      <c r="AN76" s="20">
        <f t="shared" si="7"/>
        <v>-0.1172553561088593</v>
      </c>
      <c r="AO76" s="17">
        <v>402.55200000000002</v>
      </c>
      <c r="AP76" s="22">
        <f t="shared" si="11"/>
        <v>0.31390517779164068</v>
      </c>
      <c r="AQ76" s="32">
        <v>279.7</v>
      </c>
      <c r="AR76" s="39">
        <f t="shared" si="2"/>
        <v>0.13193039255362199</v>
      </c>
      <c r="AS76" s="32">
        <v>70.843999999999994</v>
      </c>
      <c r="AT76" s="53">
        <v>0.12515087986786091</v>
      </c>
      <c r="AU76" s="32">
        <v>74.215999999999994</v>
      </c>
      <c r="AV76" s="53">
        <v>0.19046549677584929</v>
      </c>
      <c r="AW76" s="17">
        <f t="shared" si="5"/>
        <v>-3.3719999999999999</v>
      </c>
      <c r="AX76" s="53">
        <v>-6.4212218649517681</v>
      </c>
      <c r="AY76" s="19"/>
      <c r="AZ76" s="25"/>
      <c r="BA76" s="32">
        <v>1595.1610000000001</v>
      </c>
      <c r="BB76" s="39">
        <v>8.5483212433822897E-2</v>
      </c>
      <c r="BC76" s="32">
        <v>13449</v>
      </c>
      <c r="BD76" s="39">
        <v>0.11814100432324576</v>
      </c>
      <c r="BE76" s="25"/>
      <c r="BF76" s="25"/>
      <c r="BG76" s="25"/>
      <c r="BH76" s="32">
        <v>3455368</v>
      </c>
      <c r="BI76" s="39">
        <v>4.2097168603503154E-4</v>
      </c>
      <c r="BJ76" s="32">
        <v>788.86952900000006</v>
      </c>
      <c r="BK76" s="39">
        <v>8.1174962613666579E-2</v>
      </c>
      <c r="BL76" s="25"/>
      <c r="BM76" s="52">
        <v>209924</v>
      </c>
      <c r="BN76" s="39">
        <v>1.0762733493530258E-2</v>
      </c>
      <c r="BO76" s="39">
        <v>0.10355177596766399</v>
      </c>
      <c r="BP76" s="39">
        <v>2.0099999999999996E-2</v>
      </c>
      <c r="BQ76" s="39">
        <v>5.5999999999999994E-2</v>
      </c>
      <c r="BR76" s="52">
        <v>384685</v>
      </c>
      <c r="BS76" s="39">
        <v>1.8324965225510182E-2</v>
      </c>
      <c r="BT76" s="32">
        <v>899.93399999999997</v>
      </c>
      <c r="BU76" s="39">
        <v>8.3693788293321969E-2</v>
      </c>
      <c r="BV76" s="32">
        <v>3741.152</v>
      </c>
      <c r="BW76" s="39">
        <v>4.7833724702887798E-2</v>
      </c>
      <c r="BX76" s="32"/>
      <c r="BY76" s="32"/>
      <c r="BZ76" s="32"/>
      <c r="CA76" s="39"/>
      <c r="CB76" s="39"/>
      <c r="CC76" s="39"/>
      <c r="CD76" s="52">
        <v>97082060</v>
      </c>
      <c r="CE76" s="126">
        <f t="shared" si="19"/>
        <v>4.7063638234893901E-2</v>
      </c>
      <c r="CF76" s="52">
        <v>118796671</v>
      </c>
      <c r="CG76" s="126">
        <f t="shared" si="20"/>
        <v>5.1425056313443518E-2</v>
      </c>
      <c r="CH76" s="25"/>
      <c r="CI76" s="25"/>
      <c r="CJ76" s="25">
        <v>294.17399999999998</v>
      </c>
      <c r="CK76" s="39">
        <v>0.20354467460099898</v>
      </c>
      <c r="CL76" s="17">
        <v>950.07159362549862</v>
      </c>
      <c r="CM76" s="17">
        <v>109.13490039840637</v>
      </c>
      <c r="CN76" s="17">
        <v>128.52661354581676</v>
      </c>
      <c r="CO76" s="34"/>
      <c r="CP76" s="35"/>
      <c r="CQ76" s="34"/>
      <c r="CR76" s="35"/>
      <c r="CS76" s="34"/>
      <c r="CT76" s="35"/>
      <c r="CU76" s="34"/>
      <c r="CV76" s="34"/>
      <c r="CW76" s="34"/>
      <c r="CX76" s="27"/>
      <c r="CY76" s="371"/>
      <c r="CZ76" s="371"/>
      <c r="DA76" s="41"/>
      <c r="DB76" s="41"/>
      <c r="DC76" s="41"/>
      <c r="DD76" s="66" t="s">
        <v>163</v>
      </c>
      <c r="DE76" s="61"/>
    </row>
    <row r="77" spans="1:109">
      <c r="A77" s="13" t="s">
        <v>39</v>
      </c>
      <c r="B77" s="141">
        <v>1428.5</v>
      </c>
      <c r="C77" s="93">
        <f t="shared" si="6"/>
        <v>0.11392701185277598</v>
      </c>
      <c r="D77" s="139">
        <v>5424.1</v>
      </c>
      <c r="E77" s="93">
        <f t="shared" si="8"/>
        <v>5.644391640535229E-2</v>
      </c>
      <c r="F77" s="139">
        <v>5480.9979999999996</v>
      </c>
      <c r="G77" s="93">
        <v>5.8554235715258279E-2</v>
      </c>
      <c r="H77" s="139">
        <f t="shared" si="17"/>
        <v>6740.146929069213</v>
      </c>
      <c r="I77" s="93">
        <f t="shared" si="9"/>
        <v>0.103336403569811</v>
      </c>
      <c r="J77" s="140">
        <f t="shared" si="18"/>
        <v>25592.741307640405</v>
      </c>
      <c r="K77" s="93">
        <f t="shared" si="10"/>
        <v>4.6399825928579164E-2</v>
      </c>
      <c r="L77" s="139">
        <v>3357.3</v>
      </c>
      <c r="M77" s="139">
        <v>796.8</v>
      </c>
      <c r="N77" s="139"/>
      <c r="O77" s="139">
        <v>1419.6</v>
      </c>
      <c r="P77" s="62">
        <v>831.75833333333333</v>
      </c>
      <c r="Q77" s="93">
        <v>9.7077347519757329E-2</v>
      </c>
      <c r="R77" s="93">
        <v>0.58227497505044168</v>
      </c>
      <c r="S77" s="93">
        <v>8.6999999999999994E-2</v>
      </c>
      <c r="T77" s="39">
        <v>6.2E-2</v>
      </c>
      <c r="U77" s="53">
        <v>0.13100000000000001</v>
      </c>
      <c r="V77" s="39">
        <v>8.7422739726027515E-2</v>
      </c>
      <c r="W77" s="39">
        <v>6.8481048387096788E-2</v>
      </c>
      <c r="X77" s="39"/>
      <c r="Y77" s="39"/>
      <c r="Z77" s="39"/>
      <c r="AA77" s="32">
        <v>550.56600000000003</v>
      </c>
      <c r="AB77" s="32">
        <v>727.57799999999997</v>
      </c>
      <c r="AC77" s="32">
        <v>636.67700000000002</v>
      </c>
      <c r="AD77" s="32">
        <f t="shared" si="12"/>
        <v>1914.8209999999999</v>
      </c>
      <c r="AE77" s="136">
        <f t="shared" si="13"/>
        <v>0.38541547077353872</v>
      </c>
      <c r="AF77" s="136">
        <f t="shared" si="14"/>
        <v>0.50933006650332513</v>
      </c>
      <c r="AG77" s="136">
        <f t="shared" si="15"/>
        <v>0.4456961848092405</v>
      </c>
      <c r="AH77" s="136">
        <f t="shared" si="16"/>
        <v>1.3404417220861042</v>
      </c>
      <c r="AI77" s="25"/>
      <c r="AJ77" s="25"/>
      <c r="AK77" s="32">
        <v>388.5</v>
      </c>
      <c r="AL77" s="32">
        <v>416.6</v>
      </c>
      <c r="AM77" s="32">
        <v>-28</v>
      </c>
      <c r="AN77" s="20">
        <f t="shared" si="7"/>
        <v>-7.2072072072072071E-2</v>
      </c>
      <c r="AO77" s="17">
        <v>408.16399999999999</v>
      </c>
      <c r="AP77" s="22">
        <f t="shared" si="11"/>
        <v>0.28572908645432271</v>
      </c>
      <c r="AQ77" s="32">
        <v>316.7</v>
      </c>
      <c r="AR77" s="39">
        <f t="shared" si="2"/>
        <v>0.13228459063282089</v>
      </c>
      <c r="AS77" s="32">
        <v>95.27</v>
      </c>
      <c r="AT77" s="53">
        <v>0.34478572638473276</v>
      </c>
      <c r="AU77" s="32">
        <v>91.159000000000006</v>
      </c>
      <c r="AV77" s="53">
        <v>0.22829309043871959</v>
      </c>
      <c r="AW77" s="17">
        <f t="shared" si="5"/>
        <v>4.11099999999999</v>
      </c>
      <c r="AX77" s="53">
        <v>-2.2191577698695135</v>
      </c>
      <c r="AY77" s="19"/>
      <c r="AZ77" s="25"/>
      <c r="BA77" s="32">
        <v>1712.9090000000001</v>
      </c>
      <c r="BB77" s="39">
        <v>7.3815746498315876E-2</v>
      </c>
      <c r="BC77" s="32">
        <v>15008.500000000002</v>
      </c>
      <c r="BD77" s="39">
        <v>0.11595657669715234</v>
      </c>
      <c r="BE77" s="25"/>
      <c r="BF77" s="25"/>
      <c r="BG77" s="25"/>
      <c r="BH77" s="32">
        <v>3360903</v>
      </c>
      <c r="BI77" s="39">
        <v>-2.73386221091357E-2</v>
      </c>
      <c r="BJ77" s="32">
        <v>833.13750700000003</v>
      </c>
      <c r="BK77" s="39">
        <v>5.6115715429033847E-2</v>
      </c>
      <c r="BL77" s="25"/>
      <c r="BM77" s="52">
        <v>211939</v>
      </c>
      <c r="BN77" s="39">
        <v>9.5904638487631887E-3</v>
      </c>
      <c r="BO77" s="39">
        <v>0.10481530460582</v>
      </c>
      <c r="BP77" s="39">
        <v>1.8790000000000001E-2</v>
      </c>
      <c r="BQ77" s="39">
        <v>4.8583333333333333E-2</v>
      </c>
      <c r="BR77" s="52">
        <v>398515</v>
      </c>
      <c r="BS77" s="39">
        <v>1.8803287738453044E-2</v>
      </c>
      <c r="BT77" s="32">
        <v>1006.1180000000001</v>
      </c>
      <c r="BU77" s="39">
        <v>0.11799087488638066</v>
      </c>
      <c r="BV77" s="32">
        <v>3968.5940000000001</v>
      </c>
      <c r="BW77" s="39">
        <v>6.0794642933513526E-2</v>
      </c>
      <c r="BX77" s="32"/>
      <c r="BY77" s="32"/>
      <c r="BZ77" s="32"/>
      <c r="CA77" s="39"/>
      <c r="CB77" s="39"/>
      <c r="CC77" s="39"/>
      <c r="CD77" s="52">
        <v>101985442</v>
      </c>
      <c r="CE77" s="126">
        <f t="shared" si="19"/>
        <v>5.0507601507425726E-2</v>
      </c>
      <c r="CF77" s="52">
        <v>125653934</v>
      </c>
      <c r="CG77" s="126">
        <f t="shared" si="20"/>
        <v>5.7722686522082789E-2</v>
      </c>
      <c r="CH77" s="25"/>
      <c r="CI77" s="25"/>
      <c r="CJ77" s="25">
        <v>384.63</v>
      </c>
      <c r="CK77" s="39">
        <v>0.30749148463154469</v>
      </c>
      <c r="CL77" s="17">
        <v>923.92480158730234</v>
      </c>
      <c r="CM77" s="17">
        <v>107.43841269841273</v>
      </c>
      <c r="CN77" s="17">
        <v>109.95346613545819</v>
      </c>
      <c r="CO77" s="34"/>
      <c r="CP77" s="35"/>
      <c r="CQ77" s="34"/>
      <c r="CR77" s="35"/>
      <c r="CS77" s="34"/>
      <c r="CT77" s="35"/>
      <c r="CU77" s="34"/>
      <c r="CV77" s="34"/>
      <c r="CW77" s="34"/>
      <c r="CX77" s="27"/>
      <c r="CY77" s="371"/>
      <c r="CZ77" s="371"/>
      <c r="DA77" s="41"/>
      <c r="DB77" s="60" t="s">
        <v>261</v>
      </c>
      <c r="DC77" s="41"/>
      <c r="DD77" s="66"/>
      <c r="DE77" s="61"/>
    </row>
    <row r="78" spans="1:109">
      <c r="A78" s="13" t="s">
        <v>40</v>
      </c>
      <c r="B78" s="141">
        <v>1548.8</v>
      </c>
      <c r="C78" s="93">
        <f t="shared" si="6"/>
        <v>8.4214210710535475E-2</v>
      </c>
      <c r="D78" s="139">
        <v>5396</v>
      </c>
      <c r="E78" s="93">
        <f t="shared" si="8"/>
        <v>-5.1805829538541515E-3</v>
      </c>
      <c r="F78" s="139">
        <v>5460.009</v>
      </c>
      <c r="G78" s="93">
        <v>-3.8294120888202445E-3</v>
      </c>
      <c r="H78" s="139">
        <f t="shared" si="17"/>
        <v>7240.83441640408</v>
      </c>
      <c r="I78" s="93">
        <f t="shared" si="9"/>
        <v>7.4284357982684179E-2</v>
      </c>
      <c r="J78" s="140">
        <f t="shared" si="18"/>
        <v>25226.977344341696</v>
      </c>
      <c r="K78" s="93">
        <f t="shared" si="10"/>
        <v>-1.4291707125157149E-2</v>
      </c>
      <c r="L78" s="139">
        <v>3329.6</v>
      </c>
      <c r="M78" s="139">
        <v>744</v>
      </c>
      <c r="N78" s="139"/>
      <c r="O78" s="139">
        <v>1451.8</v>
      </c>
      <c r="P78" s="62">
        <v>880.55833333333339</v>
      </c>
      <c r="Q78" s="93">
        <v>5.8670887978279032E-2</v>
      </c>
      <c r="R78" s="93">
        <v>0.56860308083009159</v>
      </c>
      <c r="S78" s="93">
        <v>0.123</v>
      </c>
      <c r="T78" s="39">
        <v>0.11</v>
      </c>
      <c r="U78" s="53">
        <v>0.18899999999999997</v>
      </c>
      <c r="V78" s="39">
        <v>0.10511397260273983</v>
      </c>
      <c r="W78" s="39">
        <v>7.5624096385542183E-2</v>
      </c>
      <c r="X78" s="39"/>
      <c r="Y78" s="39"/>
      <c r="Z78" s="39"/>
      <c r="AA78" s="32">
        <v>577.30200000000002</v>
      </c>
      <c r="AB78" s="32">
        <v>820.31500000000005</v>
      </c>
      <c r="AC78" s="32">
        <v>690.67200000000003</v>
      </c>
      <c r="AD78" s="32">
        <f t="shared" si="12"/>
        <v>2088.2890000000002</v>
      </c>
      <c r="AE78" s="136">
        <f t="shared" si="13"/>
        <v>0.37274147727272727</v>
      </c>
      <c r="AF78" s="136">
        <f t="shared" si="14"/>
        <v>0.52964553202479348</v>
      </c>
      <c r="AG78" s="136">
        <f t="shared" si="15"/>
        <v>0.44594008264462814</v>
      </c>
      <c r="AH78" s="136">
        <f t="shared" si="16"/>
        <v>1.3483270919421488</v>
      </c>
      <c r="AI78" s="25"/>
      <c r="AJ78" s="25"/>
      <c r="AK78" s="32">
        <v>430</v>
      </c>
      <c r="AL78" s="32">
        <v>468.3</v>
      </c>
      <c r="AM78" s="32">
        <v>-38.299999999999997</v>
      </c>
      <c r="AN78" s="20">
        <f t="shared" si="7"/>
        <v>-8.9069767441860459E-2</v>
      </c>
      <c r="AO78" s="17">
        <v>436.79599999999999</v>
      </c>
      <c r="AP78" s="22">
        <f t="shared" si="11"/>
        <v>0.28202221074380168</v>
      </c>
      <c r="AQ78" s="32">
        <v>336.7</v>
      </c>
      <c r="AR78" s="39">
        <f t="shared" si="2"/>
        <v>6.3151247237132932E-2</v>
      </c>
      <c r="AS78" s="32">
        <v>126.651</v>
      </c>
      <c r="AT78" s="53">
        <v>0.32939015429831009</v>
      </c>
      <c r="AU78" s="32">
        <v>127.465</v>
      </c>
      <c r="AV78" s="53">
        <v>0.39827115260149848</v>
      </c>
      <c r="AW78" s="17">
        <f t="shared" si="5"/>
        <v>-0.81400000000000716</v>
      </c>
      <c r="AX78" s="53">
        <v>-1.1980053514959863</v>
      </c>
      <c r="AY78" s="19"/>
      <c r="AZ78" s="25"/>
      <c r="BA78" s="32">
        <v>1705.924</v>
      </c>
      <c r="BB78" s="39">
        <v>-4.0778581932841311E-3</v>
      </c>
      <c r="BC78" s="32">
        <v>14501.499999999998</v>
      </c>
      <c r="BD78" s="39">
        <v>-3.3780857514075599E-2</v>
      </c>
      <c r="BE78" s="25"/>
      <c r="BF78" s="25"/>
      <c r="BG78" s="25"/>
      <c r="BH78" s="32">
        <v>3202585</v>
      </c>
      <c r="BI78" s="39">
        <v>-4.7105792699164484E-2</v>
      </c>
      <c r="BJ78" s="32">
        <v>799.73818300000005</v>
      </c>
      <c r="BK78" s="39">
        <v>-4.0088609286437968E-2</v>
      </c>
      <c r="BL78" s="25"/>
      <c r="BM78" s="52">
        <v>213898</v>
      </c>
      <c r="BN78" s="39">
        <v>9.1784681160309231E-3</v>
      </c>
      <c r="BO78" s="39">
        <v>0.106104872988357</v>
      </c>
      <c r="BP78" s="39">
        <v>1.8349999999999998E-2</v>
      </c>
      <c r="BQ78" s="39">
        <v>5.6416666666666664E-2</v>
      </c>
      <c r="BR78" s="52">
        <v>393919</v>
      </c>
      <c r="BS78" s="39">
        <v>1.8416207725177422E-2</v>
      </c>
      <c r="BT78" s="32">
        <v>1098.2929999999999</v>
      </c>
      <c r="BU78" s="39">
        <v>9.1614502473864726E-2</v>
      </c>
      <c r="BV78" s="32">
        <v>3923.596</v>
      </c>
      <c r="BW78" s="39">
        <v>-1.1338524424519124E-2</v>
      </c>
      <c r="BX78" s="32"/>
      <c r="BY78" s="32">
        <v>23426</v>
      </c>
      <c r="BZ78" s="32"/>
      <c r="CA78" s="39"/>
      <c r="CB78" s="39"/>
      <c r="CC78" s="39"/>
      <c r="CD78" s="52">
        <v>104856341</v>
      </c>
      <c r="CE78" s="126">
        <f t="shared" si="19"/>
        <v>2.8150086362326077E-2</v>
      </c>
      <c r="CF78" s="52">
        <v>129933556</v>
      </c>
      <c r="CG78" s="126">
        <f t="shared" si="20"/>
        <v>3.4058798350077968E-2</v>
      </c>
      <c r="CH78" s="25"/>
      <c r="CI78" s="25"/>
      <c r="CJ78" s="25">
        <v>434.96699999999998</v>
      </c>
      <c r="CK78" s="39">
        <v>0.13087122689337802</v>
      </c>
      <c r="CL78" s="17">
        <v>759.12885375494034</v>
      </c>
      <c r="CM78" s="17">
        <v>82.781027667984191</v>
      </c>
      <c r="CN78" s="17">
        <v>76.365119047619046</v>
      </c>
      <c r="CO78" s="34"/>
      <c r="CP78" s="35"/>
      <c r="CQ78" s="34"/>
      <c r="CR78" s="35"/>
      <c r="CS78" s="34"/>
      <c r="CT78" s="35"/>
      <c r="CU78" s="34"/>
      <c r="CV78" s="34"/>
      <c r="CW78" s="34"/>
      <c r="CX78" s="27"/>
      <c r="CY78" s="371"/>
      <c r="CZ78" s="371"/>
      <c r="DA78" s="41" t="s">
        <v>200</v>
      </c>
      <c r="DB78" s="41" t="s">
        <v>262</v>
      </c>
      <c r="DC78" s="41"/>
      <c r="DD78" s="66" t="s">
        <v>197</v>
      </c>
      <c r="DE78" s="61"/>
    </row>
    <row r="79" spans="1:109">
      <c r="A79" s="13" t="s">
        <v>41</v>
      </c>
      <c r="B79" s="141">
        <v>1688.9</v>
      </c>
      <c r="C79" s="93">
        <f t="shared" si="6"/>
        <v>9.0457128099173723E-2</v>
      </c>
      <c r="D79" s="139">
        <v>5385.4</v>
      </c>
      <c r="E79" s="93">
        <f t="shared" si="8"/>
        <v>-1.964418087472275E-3</v>
      </c>
      <c r="F79" s="139">
        <v>5436.2349999999997</v>
      </c>
      <c r="G79" s="93">
        <v>-4.3542052769510713E-3</v>
      </c>
      <c r="H79" s="139">
        <f t="shared" si="17"/>
        <v>7819.6693227645028</v>
      </c>
      <c r="I79" s="93">
        <f t="shared" si="9"/>
        <v>7.9940359504572456E-2</v>
      </c>
      <c r="J79" s="140">
        <f t="shared" si="18"/>
        <v>24934.600728767808</v>
      </c>
      <c r="K79" s="93">
        <f t="shared" si="10"/>
        <v>-1.1589839384363199E-2</v>
      </c>
      <c r="L79" s="139">
        <v>3405.2</v>
      </c>
      <c r="M79" s="139">
        <v>623.5</v>
      </c>
      <c r="N79" s="139"/>
      <c r="O79" s="139">
        <v>1483.8</v>
      </c>
      <c r="P79" s="62">
        <v>963.5</v>
      </c>
      <c r="Q79" s="93">
        <v>9.4192131886019215E-2</v>
      </c>
      <c r="R79" s="93">
        <v>0.57058058103694875</v>
      </c>
      <c r="S79" s="93">
        <v>6.9000000000000006E-2</v>
      </c>
      <c r="T79" s="39">
        <v>9.0999999999999998E-2</v>
      </c>
      <c r="U79" s="53">
        <v>9.1999999999999998E-2</v>
      </c>
      <c r="V79" s="39">
        <v>5.8211780821917823E-2</v>
      </c>
      <c r="W79" s="39">
        <v>7.9939357429718902E-2</v>
      </c>
      <c r="X79" s="39"/>
      <c r="Y79" s="39"/>
      <c r="Z79" s="39"/>
      <c r="AA79" s="32">
        <v>674.92200000000003</v>
      </c>
      <c r="AB79" s="32">
        <v>860.26599999999996</v>
      </c>
      <c r="AC79" s="32">
        <v>745.47699999999998</v>
      </c>
      <c r="AD79" s="32">
        <f t="shared" si="12"/>
        <v>2280.665</v>
      </c>
      <c r="AE79" s="136">
        <f t="shared" si="13"/>
        <v>0.39962223932737284</v>
      </c>
      <c r="AF79" s="136">
        <f t="shared" si="14"/>
        <v>0.5093646752323997</v>
      </c>
      <c r="AG79" s="136">
        <f t="shared" si="15"/>
        <v>0.44139795132926751</v>
      </c>
      <c r="AH79" s="136">
        <f t="shared" si="16"/>
        <v>1.3503848658890401</v>
      </c>
      <c r="AI79" s="25"/>
      <c r="AJ79" s="25"/>
      <c r="AK79" s="32">
        <v>440.9</v>
      </c>
      <c r="AL79" s="32">
        <v>543.5</v>
      </c>
      <c r="AM79" s="32">
        <v>-102.5</v>
      </c>
      <c r="AN79" s="20">
        <f t="shared" si="7"/>
        <v>-0.23247902018598324</v>
      </c>
      <c r="AO79" s="17">
        <v>467.88400000000001</v>
      </c>
      <c r="AP79" s="22">
        <f t="shared" si="11"/>
        <v>0.27703475635028718</v>
      </c>
      <c r="AQ79" s="32">
        <v>347.9</v>
      </c>
      <c r="AR79" s="39">
        <f t="shared" si="2"/>
        <v>3.3264033264033231E-2</v>
      </c>
      <c r="AS79" s="32">
        <v>138.70699999999999</v>
      </c>
      <c r="AT79" s="53">
        <v>9.5190720957592095E-2</v>
      </c>
      <c r="AU79" s="32">
        <v>122.729</v>
      </c>
      <c r="AV79" s="53">
        <v>-3.7155297532656055E-2</v>
      </c>
      <c r="AW79" s="17">
        <f t="shared" si="5"/>
        <v>15.977999999999994</v>
      </c>
      <c r="AX79" s="53">
        <v>-20.628992628992627</v>
      </c>
      <c r="AY79" s="19"/>
      <c r="AZ79" s="25"/>
      <c r="BA79" s="32">
        <v>1747.0909999999999</v>
      </c>
      <c r="BB79" s="39">
        <v>2.4131790161812553E-2</v>
      </c>
      <c r="BC79" s="32">
        <v>11712.8</v>
      </c>
      <c r="BD79" s="39">
        <v>-0.19230424438851149</v>
      </c>
      <c r="BE79" s="25"/>
      <c r="BF79" s="25"/>
      <c r="BG79" s="25"/>
      <c r="BH79" s="32">
        <v>3056779</v>
      </c>
      <c r="BI79" s="39">
        <v>-4.5527597237856293E-2</v>
      </c>
      <c r="BJ79" s="32">
        <v>783.47143800000003</v>
      </c>
      <c r="BK79" s="39">
        <v>-2.0340087976017038E-2</v>
      </c>
      <c r="BL79" s="25"/>
      <c r="BM79" s="52">
        <v>215981</v>
      </c>
      <c r="BN79" s="39">
        <v>9.9086292517326143E-3</v>
      </c>
      <c r="BO79" s="39">
        <v>0.10738444932461899</v>
      </c>
      <c r="BP79" s="39">
        <v>1.7739999999999999E-2</v>
      </c>
      <c r="BQ79" s="39">
        <v>8.4749999999999992E-2</v>
      </c>
      <c r="BR79" s="52">
        <v>385378</v>
      </c>
      <c r="BS79" s="39">
        <v>1.7843143609854572E-2</v>
      </c>
      <c r="BT79" s="32">
        <v>1219.277</v>
      </c>
      <c r="BU79" s="39">
        <v>0.11015639724554392</v>
      </c>
      <c r="BV79" s="32">
        <v>4020.0360000000001</v>
      </c>
      <c r="BW79" s="39">
        <v>2.4579492893763794E-2</v>
      </c>
      <c r="BX79" s="32"/>
      <c r="BY79" s="32">
        <v>22982</v>
      </c>
      <c r="BZ79" s="32"/>
      <c r="CA79" s="39"/>
      <c r="CB79" s="39"/>
      <c r="CC79" s="39"/>
      <c r="CD79" s="52">
        <v>106705934</v>
      </c>
      <c r="CE79" s="126">
        <f t="shared" si="19"/>
        <v>1.7639305189945498E-2</v>
      </c>
      <c r="CF79" s="52">
        <v>132948709</v>
      </c>
      <c r="CG79" s="126">
        <f t="shared" si="20"/>
        <v>2.3205345045740122E-2</v>
      </c>
      <c r="CH79" s="25"/>
      <c r="CI79" s="25"/>
      <c r="CJ79" s="25">
        <v>412.50700000000001</v>
      </c>
      <c r="CK79" s="39">
        <v>-5.1636101129510933E-2</v>
      </c>
      <c r="CL79" s="17">
        <v>802.92861660079052</v>
      </c>
      <c r="CM79" s="17">
        <v>86.177272727272751</v>
      </c>
      <c r="CN79" s="17">
        <v>77.200039682539668</v>
      </c>
      <c r="CO79" s="34"/>
      <c r="CP79" s="35"/>
      <c r="CQ79" s="34"/>
      <c r="CR79" s="35"/>
      <c r="CS79" s="34"/>
      <c r="CT79" s="35"/>
      <c r="CU79" s="34"/>
      <c r="CV79" s="17">
        <v>703.8</v>
      </c>
      <c r="CW79" s="39">
        <v>0.41671526999999997</v>
      </c>
      <c r="CX79" s="27"/>
      <c r="CY79" s="356" t="s">
        <v>149</v>
      </c>
      <c r="CZ79" s="355" t="s">
        <v>140</v>
      </c>
      <c r="DA79" s="41" t="s">
        <v>263</v>
      </c>
      <c r="DB79" s="41"/>
      <c r="DC79" s="66" t="s">
        <v>164</v>
      </c>
      <c r="DD79" s="66"/>
      <c r="DE79" s="61"/>
    </row>
    <row r="80" spans="1:109">
      <c r="A80" s="13" t="s">
        <v>42</v>
      </c>
      <c r="B80" s="141">
        <v>1877.6</v>
      </c>
      <c r="C80" s="93">
        <f t="shared" si="6"/>
        <v>0.11172952809520975</v>
      </c>
      <c r="D80" s="139">
        <v>5675.4</v>
      </c>
      <c r="E80" s="93">
        <f t="shared" si="8"/>
        <v>5.3849296245404243E-2</v>
      </c>
      <c r="F80" s="139">
        <v>5735.2610000000004</v>
      </c>
      <c r="G80" s="93">
        <v>5.5006084174065467E-2</v>
      </c>
      <c r="H80" s="139">
        <f t="shared" si="17"/>
        <v>8609.447649092559</v>
      </c>
      <c r="I80" s="93">
        <f t="shared" si="9"/>
        <v>0.10099894173643187</v>
      </c>
      <c r="J80" s="140">
        <f t="shared" si="18"/>
        <v>26023.678732243243</v>
      </c>
      <c r="K80" s="93">
        <f t="shared" si="10"/>
        <v>4.3677378888964169E-2</v>
      </c>
      <c r="L80" s="139">
        <v>3595.1</v>
      </c>
      <c r="M80" s="139">
        <v>742.5</v>
      </c>
      <c r="N80" s="139"/>
      <c r="O80" s="139">
        <v>1491.6</v>
      </c>
      <c r="P80" s="62">
        <v>1086.5333333333333</v>
      </c>
      <c r="Q80" s="93">
        <v>0.12769417055872684</v>
      </c>
      <c r="R80" s="93">
        <v>0.57871708030928348</v>
      </c>
      <c r="S80" s="93">
        <v>4.9000000000000002E-2</v>
      </c>
      <c r="T80" s="39">
        <v>5.7999999999999996E-2</v>
      </c>
      <c r="U80" s="53">
        <v>4.5999999999999999E-2</v>
      </c>
      <c r="V80" s="39">
        <v>5.0450819672131185E-2</v>
      </c>
      <c r="W80" s="39">
        <v>7.6127199999999992E-2</v>
      </c>
      <c r="X80" s="39"/>
      <c r="Y80" s="39"/>
      <c r="Z80" s="39"/>
      <c r="AA80" s="32">
        <v>750.80200000000002</v>
      </c>
      <c r="AB80" s="32">
        <v>931.428</v>
      </c>
      <c r="AC80" s="32">
        <v>833.92899999999997</v>
      </c>
      <c r="AD80" s="32">
        <f t="shared" si="12"/>
        <v>2516.1590000000001</v>
      </c>
      <c r="AE80" s="136">
        <f t="shared" si="13"/>
        <v>0.39987324243715383</v>
      </c>
      <c r="AF80" s="136">
        <f t="shared" si="14"/>
        <v>0.49607371112057946</v>
      </c>
      <c r="AG80" s="136">
        <f t="shared" si="15"/>
        <v>0.44414625053259482</v>
      </c>
      <c r="AH80" s="136">
        <f t="shared" si="16"/>
        <v>1.3400932040903282</v>
      </c>
      <c r="AI80" s="25"/>
      <c r="AJ80" s="25"/>
      <c r="AK80" s="32">
        <v>505.4</v>
      </c>
      <c r="AL80" s="32">
        <v>582.4</v>
      </c>
      <c r="AM80" s="32">
        <v>-77.099999999999994</v>
      </c>
      <c r="AN80" s="20">
        <f t="shared" si="7"/>
        <v>-0.1525524337158686</v>
      </c>
      <c r="AO80" s="17">
        <v>495.14400000000001</v>
      </c>
      <c r="AP80" s="22">
        <f t="shared" si="11"/>
        <v>0.26371112057946317</v>
      </c>
      <c r="AQ80" s="32">
        <v>395.7</v>
      </c>
      <c r="AR80" s="39">
        <f t="shared" si="2"/>
        <v>0.13739580339177929</v>
      </c>
      <c r="AS80" s="32">
        <v>149.51499999999999</v>
      </c>
      <c r="AT80" s="53">
        <v>7.7919643565212957E-2</v>
      </c>
      <c r="AU80" s="32">
        <v>151.14599999999999</v>
      </c>
      <c r="AV80" s="53">
        <v>0.23154266717727665</v>
      </c>
      <c r="AW80" s="17">
        <f t="shared" si="5"/>
        <v>-1.6310000000000002</v>
      </c>
      <c r="AX80" s="53">
        <v>-1.1020778570534484</v>
      </c>
      <c r="AY80" s="19"/>
      <c r="AZ80" s="25"/>
      <c r="BA80" s="32">
        <v>1855.2460000000001</v>
      </c>
      <c r="BB80" s="39">
        <v>6.1905762207005936E-2</v>
      </c>
      <c r="BC80" s="32">
        <v>12728.900000000001</v>
      </c>
      <c r="BD80" s="39">
        <v>8.6751246499556234E-2</v>
      </c>
      <c r="BE80" s="25"/>
      <c r="BF80" s="25"/>
      <c r="BG80" s="25"/>
      <c r="BH80" s="32">
        <v>2976180</v>
      </c>
      <c r="BI80" s="39">
        <v>-2.6367297079703832E-2</v>
      </c>
      <c r="BJ80" s="32">
        <v>841.26775399999997</v>
      </c>
      <c r="BK80" s="39">
        <v>7.3769525214012879E-2</v>
      </c>
      <c r="BL80" s="25"/>
      <c r="BM80" s="52">
        <v>218086</v>
      </c>
      <c r="BN80" s="39">
        <v>9.5474897325126921E-3</v>
      </c>
      <c r="BO80" s="39">
        <v>0.108953089532523</v>
      </c>
      <c r="BP80" s="39">
        <v>1.738E-2</v>
      </c>
      <c r="BQ80" s="39">
        <v>7.6999999999999999E-2</v>
      </c>
      <c r="BR80" s="52">
        <v>499093</v>
      </c>
      <c r="BS80" s="39">
        <v>2.28851462267179E-2</v>
      </c>
      <c r="BT80" s="32">
        <v>1325.78</v>
      </c>
      <c r="BU80" s="39">
        <v>8.7349306187191195E-2</v>
      </c>
      <c r="BV80" s="32">
        <v>4143.9690000000001</v>
      </c>
      <c r="BW80" s="39">
        <v>3.0828828398551653E-2</v>
      </c>
      <c r="BX80" s="32"/>
      <c r="BY80" s="32">
        <v>23028</v>
      </c>
      <c r="BZ80" s="32"/>
      <c r="CA80" s="39"/>
      <c r="CB80" s="39"/>
      <c r="CC80" s="39"/>
      <c r="CD80" s="52">
        <v>110188640</v>
      </c>
      <c r="CE80" s="126">
        <f t="shared" si="19"/>
        <v>3.2638353552108867E-2</v>
      </c>
      <c r="CF80" s="52">
        <v>138542904</v>
      </c>
      <c r="CG80" s="126">
        <f t="shared" si="20"/>
        <v>4.2077843719415142E-2</v>
      </c>
      <c r="CH80" s="25">
        <v>155.59299999999999</v>
      </c>
      <c r="CI80" s="25"/>
      <c r="CJ80" s="25">
        <v>523.70399999999995</v>
      </c>
      <c r="CK80" s="39">
        <v>0.26956391043061073</v>
      </c>
      <c r="CL80" s="17">
        <v>975.2621484374996</v>
      </c>
      <c r="CM80" s="17">
        <v>102.03193675889324</v>
      </c>
      <c r="CN80" s="17">
        <v>89.898102766798459</v>
      </c>
      <c r="CO80" s="34"/>
      <c r="CP80" s="35"/>
      <c r="CQ80" s="34"/>
      <c r="CR80" s="35"/>
      <c r="CS80" s="34"/>
      <c r="CT80" s="35"/>
      <c r="CU80" s="34"/>
      <c r="CV80" s="17">
        <v>883.1</v>
      </c>
      <c r="CW80" s="39">
        <v>0.47033772999999995</v>
      </c>
      <c r="CX80" s="27"/>
      <c r="CY80" s="356"/>
      <c r="CZ80" s="355"/>
      <c r="DA80" s="41"/>
      <c r="DB80" s="41"/>
      <c r="DC80" s="66" t="s">
        <v>190</v>
      </c>
      <c r="DD80" s="66"/>
      <c r="DE80" s="61"/>
    </row>
    <row r="81" spans="1:109">
      <c r="A81" s="13" t="s">
        <v>43</v>
      </c>
      <c r="B81" s="141">
        <v>2086</v>
      </c>
      <c r="C81" s="93">
        <f t="shared" si="6"/>
        <v>0.11099275671069453</v>
      </c>
      <c r="D81" s="139">
        <v>5937</v>
      </c>
      <c r="E81" s="93">
        <f t="shared" si="8"/>
        <v>4.6093667406702732E-2</v>
      </c>
      <c r="F81" s="139">
        <v>6003.7179999999998</v>
      </c>
      <c r="G81" s="93">
        <v>4.6808157466591213E-2</v>
      </c>
      <c r="H81" s="139">
        <f t="shared" si="17"/>
        <v>9469.3788614047917</v>
      </c>
      <c r="I81" s="93">
        <f t="shared" si="9"/>
        <v>9.9882274375972191E-2</v>
      </c>
      <c r="J81" s="140">
        <f t="shared" si="18"/>
        <v>26950.959875436358</v>
      </c>
      <c r="K81" s="93">
        <f t="shared" si="10"/>
        <v>3.5632208371993768E-2</v>
      </c>
      <c r="L81" s="139">
        <v>3746.6</v>
      </c>
      <c r="M81" s="139">
        <v>848.4</v>
      </c>
      <c r="N81" s="139"/>
      <c r="O81" s="139">
        <v>1509.2</v>
      </c>
      <c r="P81" s="62">
        <v>1221.1916666666666</v>
      </c>
      <c r="Q81" s="93">
        <v>0.12393391827218063</v>
      </c>
      <c r="R81" s="93">
        <v>0.58552829540738649</v>
      </c>
      <c r="S81" s="93">
        <v>6.7000000000000004E-2</v>
      </c>
      <c r="T81" s="39">
        <v>6.5000000000000002E-2</v>
      </c>
      <c r="U81" s="53">
        <v>6.2E-2</v>
      </c>
      <c r="V81" s="39">
        <v>5.5423013698630126E-2</v>
      </c>
      <c r="W81" s="39">
        <v>7.4176305220883587E-2</v>
      </c>
      <c r="X81" s="39"/>
      <c r="Y81" s="39"/>
      <c r="Z81" s="39"/>
      <c r="AA81" s="32">
        <v>810.375</v>
      </c>
      <c r="AB81" s="32">
        <v>1050.133</v>
      </c>
      <c r="AC81" s="32">
        <v>963.923</v>
      </c>
      <c r="AD81" s="32">
        <f t="shared" si="12"/>
        <v>2824.431</v>
      </c>
      <c r="AE81" s="136">
        <f t="shared" si="13"/>
        <v>0.38848274209012462</v>
      </c>
      <c r="AF81" s="136">
        <f t="shared" si="14"/>
        <v>0.50341946308724839</v>
      </c>
      <c r="AG81" s="136">
        <f t="shared" si="15"/>
        <v>0.4620915627996165</v>
      </c>
      <c r="AH81" s="136">
        <f t="shared" si="16"/>
        <v>1.3539937679769896</v>
      </c>
      <c r="AI81" s="25"/>
      <c r="AJ81" s="25"/>
      <c r="AK81" s="32">
        <v>567</v>
      </c>
      <c r="AL81" s="32">
        <v>630.5</v>
      </c>
      <c r="AM81" s="32">
        <v>-63.5</v>
      </c>
      <c r="AN81" s="20">
        <f t="shared" si="7"/>
        <v>-0.11199294532627865</v>
      </c>
      <c r="AO81" s="17">
        <v>531.38</v>
      </c>
      <c r="AP81" s="22">
        <f t="shared" si="11"/>
        <v>0.25473633748801533</v>
      </c>
      <c r="AQ81" s="32">
        <v>467.4</v>
      </c>
      <c r="AR81" s="39">
        <f t="shared" si="2"/>
        <v>0.18119787717968155</v>
      </c>
      <c r="AS81" s="32">
        <v>159.35</v>
      </c>
      <c r="AT81" s="53">
        <v>6.5779353242149674E-2</v>
      </c>
      <c r="AU81" s="32">
        <v>182.44300000000001</v>
      </c>
      <c r="AV81" s="53">
        <v>0.207064692416604</v>
      </c>
      <c r="AW81" s="17">
        <f t="shared" si="5"/>
        <v>-23.093000000000018</v>
      </c>
      <c r="AX81" s="53">
        <v>13.158798283261802</v>
      </c>
      <c r="AY81" s="19"/>
      <c r="AZ81" s="25"/>
      <c r="BA81" s="32">
        <v>1948.3610000000001</v>
      </c>
      <c r="BB81" s="39">
        <v>5.0190109559594791E-2</v>
      </c>
      <c r="BC81" s="32">
        <v>12618.800000000003</v>
      </c>
      <c r="BD81" s="39">
        <v>-8.6496083715009581E-3</v>
      </c>
      <c r="BE81" s="25"/>
      <c r="BF81" s="25"/>
      <c r="BG81" s="25"/>
      <c r="BH81" s="32">
        <v>3009265</v>
      </c>
      <c r="BI81" s="39">
        <v>1.111659913042894E-2</v>
      </c>
      <c r="BJ81" s="32">
        <v>888.26298999999995</v>
      </c>
      <c r="BK81" s="39">
        <v>5.5862400260262415E-2</v>
      </c>
      <c r="BL81" s="25"/>
      <c r="BM81" s="52">
        <v>220289</v>
      </c>
      <c r="BN81" s="39">
        <v>1.010846882381272E-2</v>
      </c>
      <c r="BO81" s="39">
        <v>0.110537512123303</v>
      </c>
      <c r="BP81" s="39">
        <v>1.7899999999999999E-2</v>
      </c>
      <c r="BQ81" s="39">
        <v>7.0499999999999993E-2</v>
      </c>
      <c r="BR81" s="52">
        <v>458755</v>
      </c>
      <c r="BS81" s="39">
        <v>2.082514333443794E-2</v>
      </c>
      <c r="BT81" s="32">
        <v>1456.692</v>
      </c>
      <c r="BU81" s="39">
        <v>9.8743381254808527E-2</v>
      </c>
      <c r="BV81" s="32">
        <v>4274.8329999999996</v>
      </c>
      <c r="BW81" s="39">
        <v>3.1579386814910917E-2</v>
      </c>
      <c r="BX81" s="32"/>
      <c r="BY81" s="32">
        <v>23202</v>
      </c>
      <c r="BZ81" s="32"/>
      <c r="CA81" s="39"/>
      <c r="CB81" s="39"/>
      <c r="CC81" s="39"/>
      <c r="CD81" s="52">
        <v>112287522</v>
      </c>
      <c r="CE81" s="126">
        <f t="shared" si="19"/>
        <v>1.9048079729452994E-2</v>
      </c>
      <c r="CF81" s="52">
        <v>142092568</v>
      </c>
      <c r="CG81" s="126">
        <f t="shared" si="20"/>
        <v>2.5621406059165519E-2</v>
      </c>
      <c r="CH81" s="25">
        <v>173.82900000000001</v>
      </c>
      <c r="CI81" s="39">
        <v>0.11720321608298585</v>
      </c>
      <c r="CJ81" s="25">
        <v>616.20799999999997</v>
      </c>
      <c r="CK81" s="39">
        <v>0.17663412920275579</v>
      </c>
      <c r="CL81" s="17">
        <v>894.42565217391359</v>
      </c>
      <c r="CM81" s="17">
        <v>98.178174603174583</v>
      </c>
      <c r="CN81" s="17">
        <v>98.710912698412685</v>
      </c>
      <c r="CO81" s="34"/>
      <c r="CP81" s="35"/>
      <c r="CQ81" s="34"/>
      <c r="CR81" s="35"/>
      <c r="CS81" s="34"/>
      <c r="CT81" s="35"/>
      <c r="CU81" s="34"/>
      <c r="CV81" s="17">
        <v>834.23800000000006</v>
      </c>
      <c r="CW81" s="39">
        <v>0.39993172999999999</v>
      </c>
      <c r="CX81" s="27"/>
      <c r="CY81" s="356"/>
      <c r="CZ81" s="355"/>
      <c r="DA81" s="41"/>
      <c r="DB81" s="41"/>
      <c r="DC81" s="66" t="s">
        <v>165</v>
      </c>
      <c r="DD81" s="66"/>
      <c r="DE81" s="61"/>
    </row>
    <row r="82" spans="1:109">
      <c r="A82" s="13" t="s">
        <v>44</v>
      </c>
      <c r="B82" s="141">
        <v>2356.6</v>
      </c>
      <c r="C82" s="93">
        <f t="shared" si="6"/>
        <v>0.12972195589645241</v>
      </c>
      <c r="D82" s="139">
        <v>6267.2</v>
      </c>
      <c r="E82" s="93">
        <f t="shared" si="8"/>
        <v>5.5617315142327817E-2</v>
      </c>
      <c r="F82" s="139">
        <v>6333.7520000000004</v>
      </c>
      <c r="G82" s="93">
        <v>5.4971602596924199E-2</v>
      </c>
      <c r="H82" s="139">
        <f t="shared" si="17"/>
        <v>10585.323565213876</v>
      </c>
      <c r="I82" s="93">
        <f t="shared" si="9"/>
        <v>0.11784771949060358</v>
      </c>
      <c r="J82" s="140">
        <f t="shared" si="18"/>
        <v>28150.869832771114</v>
      </c>
      <c r="K82" s="93">
        <f t="shared" si="10"/>
        <v>4.4521974834312861E-2</v>
      </c>
      <c r="L82" s="139">
        <v>3911.3</v>
      </c>
      <c r="M82" s="139">
        <v>946.6</v>
      </c>
      <c r="N82" s="139"/>
      <c r="O82" s="139">
        <v>1553.7</v>
      </c>
      <c r="P82" s="62">
        <v>1322.2333333333333</v>
      </c>
      <c r="Q82" s="93">
        <v>8.2740219594248862E-2</v>
      </c>
      <c r="R82" s="93">
        <v>0.56115785746889579</v>
      </c>
      <c r="S82" s="93">
        <v>0.09</v>
      </c>
      <c r="T82" s="39">
        <v>7.5999999999999998E-2</v>
      </c>
      <c r="U82" s="53">
        <v>7.6999999999999999E-2</v>
      </c>
      <c r="V82" s="39">
        <v>7.9368767123287762E-2</v>
      </c>
      <c r="W82" s="39">
        <v>8.4083870967741892E-2</v>
      </c>
      <c r="X82" s="39"/>
      <c r="Y82" s="39"/>
      <c r="Z82" s="39"/>
      <c r="AA82" s="32">
        <v>889.71799999999996</v>
      </c>
      <c r="AB82" s="32">
        <v>1184.2619999999999</v>
      </c>
      <c r="AC82" s="32">
        <v>1124.7439999999999</v>
      </c>
      <c r="AD82" s="32">
        <f t="shared" si="12"/>
        <v>3198.7240000000002</v>
      </c>
      <c r="AE82" s="136">
        <f t="shared" si="13"/>
        <v>0.37754307052533309</v>
      </c>
      <c r="AF82" s="136">
        <f t="shared" si="14"/>
        <v>0.50252991598065011</v>
      </c>
      <c r="AG82" s="136">
        <f t="shared" si="15"/>
        <v>0.47727403886955783</v>
      </c>
      <c r="AH82" s="136">
        <f t="shared" si="16"/>
        <v>1.3573470253755411</v>
      </c>
      <c r="AI82" s="25"/>
      <c r="AJ82" s="25"/>
      <c r="AK82" s="32">
        <v>645.70000000000005</v>
      </c>
      <c r="AL82" s="32">
        <v>692</v>
      </c>
      <c r="AM82" s="32">
        <v>-46.4</v>
      </c>
      <c r="AN82" s="20">
        <f t="shared" si="7"/>
        <v>-7.1859996902586334E-2</v>
      </c>
      <c r="AO82" s="17">
        <v>572.09199999999998</v>
      </c>
      <c r="AP82" s="22">
        <f t="shared" si="11"/>
        <v>0.24276160570313163</v>
      </c>
      <c r="AQ82" s="32">
        <v>558.20000000000005</v>
      </c>
      <c r="AR82" s="39">
        <f t="shared" si="2"/>
        <v>0.19426615318784782</v>
      </c>
      <c r="AS82" s="32">
        <v>186.88499999999999</v>
      </c>
      <c r="AT82" s="53">
        <v>0.17279573266394727</v>
      </c>
      <c r="AU82" s="32">
        <v>212.251</v>
      </c>
      <c r="AV82" s="53">
        <v>0.16338253591532692</v>
      </c>
      <c r="AW82" s="17">
        <f t="shared" si="5"/>
        <v>-25.366000000000014</v>
      </c>
      <c r="AX82" s="53">
        <v>9.8428095093751333E-2</v>
      </c>
      <c r="AY82" s="19"/>
      <c r="AZ82" s="25"/>
      <c r="BA82" s="32">
        <v>2017.922</v>
      </c>
      <c r="BB82" s="39">
        <v>3.5702315946582755E-2</v>
      </c>
      <c r="BC82" s="32">
        <v>13561</v>
      </c>
      <c r="BD82" s="39">
        <v>7.4666370811804356E-2</v>
      </c>
      <c r="BE82" s="25"/>
      <c r="BF82" s="25"/>
      <c r="BG82" s="25"/>
      <c r="BH82" s="32">
        <v>3178216</v>
      </c>
      <c r="BI82" s="39">
        <v>5.6143609818344348E-2</v>
      </c>
      <c r="BJ82" s="32">
        <v>869.52507700000001</v>
      </c>
      <c r="BK82" s="39">
        <v>-2.1095005883336349E-2</v>
      </c>
      <c r="BL82" s="25"/>
      <c r="BM82" s="52">
        <v>222629</v>
      </c>
      <c r="BN82" s="39">
        <v>1.0652064348276209E-2</v>
      </c>
      <c r="BO82" s="39">
        <v>0.11220094249245199</v>
      </c>
      <c r="BP82" s="39">
        <v>1.7600000000000001E-2</v>
      </c>
      <c r="BQ82" s="39">
        <v>6.0666666666666667E-2</v>
      </c>
      <c r="BR82" s="52">
        <v>589810</v>
      </c>
      <c r="BS82" s="39">
        <v>2.6492954646519545E-2</v>
      </c>
      <c r="BT82" s="32">
        <v>1630.0719999999999</v>
      </c>
      <c r="BU82" s="39">
        <v>0.11902310165772853</v>
      </c>
      <c r="BV82" s="32">
        <v>4470.482</v>
      </c>
      <c r="BW82" s="39">
        <v>4.5767635835130951E-2</v>
      </c>
      <c r="BX82" s="32"/>
      <c r="BY82" s="32">
        <v>23010</v>
      </c>
      <c r="BZ82" s="32"/>
      <c r="CA82" s="39"/>
      <c r="CB82" s="39"/>
      <c r="CC82" s="39"/>
      <c r="CD82" s="52">
        <v>116573394</v>
      </c>
      <c r="CE82" s="126">
        <f t="shared" si="19"/>
        <v>3.8168729024049552E-2</v>
      </c>
      <c r="CF82" s="52">
        <v>148414612</v>
      </c>
      <c r="CG82" s="126">
        <f t="shared" si="20"/>
        <v>4.4492432566916484E-2</v>
      </c>
      <c r="CH82" s="25">
        <v>179.67400000000001</v>
      </c>
      <c r="CI82" s="39">
        <v>3.3624999280902484E-2</v>
      </c>
      <c r="CJ82" s="25">
        <v>742.20699999999999</v>
      </c>
      <c r="CK82" s="39">
        <v>0.20447478773401195</v>
      </c>
      <c r="CL82" s="17">
        <v>820.87826086956511</v>
      </c>
      <c r="CM82" s="17">
        <v>96.112182539682578</v>
      </c>
      <c r="CN82" s="17">
        <v>117.52511904761904</v>
      </c>
      <c r="CO82" s="34"/>
      <c r="CP82" s="35"/>
      <c r="CQ82" s="34"/>
      <c r="CR82" s="35"/>
      <c r="CS82" s="34"/>
      <c r="CT82" s="35"/>
      <c r="CU82" s="34"/>
      <c r="CV82" s="17">
        <v>861.96100000000001</v>
      </c>
      <c r="CW82" s="39">
        <v>0.36576915999999998</v>
      </c>
      <c r="CX82" s="27"/>
      <c r="CY82" s="356" t="s">
        <v>150</v>
      </c>
      <c r="CZ82" s="355" t="s">
        <v>143</v>
      </c>
      <c r="DA82" s="41"/>
      <c r="DB82" s="41" t="s">
        <v>264</v>
      </c>
      <c r="DC82" s="41"/>
      <c r="DD82" s="66"/>
      <c r="DE82" s="61"/>
    </row>
    <row r="83" spans="1:109">
      <c r="A83" s="13" t="s">
        <v>45</v>
      </c>
      <c r="B83" s="141">
        <v>2632.1</v>
      </c>
      <c r="C83" s="93">
        <f t="shared" si="6"/>
        <v>0.11690571161843333</v>
      </c>
      <c r="D83" s="139">
        <v>6466.2</v>
      </c>
      <c r="E83" s="93">
        <f t="shared" si="8"/>
        <v>3.1752616798570443E-2</v>
      </c>
      <c r="F83" s="139">
        <v>6554.0209999999997</v>
      </c>
      <c r="G83" s="93">
        <v>3.4777016845623149E-2</v>
      </c>
      <c r="H83" s="139">
        <f t="shared" si="17"/>
        <v>11692.713654900359</v>
      </c>
      <c r="I83" s="93">
        <f t="shared" si="9"/>
        <v>0.1046156107429399</v>
      </c>
      <c r="J83" s="140">
        <f t="shared" si="18"/>
        <v>28725.133936900838</v>
      </c>
      <c r="K83" s="93">
        <f t="shared" si="10"/>
        <v>2.0399515451604566E-2</v>
      </c>
      <c r="L83" s="139">
        <v>4004.2</v>
      </c>
      <c r="M83" s="139">
        <v>979.8</v>
      </c>
      <c r="N83" s="139"/>
      <c r="O83" s="139">
        <v>1582.6</v>
      </c>
      <c r="P83" s="62">
        <v>1425.6666666666667</v>
      </c>
      <c r="Q83" s="93">
        <v>7.8226233392996739E-2</v>
      </c>
      <c r="R83" s="93">
        <v>0.54167523066439272</v>
      </c>
      <c r="S83" s="93">
        <v>0.13300000000000001</v>
      </c>
      <c r="T83" s="39">
        <v>0.113</v>
      </c>
      <c r="U83" s="53">
        <v>0.126</v>
      </c>
      <c r="V83" s="39">
        <v>0.11202794520547946</v>
      </c>
      <c r="W83" s="39">
        <v>9.432943548387096E-2</v>
      </c>
      <c r="X83" s="39"/>
      <c r="Y83" s="39"/>
      <c r="Z83" s="39"/>
      <c r="AA83" s="32">
        <v>959.70799999999997</v>
      </c>
      <c r="AB83" s="32">
        <v>1343.789</v>
      </c>
      <c r="AC83" s="32">
        <v>1290.2639999999999</v>
      </c>
      <c r="AD83" s="32">
        <f t="shared" si="12"/>
        <v>3593.7609999999995</v>
      </c>
      <c r="AE83" s="136">
        <f t="shared" si="13"/>
        <v>0.36461684586451881</v>
      </c>
      <c r="AF83" s="136">
        <f t="shared" si="14"/>
        <v>0.51053873333080046</v>
      </c>
      <c r="AG83" s="136">
        <f t="shared" si="15"/>
        <v>0.49020325975456858</v>
      </c>
      <c r="AH83" s="136">
        <f t="shared" si="16"/>
        <v>1.3653588389498879</v>
      </c>
      <c r="AI83" s="25"/>
      <c r="AJ83" s="25"/>
      <c r="AK83" s="32">
        <v>728.8</v>
      </c>
      <c r="AL83" s="32">
        <v>765.1</v>
      </c>
      <c r="AM83" s="32">
        <v>-36.299999999999997</v>
      </c>
      <c r="AN83" s="20">
        <f t="shared" si="7"/>
        <v>-4.9807903402854008E-2</v>
      </c>
      <c r="AO83" s="17">
        <v>631.14</v>
      </c>
      <c r="AP83" s="22">
        <f t="shared" ref="AP83:AP114" si="21">AO83/B83</f>
        <v>0.23978572242695947</v>
      </c>
      <c r="AQ83" s="32">
        <v>641.79999999999995</v>
      </c>
      <c r="AR83" s="39">
        <f t="shared" si="2"/>
        <v>0.1497671085632388</v>
      </c>
      <c r="AS83" s="32">
        <v>230.12899999999999</v>
      </c>
      <c r="AT83" s="53">
        <v>0.23139363779864619</v>
      </c>
      <c r="AU83" s="32">
        <v>252.67500000000001</v>
      </c>
      <c r="AV83" s="53">
        <v>0.19045375522376812</v>
      </c>
      <c r="AW83" s="17">
        <f t="shared" si="5"/>
        <v>-22.546000000000021</v>
      </c>
      <c r="AX83" s="53">
        <v>-0.1111724355436411</v>
      </c>
      <c r="AY83" s="19"/>
      <c r="AZ83" s="25"/>
      <c r="BA83" s="32">
        <v>2071.0990000000002</v>
      </c>
      <c r="BB83" s="39">
        <v>2.6352356533106899E-2</v>
      </c>
      <c r="BC83" s="32">
        <v>13524.500000000002</v>
      </c>
      <c r="BD83" s="39">
        <v>-2.6915419216870574E-3</v>
      </c>
      <c r="BE83" s="25"/>
      <c r="BF83" s="25"/>
      <c r="BG83" s="25"/>
      <c r="BH83" s="32">
        <v>3121310</v>
      </c>
      <c r="BI83" s="39">
        <v>-1.7905013378574648E-2</v>
      </c>
      <c r="BJ83" s="32">
        <v>851.28082099999995</v>
      </c>
      <c r="BK83" s="39">
        <v>-2.0981862953217693E-2</v>
      </c>
      <c r="BL83" s="25"/>
      <c r="BM83" s="52">
        <v>225106</v>
      </c>
      <c r="BN83" s="39">
        <v>1.1096884336321031E-2</v>
      </c>
      <c r="BO83" s="39">
        <v>0.113914516245918</v>
      </c>
      <c r="BP83" s="39">
        <v>1.8079999999999999E-2</v>
      </c>
      <c r="BQ83" s="39">
        <v>5.8499999999999996E-2</v>
      </c>
      <c r="BR83" s="52">
        <v>394244</v>
      </c>
      <c r="BS83" s="39">
        <v>1.7513704654696011E-2</v>
      </c>
      <c r="BT83" s="32">
        <v>1809.2819999999999</v>
      </c>
      <c r="BU83" s="39">
        <v>0.10993992903380959</v>
      </c>
      <c r="BV83" s="32">
        <v>4557.8440000000001</v>
      </c>
      <c r="BW83" s="39">
        <v>1.9541964378785123E-2</v>
      </c>
      <c r="BX83" s="32"/>
      <c r="BY83" s="32">
        <v>22378</v>
      </c>
      <c r="BZ83" s="32"/>
      <c r="CA83" s="39"/>
      <c r="CB83" s="39"/>
      <c r="CC83" s="39"/>
      <c r="CD83" s="52">
        <v>118428730</v>
      </c>
      <c r="CE83" s="126">
        <f t="shared" si="19"/>
        <v>1.5915604207251688E-2</v>
      </c>
      <c r="CF83" s="52">
        <v>151869299</v>
      </c>
      <c r="CG83" s="126">
        <f t="shared" si="20"/>
        <v>2.3277270030527708E-2</v>
      </c>
      <c r="CH83" s="25">
        <v>165.21600000000001</v>
      </c>
      <c r="CI83" s="39">
        <v>-8.0467958636196643E-2</v>
      </c>
      <c r="CJ83" s="25">
        <v>844.50300000000004</v>
      </c>
      <c r="CK83" s="39">
        <v>0.13782677878273858</v>
      </c>
      <c r="CL83" s="17">
        <v>844.39604743082964</v>
      </c>
      <c r="CM83" s="17">
        <v>102.99901185770739</v>
      </c>
      <c r="CN83" s="17">
        <v>136.57454545454547</v>
      </c>
      <c r="CO83" s="34"/>
      <c r="CP83" s="35"/>
      <c r="CQ83" s="34"/>
      <c r="CR83" s="35"/>
      <c r="CS83" s="34"/>
      <c r="CT83" s="35"/>
      <c r="CU83" s="34"/>
      <c r="CV83" s="17">
        <v>993.59090000000003</v>
      </c>
      <c r="CW83" s="39">
        <v>0.37748362999999996</v>
      </c>
      <c r="CX83" s="27"/>
      <c r="CY83" s="356"/>
      <c r="CZ83" s="355"/>
      <c r="DA83" s="41"/>
      <c r="DB83" s="60" t="s">
        <v>265</v>
      </c>
      <c r="DC83" s="41"/>
      <c r="DD83" s="66"/>
      <c r="DE83" s="61"/>
    </row>
    <row r="84" spans="1:109">
      <c r="A84" s="13" t="s">
        <v>46</v>
      </c>
      <c r="B84" s="141">
        <v>2862.5</v>
      </c>
      <c r="C84" s="93">
        <f t="shared" si="6"/>
        <v>8.7534668135709204E-2</v>
      </c>
      <c r="D84" s="139">
        <v>6450.4</v>
      </c>
      <c r="E84" s="93">
        <f t="shared" si="8"/>
        <v>-2.4434753023414579E-3</v>
      </c>
      <c r="F84" s="139">
        <v>6537.3720000000003</v>
      </c>
      <c r="G84" s="93">
        <v>-2.5402726051685577E-3</v>
      </c>
      <c r="H84" s="139">
        <f t="shared" si="17"/>
        <v>12569.930530549871</v>
      </c>
      <c r="I84" s="93">
        <f t="shared" si="9"/>
        <v>7.5022522704288885E-2</v>
      </c>
      <c r="J84" s="140">
        <f t="shared" si="18"/>
        <v>28325.268085330616</v>
      </c>
      <c r="K84" s="93">
        <f t="shared" si="10"/>
        <v>-1.3920417305924082E-2</v>
      </c>
      <c r="L84" s="139">
        <v>3991.6</v>
      </c>
      <c r="M84" s="139">
        <v>881.2</v>
      </c>
      <c r="N84" s="139"/>
      <c r="O84" s="139">
        <v>1612.5</v>
      </c>
      <c r="P84" s="62">
        <v>1540.1833333333334</v>
      </c>
      <c r="Q84" s="93">
        <v>8.0324994154781393E-2</v>
      </c>
      <c r="R84" s="93">
        <v>0.53811259718323634</v>
      </c>
      <c r="S84" s="93">
        <v>0.125</v>
      </c>
      <c r="T84" s="39">
        <v>0.13500000000000001</v>
      </c>
      <c r="U84" s="53">
        <v>0.14099999999999999</v>
      </c>
      <c r="V84" s="39">
        <v>0.13349726775956289</v>
      </c>
      <c r="W84" s="39">
        <v>0.11433439999999996</v>
      </c>
      <c r="X84" s="39"/>
      <c r="Y84" s="39"/>
      <c r="Z84" s="39"/>
      <c r="AA84" s="32">
        <v>1059.759</v>
      </c>
      <c r="AB84" s="32">
        <v>1474.673</v>
      </c>
      <c r="AC84" s="32">
        <v>1413.827</v>
      </c>
      <c r="AD84" s="32">
        <f t="shared" si="12"/>
        <v>3948.259</v>
      </c>
      <c r="AE84" s="136">
        <f t="shared" si="13"/>
        <v>0.37022148471615723</v>
      </c>
      <c r="AF84" s="136">
        <f t="shared" si="14"/>
        <v>0.51516960698689951</v>
      </c>
      <c r="AG84" s="136">
        <f t="shared" si="15"/>
        <v>0.49391336244541484</v>
      </c>
      <c r="AH84" s="136">
        <f t="shared" si="16"/>
        <v>1.3793044541484716</v>
      </c>
      <c r="AI84" s="25"/>
      <c r="AJ84" s="25"/>
      <c r="AK84" s="32">
        <v>799.3</v>
      </c>
      <c r="AL84" s="32">
        <v>880.2</v>
      </c>
      <c r="AM84" s="32">
        <v>-80.900000000000006</v>
      </c>
      <c r="AN84" s="20">
        <f t="shared" si="7"/>
        <v>-0.10121356186663331</v>
      </c>
      <c r="AO84" s="17">
        <v>723.85199999999998</v>
      </c>
      <c r="AP84" s="22">
        <f t="shared" si="21"/>
        <v>0.2528740611353712</v>
      </c>
      <c r="AQ84" s="32">
        <v>672.4</v>
      </c>
      <c r="AR84" s="39">
        <f t="shared" ref="AR84:AR120" si="22">(AQ84-AQ83)/AQ83</f>
        <v>4.7678404487379283E-2</v>
      </c>
      <c r="AS84" s="32">
        <v>280.77300000000002</v>
      </c>
      <c r="AT84" s="53">
        <v>0.220067874974471</v>
      </c>
      <c r="AU84" s="32">
        <v>293.82900000000001</v>
      </c>
      <c r="AV84" s="53">
        <v>0.16287325615909765</v>
      </c>
      <c r="AW84" s="17">
        <f t="shared" si="5"/>
        <v>-13.055999999999983</v>
      </c>
      <c r="AX84" s="53">
        <v>-0.42091723587332569</v>
      </c>
      <c r="AY84" s="25"/>
      <c r="AZ84" s="25"/>
      <c r="BA84" s="32">
        <v>2094.4490000000001</v>
      </c>
      <c r="BB84" s="39">
        <v>1.1274207558402522E-2</v>
      </c>
      <c r="BC84" s="32">
        <v>11020.799999999996</v>
      </c>
      <c r="BD84" s="39">
        <v>-0.18512329476135941</v>
      </c>
      <c r="BE84" s="25"/>
      <c r="BF84" s="25">
        <v>569270</v>
      </c>
      <c r="BG84" s="25"/>
      <c r="BH84" s="32">
        <v>3146365</v>
      </c>
      <c r="BI84" s="39">
        <v>8.0270783741441896E-3</v>
      </c>
      <c r="BJ84" s="32">
        <v>788.14755000000002</v>
      </c>
      <c r="BK84" s="39">
        <v>-7.416268456023388E-2</v>
      </c>
      <c r="BL84" s="25"/>
      <c r="BM84" s="52">
        <v>227726</v>
      </c>
      <c r="BN84" s="39">
        <v>9.6420874897247561E-3</v>
      </c>
      <c r="BO84" s="39">
        <v>0.11560998502056799</v>
      </c>
      <c r="BP84" s="39">
        <v>1.8394999999999998E-2</v>
      </c>
      <c r="BQ84" s="39">
        <v>7.1749999999999994E-2</v>
      </c>
      <c r="BR84" s="52">
        <v>524295</v>
      </c>
      <c r="BS84" s="39">
        <v>2.3023062803544613E-2</v>
      </c>
      <c r="BT84" s="32">
        <v>2017.952</v>
      </c>
      <c r="BU84" s="39">
        <v>0.11533304371568395</v>
      </c>
      <c r="BV84" s="32">
        <v>4590.5320000000002</v>
      </c>
      <c r="BW84" s="39">
        <v>7.1718119356432783E-3</v>
      </c>
      <c r="BX84" s="32"/>
      <c r="BY84" s="32">
        <v>22038</v>
      </c>
      <c r="BZ84" s="32"/>
      <c r="CA84" s="39"/>
      <c r="CB84" s="39"/>
      <c r="CC84" s="39"/>
      <c r="CD84" s="52">
        <v>121600843</v>
      </c>
      <c r="CE84" s="126">
        <f t="shared" si="19"/>
        <v>2.6784995498980724E-2</v>
      </c>
      <c r="CF84" s="52">
        <v>155796219</v>
      </c>
      <c r="CG84" s="126">
        <f t="shared" si="20"/>
        <v>2.5857233989076356E-2</v>
      </c>
      <c r="CH84" s="25">
        <v>134.309</v>
      </c>
      <c r="CI84" s="39">
        <v>-0.18707025953902776</v>
      </c>
      <c r="CJ84" s="25">
        <v>782.27099999999996</v>
      </c>
      <c r="CK84" s="39">
        <v>-7.3690679606822101E-2</v>
      </c>
      <c r="CL84" s="17">
        <v>891.12418972332102</v>
      </c>
      <c r="CM84" s="17">
        <v>118.71007905138345</v>
      </c>
      <c r="CN84" s="17">
        <v>168.60837944664033</v>
      </c>
      <c r="CO84" s="34"/>
      <c r="CP84" s="35"/>
      <c r="CQ84" s="34"/>
      <c r="CR84" s="35"/>
      <c r="CS84" s="34"/>
      <c r="CT84" s="35"/>
      <c r="CU84" s="34"/>
      <c r="CV84" s="17">
        <v>1237.3978</v>
      </c>
      <c r="CW84" s="39">
        <v>0.43227795000000002</v>
      </c>
      <c r="CX84" s="27"/>
      <c r="CY84" s="356"/>
      <c r="CZ84" s="355"/>
      <c r="DA84" s="41"/>
      <c r="DB84" s="41"/>
      <c r="DC84" s="41"/>
      <c r="DD84" s="66"/>
      <c r="DE84" s="61"/>
    </row>
    <row r="85" spans="1:109">
      <c r="A85" s="13" t="s">
        <v>47</v>
      </c>
      <c r="B85" s="141">
        <v>3211</v>
      </c>
      <c r="C85" s="93">
        <f t="shared" si="6"/>
        <v>0.12174672489082972</v>
      </c>
      <c r="D85" s="139">
        <v>6617.7</v>
      </c>
      <c r="E85" s="93">
        <f t="shared" si="8"/>
        <v>2.5936376038695252E-2</v>
      </c>
      <c r="F85" s="139">
        <v>6695.0969999999998</v>
      </c>
      <c r="G85" s="93">
        <v>2.4126667413143912E-2</v>
      </c>
      <c r="H85" s="139">
        <f t="shared" si="17"/>
        <v>13960.383986643943</v>
      </c>
      <c r="I85" s="93">
        <f t="shared" si="9"/>
        <v>0.11061743362182663</v>
      </c>
      <c r="J85" s="140">
        <f t="shared" si="18"/>
        <v>28771.607944071511</v>
      </c>
      <c r="K85" s="93">
        <f t="shared" si="10"/>
        <v>1.5757656993617308E-2</v>
      </c>
      <c r="L85" s="139">
        <v>4050.8</v>
      </c>
      <c r="M85" s="139">
        <v>958.7</v>
      </c>
      <c r="N85" s="139"/>
      <c r="O85" s="139">
        <v>1628</v>
      </c>
      <c r="P85" s="62">
        <v>1679.2916666666663</v>
      </c>
      <c r="Q85" s="93">
        <v>9.0319334278386482E-2</v>
      </c>
      <c r="R85" s="93">
        <v>0.52308149556289985</v>
      </c>
      <c r="S85" s="93">
        <v>8.8999999999999996E-2</v>
      </c>
      <c r="T85" s="39">
        <v>0.10300000000000001</v>
      </c>
      <c r="U85" s="53">
        <v>9.0999999999999998E-2</v>
      </c>
      <c r="V85" s="39">
        <v>0.16386356164383556</v>
      </c>
      <c r="W85" s="39">
        <v>0.13921365461847393</v>
      </c>
      <c r="X85" s="39"/>
      <c r="Y85" s="39"/>
      <c r="Z85" s="39"/>
      <c r="AA85" s="32">
        <v>1166.9359999999999</v>
      </c>
      <c r="AB85" s="32">
        <v>1658.4570000000001</v>
      </c>
      <c r="AC85" s="32">
        <v>1521.194</v>
      </c>
      <c r="AD85" s="32">
        <f t="shared" si="12"/>
        <v>4346.5869999999995</v>
      </c>
      <c r="AE85" s="136">
        <f t="shared" si="13"/>
        <v>0.36341824976642789</v>
      </c>
      <c r="AF85" s="136">
        <f t="shared" si="14"/>
        <v>0.51649236997819992</v>
      </c>
      <c r="AG85" s="136">
        <f t="shared" si="15"/>
        <v>0.47374462784179383</v>
      </c>
      <c r="AH85" s="136">
        <f t="shared" si="16"/>
        <v>1.3536552475864216</v>
      </c>
      <c r="AI85" s="25"/>
      <c r="AJ85" s="25"/>
      <c r="AK85" s="32">
        <v>918.7</v>
      </c>
      <c r="AL85" s="32">
        <v>1000.3</v>
      </c>
      <c r="AM85" s="32">
        <v>-81.7</v>
      </c>
      <c r="AN85" s="20">
        <f t="shared" si="7"/>
        <v>-8.8930009796451506E-2</v>
      </c>
      <c r="AO85" s="17">
        <v>844.74400000000003</v>
      </c>
      <c r="AP85" s="22">
        <f t="shared" si="21"/>
        <v>0.26307816879476797</v>
      </c>
      <c r="AQ85" s="32">
        <v>748.8</v>
      </c>
      <c r="AR85" s="39">
        <f t="shared" si="22"/>
        <v>0.1136228435455086</v>
      </c>
      <c r="AS85" s="32">
        <v>305.23899999999998</v>
      </c>
      <c r="AT85" s="53">
        <v>8.713800828427215E-2</v>
      </c>
      <c r="AU85" s="32">
        <v>317.75900000000001</v>
      </c>
      <c r="AV85" s="53">
        <v>8.1441927107263085E-2</v>
      </c>
      <c r="AW85" s="17">
        <f t="shared" si="5"/>
        <v>-12.520000000000039</v>
      </c>
      <c r="AX85" s="53">
        <v>-4.1053921568627423E-2</v>
      </c>
      <c r="AY85" s="25"/>
      <c r="AZ85" s="25"/>
      <c r="BA85" s="32">
        <v>2147.1030000000001</v>
      </c>
      <c r="BB85" s="39">
        <v>2.5139786168104354E-2</v>
      </c>
      <c r="BC85" s="32">
        <v>11948.6</v>
      </c>
      <c r="BD85" s="39">
        <v>8.4186265969803012E-2</v>
      </c>
      <c r="BE85" s="25"/>
      <c r="BF85" s="25"/>
      <c r="BG85" s="25"/>
      <c r="BH85" s="32">
        <v>3128624</v>
      </c>
      <c r="BI85" s="39">
        <v>-5.6385702230987191E-3</v>
      </c>
      <c r="BJ85" s="32">
        <v>734.29675599999996</v>
      </c>
      <c r="BK85" s="39">
        <v>-6.8325777324309472E-2</v>
      </c>
      <c r="BL85" s="25"/>
      <c r="BM85" s="52">
        <v>230008</v>
      </c>
      <c r="BN85" s="39">
        <v>9.862471118934896E-3</v>
      </c>
      <c r="BO85" s="39">
        <v>0.116900164807583</v>
      </c>
      <c r="BP85" s="39">
        <v>1.8120000000000001E-2</v>
      </c>
      <c r="BQ85" s="39">
        <v>7.6166666666666674E-2</v>
      </c>
      <c r="BR85" s="52">
        <v>595014</v>
      </c>
      <c r="BS85" s="39">
        <v>2.5869274112204792E-2</v>
      </c>
      <c r="BT85" s="32">
        <v>2250.7260000000001</v>
      </c>
      <c r="BU85" s="39">
        <v>0.11535160400247385</v>
      </c>
      <c r="BV85" s="32">
        <v>4705.58</v>
      </c>
      <c r="BW85" s="39">
        <v>2.5062018955537127E-2</v>
      </c>
      <c r="BX85" s="32"/>
      <c r="BY85" s="32">
        <v>21627</v>
      </c>
      <c r="BZ85" s="32"/>
      <c r="CA85" s="39"/>
      <c r="CB85" s="39"/>
      <c r="CC85" s="39"/>
      <c r="CD85" s="52">
        <v>123098411</v>
      </c>
      <c r="CE85" s="126">
        <f t="shared" si="19"/>
        <v>1.2315440938184929E-2</v>
      </c>
      <c r="CF85" s="52">
        <v>158286415</v>
      </c>
      <c r="CG85" s="126">
        <f t="shared" si="20"/>
        <v>1.5983674160924277E-2</v>
      </c>
      <c r="CH85" s="25">
        <v>126.768</v>
      </c>
      <c r="CI85" s="39">
        <v>-5.6146646911227067E-2</v>
      </c>
      <c r="CJ85" s="25">
        <v>769.14300000000003</v>
      </c>
      <c r="CK85" s="39">
        <v>-1.6781908059994462E-2</v>
      </c>
      <c r="CL85" s="17">
        <v>932.91102766798463</v>
      </c>
      <c r="CM85" s="17">
        <v>128.04826086956513</v>
      </c>
      <c r="CN85" s="17">
        <v>203.18245059288535</v>
      </c>
      <c r="CO85" s="34"/>
      <c r="CP85" s="35"/>
      <c r="CQ85" s="34"/>
      <c r="CR85" s="35"/>
      <c r="CS85" s="34"/>
      <c r="CT85" s="35"/>
      <c r="CU85" s="34"/>
      <c r="CV85" s="17">
        <v>1138.7607</v>
      </c>
      <c r="CW85" s="39">
        <v>0.35464848999999998</v>
      </c>
      <c r="CX85" s="27"/>
      <c r="CY85" s="356"/>
      <c r="CZ85" s="355"/>
      <c r="DA85" s="41"/>
      <c r="DB85" s="60" t="s">
        <v>266</v>
      </c>
      <c r="DC85" s="41"/>
      <c r="DD85" s="66" t="s">
        <v>198</v>
      </c>
      <c r="DE85" s="61"/>
    </row>
    <row r="86" spans="1:109">
      <c r="A86" s="13" t="s">
        <v>48</v>
      </c>
      <c r="B86" s="141">
        <v>3345</v>
      </c>
      <c r="C86" s="93">
        <f t="shared" si="6"/>
        <v>4.1731547804422231E-2</v>
      </c>
      <c r="D86" s="139">
        <v>6491.3</v>
      </c>
      <c r="E86" s="93">
        <f t="shared" si="8"/>
        <v>-1.9100291642111245E-2</v>
      </c>
      <c r="F86" s="139">
        <v>6571.5780000000004</v>
      </c>
      <c r="G86" s="93">
        <v>-1.84491725810693E-2</v>
      </c>
      <c r="H86" s="139">
        <f t="shared" si="17"/>
        <v>14404.568121334263</v>
      </c>
      <c r="I86" s="93">
        <f t="shared" si="9"/>
        <v>3.1817472579212414E-2</v>
      </c>
      <c r="J86" s="140">
        <f t="shared" si="18"/>
        <v>27953.474752172526</v>
      </c>
      <c r="K86" s="93">
        <f t="shared" si="10"/>
        <v>-2.8435435151533239E-2</v>
      </c>
      <c r="L86" s="139">
        <v>4108.3999999999996</v>
      </c>
      <c r="M86" s="139">
        <v>833.7</v>
      </c>
      <c r="N86" s="139"/>
      <c r="O86" s="139">
        <v>1658</v>
      </c>
      <c r="P86" s="62">
        <v>1830.9250000000002</v>
      </c>
      <c r="Q86" s="93">
        <v>9.0296007741359555E-2</v>
      </c>
      <c r="R86" s="93">
        <v>0.54797108073933032</v>
      </c>
      <c r="S86" s="93">
        <v>3.7999999999999999E-2</v>
      </c>
      <c r="T86" s="39">
        <v>6.2E-2</v>
      </c>
      <c r="U86" s="53">
        <v>0.02</v>
      </c>
      <c r="V86" s="39">
        <v>0.1223767123287673</v>
      </c>
      <c r="W86" s="39">
        <v>0.1300550200803213</v>
      </c>
      <c r="X86" s="32"/>
      <c r="Y86" s="32"/>
      <c r="Z86" s="32"/>
      <c r="AA86" s="32">
        <v>1363.2159999999999</v>
      </c>
      <c r="AB86" s="32">
        <v>1807.588</v>
      </c>
      <c r="AC86" s="32">
        <v>1593.2470000000001</v>
      </c>
      <c r="AD86" s="32">
        <f t="shared" si="12"/>
        <v>4764.0510000000004</v>
      </c>
      <c r="AE86" s="136">
        <f t="shared" si="13"/>
        <v>0.40753841554559039</v>
      </c>
      <c r="AF86" s="136">
        <f t="shared" si="14"/>
        <v>0.54038505231689082</v>
      </c>
      <c r="AG86" s="136">
        <f t="shared" si="15"/>
        <v>0.47630702541106129</v>
      </c>
      <c r="AH86" s="136">
        <f t="shared" si="16"/>
        <v>1.4242304932735426</v>
      </c>
      <c r="AI86" s="25"/>
      <c r="AJ86" s="25"/>
      <c r="AK86" s="32">
        <v>940.5</v>
      </c>
      <c r="AL86" s="32">
        <v>1110.3</v>
      </c>
      <c r="AM86" s="32">
        <v>-169.7</v>
      </c>
      <c r="AN86" s="20">
        <f t="shared" si="7"/>
        <v>-0.18043593833067517</v>
      </c>
      <c r="AO86" s="17">
        <v>971.13599999999997</v>
      </c>
      <c r="AP86" s="22">
        <f t="shared" si="21"/>
        <v>0.29032466367713006</v>
      </c>
      <c r="AQ86" s="32">
        <v>752.9</v>
      </c>
      <c r="AR86" s="39">
        <f t="shared" si="22"/>
        <v>5.4754273504273813E-3</v>
      </c>
      <c r="AS86" s="32">
        <v>283.209</v>
      </c>
      <c r="AT86" s="53">
        <v>-7.2172952997487133E-2</v>
      </c>
      <c r="AU86" s="32">
        <v>303.18299999999999</v>
      </c>
      <c r="AV86" s="53">
        <v>-4.5871242041924921E-2</v>
      </c>
      <c r="AW86" s="17">
        <f t="shared" si="5"/>
        <v>-19.97399999999999</v>
      </c>
      <c r="AX86" s="53">
        <v>0.5953674121405752</v>
      </c>
      <c r="AY86" s="25"/>
      <c r="AZ86" s="25"/>
      <c r="BA86" s="32">
        <v>2086.4409999999998</v>
      </c>
      <c r="BB86" s="39">
        <v>-2.8252952932393209E-2</v>
      </c>
      <c r="BC86" s="32">
        <v>7137.9</v>
      </c>
      <c r="BD86" s="39">
        <v>-0.40261620608272103</v>
      </c>
      <c r="BE86" s="25"/>
      <c r="BF86" s="25"/>
      <c r="BG86" s="25"/>
      <c r="BH86" s="32">
        <v>3156715</v>
      </c>
      <c r="BI86" s="39">
        <v>8.9787075724024369E-3</v>
      </c>
      <c r="BJ86" s="32">
        <v>694.06851800000004</v>
      </c>
      <c r="BK86" s="39">
        <v>-5.4784714315147982E-2</v>
      </c>
      <c r="BL86" s="25"/>
      <c r="BM86" s="52">
        <v>232218</v>
      </c>
      <c r="BN86" s="39">
        <v>9.5787611236523539E-3</v>
      </c>
      <c r="BO86" s="39">
        <v>0.118025316522303</v>
      </c>
      <c r="BP86" s="39">
        <v>1.8275E-2</v>
      </c>
      <c r="BQ86" s="39">
        <v>9.7083333333333341E-2</v>
      </c>
      <c r="BR86" s="52">
        <v>533624</v>
      </c>
      <c r="BS86" s="39">
        <v>2.2979441731476459E-2</v>
      </c>
      <c r="BT86" s="32">
        <v>2424.7289999999998</v>
      </c>
      <c r="BU86" s="39">
        <v>7.7309721396562572E-2</v>
      </c>
      <c r="BV86" s="32">
        <v>4803.3459999999995</v>
      </c>
      <c r="BW86" s="39">
        <v>2.0776609897185817E-2</v>
      </c>
      <c r="BX86" s="32"/>
      <c r="BY86" s="32">
        <v>21856</v>
      </c>
      <c r="BZ86" s="32"/>
      <c r="CA86" s="39"/>
      <c r="CB86" s="39"/>
      <c r="CC86" s="39"/>
      <c r="CD86" s="52">
        <v>123701665</v>
      </c>
      <c r="CE86" s="126">
        <f t="shared" si="19"/>
        <v>4.9005831602488836E-3</v>
      </c>
      <c r="CF86" s="52">
        <v>159643240</v>
      </c>
      <c r="CG86" s="126">
        <f t="shared" si="20"/>
        <v>8.5719611502983462E-3</v>
      </c>
      <c r="CH86" s="25">
        <v>124.36</v>
      </c>
      <c r="CI86" s="39">
        <v>-1.8995330051748086E-2</v>
      </c>
      <c r="CJ86" s="25">
        <v>663.31399999999996</v>
      </c>
      <c r="CK86" s="39">
        <v>-0.1375933994068724</v>
      </c>
      <c r="CL86" s="17">
        <v>884.52833992094838</v>
      </c>
      <c r="CM86" s="17">
        <v>119.70814229249017</v>
      </c>
      <c r="CN86" s="17">
        <v>188.97288537549389</v>
      </c>
      <c r="CO86" s="34"/>
      <c r="CP86" s="35"/>
      <c r="CQ86" s="34"/>
      <c r="CR86" s="35"/>
      <c r="CS86" s="34"/>
      <c r="CT86" s="35"/>
      <c r="CU86" s="34"/>
      <c r="CV86" s="17">
        <v>1303.7652</v>
      </c>
      <c r="CW86" s="39">
        <v>0.38976643000000005</v>
      </c>
      <c r="CX86" s="27"/>
      <c r="CY86" s="356" t="s">
        <v>267</v>
      </c>
      <c r="CZ86" s="355" t="s">
        <v>140</v>
      </c>
      <c r="DA86" s="60" t="s">
        <v>268</v>
      </c>
      <c r="DB86" s="63"/>
      <c r="DC86" s="66" t="s">
        <v>166</v>
      </c>
      <c r="DD86" s="66"/>
      <c r="DE86" s="63"/>
    </row>
    <row r="87" spans="1:109">
      <c r="A87" s="13" t="s">
        <v>49</v>
      </c>
      <c r="B87" s="141">
        <v>3638.1</v>
      </c>
      <c r="C87" s="93">
        <f t="shared" si="6"/>
        <v>8.7623318385650295E-2</v>
      </c>
      <c r="D87" s="139">
        <v>6792</v>
      </c>
      <c r="E87" s="93">
        <f t="shared" si="8"/>
        <v>4.6323540739143132E-2</v>
      </c>
      <c r="F87" s="139">
        <v>6870.5020000000004</v>
      </c>
      <c r="G87" s="93">
        <v>4.5487400438676974E-2</v>
      </c>
      <c r="H87" s="139">
        <f t="shared" si="17"/>
        <v>15525.342141311723</v>
      </c>
      <c r="I87" s="93">
        <f t="shared" si="9"/>
        <v>7.780684644876712E-2</v>
      </c>
      <c r="J87" s="140">
        <f t="shared" si="18"/>
        <v>28984.39400340541</v>
      </c>
      <c r="K87" s="93">
        <f t="shared" si="10"/>
        <v>3.6879824793615734E-2</v>
      </c>
      <c r="L87" s="139">
        <v>4342.6000000000004</v>
      </c>
      <c r="M87" s="139">
        <v>911.5</v>
      </c>
      <c r="N87" s="139"/>
      <c r="O87" s="139">
        <v>1721.6</v>
      </c>
      <c r="P87" s="62">
        <v>2054.4749999999999</v>
      </c>
      <c r="Q87" s="93">
        <v>0.12209675437278955</v>
      </c>
      <c r="R87" s="93">
        <v>0.56536262011756755</v>
      </c>
      <c r="S87" s="93">
        <v>3.7999999999999999E-2</v>
      </c>
      <c r="T87" s="39">
        <v>3.2000000000000001E-2</v>
      </c>
      <c r="U87" s="53">
        <v>1.3000000000000001E-2</v>
      </c>
      <c r="V87" s="39">
        <v>9.0902739726027415E-2</v>
      </c>
      <c r="W87" s="39">
        <v>0.11102999999999991</v>
      </c>
      <c r="X87" s="32"/>
      <c r="Y87" s="32"/>
      <c r="Z87" s="32"/>
      <c r="AA87" s="32">
        <v>1586.1379999999999</v>
      </c>
      <c r="AB87" s="32">
        <v>1996.223</v>
      </c>
      <c r="AC87" s="32">
        <v>1754.0129999999999</v>
      </c>
      <c r="AD87" s="32">
        <f t="shared" si="12"/>
        <v>5336.3739999999998</v>
      </c>
      <c r="AE87" s="136">
        <f t="shared" si="13"/>
        <v>0.43597976965998736</v>
      </c>
      <c r="AF87" s="136">
        <f t="shared" si="14"/>
        <v>0.54869932107418706</v>
      </c>
      <c r="AG87" s="136">
        <f t="shared" si="15"/>
        <v>0.48212336109507709</v>
      </c>
      <c r="AH87" s="136">
        <f t="shared" si="16"/>
        <v>1.4668024518292515</v>
      </c>
      <c r="AI87" s="25"/>
      <c r="AJ87" s="25"/>
      <c r="AK87" s="32">
        <v>1001.7</v>
      </c>
      <c r="AL87" s="32">
        <v>1205.4000000000001</v>
      </c>
      <c r="AM87" s="32">
        <v>-203.7</v>
      </c>
      <c r="AN87" s="20">
        <f t="shared" si="7"/>
        <v>-0.20335429769392033</v>
      </c>
      <c r="AO87" s="17">
        <v>1077.384</v>
      </c>
      <c r="AP87" s="22">
        <f t="shared" si="21"/>
        <v>0.296139193535087</v>
      </c>
      <c r="AQ87" s="32">
        <v>814.4</v>
      </c>
      <c r="AR87" s="39">
        <f t="shared" si="22"/>
        <v>8.1684154602204809E-2</v>
      </c>
      <c r="AS87" s="32">
        <v>276.99599999999998</v>
      </c>
      <c r="AT87" s="53">
        <v>-2.1937862144211596E-2</v>
      </c>
      <c r="AU87" s="32">
        <v>328.63799999999998</v>
      </c>
      <c r="AV87" s="53">
        <v>8.3959192962666046E-2</v>
      </c>
      <c r="AW87" s="17">
        <f t="shared" si="5"/>
        <v>-51.641999999999996</v>
      </c>
      <c r="AX87" s="53">
        <v>1.5854610994292582</v>
      </c>
      <c r="AY87" s="25"/>
      <c r="AZ87" s="25"/>
      <c r="BA87" s="32">
        <v>2150.9549999999999</v>
      </c>
      <c r="BB87" s="39">
        <v>3.0920596364814593E-2</v>
      </c>
      <c r="BC87" s="32">
        <v>8339.3000000000029</v>
      </c>
      <c r="BD87" s="39">
        <v>0.1683128090895086</v>
      </c>
      <c r="BE87" s="25"/>
      <c r="BF87" s="25"/>
      <c r="BG87" s="25"/>
      <c r="BH87" s="32">
        <v>3170999</v>
      </c>
      <c r="BI87" s="39">
        <v>4.524957115228964E-3</v>
      </c>
      <c r="BJ87" s="32">
        <v>688.91809999999998</v>
      </c>
      <c r="BK87" s="39">
        <v>-7.4206189539345428E-3</v>
      </c>
      <c r="BL87" s="25"/>
      <c r="BM87" s="52">
        <v>234333</v>
      </c>
      <c r="BN87" s="39">
        <v>9.1857172456661224E-3</v>
      </c>
      <c r="BO87" s="39">
        <v>0.119091292876632</v>
      </c>
      <c r="BP87" s="39">
        <v>1.7989999999999999E-2</v>
      </c>
      <c r="BQ87" s="39">
        <v>9.6000000000000002E-2</v>
      </c>
      <c r="BR87" s="52">
        <v>550052</v>
      </c>
      <c r="BS87" s="39">
        <v>2.3473091711368011E-2</v>
      </c>
      <c r="BT87" s="32">
        <v>2617.3960000000002</v>
      </c>
      <c r="BU87" s="39">
        <v>7.9459189047518461E-2</v>
      </c>
      <c r="BV87" s="32">
        <v>4971.0290000000005</v>
      </c>
      <c r="BW87" s="39">
        <v>3.4909623416676819E-2</v>
      </c>
      <c r="BX87" s="32"/>
      <c r="BY87" s="32">
        <v>22284</v>
      </c>
      <c r="BZ87" s="32"/>
      <c r="CA87" s="39"/>
      <c r="CB87" s="39"/>
      <c r="CC87" s="39"/>
      <c r="CD87" s="52">
        <v>126443782</v>
      </c>
      <c r="CE87" s="126">
        <f t="shared" si="19"/>
        <v>2.2167179398919101E-2</v>
      </c>
      <c r="CF87" s="52">
        <v>163749281</v>
      </c>
      <c r="CG87" s="126">
        <f t="shared" si="20"/>
        <v>2.5720105655585579E-2</v>
      </c>
      <c r="CH87" s="25">
        <v>145.43700000000001</v>
      </c>
      <c r="CI87" s="39">
        <v>0.16948375683499528</v>
      </c>
      <c r="CJ87" s="25">
        <v>732.95699999999999</v>
      </c>
      <c r="CK87" s="39">
        <v>0.10499250731930886</v>
      </c>
      <c r="CL87" s="17">
        <v>1190.7806324110672</v>
      </c>
      <c r="CM87" s="17">
        <v>160.47407114624508</v>
      </c>
      <c r="CN87" s="17">
        <v>285.4277865612649</v>
      </c>
      <c r="CO87" s="34"/>
      <c r="CP87" s="35"/>
      <c r="CQ87" s="34"/>
      <c r="CR87" s="35"/>
      <c r="CS87" s="34"/>
      <c r="CT87" s="35"/>
      <c r="CU87" s="34"/>
      <c r="CV87" s="17">
        <v>1579.7344000000001</v>
      </c>
      <c r="CW87" s="39">
        <v>0.43421520000000002</v>
      </c>
      <c r="CX87" s="27"/>
      <c r="CY87" s="356"/>
      <c r="CZ87" s="355"/>
      <c r="DA87" s="63"/>
      <c r="DB87" s="63"/>
      <c r="DC87" s="63"/>
      <c r="DD87" s="66"/>
      <c r="DE87" s="63"/>
    </row>
    <row r="88" spans="1:109">
      <c r="A88" s="13" t="s">
        <v>50</v>
      </c>
      <c r="B88" s="141">
        <v>4040.7</v>
      </c>
      <c r="C88" s="93">
        <f t="shared" si="6"/>
        <v>0.11066215881916386</v>
      </c>
      <c r="D88" s="139">
        <v>7285</v>
      </c>
      <c r="E88" s="93">
        <f t="shared" si="8"/>
        <v>7.2585394581861085E-2</v>
      </c>
      <c r="F88" s="139">
        <v>7360.2830000000004</v>
      </c>
      <c r="G88" s="93">
        <v>7.1287512906626022E-2</v>
      </c>
      <c r="H88" s="139">
        <f t="shared" si="17"/>
        <v>17093.073428259602</v>
      </c>
      <c r="I88" s="93">
        <f t="shared" si="9"/>
        <v>0.10097885590400413</v>
      </c>
      <c r="J88" s="140">
        <f t="shared" si="18"/>
        <v>30817.195021870266</v>
      </c>
      <c r="K88" s="93">
        <f t="shared" si="10"/>
        <v>6.3234063760295278E-2</v>
      </c>
      <c r="L88" s="139">
        <v>4571.6000000000004</v>
      </c>
      <c r="M88" s="139">
        <v>1160.3</v>
      </c>
      <c r="N88" s="139"/>
      <c r="O88" s="139">
        <v>1783.2</v>
      </c>
      <c r="P88" s="62">
        <v>2218.9583333333339</v>
      </c>
      <c r="Q88" s="93">
        <v>8.0061005041839911E-2</v>
      </c>
      <c r="R88" s="93">
        <v>0.54970768628054634</v>
      </c>
      <c r="S88" s="93">
        <v>3.9E-2</v>
      </c>
      <c r="T88" s="39">
        <v>4.2999999999999997E-2</v>
      </c>
      <c r="U88" s="53">
        <v>2.4E-2</v>
      </c>
      <c r="V88" s="39">
        <v>0.10225081967213115</v>
      </c>
      <c r="W88" s="39">
        <v>0.12458112449799195</v>
      </c>
      <c r="X88" s="32"/>
      <c r="Y88" s="32"/>
      <c r="Z88" s="32"/>
      <c r="AA88" s="32">
        <v>1829.3209999999999</v>
      </c>
      <c r="AB88" s="32">
        <v>2320.616</v>
      </c>
      <c r="AC88" s="32">
        <v>1971.633</v>
      </c>
      <c r="AD88" s="32">
        <f t="shared" si="12"/>
        <v>6121.57</v>
      </c>
      <c r="AE88" s="136">
        <f t="shared" ref="AE88:AE121" si="23">(AA88)/B88</f>
        <v>0.45272378548271341</v>
      </c>
      <c r="AF88" s="136">
        <f t="shared" ref="AF88:AF121" si="24">(AB88)/B88</f>
        <v>0.57431039176380327</v>
      </c>
      <c r="AG88" s="136">
        <f t="shared" ref="AG88:AG121" si="25">(AC88)/B88</f>
        <v>0.48794342564407162</v>
      </c>
      <c r="AH88" s="136">
        <f t="shared" si="16"/>
        <v>1.5149776028905881</v>
      </c>
      <c r="AI88" s="25"/>
      <c r="AJ88" s="25"/>
      <c r="AK88" s="32">
        <v>1114.4000000000001</v>
      </c>
      <c r="AL88" s="32">
        <v>1285.9000000000001</v>
      </c>
      <c r="AM88" s="32">
        <v>-171.4</v>
      </c>
      <c r="AN88" s="20">
        <f t="shared" si="7"/>
        <v>-0.15380473797559224</v>
      </c>
      <c r="AO88" s="17">
        <v>1178.6400000000001</v>
      </c>
      <c r="AP88" s="22">
        <f t="shared" si="21"/>
        <v>0.2916920335585419</v>
      </c>
      <c r="AQ88" s="32">
        <v>947.9</v>
      </c>
      <c r="AR88" s="39">
        <f t="shared" si="22"/>
        <v>0.16392436149312378</v>
      </c>
      <c r="AS88" s="32">
        <v>302.38299999999998</v>
      </c>
      <c r="AT88" s="53">
        <v>9.1651142976793901E-2</v>
      </c>
      <c r="AU88" s="32">
        <v>405.10700000000003</v>
      </c>
      <c r="AV88" s="53">
        <v>0.23268459520810147</v>
      </c>
      <c r="AW88" s="17">
        <f t="shared" si="5"/>
        <v>-102.72400000000005</v>
      </c>
      <c r="AX88" s="53">
        <v>0.98915611324116026</v>
      </c>
      <c r="AY88" s="25"/>
      <c r="AZ88" s="25"/>
      <c r="BA88" s="32">
        <v>2285.7959999999998</v>
      </c>
      <c r="BB88" s="39">
        <v>6.2688898651994063E-2</v>
      </c>
      <c r="BC88" s="32">
        <v>8980.3999999999978</v>
      </c>
      <c r="BD88" s="39">
        <v>7.6876956099432167E-2</v>
      </c>
      <c r="BE88" s="25"/>
      <c r="BF88" s="25"/>
      <c r="BG88" s="25"/>
      <c r="BH88" s="32">
        <v>3249696</v>
      </c>
      <c r="BI88" s="39">
        <v>2.4817730942204647E-2</v>
      </c>
      <c r="BJ88" s="32">
        <v>713.02671899999996</v>
      </c>
      <c r="BK88" s="39">
        <v>3.499489852277067E-2</v>
      </c>
      <c r="BL88" s="25"/>
      <c r="BM88" s="52">
        <v>236394</v>
      </c>
      <c r="BN88" s="39">
        <v>8.6957637558171194E-3</v>
      </c>
      <c r="BO88" s="39">
        <v>0.120189650617257</v>
      </c>
      <c r="BP88" s="39">
        <v>1.8065000000000001E-2</v>
      </c>
      <c r="BQ88" s="39">
        <v>7.5083333333333335E-2</v>
      </c>
      <c r="BR88" s="52">
        <v>541811</v>
      </c>
      <c r="BS88" s="39">
        <v>2.2919828760459234E-2</v>
      </c>
      <c r="BT88" s="32">
        <v>2903.8539999999998</v>
      </c>
      <c r="BU88" s="39">
        <v>0.10944389003421706</v>
      </c>
      <c r="BV88" s="32">
        <v>5314.0339999999997</v>
      </c>
      <c r="BW88" s="39">
        <v>6.9000804461208973E-2</v>
      </c>
      <c r="BX88" s="32">
        <v>49335</v>
      </c>
      <c r="BY88" s="32">
        <v>22928</v>
      </c>
      <c r="BZ88" s="32">
        <v>22415</v>
      </c>
      <c r="CA88" s="39"/>
      <c r="CB88" s="39"/>
      <c r="CC88" s="39"/>
      <c r="CD88" s="52">
        <v>128157682</v>
      </c>
      <c r="CE88" s="126">
        <f t="shared" si="19"/>
        <v>1.355464043301069E-2</v>
      </c>
      <c r="CF88" s="52">
        <v>166248816</v>
      </c>
      <c r="CG88" s="126">
        <f t="shared" si="20"/>
        <v>1.5264402901408847E-2</v>
      </c>
      <c r="CH88" s="25">
        <v>170.36699999999999</v>
      </c>
      <c r="CI88" s="39">
        <v>0.17141442686524044</v>
      </c>
      <c r="CJ88" s="25">
        <v>802.83699999999999</v>
      </c>
      <c r="CK88" s="39">
        <v>9.5339835761170166E-2</v>
      </c>
      <c r="CL88" s="17">
        <v>1178.5496047430822</v>
      </c>
      <c r="CM88" s="17">
        <v>160.46359683794452</v>
      </c>
      <c r="CN88" s="17">
        <v>248.87798418972326</v>
      </c>
      <c r="CO88" s="34"/>
      <c r="CP88" s="35"/>
      <c r="CQ88" s="34"/>
      <c r="CR88" s="35"/>
      <c r="CS88" s="34"/>
      <c r="CT88" s="35"/>
      <c r="CU88" s="34"/>
      <c r="CV88" s="17">
        <v>2049.4695999999999</v>
      </c>
      <c r="CW88" s="39">
        <v>0.50720745</v>
      </c>
      <c r="CX88" s="27"/>
      <c r="CY88" s="356"/>
      <c r="CZ88" s="355"/>
      <c r="DA88" s="63"/>
      <c r="DB88" s="63"/>
      <c r="DC88" s="66" t="s">
        <v>167</v>
      </c>
      <c r="DD88" s="66"/>
      <c r="DE88" s="63"/>
    </row>
    <row r="89" spans="1:109">
      <c r="A89" s="13" t="s">
        <v>51</v>
      </c>
      <c r="B89" s="141">
        <v>4346.7</v>
      </c>
      <c r="C89" s="93">
        <f t="shared" si="6"/>
        <v>7.5729452817581144E-2</v>
      </c>
      <c r="D89" s="139">
        <v>7593.8</v>
      </c>
      <c r="E89" s="93">
        <f t="shared" si="8"/>
        <v>4.2388469457790068E-2</v>
      </c>
      <c r="F89" s="139">
        <v>7648.3280000000004</v>
      </c>
      <c r="G89" s="93">
        <v>3.9135044128058669E-2</v>
      </c>
      <c r="H89" s="139">
        <f t="shared" si="17"/>
        <v>18224.698749716987</v>
      </c>
      <c r="I89" s="93">
        <f t="shared" si="9"/>
        <v>6.6203736045882478E-2</v>
      </c>
      <c r="J89" s="140">
        <f t="shared" si="18"/>
        <v>31839.031303195727</v>
      </c>
      <c r="K89" s="93">
        <f t="shared" si="10"/>
        <v>3.3157991199403103E-2</v>
      </c>
      <c r="L89" s="139">
        <v>4812</v>
      </c>
      <c r="M89" s="139">
        <v>1159.5</v>
      </c>
      <c r="N89" s="139"/>
      <c r="O89" s="139">
        <v>1904</v>
      </c>
      <c r="P89" s="62">
        <v>2416.5</v>
      </c>
      <c r="Q89" s="93">
        <v>8.902450474133855E-2</v>
      </c>
      <c r="R89" s="93">
        <v>0.55645035253288244</v>
      </c>
      <c r="S89" s="93">
        <v>3.7999999999999999E-2</v>
      </c>
      <c r="T89" s="39">
        <v>3.6000000000000004E-2</v>
      </c>
      <c r="U89" s="53">
        <v>-5.0000000000000001E-3</v>
      </c>
      <c r="V89" s="39">
        <v>8.0996712328767054E-2</v>
      </c>
      <c r="W89" s="39">
        <v>0.10619798387096774</v>
      </c>
      <c r="X89" s="32"/>
      <c r="Y89" s="32"/>
      <c r="Z89" s="32"/>
      <c r="AA89" s="32">
        <v>2158.1170000000002</v>
      </c>
      <c r="AB89" s="32">
        <v>2571.9899999999998</v>
      </c>
      <c r="AC89" s="32">
        <v>2322.6619999999998</v>
      </c>
      <c r="AD89" s="32">
        <f t="shared" si="12"/>
        <v>7052.7690000000002</v>
      </c>
      <c r="AE89" s="136">
        <f t="shared" si="23"/>
        <v>0.49649550233510487</v>
      </c>
      <c r="AF89" s="136">
        <f t="shared" si="24"/>
        <v>0.59171095313686239</v>
      </c>
      <c r="AG89" s="136">
        <f t="shared" si="25"/>
        <v>0.5343506568201164</v>
      </c>
      <c r="AH89" s="136">
        <f t="shared" si="16"/>
        <v>1.6225571122920837</v>
      </c>
      <c r="AI89" s="25"/>
      <c r="AJ89" s="25"/>
      <c r="AK89" s="32">
        <v>1216.5</v>
      </c>
      <c r="AL89" s="32">
        <v>1391.8</v>
      </c>
      <c r="AM89" s="32">
        <v>-175.4</v>
      </c>
      <c r="AN89" s="20">
        <f t="shared" si="7"/>
        <v>-0.14418413481298809</v>
      </c>
      <c r="AO89" s="17">
        <v>1303.8399999999999</v>
      </c>
      <c r="AP89" s="22">
        <f t="shared" si="21"/>
        <v>0.29996088987047642</v>
      </c>
      <c r="AQ89" s="32">
        <v>1027.7</v>
      </c>
      <c r="AR89" s="39">
        <f t="shared" si="22"/>
        <v>8.418609557970258E-2</v>
      </c>
      <c r="AS89" s="32">
        <v>303.209</v>
      </c>
      <c r="AT89" s="53">
        <v>2.7316350456210231E-3</v>
      </c>
      <c r="AU89" s="32">
        <v>417.22800000000001</v>
      </c>
      <c r="AV89" s="53">
        <v>2.9920490142110553E-2</v>
      </c>
      <c r="AW89" s="17">
        <f t="shared" si="5"/>
        <v>-114.01900000000001</v>
      </c>
      <c r="AX89" s="53">
        <v>0.1099548304193762</v>
      </c>
      <c r="AY89" s="25"/>
      <c r="AZ89" s="25"/>
      <c r="BA89" s="32">
        <v>2323.9740000000002</v>
      </c>
      <c r="BB89" s="39">
        <v>1.6702277893565452E-2</v>
      </c>
      <c r="BC89" s="32">
        <v>8636.0999999999985</v>
      </c>
      <c r="BD89" s="39">
        <v>-3.8339049485546228E-2</v>
      </c>
      <c r="BE89" s="25"/>
      <c r="BF89" s="25"/>
      <c r="BG89" s="25"/>
      <c r="BH89" s="32">
        <v>3274553</v>
      </c>
      <c r="BI89" s="39">
        <v>7.6490231701673017E-3</v>
      </c>
      <c r="BJ89" s="32">
        <v>709.94820900000002</v>
      </c>
      <c r="BK89" s="39">
        <v>-4.3175240393760585E-3</v>
      </c>
      <c r="BL89" s="25"/>
      <c r="BM89" s="52">
        <v>238506</v>
      </c>
      <c r="BN89" s="39">
        <v>8.9006678681224811E-3</v>
      </c>
      <c r="BO89" s="39">
        <v>0.12133458641933399</v>
      </c>
      <c r="BP89" s="39">
        <v>1.8440000000000002E-2</v>
      </c>
      <c r="BQ89" s="39">
        <v>7.191666666666667E-2</v>
      </c>
      <c r="BR89" s="52">
        <v>568149</v>
      </c>
      <c r="BS89" s="39">
        <v>2.3821161731780331E-2</v>
      </c>
      <c r="BT89" s="32">
        <v>3098.5160000000001</v>
      </c>
      <c r="BU89" s="39">
        <v>6.7035739400121447E-2</v>
      </c>
      <c r="BV89" s="32">
        <v>5476.1509999999998</v>
      </c>
      <c r="BW89" s="39">
        <v>3.0507332094600863E-2</v>
      </c>
      <c r="BX89" s="32">
        <v>50258</v>
      </c>
      <c r="BY89" s="32">
        <v>23424</v>
      </c>
      <c r="BZ89" s="32">
        <v>23618</v>
      </c>
      <c r="CA89" s="39"/>
      <c r="CB89" s="39"/>
      <c r="CC89" s="39"/>
      <c r="CD89" s="52">
        <v>127885193</v>
      </c>
      <c r="CE89" s="126">
        <f t="shared" si="19"/>
        <v>-2.1262010653407826E-3</v>
      </c>
      <c r="CF89" s="52">
        <v>171688878</v>
      </c>
      <c r="CG89" s="126">
        <f t="shared" si="20"/>
        <v>3.27224104862196E-2</v>
      </c>
      <c r="CH89" s="25">
        <v>185.31100000000001</v>
      </c>
      <c r="CI89" s="39">
        <v>8.7716517870244926E-2</v>
      </c>
      <c r="CJ89" s="25">
        <v>760.97199999999998</v>
      </c>
      <c r="CK89" s="39">
        <v>-5.2146326091099447E-2</v>
      </c>
      <c r="CL89" s="17">
        <v>1327.9942063492069</v>
      </c>
      <c r="CM89" s="17">
        <v>186.80434782608711</v>
      </c>
      <c r="CN89" s="17">
        <v>290.22825396825385</v>
      </c>
      <c r="CO89" s="34"/>
      <c r="CP89" s="35"/>
      <c r="CQ89" s="34"/>
      <c r="CR89" s="35"/>
      <c r="CS89" s="34"/>
      <c r="CT89" s="35"/>
      <c r="CU89" s="34"/>
      <c r="CV89" s="17">
        <v>2013.5579</v>
      </c>
      <c r="CW89" s="39">
        <v>0.46323467000000002</v>
      </c>
      <c r="CX89" s="27"/>
      <c r="CY89" s="356"/>
      <c r="CZ89" s="355"/>
      <c r="DA89" s="63"/>
      <c r="DB89" s="63" t="s">
        <v>290</v>
      </c>
      <c r="DC89" s="63"/>
      <c r="DD89" s="66"/>
      <c r="DE89" s="63"/>
    </row>
    <row r="90" spans="1:109">
      <c r="A90" s="13" t="s">
        <v>52</v>
      </c>
      <c r="B90" s="141">
        <v>4590.2</v>
      </c>
      <c r="C90" s="93">
        <f t="shared" si="6"/>
        <v>5.6019509052844585E-2</v>
      </c>
      <c r="D90" s="139">
        <v>7860.5</v>
      </c>
      <c r="E90" s="93">
        <f t="shared" si="8"/>
        <v>3.5120756406542109E-2</v>
      </c>
      <c r="F90" s="139">
        <v>7899.299</v>
      </c>
      <c r="G90" s="93">
        <v>3.2813838527845501E-2</v>
      </c>
      <c r="H90" s="139">
        <f t="shared" si="17"/>
        <v>19071.55885542394</v>
      </c>
      <c r="I90" s="93">
        <f t="shared" si="9"/>
        <v>4.6467714903660973E-2</v>
      </c>
      <c r="J90" s="140">
        <f t="shared" si="18"/>
        <v>32659.140861631273</v>
      </c>
      <c r="K90" s="93">
        <f t="shared" si="10"/>
        <v>2.5757993408336954E-2</v>
      </c>
      <c r="L90" s="139">
        <v>5014.1000000000004</v>
      </c>
      <c r="M90" s="139">
        <v>1161.3</v>
      </c>
      <c r="N90" s="139"/>
      <c r="O90" s="139">
        <v>2007.7</v>
      </c>
      <c r="P90" s="62">
        <v>2612.7750000000001</v>
      </c>
      <c r="Q90" s="93">
        <v>8.1222842954686569E-2</v>
      </c>
      <c r="R90" s="93">
        <v>0.56985911514244436</v>
      </c>
      <c r="S90" s="93">
        <v>1.0999999999999999E-2</v>
      </c>
      <c r="T90" s="39">
        <v>1.9E-2</v>
      </c>
      <c r="U90" s="53">
        <v>-2.8999999999999998E-2</v>
      </c>
      <c r="V90" s="39">
        <v>6.7994794520547824E-2</v>
      </c>
      <c r="W90" s="39">
        <v>7.6728399999999974E-2</v>
      </c>
      <c r="X90" s="32"/>
      <c r="Y90" s="32"/>
      <c r="Z90" s="32"/>
      <c r="AA90" s="32">
        <v>2420.0340000000001</v>
      </c>
      <c r="AB90" s="32">
        <v>2865.9960000000001</v>
      </c>
      <c r="AC90" s="32">
        <v>2586.8919999999998</v>
      </c>
      <c r="AD90" s="32">
        <f t="shared" si="12"/>
        <v>7872.9220000000005</v>
      </c>
      <c r="AE90" s="136">
        <f t="shared" si="23"/>
        <v>0.52721755043353236</v>
      </c>
      <c r="AF90" s="136">
        <f t="shared" si="24"/>
        <v>0.6243727942137598</v>
      </c>
      <c r="AG90" s="136">
        <f t="shared" si="25"/>
        <v>0.56356847196200599</v>
      </c>
      <c r="AH90" s="136">
        <f t="shared" si="16"/>
        <v>1.7151588166092981</v>
      </c>
      <c r="AI90" s="25"/>
      <c r="AJ90" s="25"/>
      <c r="AK90" s="32">
        <v>1292.3</v>
      </c>
      <c r="AL90" s="32">
        <v>1484.5</v>
      </c>
      <c r="AM90" s="32">
        <v>-192.2</v>
      </c>
      <c r="AN90" s="20">
        <f t="shared" si="7"/>
        <v>-0.14872707575640332</v>
      </c>
      <c r="AO90" s="17">
        <v>1396.752</v>
      </c>
      <c r="AP90" s="22">
        <f t="shared" si="21"/>
        <v>0.3042900091499281</v>
      </c>
      <c r="AQ90" s="32">
        <v>1080.7</v>
      </c>
      <c r="AR90" s="39">
        <f t="shared" si="22"/>
        <v>5.1571470273426095E-2</v>
      </c>
      <c r="AS90" s="32">
        <v>321</v>
      </c>
      <c r="AT90" s="53">
        <v>5.8675698940334878E-2</v>
      </c>
      <c r="AU90" s="32">
        <v>452.86700000000002</v>
      </c>
      <c r="AV90" s="53">
        <v>8.5418524164245946E-2</v>
      </c>
      <c r="AW90" s="17">
        <f t="shared" si="5"/>
        <v>-131.86700000000002</v>
      </c>
      <c r="AX90" s="53">
        <v>0.1565353142897235</v>
      </c>
      <c r="AY90" s="25"/>
      <c r="AZ90" s="25"/>
      <c r="BA90" s="32">
        <v>2368.7530000000002</v>
      </c>
      <c r="BB90" s="39">
        <v>1.9268287855199753E-2</v>
      </c>
      <c r="BC90" s="32">
        <v>7966.4000000000005</v>
      </c>
      <c r="BD90" s="39">
        <v>-7.7546577737635985E-2</v>
      </c>
      <c r="BE90" s="25"/>
      <c r="BF90" s="25"/>
      <c r="BG90" s="25"/>
      <c r="BH90" s="32">
        <v>3168252</v>
      </c>
      <c r="BI90" s="39">
        <v>-3.2462751404542849E-2</v>
      </c>
      <c r="BJ90" s="32">
        <v>739.904627</v>
      </c>
      <c r="BK90" s="39">
        <v>4.2195215961168771E-2</v>
      </c>
      <c r="BL90" s="25"/>
      <c r="BM90" s="52">
        <v>240683</v>
      </c>
      <c r="BN90" s="39">
        <v>9.2844773961434698E-3</v>
      </c>
      <c r="BO90" s="39">
        <v>0.122509866199126</v>
      </c>
      <c r="BP90" s="39">
        <v>1.8374999999999999E-2</v>
      </c>
      <c r="BQ90" s="39">
        <v>7.0000000000000007E-2</v>
      </c>
      <c r="BR90" s="52">
        <v>600027</v>
      </c>
      <c r="BS90" s="39">
        <v>2.4930177868814997E-2</v>
      </c>
      <c r="BT90" s="32">
        <v>3287.8820000000001</v>
      </c>
      <c r="BU90" s="39">
        <v>6.1115062823622654E-2</v>
      </c>
      <c r="BV90" s="32">
        <v>5687.7860000000001</v>
      </c>
      <c r="BW90" s="39">
        <v>3.864666989642912E-2</v>
      </c>
      <c r="BX90" s="32">
        <v>52068</v>
      </c>
      <c r="BY90" s="32">
        <v>24147</v>
      </c>
      <c r="BZ90" s="32">
        <v>24897</v>
      </c>
      <c r="CA90" s="39"/>
      <c r="CB90" s="39"/>
      <c r="CC90" s="39"/>
      <c r="CD90" s="52">
        <v>130003574</v>
      </c>
      <c r="CE90" s="126">
        <f t="shared" si="19"/>
        <v>1.656470894171469E-2</v>
      </c>
      <c r="CF90" s="52">
        <v>175700339</v>
      </c>
      <c r="CG90" s="126">
        <f t="shared" si="20"/>
        <v>2.3364710904570041E-2</v>
      </c>
      <c r="CH90" s="25">
        <v>192.60599999999999</v>
      </c>
      <c r="CI90" s="39">
        <v>3.936625456664735E-2</v>
      </c>
      <c r="CJ90" s="25">
        <v>626.07600000000002</v>
      </c>
      <c r="CK90" s="39">
        <v>-0.17726802037394276</v>
      </c>
      <c r="CL90" s="17">
        <v>1793.104031620554</v>
      </c>
      <c r="CM90" s="17">
        <v>236.39047430830038</v>
      </c>
      <c r="CN90" s="17">
        <v>366.96458498023725</v>
      </c>
      <c r="CO90" s="34"/>
      <c r="CP90" s="35"/>
      <c r="CQ90" s="34"/>
      <c r="CR90" s="35"/>
      <c r="CS90" s="34"/>
      <c r="CT90" s="35"/>
      <c r="CU90" s="34"/>
      <c r="CV90" s="17">
        <v>2197.0421999999999</v>
      </c>
      <c r="CW90" s="39">
        <v>0.47864226999999998</v>
      </c>
      <c r="CX90" s="27"/>
      <c r="CY90" s="356"/>
      <c r="CZ90" s="355"/>
      <c r="DA90" s="63" t="s">
        <v>269</v>
      </c>
      <c r="DB90" s="63"/>
      <c r="DC90" s="63"/>
      <c r="DD90" s="66"/>
      <c r="DE90" s="63"/>
    </row>
    <row r="91" spans="1:109">
      <c r="A91" s="13" t="s">
        <v>53</v>
      </c>
      <c r="B91" s="141">
        <v>4870.2</v>
      </c>
      <c r="C91" s="93">
        <f t="shared" si="6"/>
        <v>6.0999520718051592E-2</v>
      </c>
      <c r="D91" s="139">
        <v>8132.6</v>
      </c>
      <c r="E91" s="93">
        <f t="shared" si="8"/>
        <v>3.4616118567521115E-2</v>
      </c>
      <c r="F91" s="139">
        <v>8169.6869999999999</v>
      </c>
      <c r="G91" s="93">
        <v>3.4229366428590681E-2</v>
      </c>
      <c r="H91" s="139">
        <f t="shared" si="17"/>
        <v>20054.932610781452</v>
      </c>
      <c r="I91" s="93">
        <f t="shared" si="9"/>
        <v>5.1562316578953382E-2</v>
      </c>
      <c r="J91" s="140">
        <f t="shared" si="18"/>
        <v>33489.1267197325</v>
      </c>
      <c r="K91" s="93">
        <f t="shared" si="10"/>
        <v>2.5413585177199716E-2</v>
      </c>
      <c r="L91" s="139">
        <v>5183.7</v>
      </c>
      <c r="M91" s="139">
        <v>1194.4000000000001</v>
      </c>
      <c r="N91" s="139"/>
      <c r="O91" s="139">
        <v>2066.9</v>
      </c>
      <c r="P91" s="62">
        <v>2782.2583333333332</v>
      </c>
      <c r="Q91" s="93">
        <v>6.4867175066101415E-2</v>
      </c>
      <c r="R91" s="93">
        <v>0.57203303261435789</v>
      </c>
      <c r="S91" s="93">
        <v>4.3999999999999997E-2</v>
      </c>
      <c r="T91" s="39">
        <v>3.6000000000000004E-2</v>
      </c>
      <c r="U91" s="53">
        <v>2.6000000000000002E-2</v>
      </c>
      <c r="V91" s="39">
        <v>6.6603561643835532E-2</v>
      </c>
      <c r="W91" s="39">
        <v>8.392680000000001E-2</v>
      </c>
      <c r="X91" s="32"/>
      <c r="Y91" s="32"/>
      <c r="Z91" s="32"/>
      <c r="AA91" s="32">
        <v>2645.7860000000001</v>
      </c>
      <c r="AB91" s="32">
        <v>3110.8209999999999</v>
      </c>
      <c r="AC91" s="32">
        <v>2793.0619999999999</v>
      </c>
      <c r="AD91" s="32">
        <f t="shared" si="12"/>
        <v>8549.6689999999999</v>
      </c>
      <c r="AE91" s="136">
        <f t="shared" si="23"/>
        <v>0.54326023571927229</v>
      </c>
      <c r="AF91" s="136">
        <f t="shared" si="24"/>
        <v>0.63874604739025087</v>
      </c>
      <c r="AG91" s="136">
        <f t="shared" si="25"/>
        <v>0.57350047225986611</v>
      </c>
      <c r="AH91" s="136">
        <f t="shared" si="16"/>
        <v>1.7555067553693893</v>
      </c>
      <c r="AI91" s="25"/>
      <c r="AJ91" s="25"/>
      <c r="AK91" s="32">
        <v>1406.1</v>
      </c>
      <c r="AL91" s="32">
        <v>1557.2</v>
      </c>
      <c r="AM91" s="32">
        <v>-151.1</v>
      </c>
      <c r="AN91" s="20">
        <f t="shared" si="7"/>
        <v>-0.10746035132636371</v>
      </c>
      <c r="AO91" s="17">
        <v>1479.7719999999999</v>
      </c>
      <c r="AP91" s="22">
        <f t="shared" si="21"/>
        <v>0.30384214200648846</v>
      </c>
      <c r="AQ91" s="32">
        <v>1119.7</v>
      </c>
      <c r="AR91" s="39">
        <f t="shared" si="22"/>
        <v>3.608772092162487E-2</v>
      </c>
      <c r="AS91" s="32">
        <v>363.94400000000002</v>
      </c>
      <c r="AT91" s="53">
        <v>0.1337819314641745</v>
      </c>
      <c r="AU91" s="32">
        <v>508.714</v>
      </c>
      <c r="AV91" s="53">
        <v>0.12331876687857578</v>
      </c>
      <c r="AW91" s="17">
        <f t="shared" si="5"/>
        <v>-144.76999999999998</v>
      </c>
      <c r="AX91" s="53">
        <v>9.7848589867063185E-2</v>
      </c>
      <c r="AY91" s="25"/>
      <c r="AZ91" s="25"/>
      <c r="BA91" s="32">
        <v>2457.2719999999999</v>
      </c>
      <c r="BB91" s="39">
        <v>3.7369451352673652E-2</v>
      </c>
      <c r="BC91" s="32">
        <v>8691.9000000000015</v>
      </c>
      <c r="BD91" s="39">
        <v>9.1069993974693814E-2</v>
      </c>
      <c r="BE91" s="25"/>
      <c r="BF91" s="25"/>
      <c r="BG91" s="25"/>
      <c r="BH91" s="32">
        <v>3047377</v>
      </c>
      <c r="BI91" s="39">
        <v>-3.8151952559329246E-2</v>
      </c>
      <c r="BJ91" s="32">
        <v>754.83045800000002</v>
      </c>
      <c r="BK91" s="39">
        <v>2.0172641791034528E-2</v>
      </c>
      <c r="BL91" s="25"/>
      <c r="BM91" s="52">
        <v>242843</v>
      </c>
      <c r="BN91" s="39">
        <v>8.9783578267043779E-3</v>
      </c>
      <c r="BO91" s="39">
        <v>0.12360533412519599</v>
      </c>
      <c r="BP91" s="39">
        <v>1.8720000000000001E-2</v>
      </c>
      <c r="BQ91" s="39">
        <v>6.1749999999999999E-2</v>
      </c>
      <c r="BR91" s="52">
        <v>599889</v>
      </c>
      <c r="BS91" s="39">
        <v>2.4702750336637252E-2</v>
      </c>
      <c r="BT91" s="32">
        <v>3466.2730000000001</v>
      </c>
      <c r="BU91" s="39">
        <v>5.4257117499958957E-2</v>
      </c>
      <c r="BV91" s="32">
        <v>5811.0190000000002</v>
      </c>
      <c r="BW91" s="39">
        <v>2.1666251156425394E-2</v>
      </c>
      <c r="BX91" s="32">
        <v>52690</v>
      </c>
      <c r="BY91" s="32">
        <v>24470</v>
      </c>
      <c r="BZ91" s="32">
        <v>26061</v>
      </c>
      <c r="CA91" s="39"/>
      <c r="CB91" s="39"/>
      <c r="CC91" s="39"/>
      <c r="CD91" s="52">
        <v>131482123</v>
      </c>
      <c r="CE91" s="126">
        <f t="shared" si="19"/>
        <v>1.1373141172257295E-2</v>
      </c>
      <c r="CF91" s="52">
        <v>178909773</v>
      </c>
      <c r="CG91" s="126">
        <f t="shared" si="20"/>
        <v>1.8266521386734569E-2</v>
      </c>
      <c r="CH91" s="25">
        <v>178.327</v>
      </c>
      <c r="CI91" s="39">
        <v>-7.4135800546192732E-2</v>
      </c>
      <c r="CJ91" s="25">
        <v>801.39800000000002</v>
      </c>
      <c r="CK91" s="39">
        <v>0.28003309502360735</v>
      </c>
      <c r="CL91" s="17">
        <v>2277.5322529644259</v>
      </c>
      <c r="CM91" s="17">
        <v>286.99802371541517</v>
      </c>
      <c r="CN91" s="17">
        <v>402.57339920948607</v>
      </c>
      <c r="CO91" s="34"/>
      <c r="CP91" s="35"/>
      <c r="CQ91" s="34"/>
      <c r="CR91" s="35"/>
      <c r="CS91" s="34"/>
      <c r="CT91" s="35"/>
      <c r="CU91" s="34"/>
      <c r="CV91" s="17">
        <v>2206.2676999999999</v>
      </c>
      <c r="CW91" s="39">
        <v>0.45301220000000003</v>
      </c>
      <c r="CX91" s="27"/>
      <c r="CY91" s="356"/>
      <c r="CZ91" s="355"/>
      <c r="DA91" s="60" t="s">
        <v>270</v>
      </c>
      <c r="DB91" s="63"/>
      <c r="DC91" s="63"/>
      <c r="DD91" s="66" t="s">
        <v>199</v>
      </c>
      <c r="DE91" s="63"/>
    </row>
    <row r="92" spans="1:109">
      <c r="A92" s="13" t="s">
        <v>54</v>
      </c>
      <c r="B92" s="141">
        <v>5252.6</v>
      </c>
      <c r="C92" s="93">
        <f t="shared" si="6"/>
        <v>7.8518336002628253E-2</v>
      </c>
      <c r="D92" s="139">
        <v>8474.5</v>
      </c>
      <c r="E92" s="93">
        <f t="shared" si="8"/>
        <v>4.2040675798637572E-2</v>
      </c>
      <c r="F92" s="139">
        <v>8518.8989999999994</v>
      </c>
      <c r="G92" s="93">
        <v>4.2744844447528962E-2</v>
      </c>
      <c r="H92" s="139">
        <f t="shared" si="17"/>
        <v>21433.847082971177</v>
      </c>
      <c r="I92" s="93">
        <f t="shared" si="9"/>
        <v>6.8756873879916469E-2</v>
      </c>
      <c r="J92" s="140">
        <f t="shared" si="18"/>
        <v>34581.185908814543</v>
      </c>
      <c r="K92" s="93">
        <f t="shared" si="10"/>
        <v>3.2609365965896586E-2</v>
      </c>
      <c r="L92" s="139">
        <v>5400.5</v>
      </c>
      <c r="M92" s="139">
        <v>1223.8</v>
      </c>
      <c r="N92" s="139"/>
      <c r="O92" s="139">
        <v>2094.8000000000002</v>
      </c>
      <c r="P92" s="62">
        <v>2931.6333333333337</v>
      </c>
      <c r="Q92" s="93">
        <v>5.3688400609816528E-2</v>
      </c>
      <c r="R92" s="93">
        <v>0.55898357438405299</v>
      </c>
      <c r="S92" s="93">
        <v>4.3999999999999997E-2</v>
      </c>
      <c r="T92" s="39">
        <v>4.0999999999999995E-2</v>
      </c>
      <c r="U92" s="53">
        <v>0.04</v>
      </c>
      <c r="V92" s="39">
        <v>7.5718032786885173E-2</v>
      </c>
      <c r="W92" s="39">
        <v>8.8479999999999989E-2</v>
      </c>
      <c r="X92" s="32"/>
      <c r="Y92" s="32"/>
      <c r="Z92" s="32"/>
      <c r="AA92" s="32">
        <v>2893.7959999999998</v>
      </c>
      <c r="AB92" s="32">
        <v>3407.6950000000002</v>
      </c>
      <c r="AC92" s="32">
        <v>3075.3760000000002</v>
      </c>
      <c r="AD92" s="32">
        <f t="shared" si="12"/>
        <v>9376.8670000000002</v>
      </c>
      <c r="AE92" s="136">
        <f t="shared" si="23"/>
        <v>0.55092639835510027</v>
      </c>
      <c r="AF92" s="136">
        <f t="shared" si="24"/>
        <v>0.64876346951985686</v>
      </c>
      <c r="AG92" s="136">
        <f t="shared" si="25"/>
        <v>0.58549594486540002</v>
      </c>
      <c r="AH92" s="136">
        <f t="shared" si="16"/>
        <v>1.785185812740357</v>
      </c>
      <c r="AI92" s="25"/>
      <c r="AJ92" s="25"/>
      <c r="AK92" s="32">
        <v>1506.5</v>
      </c>
      <c r="AL92" s="32">
        <v>1646.9</v>
      </c>
      <c r="AM92" s="32">
        <v>-140.4</v>
      </c>
      <c r="AN92" s="20">
        <f t="shared" si="7"/>
        <v>-9.3196150016594759E-2</v>
      </c>
      <c r="AO92" s="17">
        <v>1518.4559999999999</v>
      </c>
      <c r="AP92" s="22">
        <f t="shared" si="21"/>
        <v>0.28908654761451469</v>
      </c>
      <c r="AQ92" s="32">
        <v>1176.9000000000001</v>
      </c>
      <c r="AR92" s="39">
        <f t="shared" si="22"/>
        <v>5.1085112083593856E-2</v>
      </c>
      <c r="AS92" s="32">
        <v>444.601</v>
      </c>
      <c r="AT92" s="53">
        <v>0.22161926010595032</v>
      </c>
      <c r="AU92" s="32">
        <v>553.99300000000005</v>
      </c>
      <c r="AV92" s="53">
        <v>8.9006789669637668E-2</v>
      </c>
      <c r="AW92" s="17">
        <f t="shared" si="5"/>
        <v>-109.39200000000005</v>
      </c>
      <c r="AX92" s="53">
        <v>-0.24437383435794718</v>
      </c>
      <c r="AY92" s="25"/>
      <c r="AZ92" s="25"/>
      <c r="BA92" s="32">
        <v>2578.0619999999999</v>
      </c>
      <c r="BB92" s="39">
        <v>4.9156137375105387E-2</v>
      </c>
      <c r="BC92" s="32">
        <v>10050.200000000003</v>
      </c>
      <c r="BD92" s="39">
        <v>0.15627193133837261</v>
      </c>
      <c r="BE92" s="25"/>
      <c r="BF92" s="25"/>
      <c r="BG92" s="25"/>
      <c r="BH92" s="32">
        <v>2979126</v>
      </c>
      <c r="BI92" s="39">
        <v>-2.2396638157996206E-2</v>
      </c>
      <c r="BJ92" s="32">
        <v>786.62161100000003</v>
      </c>
      <c r="BK92" s="39">
        <v>4.211694515379507E-2</v>
      </c>
      <c r="BL92" s="25"/>
      <c r="BM92" s="52">
        <v>245061</v>
      </c>
      <c r="BN92" s="39">
        <v>9.1213385667529307E-3</v>
      </c>
      <c r="BO92" s="39">
        <v>0.124617074715174</v>
      </c>
      <c r="BP92" s="39">
        <v>1.934E-2</v>
      </c>
      <c r="BQ92" s="39">
        <v>5.4916666666666669E-2</v>
      </c>
      <c r="BR92" s="52">
        <v>641346</v>
      </c>
      <c r="BS92" s="39">
        <v>2.6170871742137673E-2</v>
      </c>
      <c r="BT92" s="32">
        <v>3770.41</v>
      </c>
      <c r="BU92" s="39">
        <v>8.7741790678345227E-2</v>
      </c>
      <c r="BV92" s="32">
        <v>6083.857</v>
      </c>
      <c r="BW92" s="39">
        <v>4.695183409312545E-2</v>
      </c>
      <c r="BX92" s="32">
        <v>53124</v>
      </c>
      <c r="BY92" s="32">
        <v>25240</v>
      </c>
      <c r="BZ92" s="32">
        <v>27225</v>
      </c>
      <c r="CA92" s="39"/>
      <c r="CB92" s="39"/>
      <c r="CC92" s="39"/>
      <c r="CD92" s="52">
        <v>133835532</v>
      </c>
      <c r="CE92" s="126">
        <f t="shared" si="19"/>
        <v>1.7899079709870591E-2</v>
      </c>
      <c r="CF92" s="52">
        <v>184392674</v>
      </c>
      <c r="CG92" s="126">
        <f t="shared" si="20"/>
        <v>3.0646179401278451E-2</v>
      </c>
      <c r="CH92" s="25">
        <v>185.23599999999999</v>
      </c>
      <c r="CI92" s="39">
        <v>3.8743432009734881E-2</v>
      </c>
      <c r="CJ92" s="25">
        <v>986.90499999999997</v>
      </c>
      <c r="CK92" s="39">
        <v>0.23147924002805087</v>
      </c>
      <c r="CL92" s="17">
        <v>2061.4758893280641</v>
      </c>
      <c r="CM92" s="17">
        <v>265.87984189723301</v>
      </c>
      <c r="CN92" s="17">
        <v>374.43486166007915</v>
      </c>
      <c r="CO92" s="34"/>
      <c r="CP92" s="35"/>
      <c r="CQ92" s="34"/>
      <c r="CR92" s="35"/>
      <c r="CS92" s="34"/>
      <c r="CT92" s="35"/>
      <c r="CU92" s="34"/>
      <c r="CV92" s="17">
        <v>2441.2406999999998</v>
      </c>
      <c r="CW92" s="39">
        <v>0.46476549</v>
      </c>
      <c r="CX92" s="27">
        <v>6680</v>
      </c>
      <c r="CY92" s="356"/>
      <c r="CZ92" s="355"/>
      <c r="DA92" s="63"/>
      <c r="DB92" s="63"/>
      <c r="DC92" s="63"/>
      <c r="DD92" s="66"/>
      <c r="DE92" s="63"/>
    </row>
    <row r="93" spans="1:109">
      <c r="A93" s="13" t="s">
        <v>55</v>
      </c>
      <c r="B93" s="141">
        <v>5657.7</v>
      </c>
      <c r="C93" s="93">
        <f t="shared" si="6"/>
        <v>7.7123710162586123E-2</v>
      </c>
      <c r="D93" s="139">
        <v>8786.4</v>
      </c>
      <c r="E93" s="93">
        <f t="shared" si="8"/>
        <v>3.6804531240781202E-2</v>
      </c>
      <c r="F93" s="139">
        <v>8832.0439999999999</v>
      </c>
      <c r="G93" s="93">
        <v>3.6758858157609389E-2</v>
      </c>
      <c r="H93" s="139">
        <f t="shared" si="17"/>
        <v>22869.835520864071</v>
      </c>
      <c r="I93" s="93">
        <f t="shared" si="9"/>
        <v>6.6996299466639542E-2</v>
      </c>
      <c r="J93" s="140">
        <f t="shared" si="18"/>
        <v>35516.821821680198</v>
      </c>
      <c r="K93" s="93">
        <f t="shared" si="10"/>
        <v>2.7056212454158901E-2</v>
      </c>
      <c r="L93" s="139">
        <v>5558.2</v>
      </c>
      <c r="M93" s="139">
        <v>1273.4000000000001</v>
      </c>
      <c r="N93" s="139"/>
      <c r="O93" s="139">
        <v>2155.1</v>
      </c>
      <c r="P93" s="62">
        <v>3055.3833333333332</v>
      </c>
      <c r="Q93" s="93">
        <v>4.2211963751719581E-2</v>
      </c>
      <c r="R93" s="93">
        <v>0.54077106457820645</v>
      </c>
      <c r="S93" s="93">
        <v>4.5999999999999999E-2</v>
      </c>
      <c r="T93" s="39">
        <v>4.8000000000000001E-2</v>
      </c>
      <c r="U93" s="53">
        <v>0.05</v>
      </c>
      <c r="V93" s="39">
        <v>9.2149041095890283E-2</v>
      </c>
      <c r="W93" s="39">
        <v>8.4937199999999949E-2</v>
      </c>
      <c r="X93" s="32"/>
      <c r="Y93" s="32"/>
      <c r="Z93" s="32"/>
      <c r="AA93" s="32">
        <v>3117.5149999999999</v>
      </c>
      <c r="AB93" s="32">
        <v>3645.6849999999999</v>
      </c>
      <c r="AC93" s="32">
        <v>3343.2310000000002</v>
      </c>
      <c r="AD93" s="32">
        <f t="shared" si="12"/>
        <v>10106.431</v>
      </c>
      <c r="AE93" s="136">
        <f t="shared" si="23"/>
        <v>0.55102161655796522</v>
      </c>
      <c r="AF93" s="136">
        <f t="shared" si="24"/>
        <v>0.64437580642310477</v>
      </c>
      <c r="AG93" s="136">
        <f t="shared" si="25"/>
        <v>0.59091698039839513</v>
      </c>
      <c r="AH93" s="136">
        <f t="shared" si="16"/>
        <v>1.7863144033794651</v>
      </c>
      <c r="AI93" s="25"/>
      <c r="AJ93" s="25"/>
      <c r="AK93" s="32">
        <v>1631.4</v>
      </c>
      <c r="AL93" s="32">
        <v>1780.6</v>
      </c>
      <c r="AM93" s="32">
        <v>-149.19999999999999</v>
      </c>
      <c r="AN93" s="20">
        <f t="shared" si="7"/>
        <v>-9.1455191859752344E-2</v>
      </c>
      <c r="AO93" s="17">
        <v>1554.556</v>
      </c>
      <c r="AP93" s="22">
        <f t="shared" si="21"/>
        <v>0.27476819202149283</v>
      </c>
      <c r="AQ93" s="32">
        <v>1242.4000000000001</v>
      </c>
      <c r="AR93" s="39">
        <f t="shared" si="22"/>
        <v>5.5654686039595544E-2</v>
      </c>
      <c r="AS93" s="32">
        <v>504.291</v>
      </c>
      <c r="AT93" s="53">
        <v>0.13425520860276965</v>
      </c>
      <c r="AU93" s="32">
        <v>591.03200000000004</v>
      </c>
      <c r="AV93" s="53">
        <v>6.6858245501296917E-2</v>
      </c>
      <c r="AW93" s="17">
        <f t="shared" si="5"/>
        <v>-86.741000000000042</v>
      </c>
      <c r="AX93" s="53">
        <v>-0.20706267368728973</v>
      </c>
      <c r="AY93" s="25"/>
      <c r="AZ93" s="25"/>
      <c r="BA93" s="32">
        <v>2755.6350000000002</v>
      </c>
      <c r="BB93" s="39">
        <v>6.8878483139660857E-2</v>
      </c>
      <c r="BC93" s="32">
        <v>9684.2999999999975</v>
      </c>
      <c r="BD93" s="39">
        <v>-3.6407235676902447E-2</v>
      </c>
      <c r="BE93" s="25"/>
      <c r="BF93" s="25"/>
      <c r="BG93" s="25"/>
      <c r="BH93" s="32">
        <v>2778772</v>
      </c>
      <c r="BI93" s="39">
        <v>-6.72526103293382E-2</v>
      </c>
      <c r="BJ93" s="32">
        <v>785.89151200000003</v>
      </c>
      <c r="BK93" s="39">
        <v>-9.2814510787702666E-4</v>
      </c>
      <c r="BL93" s="25"/>
      <c r="BM93" s="52">
        <v>247387</v>
      </c>
      <c r="BN93" s="39">
        <v>9.4887913651997211E-3</v>
      </c>
      <c r="BO93" s="39">
        <v>0.12550443411846199</v>
      </c>
      <c r="BP93" s="39">
        <v>2.0139999999999998E-2</v>
      </c>
      <c r="BQ93" s="39">
        <v>5.2583333333333329E-2</v>
      </c>
      <c r="BR93" s="52">
        <v>1090172</v>
      </c>
      <c r="BS93" s="39">
        <v>4.4067473230202076E-2</v>
      </c>
      <c r="BT93" s="32">
        <v>4052.14</v>
      </c>
      <c r="BU93" s="39">
        <v>7.472131677987276E-2</v>
      </c>
      <c r="BV93" s="32">
        <v>6268.6840000000002</v>
      </c>
      <c r="BW93" s="39">
        <v>3.0379905379104115E-2</v>
      </c>
      <c r="BX93" s="32">
        <v>54042</v>
      </c>
      <c r="BY93" s="32">
        <v>25905</v>
      </c>
      <c r="BZ93" s="32">
        <v>28906</v>
      </c>
      <c r="CA93" s="39"/>
      <c r="CB93" s="39"/>
      <c r="CC93" s="39"/>
      <c r="CD93" s="52">
        <v>134559193</v>
      </c>
      <c r="CE93" s="126">
        <f t="shared" si="19"/>
        <v>5.4070917430208976E-3</v>
      </c>
      <c r="CF93" s="52">
        <v>187356106</v>
      </c>
      <c r="CG93" s="126">
        <f t="shared" si="20"/>
        <v>1.6071310945900086E-2</v>
      </c>
      <c r="CH93" s="25">
        <v>174.34700000000001</v>
      </c>
      <c r="CI93" s="39">
        <v>-5.8784469541557707E-2</v>
      </c>
      <c r="CJ93" s="25">
        <v>973.34400000000005</v>
      </c>
      <c r="CK93" s="39">
        <v>-1.374093757757831E-2</v>
      </c>
      <c r="CL93" s="17">
        <v>2510.3357539682543</v>
      </c>
      <c r="CM93" s="17">
        <v>323.05095238095248</v>
      </c>
      <c r="CN93" s="17">
        <v>437.80142857142874</v>
      </c>
      <c r="CO93" s="34"/>
      <c r="CP93" s="35"/>
      <c r="CQ93" s="34"/>
      <c r="CR93" s="35"/>
      <c r="CS93" s="34"/>
      <c r="CT93" s="35"/>
      <c r="CU93" s="34"/>
      <c r="CV93" s="17">
        <v>2995.9335999999998</v>
      </c>
      <c r="CW93" s="39">
        <v>0.52953273000000001</v>
      </c>
      <c r="CX93" s="27">
        <v>6727</v>
      </c>
      <c r="CY93" s="356"/>
      <c r="CZ93" s="355"/>
      <c r="DA93" s="63"/>
      <c r="DB93" s="60" t="s">
        <v>271</v>
      </c>
      <c r="DC93" s="63"/>
      <c r="DD93" s="66"/>
      <c r="DE93" s="63"/>
    </row>
    <row r="94" spans="1:109">
      <c r="A94" s="13" t="s">
        <v>56</v>
      </c>
      <c r="B94" s="141">
        <v>5979.6</v>
      </c>
      <c r="C94" s="93">
        <f t="shared" si="6"/>
        <v>5.6895911766265517E-2</v>
      </c>
      <c r="D94" s="139">
        <v>8955</v>
      </c>
      <c r="E94" s="93">
        <f t="shared" si="8"/>
        <v>1.9188746244195531E-2</v>
      </c>
      <c r="F94" s="139">
        <v>9012.6280000000006</v>
      </c>
      <c r="G94" s="93">
        <v>2.0446456109140844E-2</v>
      </c>
      <c r="H94" s="139">
        <f t="shared" si="17"/>
        <v>23901.095606780691</v>
      </c>
      <c r="I94" s="93">
        <f t="shared" si="9"/>
        <v>4.5092588662293043E-2</v>
      </c>
      <c r="J94" s="140">
        <f t="shared" si="18"/>
        <v>35794.085082400343</v>
      </c>
      <c r="K94" s="93">
        <f t="shared" si="10"/>
        <v>7.8065335381696244E-3</v>
      </c>
      <c r="L94" s="139">
        <v>5672.7</v>
      </c>
      <c r="M94" s="139">
        <v>1240.5999999999999</v>
      </c>
      <c r="N94" s="139"/>
      <c r="O94" s="139">
        <v>2224.3000000000002</v>
      </c>
      <c r="P94" s="62">
        <v>3223.3166666666662</v>
      </c>
      <c r="Q94" s="93">
        <v>5.4963097920064458E-2</v>
      </c>
      <c r="R94" s="93">
        <v>0.53969985785533647</v>
      </c>
      <c r="S94" s="93">
        <v>6.0999999999999999E-2</v>
      </c>
      <c r="T94" s="39">
        <v>5.4000000000000006E-2</v>
      </c>
      <c r="U94" s="53">
        <v>3.7000000000000005E-2</v>
      </c>
      <c r="V94" s="39">
        <v>8.0965205479452004E-2</v>
      </c>
      <c r="W94" s="39">
        <v>8.5524000000000017E-2</v>
      </c>
      <c r="X94" s="32"/>
      <c r="Y94" s="32"/>
      <c r="Z94" s="32"/>
      <c r="AA94" s="32">
        <v>3402.66</v>
      </c>
      <c r="AB94" s="32">
        <v>3775.9769999999999</v>
      </c>
      <c r="AC94" s="32">
        <v>3602.2559999999999</v>
      </c>
      <c r="AD94" s="32">
        <f t="shared" si="12"/>
        <v>10780.893</v>
      </c>
      <c r="AE94" s="136">
        <f t="shared" si="23"/>
        <v>0.56904475215733485</v>
      </c>
      <c r="AF94" s="136">
        <f t="shared" si="24"/>
        <v>0.63147652016857314</v>
      </c>
      <c r="AG94" s="136">
        <f t="shared" si="25"/>
        <v>0.60242424242424242</v>
      </c>
      <c r="AH94" s="136">
        <f t="shared" si="16"/>
        <v>1.8029455147501503</v>
      </c>
      <c r="AI94" s="25"/>
      <c r="AJ94" s="25"/>
      <c r="AK94" s="32">
        <v>1712.9</v>
      </c>
      <c r="AL94" s="32">
        <v>1920.2</v>
      </c>
      <c r="AM94" s="32">
        <v>-207.4</v>
      </c>
      <c r="AN94" s="20">
        <f t="shared" si="7"/>
        <v>-0.12108120730924163</v>
      </c>
      <c r="AO94" s="17">
        <v>1611.0360000000001</v>
      </c>
      <c r="AP94" s="22">
        <f t="shared" si="21"/>
        <v>0.26942203491872363</v>
      </c>
      <c r="AQ94" s="32">
        <v>1269.3</v>
      </c>
      <c r="AR94" s="39">
        <f t="shared" si="22"/>
        <v>2.1651641983258099E-2</v>
      </c>
      <c r="AS94" s="32">
        <v>551.87400000000002</v>
      </c>
      <c r="AT94" s="53">
        <v>9.4356234793006491E-2</v>
      </c>
      <c r="AU94" s="32">
        <v>629.72900000000004</v>
      </c>
      <c r="AV94" s="53">
        <v>6.5473612257881134E-2</v>
      </c>
      <c r="AW94" s="17">
        <f t="shared" si="5"/>
        <v>-77.855000000000018</v>
      </c>
      <c r="AX94" s="53">
        <v>-0.10244290473939655</v>
      </c>
      <c r="AY94" s="25"/>
      <c r="AZ94" s="25"/>
      <c r="BA94" s="32">
        <v>2837.0839999999998</v>
      </c>
      <c r="BB94" s="39">
        <v>2.9557252684045458E-2</v>
      </c>
      <c r="BC94" s="32">
        <v>9767.1000000000022</v>
      </c>
      <c r="BD94" s="39">
        <v>8.5499210061651069E-3</v>
      </c>
      <c r="BE94" s="25"/>
      <c r="BF94" s="32">
        <v>782570</v>
      </c>
      <c r="BG94" s="25"/>
      <c r="BH94" s="32">
        <v>2684689</v>
      </c>
      <c r="BI94" s="39">
        <v>-3.3857761629957406E-2</v>
      </c>
      <c r="BJ94" s="32">
        <v>771.40004399999998</v>
      </c>
      <c r="BK94" s="39">
        <v>-1.8439527312263494E-2</v>
      </c>
      <c r="BL94" s="25"/>
      <c r="BM94" s="52">
        <v>250181</v>
      </c>
      <c r="BN94" s="39">
        <v>1.1360551659313217E-2</v>
      </c>
      <c r="BO94" s="39">
        <v>0.12624091914642199</v>
      </c>
      <c r="BP94" s="39">
        <v>2.0809999999999999E-2</v>
      </c>
      <c r="BQ94" s="39">
        <v>5.616666666666667E-2</v>
      </c>
      <c r="BR94" s="52">
        <v>1535872</v>
      </c>
      <c r="BS94" s="39">
        <v>6.1390433326271782E-2</v>
      </c>
      <c r="BT94" s="32">
        <v>4311.7550000000001</v>
      </c>
      <c r="BU94" s="39">
        <v>6.4068615595709977E-2</v>
      </c>
      <c r="BV94" s="32">
        <v>6393.4679999999998</v>
      </c>
      <c r="BW94" s="39">
        <v>1.9905932409417931E-2</v>
      </c>
      <c r="BX94" s="32">
        <v>53350</v>
      </c>
      <c r="BY94" s="32">
        <v>25626</v>
      </c>
      <c r="BZ94" s="32">
        <v>29943</v>
      </c>
      <c r="CA94" s="39"/>
      <c r="CB94" s="39"/>
      <c r="CC94" s="39"/>
      <c r="CD94" s="52">
        <v>133700497</v>
      </c>
      <c r="CE94" s="126">
        <f t="shared" si="19"/>
        <v>-6.3815483792326599E-3</v>
      </c>
      <c r="CF94" s="52">
        <v>188797914</v>
      </c>
      <c r="CG94" s="126">
        <f t="shared" si="20"/>
        <v>7.6955484973626476E-3</v>
      </c>
      <c r="CH94" s="25">
        <v>166.35599999999999</v>
      </c>
      <c r="CI94" s="39">
        <v>-4.5833883003435751E-2</v>
      </c>
      <c r="CJ94" s="25">
        <v>1034.508</v>
      </c>
      <c r="CK94" s="39">
        <v>6.2839037380412244E-2</v>
      </c>
      <c r="CL94" s="17">
        <v>2679.4526086956525</v>
      </c>
      <c r="CM94" s="17">
        <v>334.6320553359684</v>
      </c>
      <c r="CN94" s="17">
        <v>409.16486166007883</v>
      </c>
      <c r="CO94" s="17"/>
      <c r="CP94" s="35">
        <v>16</v>
      </c>
      <c r="CQ94" s="34"/>
      <c r="CR94" s="35"/>
      <c r="CS94" s="34"/>
      <c r="CT94" s="111">
        <v>1049</v>
      </c>
      <c r="CU94" s="34"/>
      <c r="CV94" s="17">
        <v>2794.4245000000001</v>
      </c>
      <c r="CW94" s="39">
        <v>0.46732719</v>
      </c>
      <c r="CX94" s="27">
        <v>6599</v>
      </c>
      <c r="CY94" s="370" t="s">
        <v>272</v>
      </c>
      <c r="CZ94" s="366" t="s">
        <v>224</v>
      </c>
      <c r="DA94" s="63" t="s">
        <v>273</v>
      </c>
      <c r="DB94" s="63"/>
      <c r="DC94" s="63"/>
      <c r="DD94" s="66"/>
      <c r="DE94" s="63"/>
    </row>
    <row r="95" spans="1:109">
      <c r="A95" s="13" t="s">
        <v>57</v>
      </c>
      <c r="B95" s="141">
        <v>6174</v>
      </c>
      <c r="C95" s="93">
        <f t="shared" si="6"/>
        <v>3.2510535821794084E-2</v>
      </c>
      <c r="D95" s="139">
        <v>8948.4</v>
      </c>
      <c r="E95" s="93">
        <f t="shared" si="8"/>
        <v>-7.370184254607004E-4</v>
      </c>
      <c r="F95" s="139">
        <v>8998.1309999999994</v>
      </c>
      <c r="G95" s="93">
        <v>-1.6085208443088084E-3</v>
      </c>
      <c r="H95" s="139">
        <f t="shared" si="17"/>
        <v>24352.14767483138</v>
      </c>
      <c r="I95" s="93">
        <f t="shared" si="9"/>
        <v>1.8871606367815374E-2</v>
      </c>
      <c r="J95" s="140">
        <f t="shared" si="18"/>
        <v>35295.231333569995</v>
      </c>
      <c r="K95" s="93">
        <f t="shared" si="10"/>
        <v>-1.393676490632334E-2</v>
      </c>
      <c r="L95" s="139">
        <v>5685.7</v>
      </c>
      <c r="M95" s="139">
        <v>1158.8</v>
      </c>
      <c r="N95" s="139"/>
      <c r="O95" s="139">
        <v>2250.9</v>
      </c>
      <c r="P95" s="62">
        <v>3342.3916666666664</v>
      </c>
      <c r="Q95" s="93">
        <v>3.6941762883986047E-2</v>
      </c>
      <c r="R95" s="93">
        <v>0.54203542152200757</v>
      </c>
      <c r="S95" s="93">
        <v>3.1E-2</v>
      </c>
      <c r="T95" s="39">
        <v>4.2000000000000003E-2</v>
      </c>
      <c r="U95" s="53">
        <v>2E-3</v>
      </c>
      <c r="V95" s="39">
        <v>5.6850136986301314E-2</v>
      </c>
      <c r="W95" s="39">
        <v>7.862360000000003E-2</v>
      </c>
      <c r="X95" s="32"/>
      <c r="Y95" s="32"/>
      <c r="Z95" s="32"/>
      <c r="AA95" s="32">
        <v>3785.078</v>
      </c>
      <c r="AB95" s="32">
        <v>3688.58</v>
      </c>
      <c r="AC95" s="32">
        <v>3805.9389999999999</v>
      </c>
      <c r="AD95" s="32">
        <f t="shared" si="12"/>
        <v>11279.597</v>
      </c>
      <c r="AE95" s="136">
        <f t="shared" si="23"/>
        <v>0.6130673793326854</v>
      </c>
      <c r="AF95" s="136">
        <f t="shared" si="24"/>
        <v>0.59743764172335601</v>
      </c>
      <c r="AG95" s="136">
        <f t="shared" si="25"/>
        <v>0.6164462261094914</v>
      </c>
      <c r="AH95" s="136">
        <f t="shared" si="16"/>
        <v>1.8269512471655327</v>
      </c>
      <c r="AI95" s="25"/>
      <c r="AJ95" s="25"/>
      <c r="AK95" s="32">
        <v>1763.3</v>
      </c>
      <c r="AL95" s="32">
        <v>2034.6</v>
      </c>
      <c r="AM95" s="32">
        <v>-271.3</v>
      </c>
      <c r="AN95" s="20">
        <f t="shared" si="7"/>
        <v>-0.15385924119548575</v>
      </c>
      <c r="AO95" s="17">
        <v>1647.808</v>
      </c>
      <c r="AP95" s="22">
        <f t="shared" si="21"/>
        <v>0.26689471979267898</v>
      </c>
      <c r="AQ95" s="32">
        <v>1238.8</v>
      </c>
      <c r="AR95" s="39">
        <f t="shared" si="22"/>
        <v>-2.4028992357992596E-2</v>
      </c>
      <c r="AS95" s="32">
        <v>594.93200000000002</v>
      </c>
      <c r="AT95" s="53">
        <v>7.8021432428416609E-2</v>
      </c>
      <c r="AU95" s="32">
        <v>623.54700000000003</v>
      </c>
      <c r="AV95" s="53">
        <v>-9.8169212470761488E-3</v>
      </c>
      <c r="AW95" s="17">
        <f t="shared" si="5"/>
        <v>-28.615000000000009</v>
      </c>
      <c r="AX95" s="53">
        <v>-0.63245777406717629</v>
      </c>
      <c r="AY95" s="25"/>
      <c r="AZ95" s="25"/>
      <c r="BA95" s="32">
        <v>2886.06</v>
      </c>
      <c r="BB95" s="39">
        <v>1.7262795179839623E-2</v>
      </c>
      <c r="BC95" s="32">
        <v>8602.5999999999985</v>
      </c>
      <c r="BD95" s="39">
        <v>-0.11922679198533888</v>
      </c>
      <c r="BE95" s="25"/>
      <c r="BF95" s="32"/>
      <c r="BG95" s="25"/>
      <c r="BH95" s="32">
        <v>2707039</v>
      </c>
      <c r="BI95" s="39">
        <v>8.3249866185617777E-3</v>
      </c>
      <c r="BJ95" s="32">
        <v>754.35775000000001</v>
      </c>
      <c r="BK95" s="39">
        <v>-2.2092679579883416E-2</v>
      </c>
      <c r="BL95" s="25"/>
      <c r="BM95" s="52">
        <v>253530</v>
      </c>
      <c r="BN95" s="39">
        <v>1.3452286047359305E-2</v>
      </c>
      <c r="BO95" s="39">
        <v>0.12666456682532201</v>
      </c>
      <c r="BP95" s="39">
        <v>2.0625000000000001E-2</v>
      </c>
      <c r="BQ95" s="39">
        <v>6.8499999999999991E-2</v>
      </c>
      <c r="BR95" s="52">
        <v>1826595</v>
      </c>
      <c r="BS95" s="39">
        <v>7.204650337238197E-2</v>
      </c>
      <c r="BT95" s="32">
        <v>4484.4889999999996</v>
      </c>
      <c r="BU95" s="39">
        <v>4.0061181583832914E-2</v>
      </c>
      <c r="BV95" s="32">
        <v>6438.4210000000003</v>
      </c>
      <c r="BW95" s="39">
        <v>7.0310823484219251E-3</v>
      </c>
      <c r="BX95" s="32">
        <v>51791</v>
      </c>
      <c r="BY95" s="32">
        <v>25251</v>
      </c>
      <c r="BZ95" s="32">
        <v>30126</v>
      </c>
      <c r="CA95" s="39"/>
      <c r="CB95" s="39"/>
      <c r="CC95" s="39"/>
      <c r="CD95" s="52">
        <v>128299601</v>
      </c>
      <c r="CE95" s="126">
        <f t="shared" si="19"/>
        <v>-4.0395481850751813E-2</v>
      </c>
      <c r="CF95" s="52">
        <v>188136469</v>
      </c>
      <c r="CG95" s="126">
        <f t="shared" si="20"/>
        <v>-3.5034550222837746E-3</v>
      </c>
      <c r="CH95" s="25">
        <v>147.77000000000001</v>
      </c>
      <c r="CI95" s="39">
        <v>-0.11172425400947357</v>
      </c>
      <c r="CJ95" s="25">
        <v>1162.9059999999999</v>
      </c>
      <c r="CK95" s="39">
        <v>0.12411503825973305</v>
      </c>
      <c r="CL95" s="17">
        <v>2929.0361264822131</v>
      </c>
      <c r="CM95" s="17">
        <v>376.18640316205546</v>
      </c>
      <c r="CN95" s="17">
        <v>491.70482213438714</v>
      </c>
      <c r="CO95" s="17"/>
      <c r="CP95" s="35">
        <v>53</v>
      </c>
      <c r="CQ95" s="34"/>
      <c r="CR95" s="35">
        <v>1</v>
      </c>
      <c r="CS95" s="34">
        <v>0.81200000000000006</v>
      </c>
      <c r="CT95" s="111">
        <v>1119</v>
      </c>
      <c r="CU95" s="34"/>
      <c r="CV95" s="17">
        <v>4159.5951999999997</v>
      </c>
      <c r="CW95" s="39">
        <v>0.67372307000000009</v>
      </c>
      <c r="CX95" s="27">
        <v>6742</v>
      </c>
      <c r="CY95" s="370"/>
      <c r="CZ95" s="366"/>
      <c r="DA95" s="63"/>
      <c r="DB95" s="63" t="s">
        <v>274</v>
      </c>
      <c r="DC95" s="63"/>
      <c r="DD95" s="66"/>
      <c r="DE95" s="63"/>
    </row>
    <row r="96" spans="1:109">
      <c r="A96" s="13" t="s">
        <v>58</v>
      </c>
      <c r="B96" s="141">
        <v>6539.3</v>
      </c>
      <c r="C96" s="93">
        <f t="shared" si="6"/>
        <v>5.9167476514415229E-2</v>
      </c>
      <c r="D96" s="139">
        <v>9266.6</v>
      </c>
      <c r="E96" s="93">
        <f t="shared" si="8"/>
        <v>3.5559429618702953E-2</v>
      </c>
      <c r="F96" s="139">
        <v>9314.8790000000008</v>
      </c>
      <c r="G96" s="93">
        <v>3.520153240711893E-2</v>
      </c>
      <c r="H96" s="139">
        <f t="shared" si="17"/>
        <v>25452.471956469279</v>
      </c>
      <c r="I96" s="93">
        <f t="shared" si="9"/>
        <v>4.5183870282419214E-2</v>
      </c>
      <c r="J96" s="140">
        <f t="shared" si="18"/>
        <v>36067.755972629828</v>
      </c>
      <c r="K96" s="93">
        <f t="shared" si="10"/>
        <v>2.1887507458410393E-2</v>
      </c>
      <c r="L96" s="139">
        <v>5896.6</v>
      </c>
      <c r="M96" s="139">
        <v>1243.7</v>
      </c>
      <c r="N96" s="139"/>
      <c r="O96" s="139">
        <v>2262.1</v>
      </c>
      <c r="P96" s="62">
        <v>3404.0499999999997</v>
      </c>
      <c r="Q96" s="93">
        <v>1.8447369273997902E-2</v>
      </c>
      <c r="R96" s="93">
        <v>0.52124470833953296</v>
      </c>
      <c r="S96" s="93">
        <v>2.9000000000000001E-2</v>
      </c>
      <c r="T96" s="39">
        <v>0.03</v>
      </c>
      <c r="U96" s="53">
        <v>6.0000000000000001E-3</v>
      </c>
      <c r="V96" s="39">
        <v>3.5210655737704918E-2</v>
      </c>
      <c r="W96" s="39">
        <v>7.008844621513946E-2</v>
      </c>
      <c r="X96" s="32"/>
      <c r="Y96" s="32"/>
      <c r="Z96" s="32"/>
      <c r="AA96" s="32">
        <v>4164.1949999999997</v>
      </c>
      <c r="AB96" s="32">
        <v>3680.3820000000001</v>
      </c>
      <c r="AC96" s="32">
        <v>4008.7710000000002</v>
      </c>
      <c r="AD96" s="32">
        <f t="shared" si="12"/>
        <v>11853.348</v>
      </c>
      <c r="AE96" s="136">
        <f t="shared" si="23"/>
        <v>0.63679522273026157</v>
      </c>
      <c r="AF96" s="136">
        <f t="shared" si="24"/>
        <v>0.56280978086339517</v>
      </c>
      <c r="AG96" s="136">
        <f t="shared" si="25"/>
        <v>0.61302754117413183</v>
      </c>
      <c r="AH96" s="136">
        <f t="shared" si="16"/>
        <v>1.8126325447677885</v>
      </c>
      <c r="AI96" s="25"/>
      <c r="AJ96" s="25"/>
      <c r="AK96" s="32">
        <v>1848.2</v>
      </c>
      <c r="AL96" s="32">
        <v>2218.4</v>
      </c>
      <c r="AM96" s="32">
        <v>-370.2</v>
      </c>
      <c r="AN96" s="20">
        <f t="shared" si="7"/>
        <v>-0.20030299751109187</v>
      </c>
      <c r="AO96" s="17">
        <v>1618.8720000000001</v>
      </c>
      <c r="AP96" s="22">
        <f t="shared" si="21"/>
        <v>0.2475604422491704</v>
      </c>
      <c r="AQ96" s="32">
        <v>1292.8</v>
      </c>
      <c r="AR96" s="39">
        <f t="shared" si="22"/>
        <v>4.3590571520826606E-2</v>
      </c>
      <c r="AS96" s="32">
        <v>633.053</v>
      </c>
      <c r="AT96" s="53">
        <v>6.4076230560803554E-2</v>
      </c>
      <c r="AU96" s="32">
        <v>667.79300000000001</v>
      </c>
      <c r="AV96" s="53">
        <v>7.0958564470681412E-2</v>
      </c>
      <c r="AW96" s="17">
        <f t="shared" si="5"/>
        <v>-34.740000000000009</v>
      </c>
      <c r="AX96" s="53">
        <v>0.21404857592171952</v>
      </c>
      <c r="AY96" s="32">
        <v>2092.7939999999999</v>
      </c>
      <c r="AZ96" s="25"/>
      <c r="BA96" s="32">
        <v>2897.2069999999999</v>
      </c>
      <c r="BB96" s="39">
        <v>3.8623590639141024E-3</v>
      </c>
      <c r="BC96" s="32">
        <v>9048.5</v>
      </c>
      <c r="BD96" s="39">
        <v>5.1833166717039213E-2</v>
      </c>
      <c r="BE96" s="25"/>
      <c r="BF96" s="32"/>
      <c r="BG96" s="25"/>
      <c r="BH96" s="32">
        <v>2624631</v>
      </c>
      <c r="BI96" s="39">
        <v>-3.0442117753013531E-2</v>
      </c>
      <c r="BJ96" s="32">
        <v>771.12757999999997</v>
      </c>
      <c r="BK96" s="39">
        <v>2.223060610168048E-2</v>
      </c>
      <c r="BL96" s="25"/>
      <c r="BM96" s="52">
        <v>256922</v>
      </c>
      <c r="BN96" s="39">
        <v>1.3965475668133213E-2</v>
      </c>
      <c r="BO96" s="39">
        <v>0.12689452623689801</v>
      </c>
      <c r="BP96" s="39">
        <v>2.0459999999999999E-2</v>
      </c>
      <c r="BQ96" s="39">
        <v>7.4916666666666673E-2</v>
      </c>
      <c r="BR96" s="52">
        <v>973445</v>
      </c>
      <c r="BS96" s="39">
        <v>3.788873665937522E-2</v>
      </c>
      <c r="BT96" s="32">
        <v>4800.2470000000003</v>
      </c>
      <c r="BU96" s="39">
        <v>7.0411143833779222E-2</v>
      </c>
      <c r="BV96" s="32">
        <v>6714.1949999999997</v>
      </c>
      <c r="BW96" s="39">
        <v>4.2832551645814926E-2</v>
      </c>
      <c r="BX96" s="32">
        <v>51390</v>
      </c>
      <c r="BY96" s="32">
        <v>24997</v>
      </c>
      <c r="BZ96" s="32">
        <v>30636</v>
      </c>
      <c r="CA96" s="39"/>
      <c r="CB96" s="39"/>
      <c r="CC96" s="39"/>
      <c r="CD96" s="52">
        <v>126581148</v>
      </c>
      <c r="CE96" s="126">
        <f t="shared" si="19"/>
        <v>-1.3394063478030627E-2</v>
      </c>
      <c r="CF96" s="52">
        <v>190362228</v>
      </c>
      <c r="CG96" s="126">
        <f t="shared" si="20"/>
        <v>1.1830555829130507E-2</v>
      </c>
      <c r="CH96" s="25">
        <v>154.31800000000001</v>
      </c>
      <c r="CI96" s="39">
        <v>4.4312106652229823E-2</v>
      </c>
      <c r="CJ96" s="25">
        <v>1255.492</v>
      </c>
      <c r="CK96" s="39">
        <v>7.9616065270967762E-2</v>
      </c>
      <c r="CL96" s="17">
        <v>3284.0779527559048</v>
      </c>
      <c r="CM96" s="17">
        <v>415.74708661417299</v>
      </c>
      <c r="CN96" s="17">
        <v>599.25649606299282</v>
      </c>
      <c r="CO96" s="17"/>
      <c r="CP96" s="35">
        <v>83</v>
      </c>
      <c r="CQ96" s="34"/>
      <c r="CR96" s="35">
        <v>1</v>
      </c>
      <c r="CS96" s="34">
        <v>0.84</v>
      </c>
      <c r="CT96" s="111">
        <v>1273</v>
      </c>
      <c r="CU96" s="34"/>
      <c r="CV96" s="17">
        <v>4517.9116999999997</v>
      </c>
      <c r="CW96" s="39">
        <v>0.69088623999999998</v>
      </c>
      <c r="CX96" s="27">
        <v>6699</v>
      </c>
      <c r="CY96" s="370"/>
      <c r="CZ96" s="366"/>
      <c r="DA96" s="63"/>
      <c r="DB96" s="63"/>
      <c r="DC96" s="63"/>
      <c r="DD96" s="66"/>
      <c r="DE96" s="63"/>
    </row>
    <row r="97" spans="1:109">
      <c r="A97" s="13" t="s">
        <v>59</v>
      </c>
      <c r="B97" s="141">
        <v>6878.7</v>
      </c>
      <c r="C97" s="93">
        <f t="shared" ref="C97:C120" si="26">B97/B96-1</f>
        <v>5.190157967978215E-2</v>
      </c>
      <c r="D97" s="139">
        <v>9521</v>
      </c>
      <c r="E97" s="93">
        <f t="shared" si="8"/>
        <v>2.7453434916797859E-2</v>
      </c>
      <c r="F97" s="139">
        <v>9570.0120000000006</v>
      </c>
      <c r="G97" s="93">
        <v>2.7389835122925352E-2</v>
      </c>
      <c r="H97" s="139">
        <f t="shared" ref="H97:H121" si="27">B97*1000000/BM97</f>
        <v>26427.874382400627</v>
      </c>
      <c r="I97" s="93">
        <f t="shared" si="9"/>
        <v>3.8322502725847363E-2</v>
      </c>
      <c r="J97" s="140">
        <f t="shared" ref="J97:J120" si="28">D97*1000000/BM97</f>
        <v>36579.556020009069</v>
      </c>
      <c r="K97" s="93">
        <f t="shared" si="10"/>
        <v>1.4189960910449217E-2</v>
      </c>
      <c r="L97" s="139">
        <v>6101.5</v>
      </c>
      <c r="M97" s="139">
        <v>1343.1</v>
      </c>
      <c r="N97" s="139"/>
      <c r="O97" s="139">
        <v>2243.3000000000002</v>
      </c>
      <c r="P97" s="62">
        <v>3438.9416666666662</v>
      </c>
      <c r="Q97" s="93">
        <v>1.0250045289189767E-2</v>
      </c>
      <c r="R97" s="93">
        <v>0.50072072538322787</v>
      </c>
      <c r="S97" s="93">
        <v>2.7E-2</v>
      </c>
      <c r="T97" s="39">
        <v>0.03</v>
      </c>
      <c r="U97" s="53">
        <v>1.4999999999999999E-2</v>
      </c>
      <c r="V97" s="39">
        <v>3.0213424657534304E-2</v>
      </c>
      <c r="W97" s="39">
        <v>5.8662799999999987E-2</v>
      </c>
      <c r="X97" s="32"/>
      <c r="Y97" s="32"/>
      <c r="Z97" s="32"/>
      <c r="AA97" s="32">
        <v>4487.9189999999999</v>
      </c>
      <c r="AB97" s="32">
        <v>3805.5639999999999</v>
      </c>
      <c r="AC97" s="32">
        <v>4273.5339999999997</v>
      </c>
      <c r="AD97" s="32">
        <f t="shared" si="12"/>
        <v>12567.017</v>
      </c>
      <c r="AE97" s="136">
        <f t="shared" si="23"/>
        <v>0.65243708840333203</v>
      </c>
      <c r="AF97" s="136">
        <f t="shared" si="24"/>
        <v>0.5532388387340631</v>
      </c>
      <c r="AG97" s="136">
        <f t="shared" si="25"/>
        <v>0.62127058891941789</v>
      </c>
      <c r="AH97" s="136">
        <f t="shared" si="16"/>
        <v>1.826946516056813</v>
      </c>
      <c r="AI97" s="25"/>
      <c r="AJ97" s="25"/>
      <c r="AK97" s="32">
        <v>1952.3</v>
      </c>
      <c r="AL97" s="32">
        <v>2301.4</v>
      </c>
      <c r="AM97" s="32">
        <v>-349</v>
      </c>
      <c r="AN97" s="20">
        <f t="shared" si="7"/>
        <v>-0.17876350970650004</v>
      </c>
      <c r="AO97" s="17">
        <v>1560.268</v>
      </c>
      <c r="AP97" s="22">
        <f t="shared" si="21"/>
        <v>0.22682599909866691</v>
      </c>
      <c r="AQ97" s="32">
        <v>1377.9</v>
      </c>
      <c r="AR97" s="39">
        <f t="shared" si="22"/>
        <v>6.5826113861386246E-2</v>
      </c>
      <c r="AS97" s="32">
        <v>654.79999999999995</v>
      </c>
      <c r="AT97" s="53">
        <v>3.4352573955103216E-2</v>
      </c>
      <c r="AU97" s="32">
        <v>719.97400000000005</v>
      </c>
      <c r="AV97" s="53">
        <v>7.8139483342892238E-2</v>
      </c>
      <c r="AW97" s="17">
        <f t="shared" ref="AW97:AW105" si="29">AS97-AU97</f>
        <v>-65.174000000000092</v>
      </c>
      <c r="AX97" s="53">
        <v>0.87605066206102489</v>
      </c>
      <c r="AY97" s="32">
        <v>2242.4699999999998</v>
      </c>
      <c r="AZ97" s="39">
        <v>7.1519700457856786E-2</v>
      </c>
      <c r="BA97" s="32">
        <v>3000.7</v>
      </c>
      <c r="BB97" s="39">
        <v>3.5721645018806022E-2</v>
      </c>
      <c r="BC97" s="32">
        <v>9499.9999999999982</v>
      </c>
      <c r="BD97" s="39">
        <v>4.9897773111565256E-2</v>
      </c>
      <c r="BE97" s="25"/>
      <c r="BF97" s="32"/>
      <c r="BG97" s="25"/>
      <c r="BH97" s="32">
        <v>2499033</v>
      </c>
      <c r="BI97" s="39">
        <v>-4.7853583989520818E-2</v>
      </c>
      <c r="BJ97" s="32">
        <v>777.37503800000002</v>
      </c>
      <c r="BK97" s="39">
        <v>8.1017177468870345E-3</v>
      </c>
      <c r="BL97" s="25"/>
      <c r="BM97" s="52">
        <v>260282</v>
      </c>
      <c r="BN97" s="39">
        <v>1.3274129287290415E-2</v>
      </c>
      <c r="BO97" s="39">
        <v>0.126958023943572</v>
      </c>
      <c r="BP97" s="39">
        <v>2.0194999999999998E-2</v>
      </c>
      <c r="BQ97" s="39">
        <v>6.908333333333333E-2</v>
      </c>
      <c r="BR97" s="52">
        <v>903916</v>
      </c>
      <c r="BS97" s="39">
        <v>3.4728333115620749E-2</v>
      </c>
      <c r="BT97" s="32">
        <v>5000.2349999999997</v>
      </c>
      <c r="BU97" s="39">
        <v>4.1662022808409513E-2</v>
      </c>
      <c r="BV97" s="32">
        <v>6823.558</v>
      </c>
      <c r="BW97" s="39">
        <v>1.6288326448665891E-2</v>
      </c>
      <c r="BX97" s="32">
        <v>51116</v>
      </c>
      <c r="BY97" s="32">
        <v>25242</v>
      </c>
      <c r="BZ97" s="32">
        <v>31241</v>
      </c>
      <c r="CA97" s="39"/>
      <c r="CB97" s="39"/>
      <c r="CC97" s="39"/>
      <c r="CD97" s="52">
        <v>127327189</v>
      </c>
      <c r="CE97" s="126">
        <f t="shared" si="19"/>
        <v>5.8937765361395389E-3</v>
      </c>
      <c r="CF97" s="52">
        <v>194063482</v>
      </c>
      <c r="CG97" s="126">
        <f t="shared" si="20"/>
        <v>1.9443216434722466E-2</v>
      </c>
      <c r="CH97" s="25">
        <v>166.483</v>
      </c>
      <c r="CI97" s="39">
        <v>7.8830726162858453E-2</v>
      </c>
      <c r="CJ97" s="25">
        <v>1339.6410000000001</v>
      </c>
      <c r="CK97" s="39">
        <v>6.7024720189376052E-2</v>
      </c>
      <c r="CL97" s="17">
        <v>3524.9177075098814</v>
      </c>
      <c r="CM97" s="17">
        <v>451.61498023715404</v>
      </c>
      <c r="CN97" s="17">
        <v>715.15351778656134</v>
      </c>
      <c r="CO97" s="17"/>
      <c r="CP97" s="35">
        <v>110</v>
      </c>
      <c r="CQ97" s="34"/>
      <c r="CR97" s="35"/>
      <c r="CS97" s="34"/>
      <c r="CT97" s="111">
        <v>1425</v>
      </c>
      <c r="CU97" s="34"/>
      <c r="CV97" s="17">
        <v>5251.0796300000002</v>
      </c>
      <c r="CW97" s="39">
        <v>0.76338055999999999</v>
      </c>
      <c r="CX97" s="27">
        <v>7246</v>
      </c>
      <c r="CY97" s="370"/>
      <c r="CZ97" s="366"/>
      <c r="DA97" s="63"/>
      <c r="DB97" s="63"/>
      <c r="DC97" s="66" t="s">
        <v>168</v>
      </c>
      <c r="DD97" s="66"/>
      <c r="DE97" s="63"/>
    </row>
    <row r="98" spans="1:109">
      <c r="A98" s="13" t="s">
        <v>60</v>
      </c>
      <c r="B98" s="141">
        <v>7308.8</v>
      </c>
      <c r="C98" s="93">
        <f t="shared" si="26"/>
        <v>6.2526349455565677E-2</v>
      </c>
      <c r="D98" s="139">
        <v>9905.4</v>
      </c>
      <c r="E98" s="93">
        <f t="shared" si="8"/>
        <v>4.0373910303539429E-2</v>
      </c>
      <c r="F98" s="139">
        <v>9942.9359999999997</v>
      </c>
      <c r="G98" s="93">
        <v>3.8967976215703706E-2</v>
      </c>
      <c r="H98" s="139">
        <f t="shared" si="27"/>
        <v>27742.119147482492</v>
      </c>
      <c r="I98" s="93">
        <f t="shared" si="9"/>
        <v>4.9729491901818301E-2</v>
      </c>
      <c r="J98" s="140">
        <f t="shared" si="28"/>
        <v>37598.071776963807</v>
      </c>
      <c r="K98" s="93">
        <f t="shared" si="10"/>
        <v>2.7843852352871901E-2</v>
      </c>
      <c r="L98" s="139">
        <v>6338.1</v>
      </c>
      <c r="M98" s="139">
        <v>1502.3</v>
      </c>
      <c r="N98" s="139"/>
      <c r="O98" s="139">
        <v>2245.5</v>
      </c>
      <c r="P98" s="62">
        <v>3481.6083333333336</v>
      </c>
      <c r="Q98" s="93">
        <v>1.240691782597866E-2</v>
      </c>
      <c r="R98" s="93">
        <v>0.47752318965405188</v>
      </c>
      <c r="S98" s="93">
        <v>2.7E-2</v>
      </c>
      <c r="T98" s="39">
        <v>2.6000000000000002E-2</v>
      </c>
      <c r="U98" s="53">
        <v>1.3000000000000001E-2</v>
      </c>
      <c r="V98" s="39">
        <v>4.2063287671232887E-2</v>
      </c>
      <c r="W98" s="39">
        <v>7.0851807228915653E-2</v>
      </c>
      <c r="X98" s="32"/>
      <c r="Y98" s="32"/>
      <c r="Z98" s="32"/>
      <c r="AA98" s="32">
        <v>4714.7969999999996</v>
      </c>
      <c r="AB98" s="32">
        <v>4016.8890000000001</v>
      </c>
      <c r="AC98" s="32">
        <v>4596.1840000000002</v>
      </c>
      <c r="AD98" s="32">
        <f t="shared" si="12"/>
        <v>13327.869999999999</v>
      </c>
      <c r="AE98" s="136">
        <f t="shared" si="23"/>
        <v>0.64508496606830112</v>
      </c>
      <c r="AF98" s="136">
        <f t="shared" si="24"/>
        <v>0.54959624014886166</v>
      </c>
      <c r="AG98" s="136">
        <f t="shared" si="25"/>
        <v>0.62885617338003508</v>
      </c>
      <c r="AH98" s="136">
        <f t="shared" si="16"/>
        <v>1.8235373795971979</v>
      </c>
      <c r="AI98" s="25"/>
      <c r="AJ98" s="25"/>
      <c r="AK98" s="32">
        <v>2096.5</v>
      </c>
      <c r="AL98" s="32">
        <v>2377.1999999999998</v>
      </c>
      <c r="AM98" s="32">
        <v>-280.7</v>
      </c>
      <c r="AN98" s="20">
        <f t="shared" ref="AN98:AN121" si="30">AM98/AK98</f>
        <v>-0.13388981636060099</v>
      </c>
      <c r="AO98" s="17">
        <v>1521.2639999999999</v>
      </c>
      <c r="AP98" s="22">
        <f t="shared" si="21"/>
        <v>0.20814141856392293</v>
      </c>
      <c r="AQ98" s="32">
        <v>1486.9</v>
      </c>
      <c r="AR98" s="39">
        <f t="shared" si="22"/>
        <v>7.9105885768197978E-2</v>
      </c>
      <c r="AS98" s="32">
        <v>720.93899999999996</v>
      </c>
      <c r="AT98" s="53">
        <v>0.10100641417226637</v>
      </c>
      <c r="AU98" s="32">
        <v>813.42499999999995</v>
      </c>
      <c r="AV98" s="53">
        <v>0.1297977426962639</v>
      </c>
      <c r="AW98" s="17">
        <f t="shared" si="29"/>
        <v>-92.48599999999999</v>
      </c>
      <c r="AX98" s="53">
        <v>0.41906281646055166</v>
      </c>
      <c r="AY98" s="32">
        <v>2424.6950000000002</v>
      </c>
      <c r="AZ98" s="39">
        <v>8.1260841839578837E-2</v>
      </c>
      <c r="BA98" s="32">
        <v>3080.8879999999999</v>
      </c>
      <c r="BB98" s="39">
        <v>2.6723097943813147E-2</v>
      </c>
      <c r="BC98" s="32">
        <v>9958.1</v>
      </c>
      <c r="BD98" s="39">
        <v>4.8221052631579185E-2</v>
      </c>
      <c r="BE98" s="25"/>
      <c r="BF98" s="32"/>
      <c r="BG98" s="25"/>
      <c r="BH98" s="32">
        <v>2431476</v>
      </c>
      <c r="BI98" s="39">
        <v>-2.7033256463600122E-2</v>
      </c>
      <c r="BJ98" s="32">
        <v>797.963571</v>
      </c>
      <c r="BK98" s="39">
        <v>2.6484684989331986E-2</v>
      </c>
      <c r="BL98" s="25"/>
      <c r="BM98" s="52">
        <v>263455</v>
      </c>
      <c r="BN98" s="39">
        <v>1.2338459289240124E-2</v>
      </c>
      <c r="BO98" s="39">
        <v>0.12683956142668301</v>
      </c>
      <c r="BP98" s="39">
        <v>2.0015000000000002E-2</v>
      </c>
      <c r="BQ98" s="39">
        <v>6.0999999999999999E-2</v>
      </c>
      <c r="BR98" s="52">
        <v>803993</v>
      </c>
      <c r="BS98" s="39">
        <v>3.0517279990890284E-2</v>
      </c>
      <c r="BT98" s="32">
        <v>5244.2110000000002</v>
      </c>
      <c r="BU98" s="39">
        <v>4.8792906733383649E-2</v>
      </c>
      <c r="BV98" s="32">
        <v>7010.6959999999999</v>
      </c>
      <c r="BW98" s="39">
        <v>2.7425281649251006E-2</v>
      </c>
      <c r="BX98" s="32">
        <v>51710</v>
      </c>
      <c r="BY98" s="32">
        <v>25552</v>
      </c>
      <c r="BZ98" s="32">
        <v>32264</v>
      </c>
      <c r="CA98" s="39"/>
      <c r="CB98" s="39"/>
      <c r="CC98" s="39"/>
      <c r="CD98" s="52">
        <v>127883469</v>
      </c>
      <c r="CE98" s="126">
        <f t="shared" si="19"/>
        <v>4.3689019161492482E-3</v>
      </c>
      <c r="CF98" s="52">
        <v>198045365</v>
      </c>
      <c r="CG98" s="126">
        <f t="shared" si="20"/>
        <v>2.0518455914338318E-2</v>
      </c>
      <c r="CH98" s="25">
        <v>180.53</v>
      </c>
      <c r="CI98" s="39">
        <v>8.4374981229314694E-2</v>
      </c>
      <c r="CJ98" s="25">
        <v>1634.252</v>
      </c>
      <c r="CK98" s="39">
        <v>0.21991787351984587</v>
      </c>
      <c r="CL98" s="17">
        <v>3794.2205158730162</v>
      </c>
      <c r="CM98" s="17">
        <v>460.41599206349213</v>
      </c>
      <c r="CN98" s="17">
        <v>751.65301587301576</v>
      </c>
      <c r="CO98" s="17"/>
      <c r="CP98" s="35">
        <v>84</v>
      </c>
      <c r="CQ98" s="34">
        <v>0.75380000000000003</v>
      </c>
      <c r="CR98" s="35">
        <v>8</v>
      </c>
      <c r="CS98" s="34">
        <v>9.9494375000000002</v>
      </c>
      <c r="CT98" s="111">
        <v>1584</v>
      </c>
      <c r="CU98" s="17">
        <v>1.0606</v>
      </c>
      <c r="CV98" s="17">
        <v>5137.7398599999997</v>
      </c>
      <c r="CW98" s="39">
        <v>0.70295691000000005</v>
      </c>
      <c r="CX98" s="27">
        <v>7692</v>
      </c>
      <c r="CY98" s="370" t="s">
        <v>275</v>
      </c>
      <c r="CZ98" s="366" t="s">
        <v>230</v>
      </c>
      <c r="DA98" s="63"/>
      <c r="DB98" s="63"/>
      <c r="DC98" s="66" t="s">
        <v>169</v>
      </c>
      <c r="DD98" s="66"/>
      <c r="DE98" s="63"/>
    </row>
    <row r="99" spans="1:109">
      <c r="A99" s="13" t="s">
        <v>61</v>
      </c>
      <c r="B99" s="141">
        <v>7664.1</v>
      </c>
      <c r="C99" s="93">
        <f t="shared" si="26"/>
        <v>4.8612631348511348E-2</v>
      </c>
      <c r="D99" s="139">
        <v>10174.799999999999</v>
      </c>
      <c r="E99" s="93">
        <f t="shared" ref="C99:E122" si="31">D99/D98-1</f>
        <v>2.7197286328669135E-2</v>
      </c>
      <c r="F99" s="139">
        <v>10217.258</v>
      </c>
      <c r="G99" s="93">
        <v>2.7589637507472654E-2</v>
      </c>
      <c r="H99" s="139">
        <f t="shared" si="27"/>
        <v>28748.855912494186</v>
      </c>
      <c r="I99" s="93">
        <f t="shared" ref="I99:I121" si="32">H99/H98-1</f>
        <v>3.6289108256643443E-2</v>
      </c>
      <c r="J99" s="140">
        <f t="shared" si="28"/>
        <v>38166.759193962222</v>
      </c>
      <c r="K99" s="93">
        <f t="shared" ref="K99:K121" si="33">J99/J98-1</f>
        <v>1.5125441016548224E-2</v>
      </c>
      <c r="L99" s="139">
        <v>6527.7</v>
      </c>
      <c r="M99" s="139">
        <v>1550.8</v>
      </c>
      <c r="N99" s="139">
        <v>-98.8</v>
      </c>
      <c r="O99" s="139">
        <v>2257.5</v>
      </c>
      <c r="P99" s="62">
        <v>3552.2583333333332</v>
      </c>
      <c r="Q99" s="93">
        <v>2.02923457310198E-2</v>
      </c>
      <c r="R99" s="93">
        <v>0.46479607414346963</v>
      </c>
      <c r="S99" s="93">
        <v>2.5000000000000001E-2</v>
      </c>
      <c r="T99" s="39">
        <v>2.7999999999999997E-2</v>
      </c>
      <c r="U99" s="53">
        <v>3.6000000000000004E-2</v>
      </c>
      <c r="V99" s="39">
        <v>5.8343013698630243E-2</v>
      </c>
      <c r="W99" s="39">
        <v>6.5739200000000025E-2</v>
      </c>
      <c r="X99" s="32"/>
      <c r="Y99" s="32"/>
      <c r="Z99" s="32"/>
      <c r="AA99" s="32">
        <v>4903.5389999999998</v>
      </c>
      <c r="AB99" s="32">
        <v>4269.1750000000002</v>
      </c>
      <c r="AC99" s="32">
        <v>4919.6369999999997</v>
      </c>
      <c r="AD99" s="32">
        <f t="shared" si="12"/>
        <v>14092.350999999999</v>
      </c>
      <c r="AE99" s="136">
        <f t="shared" si="23"/>
        <v>0.63980623948017379</v>
      </c>
      <c r="AF99" s="136">
        <f t="shared" si="24"/>
        <v>0.55703539880742681</v>
      </c>
      <c r="AG99" s="136">
        <f t="shared" si="25"/>
        <v>0.64190668180216848</v>
      </c>
      <c r="AH99" s="136">
        <f t="shared" si="16"/>
        <v>1.8387483200897692</v>
      </c>
      <c r="AI99" s="25"/>
      <c r="AJ99" s="25"/>
      <c r="AK99" s="32">
        <v>2222.8000000000002</v>
      </c>
      <c r="AL99" s="32">
        <v>2495.1</v>
      </c>
      <c r="AM99" s="32">
        <v>-272.39999999999998</v>
      </c>
      <c r="AN99" s="20">
        <f t="shared" si="30"/>
        <v>-0.12254813748425407</v>
      </c>
      <c r="AO99" s="17">
        <v>1504.1959999999999</v>
      </c>
      <c r="AP99" s="22">
        <f t="shared" si="21"/>
        <v>0.19626518443130958</v>
      </c>
      <c r="AQ99" s="32">
        <v>1594</v>
      </c>
      <c r="AR99" s="39">
        <f t="shared" si="22"/>
        <v>7.2029053735960663E-2</v>
      </c>
      <c r="AS99" s="32">
        <v>812.81299999999999</v>
      </c>
      <c r="AT99" s="53">
        <v>0.12743657923902024</v>
      </c>
      <c r="AU99" s="32">
        <v>902.57100000000003</v>
      </c>
      <c r="AV99" s="53">
        <v>0.10959338599133303</v>
      </c>
      <c r="AW99" s="17">
        <f t="shared" si="29"/>
        <v>-89.758000000000038</v>
      </c>
      <c r="AX99" s="53">
        <v>-2.9496356205263592E-2</v>
      </c>
      <c r="AY99" s="32">
        <v>2553.9760000000001</v>
      </c>
      <c r="AZ99" s="39">
        <v>5.331845861025817E-2</v>
      </c>
      <c r="BA99" s="32">
        <v>3163.9630000000002</v>
      </c>
      <c r="BB99" s="39">
        <v>2.6964628379869789E-2</v>
      </c>
      <c r="BC99" s="32">
        <v>10099.299999999999</v>
      </c>
      <c r="BD99" s="39">
        <v>1.4179411735170254E-2</v>
      </c>
      <c r="BE99" s="25"/>
      <c r="BF99" s="32">
        <v>850230</v>
      </c>
      <c r="BG99" s="25"/>
      <c r="BH99" s="32">
        <v>2394269</v>
      </c>
      <c r="BI99" s="39">
        <v>-1.5302227947139925E-2</v>
      </c>
      <c r="BJ99" s="32">
        <v>795.52109199999995</v>
      </c>
      <c r="BK99" s="39">
        <v>-3.0608903573620012E-3</v>
      </c>
      <c r="BL99" s="25"/>
      <c r="BM99" s="52">
        <v>266588</v>
      </c>
      <c r="BN99" s="39">
        <v>1.197905186108556E-2</v>
      </c>
      <c r="BO99" s="39">
        <v>0.126524018027346</v>
      </c>
      <c r="BP99" s="39">
        <v>1.9779999999999999E-2</v>
      </c>
      <c r="BQ99" s="39">
        <v>5.591666666666667E-2</v>
      </c>
      <c r="BR99" s="52">
        <v>720177</v>
      </c>
      <c r="BS99" s="39">
        <v>2.7014606809008659E-2</v>
      </c>
      <c r="BT99" s="32">
        <v>5532.567</v>
      </c>
      <c r="BU99" s="39">
        <v>5.4985583150639776E-2</v>
      </c>
      <c r="BV99" s="32">
        <v>7245.7520000000004</v>
      </c>
      <c r="BW99" s="39">
        <v>3.3528197485670541E-2</v>
      </c>
      <c r="BX99" s="32">
        <v>53330</v>
      </c>
      <c r="BY99" s="32">
        <v>26253</v>
      </c>
      <c r="BZ99" s="32">
        <v>34076</v>
      </c>
      <c r="CA99" s="39"/>
      <c r="CB99" s="39"/>
      <c r="CC99" s="39"/>
      <c r="CD99" s="52">
        <v>128386775</v>
      </c>
      <c r="CE99" s="126">
        <f t="shared" si="19"/>
        <v>3.9356611447567413E-3</v>
      </c>
      <c r="CF99" s="52">
        <v>201530021</v>
      </c>
      <c r="CG99" s="126">
        <f t="shared" si="20"/>
        <v>1.759524137310664E-2</v>
      </c>
      <c r="CH99" s="25">
        <v>176.73699999999999</v>
      </c>
      <c r="CI99" s="39">
        <v>-2.1010358389187429E-2</v>
      </c>
      <c r="CJ99" s="25">
        <v>1869.653</v>
      </c>
      <c r="CK99" s="39">
        <v>0.14404204492330439</v>
      </c>
      <c r="CL99" s="17">
        <v>4494.2744841269823</v>
      </c>
      <c r="CM99" s="17">
        <v>541.71916666666687</v>
      </c>
      <c r="CN99" s="17">
        <v>925.18781746031755</v>
      </c>
      <c r="CO99" s="17"/>
      <c r="CP99" s="35">
        <v>84</v>
      </c>
      <c r="CQ99" s="34"/>
      <c r="CR99" s="35">
        <v>13</v>
      </c>
      <c r="CS99" s="34">
        <v>13.282249999999999</v>
      </c>
      <c r="CT99" s="111">
        <v>1732</v>
      </c>
      <c r="CU99" s="17">
        <v>1.3525</v>
      </c>
      <c r="CV99" s="17">
        <v>6952.0259999999998</v>
      </c>
      <c r="CW99" s="39">
        <v>0.90709441000000002</v>
      </c>
      <c r="CX99" s="27">
        <v>7671</v>
      </c>
      <c r="CY99" s="366"/>
      <c r="CZ99" s="366"/>
      <c r="DA99" s="63"/>
      <c r="DB99" s="63" t="s">
        <v>276</v>
      </c>
      <c r="DC99" s="66" t="s">
        <v>170</v>
      </c>
      <c r="DD99" s="66"/>
      <c r="DE99" s="63"/>
    </row>
    <row r="100" spans="1:109">
      <c r="A100" s="13" t="s">
        <v>62</v>
      </c>
      <c r="B100" s="141">
        <v>8100.2</v>
      </c>
      <c r="C100" s="93">
        <f t="shared" si="26"/>
        <v>5.6901658381284026E-2</v>
      </c>
      <c r="D100" s="139">
        <v>10561</v>
      </c>
      <c r="E100" s="93">
        <f t="shared" si="31"/>
        <v>3.7956520029877705E-2</v>
      </c>
      <c r="F100" s="139">
        <v>10606.548000000001</v>
      </c>
      <c r="G100" s="93">
        <v>3.810122050358334E-2</v>
      </c>
      <c r="H100" s="139">
        <f t="shared" si="27"/>
        <v>30032.553000585805</v>
      </c>
      <c r="I100" s="93">
        <f t="shared" si="32"/>
        <v>4.4652110400460465E-2</v>
      </c>
      <c r="J100" s="140">
        <f t="shared" si="28"/>
        <v>39156.29147912233</v>
      </c>
      <c r="K100" s="93">
        <f t="shared" si="33"/>
        <v>2.5926547237907771E-2</v>
      </c>
      <c r="L100" s="139">
        <v>6755.7</v>
      </c>
      <c r="M100" s="139">
        <v>1686.7</v>
      </c>
      <c r="N100" s="139">
        <v>-110.7</v>
      </c>
      <c r="O100" s="139">
        <v>2279.1999999999998</v>
      </c>
      <c r="P100" s="62">
        <v>3723.3083333333338</v>
      </c>
      <c r="Q100" s="93">
        <v>4.8152466388752882E-2</v>
      </c>
      <c r="R100" s="93">
        <v>0.46101119383745331</v>
      </c>
      <c r="S100" s="93">
        <v>3.3000000000000002E-2</v>
      </c>
      <c r="T100" s="39">
        <v>0.03</v>
      </c>
      <c r="U100" s="53">
        <v>2.4E-2</v>
      </c>
      <c r="V100" s="39">
        <v>5.3004644808743201E-2</v>
      </c>
      <c r="W100" s="39">
        <v>6.4435317460317429E-2</v>
      </c>
      <c r="X100" s="32"/>
      <c r="Y100" s="32"/>
      <c r="Z100" s="32"/>
      <c r="AA100" s="32">
        <v>5121.6559999999999</v>
      </c>
      <c r="AB100" s="32">
        <v>4489.4369999999999</v>
      </c>
      <c r="AC100" s="32">
        <v>5272.223</v>
      </c>
      <c r="AD100" s="32">
        <f t="shared" si="12"/>
        <v>14883.316000000001</v>
      </c>
      <c r="AE100" s="136">
        <f t="shared" si="23"/>
        <v>0.63228759783709043</v>
      </c>
      <c r="AF100" s="136">
        <f t="shared" si="24"/>
        <v>0.55423779659761485</v>
      </c>
      <c r="AG100" s="136">
        <f t="shared" si="25"/>
        <v>0.65087565739117559</v>
      </c>
      <c r="AH100" s="136">
        <f t="shared" si="16"/>
        <v>1.837401051825881</v>
      </c>
      <c r="AI100" s="25"/>
      <c r="AJ100" s="25"/>
      <c r="AK100" s="32">
        <v>2387.4</v>
      </c>
      <c r="AL100" s="32">
        <v>2578.3000000000002</v>
      </c>
      <c r="AM100" s="32">
        <v>-191</v>
      </c>
      <c r="AN100" s="20">
        <f t="shared" si="30"/>
        <v>-8.0003350925693217E-2</v>
      </c>
      <c r="AO100" s="17">
        <v>1506.192</v>
      </c>
      <c r="AP100" s="22">
        <f t="shared" si="21"/>
        <v>0.18594503839411372</v>
      </c>
      <c r="AQ100" s="32">
        <v>1721.2</v>
      </c>
      <c r="AR100" s="39">
        <f t="shared" si="22"/>
        <v>7.979924717691346E-2</v>
      </c>
      <c r="AS100" s="32">
        <v>867.59</v>
      </c>
      <c r="AT100" s="53">
        <v>6.7391884726253209E-2</v>
      </c>
      <c r="AU100" s="32">
        <v>963.96600000000001</v>
      </c>
      <c r="AV100" s="53">
        <v>6.8022349488295081E-2</v>
      </c>
      <c r="AW100" s="17">
        <f t="shared" si="29"/>
        <v>-96.375999999999976</v>
      </c>
      <c r="AX100" s="53">
        <v>7.3731589384790325E-2</v>
      </c>
      <c r="AY100" s="32">
        <v>2703.0479999999998</v>
      </c>
      <c r="AZ100" s="39">
        <v>5.8368598608600726E-2</v>
      </c>
      <c r="BA100" s="32">
        <v>3253.7649999999999</v>
      </c>
      <c r="BB100" s="39">
        <v>2.8382759216842825E-2</v>
      </c>
      <c r="BC100" s="32">
        <v>10369.099999999999</v>
      </c>
      <c r="BD100" s="39">
        <v>2.6714722802570402E-2</v>
      </c>
      <c r="BE100" s="25"/>
      <c r="BF100" s="32"/>
      <c r="BG100" s="25"/>
      <c r="BH100" s="32">
        <v>2366016</v>
      </c>
      <c r="BI100" s="39">
        <v>-1.1800261374139665E-2</v>
      </c>
      <c r="BJ100" s="32">
        <v>823.64207099999999</v>
      </c>
      <c r="BK100" s="39">
        <v>3.5349130629964538E-2</v>
      </c>
      <c r="BL100" s="25"/>
      <c r="BM100" s="52">
        <v>269714</v>
      </c>
      <c r="BN100" s="39">
        <v>1.1702055746250105E-2</v>
      </c>
      <c r="BO100" s="39">
        <v>0.126010589805582</v>
      </c>
      <c r="BP100" s="39">
        <v>1.976E-2</v>
      </c>
      <c r="BQ100" s="39">
        <v>5.408333333333333E-2</v>
      </c>
      <c r="BR100" s="52">
        <v>915560</v>
      </c>
      <c r="BS100" s="39">
        <v>3.3945586806765682E-2</v>
      </c>
      <c r="BT100" s="32">
        <v>5829.9440000000004</v>
      </c>
      <c r="BU100" s="39">
        <v>5.3750275414649371E-2</v>
      </c>
      <c r="BV100" s="32">
        <v>7476.1080000000002</v>
      </c>
      <c r="BW100" s="39">
        <v>3.1791869222131772E-2</v>
      </c>
      <c r="BX100" s="32">
        <v>54105</v>
      </c>
      <c r="BY100" s="32">
        <v>26810</v>
      </c>
      <c r="BZ100" s="32">
        <v>35492</v>
      </c>
      <c r="CA100" s="39"/>
      <c r="CB100" s="39"/>
      <c r="CC100" s="39"/>
      <c r="CD100" s="52"/>
      <c r="CE100" s="125"/>
      <c r="CF100" s="52"/>
      <c r="CG100" s="125"/>
      <c r="CH100" s="25">
        <v>181.16800000000001</v>
      </c>
      <c r="CI100" s="39">
        <v>2.5071150919162438E-2</v>
      </c>
      <c r="CJ100" s="25">
        <v>2029.086</v>
      </c>
      <c r="CK100" s="39">
        <v>8.5274112362026533E-2</v>
      </c>
      <c r="CL100" s="17">
        <v>5739.6226771653537</v>
      </c>
      <c r="CM100" s="17">
        <v>670.49507874015785</v>
      </c>
      <c r="CN100" s="17">
        <v>1164.9470472440944</v>
      </c>
      <c r="CO100" s="17"/>
      <c r="CP100" s="35">
        <v>110</v>
      </c>
      <c r="CQ100" s="34">
        <v>2.0063249999999999</v>
      </c>
      <c r="CR100" s="35">
        <v>27</v>
      </c>
      <c r="CS100" s="34">
        <v>34.511000039999999</v>
      </c>
      <c r="CT100" s="111">
        <v>1906</v>
      </c>
      <c r="CU100" s="17">
        <v>6.7621000000000002</v>
      </c>
      <c r="CV100" s="17">
        <v>8480.4969999999994</v>
      </c>
      <c r="CW100" s="39">
        <v>1.0469489599999999</v>
      </c>
      <c r="CX100" s="27">
        <v>8479</v>
      </c>
      <c r="CY100" s="366"/>
      <c r="CZ100" s="366"/>
      <c r="DA100" s="63"/>
      <c r="DB100" s="63"/>
      <c r="DC100" s="63"/>
      <c r="DD100" s="66"/>
      <c r="DE100" s="63"/>
    </row>
    <row r="101" spans="1:109">
      <c r="A101" s="13" t="s">
        <v>63</v>
      </c>
      <c r="B101" s="141">
        <v>8608.5</v>
      </c>
      <c r="C101" s="93">
        <f t="shared" si="26"/>
        <v>6.2751536999086532E-2</v>
      </c>
      <c r="D101" s="139">
        <v>11034.9</v>
      </c>
      <c r="E101" s="93">
        <f t="shared" si="31"/>
        <v>4.4872644635924663E-2</v>
      </c>
      <c r="F101" s="139">
        <v>11070.064</v>
      </c>
      <c r="G101" s="93">
        <v>4.3700928897884551E-2</v>
      </c>
      <c r="H101" s="139">
        <f t="shared" si="27"/>
        <v>31537.819005121666</v>
      </c>
      <c r="I101" s="93">
        <f t="shared" si="32"/>
        <v>5.0121147026911173E-2</v>
      </c>
      <c r="J101" s="140">
        <f t="shared" si="28"/>
        <v>40427.098674521352</v>
      </c>
      <c r="K101" s="93">
        <f t="shared" si="33"/>
        <v>3.245473836756485E-2</v>
      </c>
      <c r="L101" s="139">
        <v>7010</v>
      </c>
      <c r="M101" s="139">
        <v>1879</v>
      </c>
      <c r="N101" s="139">
        <v>-139.80000000000001</v>
      </c>
      <c r="O101" s="139">
        <v>2322</v>
      </c>
      <c r="P101" s="62">
        <v>3911.0083333333332</v>
      </c>
      <c r="Q101" s="93">
        <v>5.0412155856014967E-2</v>
      </c>
      <c r="R101" s="93">
        <v>0.45559445115291852</v>
      </c>
      <c r="S101" s="93">
        <v>1.7000000000000001E-2</v>
      </c>
      <c r="T101" s="39">
        <v>2.3E-2</v>
      </c>
      <c r="U101" s="53">
        <v>-1E-3</v>
      </c>
      <c r="V101" s="39">
        <v>5.4615068493150669E-2</v>
      </c>
      <c r="W101" s="39">
        <v>6.3539599999999918E-2</v>
      </c>
      <c r="X101" s="32"/>
      <c r="Y101" s="32"/>
      <c r="Z101" s="32"/>
      <c r="AA101" s="32">
        <v>5249.5559999999996</v>
      </c>
      <c r="AB101" s="32">
        <v>4868.3450000000003</v>
      </c>
      <c r="AC101" s="32">
        <v>5616.3069999999998</v>
      </c>
      <c r="AD101" s="32">
        <f t="shared" si="12"/>
        <v>15734.207999999999</v>
      </c>
      <c r="AE101" s="136">
        <f t="shared" si="23"/>
        <v>0.60981076842655513</v>
      </c>
      <c r="AF101" s="136">
        <f t="shared" si="24"/>
        <v>0.56552767613405364</v>
      </c>
      <c r="AG101" s="136">
        <f t="shared" si="25"/>
        <v>0.65241412557356104</v>
      </c>
      <c r="AH101" s="136">
        <f t="shared" si="16"/>
        <v>1.8277525701341699</v>
      </c>
      <c r="AI101" s="25"/>
      <c r="AJ101" s="25"/>
      <c r="AK101" s="32">
        <v>2565</v>
      </c>
      <c r="AL101" s="32">
        <v>2654.5</v>
      </c>
      <c r="AM101" s="32">
        <v>-89.5</v>
      </c>
      <c r="AN101" s="20">
        <f t="shared" si="30"/>
        <v>-3.4892787524366468E-2</v>
      </c>
      <c r="AO101" s="17">
        <v>1485.7360000000001</v>
      </c>
      <c r="AP101" s="22">
        <f t="shared" si="21"/>
        <v>0.17258941743625489</v>
      </c>
      <c r="AQ101" s="32">
        <v>1854.2</v>
      </c>
      <c r="AR101" s="39">
        <f t="shared" si="22"/>
        <v>7.7271670927260047E-2</v>
      </c>
      <c r="AS101" s="32">
        <v>953.80600000000004</v>
      </c>
      <c r="AT101" s="53">
        <v>9.9374128332507292E-2</v>
      </c>
      <c r="AU101" s="32">
        <v>1055.7760000000001</v>
      </c>
      <c r="AV101" s="53">
        <v>9.5241948367473614E-2</v>
      </c>
      <c r="AW101" s="17">
        <f t="shared" si="29"/>
        <v>-101.97000000000003</v>
      </c>
      <c r="AX101" s="53">
        <v>5.8043496306134243E-2</v>
      </c>
      <c r="AY101" s="32">
        <v>2839.43</v>
      </c>
      <c r="AZ101" s="39">
        <v>5.0454893882757562E-2</v>
      </c>
      <c r="BA101" s="32">
        <v>3301.8490000000002</v>
      </c>
      <c r="BB101" s="39">
        <v>1.4777957228011332E-2</v>
      </c>
      <c r="BC101" s="32">
        <v>10931.300000000003</v>
      </c>
      <c r="BD101" s="39">
        <v>5.4218784658263922E-2</v>
      </c>
      <c r="BE101" s="25"/>
      <c r="BF101" s="32"/>
      <c r="BG101" s="25"/>
      <c r="BH101" s="32">
        <v>2354831</v>
      </c>
      <c r="BI101" s="39">
        <v>-4.7273560280234788E-3</v>
      </c>
      <c r="BJ101" s="32">
        <v>834.99211100000002</v>
      </c>
      <c r="BK101" s="39">
        <v>1.3780306275782792E-2</v>
      </c>
      <c r="BL101" s="25"/>
      <c r="BM101" s="52">
        <v>272958</v>
      </c>
      <c r="BN101" s="39">
        <v>1.2112370728375598E-2</v>
      </c>
      <c r="BO101" s="39">
        <v>0.12535351416282201</v>
      </c>
      <c r="BP101" s="39">
        <v>1.9710000000000002E-2</v>
      </c>
      <c r="BQ101" s="39">
        <v>4.9416666666666664E-2</v>
      </c>
      <c r="BR101" s="52">
        <v>797847</v>
      </c>
      <c r="BS101" s="39">
        <v>2.922966170619656E-2</v>
      </c>
      <c r="BT101" s="32">
        <v>6148.848</v>
      </c>
      <c r="BU101" s="39">
        <v>5.4701040009989724E-2</v>
      </c>
      <c r="BV101" s="32">
        <v>7751.2669999999998</v>
      </c>
      <c r="BW101" s="39">
        <v>3.680511303475012E-2</v>
      </c>
      <c r="BX101" s="32">
        <v>55218</v>
      </c>
      <c r="BY101" s="32">
        <v>27987</v>
      </c>
      <c r="BZ101" s="32">
        <v>37005</v>
      </c>
      <c r="CA101" s="39"/>
      <c r="CB101" s="39"/>
      <c r="CC101" s="39"/>
      <c r="CD101" s="52"/>
      <c r="CE101" s="125"/>
      <c r="CF101" s="52"/>
      <c r="CG101" s="125"/>
      <c r="CH101" s="25">
        <v>181.46899999999999</v>
      </c>
      <c r="CI101" s="39">
        <v>1.6614413141392945E-3</v>
      </c>
      <c r="CJ101" s="25">
        <v>2205.864</v>
      </c>
      <c r="CK101" s="39">
        <v>8.7121984972544309E-2</v>
      </c>
      <c r="CL101" s="17">
        <v>7447.0090513833984</v>
      </c>
      <c r="CM101" s="17">
        <v>873.42786561264847</v>
      </c>
      <c r="CN101" s="17">
        <v>1469.4881422924886</v>
      </c>
      <c r="CO101" s="17"/>
      <c r="CP101" s="35">
        <v>142</v>
      </c>
      <c r="CQ101" s="34">
        <v>25.720944660000001</v>
      </c>
      <c r="CR101" s="35">
        <v>49</v>
      </c>
      <c r="CS101" s="34">
        <v>60.888334387500002</v>
      </c>
      <c r="CT101" s="111">
        <v>2065</v>
      </c>
      <c r="CU101" s="17">
        <v>6.4077999999999999</v>
      </c>
      <c r="CV101" s="17">
        <v>10770.143</v>
      </c>
      <c r="CW101" s="39">
        <v>1.2511034700000001</v>
      </c>
      <c r="CX101" s="27">
        <v>8851</v>
      </c>
      <c r="CY101" s="366"/>
      <c r="CZ101" s="366"/>
      <c r="DA101" s="63"/>
      <c r="DB101" s="63" t="s">
        <v>277</v>
      </c>
      <c r="DC101" s="63"/>
      <c r="DD101" s="66"/>
      <c r="DE101" s="63"/>
    </row>
    <row r="102" spans="1:109">
      <c r="A102" s="13" t="s">
        <v>64</v>
      </c>
      <c r="B102" s="141">
        <v>9089.2000000000007</v>
      </c>
      <c r="C102" s="93">
        <f t="shared" si="26"/>
        <v>5.5840157983388705E-2</v>
      </c>
      <c r="D102" s="139">
        <v>11525.9</v>
      </c>
      <c r="E102" s="93">
        <f t="shared" si="31"/>
        <v>4.4495192525532579E-2</v>
      </c>
      <c r="F102" s="139">
        <v>11553.116</v>
      </c>
      <c r="G102" s="93">
        <v>4.3635881418571713E-2</v>
      </c>
      <c r="H102" s="139">
        <f t="shared" si="27"/>
        <v>32913.519268234391</v>
      </c>
      <c r="I102" s="93">
        <f t="shared" si="32"/>
        <v>4.362065312408947E-2</v>
      </c>
      <c r="J102" s="140">
        <f t="shared" si="28"/>
        <v>41737.21908790023</v>
      </c>
      <c r="K102" s="93">
        <f t="shared" si="33"/>
        <v>3.2406985817277079E-2</v>
      </c>
      <c r="L102" s="139">
        <v>7384.8</v>
      </c>
      <c r="M102" s="139">
        <v>2058.3000000000002</v>
      </c>
      <c r="N102" s="139">
        <v>-252.5</v>
      </c>
      <c r="O102" s="139">
        <v>2370.5</v>
      </c>
      <c r="P102" s="62">
        <v>4190.6166666666659</v>
      </c>
      <c r="Q102" s="93">
        <v>7.1492645758446605E-2</v>
      </c>
      <c r="R102" s="93">
        <v>0.46226453290334168</v>
      </c>
      <c r="S102" s="93">
        <v>1.6E-2</v>
      </c>
      <c r="T102" s="39">
        <v>1.6E-2</v>
      </c>
      <c r="U102" s="53">
        <v>-2.5000000000000001E-2</v>
      </c>
      <c r="V102" s="39">
        <v>5.350931506849322E-2</v>
      </c>
      <c r="W102" s="39">
        <v>5.2628799999999941E-2</v>
      </c>
      <c r="X102" s="32"/>
      <c r="Y102" s="32"/>
      <c r="Z102" s="32"/>
      <c r="AA102" s="32">
        <v>5264.6559999999999</v>
      </c>
      <c r="AB102" s="32">
        <v>5425.183</v>
      </c>
      <c r="AC102" s="32">
        <v>6050.2849999999999</v>
      </c>
      <c r="AD102" s="32">
        <f t="shared" si="12"/>
        <v>16740.124</v>
      </c>
      <c r="AE102" s="136">
        <f t="shared" si="23"/>
        <v>0.57922105355806885</v>
      </c>
      <c r="AF102" s="136">
        <f t="shared" si="24"/>
        <v>0.59688234388064954</v>
      </c>
      <c r="AG102" s="136">
        <f t="shared" si="25"/>
        <v>0.66565649342076305</v>
      </c>
      <c r="AH102" s="136">
        <f t="shared" si="16"/>
        <v>1.8417598908594814</v>
      </c>
      <c r="AI102" s="25"/>
      <c r="AJ102" s="25"/>
      <c r="AK102" s="32">
        <v>2737.7</v>
      </c>
      <c r="AL102" s="32">
        <v>2719.6</v>
      </c>
      <c r="AM102" s="32">
        <v>18.100000000000001</v>
      </c>
      <c r="AN102" s="20">
        <f t="shared" si="30"/>
        <v>6.611389122255909E-3</v>
      </c>
      <c r="AO102" s="17">
        <v>1470.808</v>
      </c>
      <c r="AP102" s="22">
        <f t="shared" si="21"/>
        <v>0.16181930202878139</v>
      </c>
      <c r="AQ102" s="32">
        <v>2013</v>
      </c>
      <c r="AR102" s="39">
        <f t="shared" si="22"/>
        <v>8.5643404163520634E-2</v>
      </c>
      <c r="AS102" s="32">
        <v>952.98099999999999</v>
      </c>
      <c r="AT102" s="53">
        <v>-8.6495576668635496E-4</v>
      </c>
      <c r="AU102" s="32">
        <v>1115.69</v>
      </c>
      <c r="AV102" s="53">
        <v>5.6748780044251795E-2</v>
      </c>
      <c r="AW102" s="17">
        <f t="shared" si="29"/>
        <v>-162.70900000000006</v>
      </c>
      <c r="AX102" s="53">
        <v>0.59565558497597337</v>
      </c>
      <c r="AY102" s="32">
        <v>2970.172</v>
      </c>
      <c r="AZ102" s="39">
        <v>4.6045156950514789E-2</v>
      </c>
      <c r="BA102" s="32">
        <v>3425.0970000000002</v>
      </c>
      <c r="BB102" s="39">
        <v>3.732696437662656E-2</v>
      </c>
      <c r="BC102" s="32">
        <v>10785.500000000002</v>
      </c>
      <c r="BD102" s="39">
        <v>-1.3337846367769713E-2</v>
      </c>
      <c r="BE102" s="25"/>
      <c r="BF102" s="32"/>
      <c r="BG102" s="25"/>
      <c r="BH102" s="32">
        <v>2281920</v>
      </c>
      <c r="BI102" s="39">
        <v>-3.0962306849196396E-2</v>
      </c>
      <c r="BJ102" s="32">
        <v>850.56628599999999</v>
      </c>
      <c r="BK102" s="39">
        <v>1.8651882808028073E-2</v>
      </c>
      <c r="BL102" s="25"/>
      <c r="BM102" s="52">
        <v>276154</v>
      </c>
      <c r="BN102" s="39">
        <v>1.1725354566359869E-2</v>
      </c>
      <c r="BO102" s="39">
        <v>0.124615089014021</v>
      </c>
      <c r="BP102" s="39">
        <v>1.9990000000000001E-2</v>
      </c>
      <c r="BQ102" s="39">
        <v>4.4999999999999998E-2</v>
      </c>
      <c r="BR102" s="52">
        <v>653206</v>
      </c>
      <c r="BS102" s="39">
        <v>2.3653685986804462E-2</v>
      </c>
      <c r="BT102" s="32">
        <v>6561.2650000000003</v>
      </c>
      <c r="BU102" s="39">
        <v>6.7072238572168374E-2</v>
      </c>
      <c r="BV102" s="32">
        <v>8208.1470000000008</v>
      </c>
      <c r="BW102" s="39">
        <v>5.8942621896523627E-2</v>
      </c>
      <c r="BX102" s="32">
        <v>57248</v>
      </c>
      <c r="BY102" s="32">
        <v>29375</v>
      </c>
      <c r="BZ102" s="32">
        <v>38885</v>
      </c>
      <c r="CA102" s="39"/>
      <c r="CB102" s="39"/>
      <c r="CC102" s="39"/>
      <c r="CD102" s="52"/>
      <c r="CE102" s="125"/>
      <c r="CF102" s="52"/>
      <c r="CG102" s="125"/>
      <c r="CH102" s="25">
        <v>186.51599999999999</v>
      </c>
      <c r="CI102" s="39">
        <v>2.7811912778491075E-2</v>
      </c>
      <c r="CJ102" s="25">
        <v>1918.845</v>
      </c>
      <c r="CK102" s="39">
        <v>-0.13011636256813658</v>
      </c>
      <c r="CL102" s="17">
        <v>8630.7598015873027</v>
      </c>
      <c r="CM102" s="17">
        <v>1085.5030158730165</v>
      </c>
      <c r="CN102" s="17">
        <v>1794.9071428571428</v>
      </c>
      <c r="CO102" s="17"/>
      <c r="CP102" s="35">
        <v>111</v>
      </c>
      <c r="CQ102" s="34">
        <v>15.540000000000001</v>
      </c>
      <c r="CR102" s="35">
        <v>21</v>
      </c>
      <c r="CS102" s="34">
        <v>35.918983700624999</v>
      </c>
      <c r="CT102" s="111">
        <v>2191</v>
      </c>
      <c r="CU102" s="17">
        <v>4.7633999999999999</v>
      </c>
      <c r="CV102" s="17">
        <v>12922.58</v>
      </c>
      <c r="CW102" s="39">
        <v>1.4217560900000001</v>
      </c>
      <c r="CX102" s="27">
        <v>8450</v>
      </c>
      <c r="CY102" s="366"/>
      <c r="CZ102" s="366"/>
      <c r="DA102" s="63"/>
      <c r="DB102" s="63"/>
      <c r="DC102" s="66" t="s">
        <v>171</v>
      </c>
      <c r="DD102" s="66" t="s">
        <v>191</v>
      </c>
      <c r="DE102" s="63"/>
    </row>
    <row r="103" spans="1:109">
      <c r="A103" s="13" t="s">
        <v>65</v>
      </c>
      <c r="B103" s="141">
        <v>9660.6</v>
      </c>
      <c r="C103" s="93">
        <f t="shared" si="26"/>
        <v>6.2865818773929494E-2</v>
      </c>
      <c r="D103" s="139">
        <v>12065.9</v>
      </c>
      <c r="E103" s="93">
        <f t="shared" si="31"/>
        <v>4.6851005127582335E-2</v>
      </c>
      <c r="F103" s="139">
        <v>12103.387000000001</v>
      </c>
      <c r="G103" s="93">
        <v>4.7629661123458004E-2</v>
      </c>
      <c r="H103" s="139">
        <f t="shared" si="27"/>
        <v>34585.147210447933</v>
      </c>
      <c r="I103" s="93">
        <f t="shared" si="32"/>
        <v>5.0788489939052717E-2</v>
      </c>
      <c r="J103" s="140">
        <f t="shared" si="28"/>
        <v>43196.170809943862</v>
      </c>
      <c r="K103" s="93">
        <f t="shared" si="33"/>
        <v>3.4955652387166136E-2</v>
      </c>
      <c r="L103" s="139">
        <v>7788.1</v>
      </c>
      <c r="M103" s="139">
        <v>2231.4</v>
      </c>
      <c r="N103" s="139">
        <v>-382.3</v>
      </c>
      <c r="O103" s="139">
        <v>2451.6999999999998</v>
      </c>
      <c r="P103" s="62">
        <v>4499.0749999999998</v>
      </c>
      <c r="Q103" s="93">
        <v>7.3606907495714788E-2</v>
      </c>
      <c r="R103" s="93">
        <v>0.46707817907690719</v>
      </c>
      <c r="S103" s="93">
        <v>2.7E-2</v>
      </c>
      <c r="T103" s="39">
        <v>2.2000000000000002E-2</v>
      </c>
      <c r="U103" s="53">
        <v>9.0000000000000011E-3</v>
      </c>
      <c r="V103" s="39">
        <v>4.9723561643835644E-2</v>
      </c>
      <c r="W103" s="39">
        <v>5.6461354581673319E-2</v>
      </c>
      <c r="X103" s="32"/>
      <c r="Y103" s="32"/>
      <c r="Z103" s="32"/>
      <c r="AA103" s="32">
        <v>5250.3819999999996</v>
      </c>
      <c r="AB103" s="32">
        <v>6025.3339999999998</v>
      </c>
      <c r="AC103" s="32">
        <v>6599.9970000000003</v>
      </c>
      <c r="AD103" s="32">
        <f t="shared" si="12"/>
        <v>17875.713</v>
      </c>
      <c r="AE103" s="136">
        <f t="shared" si="23"/>
        <v>0.54348404860981714</v>
      </c>
      <c r="AF103" s="136">
        <f t="shared" si="24"/>
        <v>0.62370184046539545</v>
      </c>
      <c r="AG103" s="136">
        <f t="shared" si="25"/>
        <v>0.68318706912614124</v>
      </c>
      <c r="AH103" s="136">
        <f t="shared" si="16"/>
        <v>1.8503729582013537</v>
      </c>
      <c r="AI103" s="25"/>
      <c r="AJ103" s="25"/>
      <c r="AK103" s="32">
        <v>2908.1</v>
      </c>
      <c r="AL103" s="32">
        <v>2832.2</v>
      </c>
      <c r="AM103" s="32">
        <v>75.900000000000006</v>
      </c>
      <c r="AN103" s="20">
        <f t="shared" si="30"/>
        <v>2.6099515147347069E-2</v>
      </c>
      <c r="AO103" s="17">
        <v>1530.864</v>
      </c>
      <c r="AP103" s="22">
        <f t="shared" si="21"/>
        <v>0.15846469163405999</v>
      </c>
      <c r="AQ103" s="32">
        <v>2191.8000000000002</v>
      </c>
      <c r="AR103" s="39">
        <f t="shared" si="22"/>
        <v>8.8822652757079082E-2</v>
      </c>
      <c r="AS103" s="32">
        <v>991.98</v>
      </c>
      <c r="AT103" s="53">
        <v>4.0923166359035514E-2</v>
      </c>
      <c r="AU103" s="32">
        <v>1248.6110000000001</v>
      </c>
      <c r="AV103" s="53">
        <v>0.11913793257983853</v>
      </c>
      <c r="AW103" s="17">
        <f t="shared" si="29"/>
        <v>-256.63100000000009</v>
      </c>
      <c r="AX103" s="53">
        <v>0.57723912014701073</v>
      </c>
      <c r="AY103" s="32">
        <v>3210.152</v>
      </c>
      <c r="AZ103" s="39">
        <v>8.0796667667731026E-2</v>
      </c>
      <c r="BA103" s="32">
        <v>3483.7159999999999</v>
      </c>
      <c r="BB103" s="39">
        <v>1.7114551792255718E-2</v>
      </c>
      <c r="BC103" s="32">
        <v>10392.399999999996</v>
      </c>
      <c r="BD103" s="39">
        <v>-3.6447081730101132E-2</v>
      </c>
      <c r="BE103" s="25"/>
      <c r="BF103" s="32"/>
      <c r="BG103" s="25"/>
      <c r="BH103" s="32">
        <v>2146732</v>
      </c>
      <c r="BI103" s="39">
        <v>-5.9243093535268548E-2</v>
      </c>
      <c r="BJ103" s="32">
        <v>874.37474899999995</v>
      </c>
      <c r="BK103" s="39">
        <v>2.7991308134213962E-2</v>
      </c>
      <c r="BL103" s="25"/>
      <c r="BM103" s="52">
        <v>279328</v>
      </c>
      <c r="BN103" s="39">
        <v>1.1549587825443894E-2</v>
      </c>
      <c r="BO103" s="39">
        <v>0.123871160960218</v>
      </c>
      <c r="BP103" s="39">
        <v>2.0074999999999999E-2</v>
      </c>
      <c r="BQ103" s="39">
        <v>4.2166666666666665E-2</v>
      </c>
      <c r="BR103" s="52">
        <v>644787</v>
      </c>
      <c r="BS103" s="39">
        <v>2.3083507561003552E-2</v>
      </c>
      <c r="BT103" s="32">
        <v>6876.2969999999996</v>
      </c>
      <c r="BU103" s="39">
        <v>4.8013911951429983E-2</v>
      </c>
      <c r="BV103" s="32">
        <v>8477.7420000000002</v>
      </c>
      <c r="BW103" s="39">
        <v>3.284480650748571E-2</v>
      </c>
      <c r="BX103" s="32">
        <v>58665</v>
      </c>
      <c r="BY103" s="32">
        <v>29673</v>
      </c>
      <c r="BZ103" s="32">
        <v>40696</v>
      </c>
      <c r="CA103" s="39"/>
      <c r="CB103" s="39"/>
      <c r="CC103" s="39"/>
      <c r="CD103" s="52"/>
      <c r="CE103" s="125"/>
      <c r="CF103" s="52"/>
      <c r="CG103" s="125"/>
      <c r="CH103" s="25">
        <v>202.72399999999999</v>
      </c>
      <c r="CI103" s="39">
        <v>8.689871110253275E-2</v>
      </c>
      <c r="CJ103" s="25">
        <v>2029.451</v>
      </c>
      <c r="CK103" s="39">
        <v>5.7641966912387391E-2</v>
      </c>
      <c r="CL103" s="17">
        <v>10481.557738095235</v>
      </c>
      <c r="CM103" s="17">
        <v>1327.3296031746031</v>
      </c>
      <c r="CN103" s="17">
        <v>2728.1467460317472</v>
      </c>
      <c r="CO103" s="17"/>
      <c r="CP103" s="35">
        <v>142</v>
      </c>
      <c r="CQ103" s="34">
        <v>128.30799999999999</v>
      </c>
      <c r="CR103" s="35">
        <v>16</v>
      </c>
      <c r="CS103" s="34">
        <v>63.416158772500005</v>
      </c>
      <c r="CT103" s="111">
        <v>2948</v>
      </c>
      <c r="CU103" s="17">
        <v>5.4736000000000002</v>
      </c>
      <c r="CV103" s="17">
        <v>16777.386999999999</v>
      </c>
      <c r="CW103" s="39">
        <v>1.7366773599999998</v>
      </c>
      <c r="CX103" s="27">
        <v>7651</v>
      </c>
      <c r="CY103" s="366"/>
      <c r="CZ103" s="366"/>
      <c r="DA103" s="63"/>
      <c r="DB103" s="63"/>
      <c r="DC103" s="63"/>
      <c r="DD103" s="66"/>
      <c r="DE103" s="63"/>
    </row>
    <row r="104" spans="1:109">
      <c r="A104" s="13" t="s">
        <v>66</v>
      </c>
      <c r="B104" s="141">
        <v>10284.799999999999</v>
      </c>
      <c r="C104" s="93">
        <f t="shared" si="26"/>
        <v>6.4612963998095241E-2</v>
      </c>
      <c r="D104" s="139">
        <v>12559.7</v>
      </c>
      <c r="E104" s="93">
        <f t="shared" si="31"/>
        <v>4.0925252156905012E-2</v>
      </c>
      <c r="F104" s="139">
        <v>12608.778</v>
      </c>
      <c r="G104" s="93">
        <v>4.1756162964961756E-2</v>
      </c>
      <c r="H104" s="139">
        <f t="shared" si="27"/>
        <v>36419.52138471236</v>
      </c>
      <c r="I104" s="93">
        <f t="shared" si="32"/>
        <v>5.3039362912131072E-2</v>
      </c>
      <c r="J104" s="140">
        <f t="shared" si="28"/>
        <v>44475.173336921653</v>
      </c>
      <c r="K104" s="93">
        <f t="shared" si="33"/>
        <v>2.9609164492963913E-2</v>
      </c>
      <c r="L104" s="139">
        <v>8182.1</v>
      </c>
      <c r="M104" s="139">
        <v>2375.5</v>
      </c>
      <c r="N104" s="139">
        <v>-482.7</v>
      </c>
      <c r="O104" s="139">
        <v>2498.1999999999998</v>
      </c>
      <c r="P104" s="62">
        <v>4770.9666666666662</v>
      </c>
      <c r="Q104" s="93">
        <v>6.0432792666640686E-2</v>
      </c>
      <c r="R104" s="93">
        <v>0.46500594065592782</v>
      </c>
      <c r="S104" s="93">
        <v>3.4000000000000002E-2</v>
      </c>
      <c r="T104" s="39">
        <v>3.4000000000000002E-2</v>
      </c>
      <c r="U104" s="53">
        <v>5.7000000000000002E-2</v>
      </c>
      <c r="V104" s="39">
        <v>6.2374316939890664E-2</v>
      </c>
      <c r="W104" s="39">
        <v>6.0302788844621452E-2</v>
      </c>
      <c r="X104" s="32">
        <v>609.20000000000005</v>
      </c>
      <c r="Y104" s="32">
        <v>60.3</v>
      </c>
      <c r="Z104" s="32">
        <v>317.7</v>
      </c>
      <c r="AA104" s="32">
        <v>4988.518</v>
      </c>
      <c r="AB104" s="32">
        <v>6575.52</v>
      </c>
      <c r="AC104" s="32">
        <v>7191.1180000000004</v>
      </c>
      <c r="AD104" s="32">
        <f t="shared" si="12"/>
        <v>18755.156000000003</v>
      </c>
      <c r="AE104" s="136">
        <f t="shared" si="23"/>
        <v>0.4850379200373367</v>
      </c>
      <c r="AF104" s="136">
        <f t="shared" si="24"/>
        <v>0.63934349719975114</v>
      </c>
      <c r="AG104" s="136">
        <f t="shared" si="25"/>
        <v>0.69919862321095216</v>
      </c>
      <c r="AH104" s="136">
        <f t="shared" si="16"/>
        <v>1.82358004044804</v>
      </c>
      <c r="AI104" s="25"/>
      <c r="AJ104" s="25"/>
      <c r="AK104" s="32">
        <v>3138.2</v>
      </c>
      <c r="AL104" s="32">
        <v>2971.8</v>
      </c>
      <c r="AM104" s="32">
        <v>166.4</v>
      </c>
      <c r="AN104" s="20">
        <f t="shared" si="30"/>
        <v>5.302402651201326E-2</v>
      </c>
      <c r="AO104" s="17">
        <v>1566.808</v>
      </c>
      <c r="AP104" s="22">
        <f t="shared" si="21"/>
        <v>0.15234209707529558</v>
      </c>
      <c r="AQ104" s="32">
        <v>2369.5</v>
      </c>
      <c r="AR104" s="39">
        <f t="shared" si="22"/>
        <v>8.1074915594488456E-2</v>
      </c>
      <c r="AS104" s="32">
        <v>1096.835</v>
      </c>
      <c r="AT104" s="53">
        <v>0.10570273594225692</v>
      </c>
      <c r="AU104" s="32">
        <v>1472.63</v>
      </c>
      <c r="AV104" s="53">
        <v>0.17941456546514487</v>
      </c>
      <c r="AW104" s="17">
        <f t="shared" si="29"/>
        <v>-375.79500000000007</v>
      </c>
      <c r="AX104" s="53">
        <v>0.46433984982328735</v>
      </c>
      <c r="AY104" s="32">
        <v>3415.8530000000001</v>
      </c>
      <c r="AZ104" s="39">
        <v>6.4078274175179251E-2</v>
      </c>
      <c r="BA104" s="32">
        <v>3592.357</v>
      </c>
      <c r="BB104" s="39">
        <v>3.1185377912550875E-2</v>
      </c>
      <c r="BC104" s="32">
        <v>11329.499999999996</v>
      </c>
      <c r="BD104" s="39">
        <v>9.017166390824069E-2</v>
      </c>
      <c r="BE104" s="25"/>
      <c r="BF104" s="32">
        <v>991635.18299999996</v>
      </c>
      <c r="BG104" s="25"/>
      <c r="BH104" s="32">
        <v>2130706</v>
      </c>
      <c r="BI104" s="39">
        <v>-7.4653007455052611E-3</v>
      </c>
      <c r="BJ104" s="32">
        <v>882.84319500000004</v>
      </c>
      <c r="BK104" s="39">
        <v>9.6851447387807463E-3</v>
      </c>
      <c r="BL104" s="32">
        <v>6730591.3729999997</v>
      </c>
      <c r="BM104" s="52">
        <v>282398</v>
      </c>
      <c r="BN104" s="39">
        <v>1.1189832998853259E-2</v>
      </c>
      <c r="BO104" s="39">
        <v>0.123203286549649</v>
      </c>
      <c r="BP104" s="39">
        <v>2.0560000000000002E-2</v>
      </c>
      <c r="BQ104" s="39">
        <v>3.966666666666667E-2</v>
      </c>
      <c r="BR104" s="52">
        <v>841002</v>
      </c>
      <c r="BS104" s="39">
        <v>2.9780734991041013E-2</v>
      </c>
      <c r="BT104" s="32">
        <v>7400.5050000000001</v>
      </c>
      <c r="BU104" s="39">
        <v>7.6234054462743617E-2</v>
      </c>
      <c r="BV104" s="32">
        <v>8902.2199999999993</v>
      </c>
      <c r="BW104" s="39">
        <v>5.0069700163085776E-2</v>
      </c>
      <c r="BX104" s="32">
        <v>58544</v>
      </c>
      <c r="BY104" s="32">
        <v>29998</v>
      </c>
      <c r="BZ104" s="32">
        <v>41990</v>
      </c>
      <c r="CA104" s="39"/>
      <c r="CB104" s="39"/>
      <c r="CC104" s="39"/>
      <c r="CD104" s="52"/>
      <c r="CE104" s="125"/>
      <c r="CF104" s="52"/>
      <c r="CG104" s="125"/>
      <c r="CH104" s="25">
        <v>208.19499999999999</v>
      </c>
      <c r="CI104" s="39">
        <v>2.698743118722995E-2</v>
      </c>
      <c r="CJ104" s="25">
        <v>1927.9780000000001</v>
      </c>
      <c r="CK104" s="39">
        <v>-5.0000221734843538E-2</v>
      </c>
      <c r="CL104" s="17">
        <v>10729.371825396829</v>
      </c>
      <c r="CM104" s="17">
        <v>1427.2210714285718</v>
      </c>
      <c r="CN104" s="17">
        <v>3783.6731349206352</v>
      </c>
      <c r="CO104" s="17"/>
      <c r="CP104" s="35">
        <v>143</v>
      </c>
      <c r="CQ104" s="34">
        <v>42.1858</v>
      </c>
      <c r="CR104" s="35">
        <v>25</v>
      </c>
      <c r="CS104" s="34">
        <v>105.281807073</v>
      </c>
      <c r="CT104" s="111">
        <v>3138</v>
      </c>
      <c r="CU104" s="17">
        <v>275.64749999999998</v>
      </c>
      <c r="CV104" s="17">
        <v>15107.751</v>
      </c>
      <c r="CW104" s="39">
        <v>1.4689427000000002</v>
      </c>
      <c r="CX104" s="27">
        <v>7524</v>
      </c>
      <c r="CY104" s="366"/>
      <c r="CZ104" s="366"/>
      <c r="DA104" s="63"/>
      <c r="DB104" s="63"/>
      <c r="DC104" s="63"/>
      <c r="DD104" s="66"/>
      <c r="DE104" s="63"/>
    </row>
    <row r="105" spans="1:109">
      <c r="A105" s="13" t="s">
        <v>67</v>
      </c>
      <c r="B105" s="141">
        <v>10621.8</v>
      </c>
      <c r="C105" s="93">
        <f t="shared" si="26"/>
        <v>3.2766801493466113E-2</v>
      </c>
      <c r="D105" s="139">
        <v>12682.2</v>
      </c>
      <c r="E105" s="93">
        <f t="shared" si="31"/>
        <v>9.753417677173859E-3</v>
      </c>
      <c r="F105" s="139">
        <v>12747.938</v>
      </c>
      <c r="G105" s="93">
        <v>1.1036755504776105E-2</v>
      </c>
      <c r="H105" s="139">
        <f t="shared" si="27"/>
        <v>37240.073626084668</v>
      </c>
      <c r="I105" s="93">
        <f t="shared" si="32"/>
        <v>2.2530560813925016E-2</v>
      </c>
      <c r="J105" s="140">
        <f t="shared" si="28"/>
        <v>44463.844333420981</v>
      </c>
      <c r="K105" s="93">
        <f t="shared" si="33"/>
        <v>-2.5472646086954764E-4</v>
      </c>
      <c r="L105" s="139">
        <v>8387.5</v>
      </c>
      <c r="M105" s="139">
        <v>2231.4</v>
      </c>
      <c r="N105" s="139">
        <v>-504.2</v>
      </c>
      <c r="O105" s="139">
        <v>2592.4</v>
      </c>
      <c r="P105" s="62">
        <v>5181</v>
      </c>
      <c r="Q105" s="93">
        <v>8.5943449615382028E-2</v>
      </c>
      <c r="R105" s="93">
        <v>0.48955574861718665</v>
      </c>
      <c r="S105" s="93">
        <v>1.6E-2</v>
      </c>
      <c r="T105" s="39">
        <v>2.7999999999999997E-2</v>
      </c>
      <c r="U105" s="53">
        <v>1.1000000000000001E-2</v>
      </c>
      <c r="V105" s="39">
        <v>3.878356164383568E-2</v>
      </c>
      <c r="W105" s="39">
        <v>5.0206854838709694E-2</v>
      </c>
      <c r="X105" s="32">
        <v>619.4</v>
      </c>
      <c r="Y105" s="32">
        <v>78.599999999999994</v>
      </c>
      <c r="Z105" s="32">
        <v>317.89999999999998</v>
      </c>
      <c r="AA105" s="32">
        <v>5131.6760000000004</v>
      </c>
      <c r="AB105" s="32">
        <v>6869.3220000000001</v>
      </c>
      <c r="AC105" s="32">
        <v>7819.8469999999998</v>
      </c>
      <c r="AD105" s="32">
        <f t="shared" si="12"/>
        <v>19820.845000000001</v>
      </c>
      <c r="AE105" s="136">
        <f t="shared" si="23"/>
        <v>0.48312677700578066</v>
      </c>
      <c r="AF105" s="136">
        <f t="shared" si="24"/>
        <v>0.64671920013557027</v>
      </c>
      <c r="AG105" s="136">
        <f t="shared" si="25"/>
        <v>0.7362073283247661</v>
      </c>
      <c r="AH105" s="136">
        <f t="shared" ref="AH105:AH120" si="34">SUM(AE105:AG105)</f>
        <v>1.866053305466117</v>
      </c>
      <c r="AI105" s="25"/>
      <c r="AJ105" s="25"/>
      <c r="AK105" s="32">
        <v>3123.2</v>
      </c>
      <c r="AL105" s="32">
        <v>3174</v>
      </c>
      <c r="AM105" s="32">
        <v>-50.8</v>
      </c>
      <c r="AN105" s="20">
        <f t="shared" si="30"/>
        <v>-1.6265368852459015E-2</v>
      </c>
      <c r="AO105" s="17">
        <v>1650.904</v>
      </c>
      <c r="AP105" s="22">
        <f t="shared" si="21"/>
        <v>0.15542601065732739</v>
      </c>
      <c r="AQ105" s="32">
        <v>2380.6</v>
      </c>
      <c r="AR105" s="39">
        <f t="shared" si="22"/>
        <v>4.6845326018146909E-3</v>
      </c>
      <c r="AS105" s="32">
        <v>1026.713</v>
      </c>
      <c r="AT105" s="53">
        <v>-6.3931220283816675E-2</v>
      </c>
      <c r="AU105" s="32">
        <v>1395.396</v>
      </c>
      <c r="AV105" s="53">
        <v>-5.2446303552148299E-2</v>
      </c>
      <c r="AW105" s="17">
        <f t="shared" si="29"/>
        <v>-368.68299999999999</v>
      </c>
      <c r="AX105" s="53">
        <v>-1.892521188413902E-2</v>
      </c>
      <c r="AY105" s="32">
        <v>3516.0239999999999</v>
      </c>
      <c r="AZ105" s="39">
        <v>2.9325325182318975E-2</v>
      </c>
      <c r="BA105" s="32">
        <v>3557.107</v>
      </c>
      <c r="BB105" s="39">
        <v>-9.8124991474956413E-3</v>
      </c>
      <c r="BC105" s="32">
        <v>9370.2000000000007</v>
      </c>
      <c r="BD105" s="39">
        <v>-0.17293790546802562</v>
      </c>
      <c r="BE105" s="25"/>
      <c r="BF105" s="32">
        <v>1005144.317</v>
      </c>
      <c r="BG105" s="25"/>
      <c r="BH105" s="32">
        <v>2117512</v>
      </c>
      <c r="BI105" s="39">
        <v>-6.1923137213674715E-3</v>
      </c>
      <c r="BJ105" s="32">
        <v>882.80675399999996</v>
      </c>
      <c r="BK105" s="39">
        <v>-4.1276865706691726E-5</v>
      </c>
      <c r="BL105" s="32">
        <v>6986086.6610000003</v>
      </c>
      <c r="BM105" s="52">
        <v>285225</v>
      </c>
      <c r="BN105" s="39">
        <v>9.9465552128415059E-3</v>
      </c>
      <c r="BO105" s="39">
        <v>0.122988653446128</v>
      </c>
      <c r="BP105" s="39">
        <v>2.0305E-2</v>
      </c>
      <c r="BQ105" s="39">
        <v>4.7416666666666669E-2</v>
      </c>
      <c r="BR105" s="52">
        <v>1058902</v>
      </c>
      <c r="BS105" s="39">
        <v>3.7125146813918833E-2</v>
      </c>
      <c r="BT105" s="32">
        <v>7752.2610000000004</v>
      </c>
      <c r="BU105" s="39">
        <v>4.7531350901053419E-2</v>
      </c>
      <c r="BV105" s="32">
        <v>9148.7219999999998</v>
      </c>
      <c r="BW105" s="39">
        <v>2.7689947001983822E-2</v>
      </c>
      <c r="BX105" s="32">
        <v>57246</v>
      </c>
      <c r="BY105" s="32">
        <v>29734</v>
      </c>
      <c r="BZ105" s="32">
        <v>42228</v>
      </c>
      <c r="CA105" s="39"/>
      <c r="CB105" s="39"/>
      <c r="CC105" s="39"/>
      <c r="CD105" s="52"/>
      <c r="CE105" s="125"/>
      <c r="CF105" s="52"/>
      <c r="CG105" s="125"/>
      <c r="CH105" s="25">
        <v>205.46600000000001</v>
      </c>
      <c r="CI105" s="39">
        <v>-1.3107903648022215E-2</v>
      </c>
      <c r="CJ105" s="25">
        <v>1949.36</v>
      </c>
      <c r="CK105" s="39">
        <v>1.1090375512583564E-2</v>
      </c>
      <c r="CL105" s="17">
        <v>10208.861653225809</v>
      </c>
      <c r="CM105" s="17">
        <v>1194.1783870967743</v>
      </c>
      <c r="CN105" s="17">
        <v>2034.9988709677423</v>
      </c>
      <c r="CO105" s="17"/>
      <c r="CP105" s="35">
        <v>79</v>
      </c>
      <c r="CQ105" s="34">
        <v>154.39000000000001</v>
      </c>
      <c r="CR105" s="35">
        <v>39</v>
      </c>
      <c r="CS105" s="34">
        <v>55.2451759</v>
      </c>
      <c r="CT105" s="111">
        <v>3274</v>
      </c>
      <c r="CU105" s="17">
        <v>408.39510000000001</v>
      </c>
      <c r="CV105" s="17">
        <v>13983.665999999999</v>
      </c>
      <c r="CW105" s="39">
        <v>1.3165032700000001</v>
      </c>
      <c r="CX105" s="27">
        <v>6355</v>
      </c>
      <c r="CY105" s="366"/>
      <c r="CZ105" s="366"/>
      <c r="DA105" s="63" t="s">
        <v>278</v>
      </c>
      <c r="DB105" s="63"/>
      <c r="DC105" s="63"/>
      <c r="DD105" s="66"/>
      <c r="DE105" s="63"/>
    </row>
    <row r="106" spans="1:109">
      <c r="A106" s="13" t="s">
        <v>68</v>
      </c>
      <c r="B106" s="141">
        <v>10977.5</v>
      </c>
      <c r="C106" s="93">
        <f t="shared" si="26"/>
        <v>3.3487732775989043E-2</v>
      </c>
      <c r="D106" s="139">
        <v>12908.8</v>
      </c>
      <c r="E106" s="93">
        <f t="shared" si="31"/>
        <v>1.7867562410307292E-2</v>
      </c>
      <c r="F106" s="139">
        <v>12969.75</v>
      </c>
      <c r="G106" s="93">
        <v>1.739983360446214E-2</v>
      </c>
      <c r="H106" s="139">
        <f t="shared" si="27"/>
        <v>38122.276050077271</v>
      </c>
      <c r="I106" s="93">
        <f t="shared" si="32"/>
        <v>2.3689599350702251E-2</v>
      </c>
      <c r="J106" s="140">
        <f t="shared" si="28"/>
        <v>44829.226788907989</v>
      </c>
      <c r="K106" s="93">
        <f t="shared" si="33"/>
        <v>8.2175183222377157E-3</v>
      </c>
      <c r="L106" s="139">
        <v>8600.4</v>
      </c>
      <c r="M106" s="139">
        <v>2218.1999999999998</v>
      </c>
      <c r="N106" s="139">
        <v>-584.9</v>
      </c>
      <c r="O106" s="139">
        <v>2705.8</v>
      </c>
      <c r="P106" s="62">
        <v>5564.9833333333336</v>
      </c>
      <c r="Q106" s="93">
        <v>7.4113748954513337E-2</v>
      </c>
      <c r="R106" s="93">
        <v>0.50966685171159887</v>
      </c>
      <c r="S106" s="93">
        <v>2.4E-2</v>
      </c>
      <c r="T106" s="39">
        <v>1.6E-2</v>
      </c>
      <c r="U106" s="53">
        <v>-2.3E-2</v>
      </c>
      <c r="V106" s="39">
        <v>1.6667945205479474E-2</v>
      </c>
      <c r="W106" s="39">
        <v>4.61308E-2</v>
      </c>
      <c r="X106" s="32">
        <v>760.1</v>
      </c>
      <c r="Y106" s="32">
        <v>118.4</v>
      </c>
      <c r="Z106" s="32">
        <v>378.1</v>
      </c>
      <c r="AA106" s="32">
        <v>5532.308</v>
      </c>
      <c r="AB106" s="32">
        <v>7027.3429999999998</v>
      </c>
      <c r="AC106" s="32">
        <v>8581.5740000000005</v>
      </c>
      <c r="AD106" s="32">
        <f t="shared" si="12"/>
        <v>21141.224999999999</v>
      </c>
      <c r="AE106" s="136">
        <f t="shared" si="23"/>
        <v>0.50396793441129584</v>
      </c>
      <c r="AF106" s="136">
        <f t="shared" si="24"/>
        <v>0.64015877932133913</v>
      </c>
      <c r="AG106" s="136">
        <f t="shared" si="25"/>
        <v>0.78174210885902984</v>
      </c>
      <c r="AH106" s="136">
        <f t="shared" si="34"/>
        <v>1.9258688225916649</v>
      </c>
      <c r="AI106" s="25"/>
      <c r="AJ106" s="25"/>
      <c r="AK106" s="32">
        <v>2971.9</v>
      </c>
      <c r="AL106" s="32">
        <v>3363.3</v>
      </c>
      <c r="AM106" s="32">
        <v>-391.4</v>
      </c>
      <c r="AN106" s="20">
        <f t="shared" si="30"/>
        <v>-0.13170025909350919</v>
      </c>
      <c r="AO106" s="17">
        <v>1827.376</v>
      </c>
      <c r="AP106" s="22">
        <f t="shared" si="21"/>
        <v>0.16646558870416761</v>
      </c>
      <c r="AQ106" s="32">
        <v>2350.1</v>
      </c>
      <c r="AR106" s="39">
        <f t="shared" si="22"/>
        <v>-1.2811896160631773E-2</v>
      </c>
      <c r="AS106" s="32">
        <v>1002.509</v>
      </c>
      <c r="AT106" s="53">
        <v>-2.357426077199758E-2</v>
      </c>
      <c r="AU106" s="32">
        <v>1428.973</v>
      </c>
      <c r="AV106" s="53">
        <v>2.4062703347293529E-2</v>
      </c>
      <c r="AW106" s="17">
        <f t="shared" ref="AW106:AW120" si="35">AS106-AU106</f>
        <v>-426.46399999999994</v>
      </c>
      <c r="AX106" s="53">
        <v>0.15672271300819404</v>
      </c>
      <c r="AY106" s="32">
        <v>3597.913</v>
      </c>
      <c r="AZ106" s="39">
        <v>2.3290227825521134E-2</v>
      </c>
      <c r="BA106" s="32">
        <v>3631.65</v>
      </c>
      <c r="BB106" s="39">
        <v>2.0956074697781123E-2</v>
      </c>
      <c r="BC106" s="32">
        <v>10061.300000000001</v>
      </c>
      <c r="BD106" s="39">
        <v>7.3755095942455898E-2</v>
      </c>
      <c r="BE106" s="25"/>
      <c r="BF106" s="32">
        <v>1031778.077</v>
      </c>
      <c r="BG106" s="25"/>
      <c r="BH106" s="32">
        <v>2096588</v>
      </c>
      <c r="BI106" s="39">
        <v>-9.8814079920208249E-3</v>
      </c>
      <c r="BJ106" s="32">
        <v>883.54503899999997</v>
      </c>
      <c r="BK106" s="39">
        <v>8.3629287684405167E-4</v>
      </c>
      <c r="BL106" s="32">
        <v>6337402.1100000003</v>
      </c>
      <c r="BM106" s="52">
        <v>287955</v>
      </c>
      <c r="BN106" s="39">
        <v>9.3211486844242755E-3</v>
      </c>
      <c r="BO106" s="39">
        <v>0.12275140702996901</v>
      </c>
      <c r="BP106" s="39">
        <v>2.0205000000000001E-2</v>
      </c>
      <c r="BQ106" s="39">
        <v>5.7833333333333334E-2</v>
      </c>
      <c r="BR106" s="52">
        <v>1059356</v>
      </c>
      <c r="BS106" s="39">
        <v>3.678894271674394E-2</v>
      </c>
      <c r="BT106" s="32">
        <v>8099.1890000000003</v>
      </c>
      <c r="BU106" s="39">
        <v>4.4751847235277538E-2</v>
      </c>
      <c r="BV106" s="32">
        <v>9431.59</v>
      </c>
      <c r="BW106" s="39">
        <v>3.0918854021359531E-2</v>
      </c>
      <c r="BX106" s="32">
        <v>56599</v>
      </c>
      <c r="BY106" s="32">
        <v>29519</v>
      </c>
      <c r="BZ106" s="32">
        <v>42409</v>
      </c>
      <c r="CA106" s="39"/>
      <c r="CB106" s="39"/>
      <c r="CC106" s="39"/>
      <c r="CD106" s="52"/>
      <c r="CE106" s="125"/>
      <c r="CF106" s="52"/>
      <c r="CG106" s="125"/>
      <c r="CH106" s="25">
        <v>201.798</v>
      </c>
      <c r="CI106" s="39">
        <v>-1.785210205094763E-2</v>
      </c>
      <c r="CJ106" s="25">
        <v>2386.4110000000001</v>
      </c>
      <c r="CK106" s="39">
        <v>0.22420230229408633</v>
      </c>
      <c r="CL106" s="17">
        <v>9214.8526587301512</v>
      </c>
      <c r="CM106" s="17">
        <v>993.93523809523822</v>
      </c>
      <c r="CN106" s="17">
        <v>1539.7316269841272</v>
      </c>
      <c r="CO106" s="17"/>
      <c r="CP106" s="35">
        <v>75</v>
      </c>
      <c r="CQ106" s="34">
        <v>7.8625423000000003</v>
      </c>
      <c r="CR106" s="35">
        <v>48</v>
      </c>
      <c r="CS106" s="34">
        <v>77.789194215500004</v>
      </c>
      <c r="CT106" s="111">
        <v>3405</v>
      </c>
      <c r="CU106" s="17">
        <v>547.08630000000005</v>
      </c>
      <c r="CV106" s="17">
        <v>11054.43</v>
      </c>
      <c r="CW106" s="39">
        <v>1.0070066900000001</v>
      </c>
      <c r="CX106" s="27">
        <v>5685</v>
      </c>
      <c r="CY106" s="356" t="s">
        <v>279</v>
      </c>
      <c r="CZ106" s="370" t="s">
        <v>224</v>
      </c>
      <c r="DA106" s="63"/>
      <c r="DB106" s="63"/>
      <c r="DC106" s="66" t="s">
        <v>172</v>
      </c>
      <c r="DD106" s="66"/>
      <c r="DE106" s="63"/>
    </row>
    <row r="107" spans="1:109">
      <c r="A107" s="13" t="s">
        <v>69</v>
      </c>
      <c r="B107" s="141">
        <v>11510.7</v>
      </c>
      <c r="C107" s="93">
        <f t="shared" si="26"/>
        <v>4.8572079253017542E-2</v>
      </c>
      <c r="D107" s="139">
        <v>13271.1</v>
      </c>
      <c r="E107" s="93">
        <f t="shared" si="31"/>
        <v>2.8066125433812594E-2</v>
      </c>
      <c r="F107" s="139">
        <v>13352.133</v>
      </c>
      <c r="G107" s="93">
        <v>2.9482680853524533E-2</v>
      </c>
      <c r="H107" s="139">
        <f t="shared" si="27"/>
        <v>39606.573396736698</v>
      </c>
      <c r="I107" s="93">
        <f t="shared" si="32"/>
        <v>3.8935171255505718E-2</v>
      </c>
      <c r="J107" s="140">
        <f t="shared" si="28"/>
        <v>45663.842877099778</v>
      </c>
      <c r="K107" s="93">
        <f t="shared" si="33"/>
        <v>1.861767752814103E-2</v>
      </c>
      <c r="L107" s="139">
        <v>8866.2000000000007</v>
      </c>
      <c r="M107" s="139">
        <v>2308.6999999999998</v>
      </c>
      <c r="N107" s="139">
        <v>-641.6</v>
      </c>
      <c r="O107" s="139">
        <v>2764.3</v>
      </c>
      <c r="P107" s="62">
        <v>5953.1916666666657</v>
      </c>
      <c r="Q107" s="93">
        <v>6.9759118775437862E-2</v>
      </c>
      <c r="R107" s="93">
        <v>0.51943978934327895</v>
      </c>
      <c r="S107" s="93">
        <v>1.9E-2</v>
      </c>
      <c r="T107" s="39">
        <v>2.3E-2</v>
      </c>
      <c r="U107" s="53">
        <v>5.2999999999999999E-2</v>
      </c>
      <c r="V107" s="39">
        <v>1.1264931506849329E-2</v>
      </c>
      <c r="W107" s="39">
        <v>4.0138799999999988E-2</v>
      </c>
      <c r="X107" s="32">
        <v>933.9</v>
      </c>
      <c r="Y107" s="32">
        <v>159</v>
      </c>
      <c r="Z107" s="32">
        <v>550.79999999999995</v>
      </c>
      <c r="AA107" s="32">
        <v>6053.1180000000004</v>
      </c>
      <c r="AB107" s="32">
        <v>7113.25</v>
      </c>
      <c r="AC107" s="32">
        <v>9653.2090000000007</v>
      </c>
      <c r="AD107" s="32">
        <f t="shared" si="12"/>
        <v>22819.577000000001</v>
      </c>
      <c r="AE107" s="136">
        <f t="shared" si="23"/>
        <v>0.52586880033360262</v>
      </c>
      <c r="AF107" s="136">
        <f t="shared" si="24"/>
        <v>0.61796849887495975</v>
      </c>
      <c r="AG107" s="136">
        <f t="shared" si="25"/>
        <v>0.83862918849418366</v>
      </c>
      <c r="AH107" s="136">
        <f t="shared" si="34"/>
        <v>1.982466487702746</v>
      </c>
      <c r="AI107" s="45">
        <v>6946289</v>
      </c>
      <c r="AJ107" s="39">
        <v>0.58779999999999999</v>
      </c>
      <c r="AK107" s="32">
        <v>3048</v>
      </c>
      <c r="AL107" s="32">
        <v>3572.2</v>
      </c>
      <c r="AM107" s="32">
        <v>-524.29999999999995</v>
      </c>
      <c r="AN107" s="20">
        <f t="shared" si="30"/>
        <v>-0.17201443569553804</v>
      </c>
      <c r="AO107" s="17">
        <v>2079.5360000000001</v>
      </c>
      <c r="AP107" s="22">
        <f t="shared" si="21"/>
        <v>0.18066112399767173</v>
      </c>
      <c r="AQ107" s="32">
        <v>2473.9</v>
      </c>
      <c r="AR107" s="39">
        <f t="shared" si="22"/>
        <v>5.2678609420875787E-2</v>
      </c>
      <c r="AS107" s="32">
        <v>1040.279</v>
      </c>
      <c r="AT107" s="53">
        <v>3.767547224014945E-2</v>
      </c>
      <c r="AU107" s="32">
        <v>1543.934</v>
      </c>
      <c r="AV107" s="53">
        <v>8.0450085480971309E-2</v>
      </c>
      <c r="AW107" s="17">
        <f t="shared" si="35"/>
        <v>-503.65499999999997</v>
      </c>
      <c r="AX107" s="53">
        <v>0.18100238238163122</v>
      </c>
      <c r="AY107" s="32">
        <v>3758.0569999999998</v>
      </c>
      <c r="AZ107" s="39">
        <v>4.4510248024340712E-2</v>
      </c>
      <c r="BA107" s="32">
        <v>3662.029</v>
      </c>
      <c r="BB107" s="39">
        <v>8.3650682196797325E-3</v>
      </c>
      <c r="BC107" s="32">
        <v>9850.9999999999982</v>
      </c>
      <c r="BD107" s="39">
        <v>-2.0901871527536489E-2</v>
      </c>
      <c r="BE107" s="25"/>
      <c r="BF107" s="32">
        <v>1044797.69568</v>
      </c>
      <c r="BG107" s="25"/>
      <c r="BH107" s="32">
        <v>2061994</v>
      </c>
      <c r="BI107" s="39">
        <v>-1.6500142135698573E-2</v>
      </c>
      <c r="BJ107" s="32">
        <v>899.39857900000004</v>
      </c>
      <c r="BK107" s="39">
        <v>1.7943103407544646E-2</v>
      </c>
      <c r="BL107" s="32">
        <v>6726679.4890900003</v>
      </c>
      <c r="BM107" s="52">
        <v>290626</v>
      </c>
      <c r="BN107" s="39">
        <v>8.6318586146937222E-3</v>
      </c>
      <c r="BO107" s="39">
        <v>0.122603428285852</v>
      </c>
      <c r="BP107" s="39">
        <v>2.0475E-2</v>
      </c>
      <c r="BQ107" s="39">
        <v>5.9916666666666674E-2</v>
      </c>
      <c r="BR107" s="52">
        <v>703542</v>
      </c>
      <c r="BS107" s="39">
        <v>2.4207813478491259E-2</v>
      </c>
      <c r="BT107" s="32">
        <v>8485.7860000000001</v>
      </c>
      <c r="BU107" s="39">
        <v>4.7732803864683211E-2</v>
      </c>
      <c r="BV107" s="32">
        <v>9690.0669999999991</v>
      </c>
      <c r="BW107" s="39">
        <v>2.7405453375305644E-2</v>
      </c>
      <c r="BX107" s="32">
        <v>56528</v>
      </c>
      <c r="BY107" s="32">
        <v>29586</v>
      </c>
      <c r="BZ107" s="32">
        <v>43318</v>
      </c>
      <c r="CA107" s="39"/>
      <c r="CB107" s="39"/>
      <c r="CC107" s="39"/>
      <c r="CD107" s="52"/>
      <c r="CE107" s="125"/>
      <c r="CF107" s="52"/>
      <c r="CG107" s="125"/>
      <c r="CH107" s="25">
        <v>199.66800000000001</v>
      </c>
      <c r="CI107" s="39">
        <v>-1.0555109565010531E-2</v>
      </c>
      <c r="CJ107" s="25">
        <v>2902.7379999999998</v>
      </c>
      <c r="CK107" s="39">
        <v>0.21636130574322684</v>
      </c>
      <c r="CL107" s="17">
        <v>9006.6366666666654</v>
      </c>
      <c r="CM107" s="17">
        <v>965.22738095238117</v>
      </c>
      <c r="CN107" s="17">
        <v>1647.166904761905</v>
      </c>
      <c r="CO107" s="17"/>
      <c r="CP107" s="35">
        <v>75</v>
      </c>
      <c r="CQ107" s="34">
        <v>0.91</v>
      </c>
      <c r="CR107" s="35">
        <v>55</v>
      </c>
      <c r="CS107" s="34">
        <v>69.56163689600001</v>
      </c>
      <c r="CT107" s="111">
        <v>3565</v>
      </c>
      <c r="CU107" s="17">
        <v>884.24710000000005</v>
      </c>
      <c r="CV107" s="17">
        <v>14266.265649999998</v>
      </c>
      <c r="CW107" s="39">
        <v>1.2393949</v>
      </c>
      <c r="CX107" s="27">
        <v>5295</v>
      </c>
      <c r="CY107" s="356"/>
      <c r="CZ107" s="370"/>
      <c r="DA107" s="63" t="s">
        <v>280</v>
      </c>
      <c r="DB107" s="63"/>
      <c r="DC107" s="66" t="s">
        <v>173</v>
      </c>
      <c r="DD107" s="66" t="s">
        <v>192</v>
      </c>
      <c r="DE107" s="63"/>
    </row>
    <row r="108" spans="1:109">
      <c r="A108" s="13" t="s">
        <v>70</v>
      </c>
      <c r="B108" s="141">
        <v>12274.9</v>
      </c>
      <c r="C108" s="93">
        <f t="shared" si="26"/>
        <v>6.6390401973815516E-2</v>
      </c>
      <c r="D108" s="139">
        <v>13773.5</v>
      </c>
      <c r="E108" s="93">
        <f t="shared" si="31"/>
        <v>3.7856696129182854E-2</v>
      </c>
      <c r="F108" s="139">
        <v>13877.343000000001</v>
      </c>
      <c r="G108" s="93">
        <v>3.9335288226982235E-2</v>
      </c>
      <c r="H108" s="139">
        <f t="shared" si="27"/>
        <v>41856.428722439319</v>
      </c>
      <c r="I108" s="93">
        <f t="shared" si="32"/>
        <v>5.6805099071963516E-2</v>
      </c>
      <c r="J108" s="140">
        <f t="shared" si="28"/>
        <v>46966.535043749274</v>
      </c>
      <c r="K108" s="93">
        <f t="shared" si="33"/>
        <v>2.8527869854396037E-2</v>
      </c>
      <c r="L108" s="139">
        <v>9205.6</v>
      </c>
      <c r="M108" s="139">
        <v>2511.3000000000002</v>
      </c>
      <c r="N108" s="139">
        <v>-731.9</v>
      </c>
      <c r="O108" s="139">
        <v>2808.2</v>
      </c>
      <c r="P108" s="62">
        <v>6235.7666666666655</v>
      </c>
      <c r="Q108" s="93">
        <v>4.7466135112397667E-2</v>
      </c>
      <c r="R108" s="93">
        <v>0.50977895756292824</v>
      </c>
      <c r="S108" s="93">
        <v>3.3000000000000002E-2</v>
      </c>
      <c r="T108" s="39">
        <v>2.7000000000000003E-2</v>
      </c>
      <c r="U108" s="53">
        <v>6.2E-2</v>
      </c>
      <c r="V108" s="39">
        <v>1.3503278688524601E-2</v>
      </c>
      <c r="W108" s="39">
        <v>4.2713200000000034E-2</v>
      </c>
      <c r="X108" s="32">
        <v>1233.3</v>
      </c>
      <c r="Y108" s="32">
        <v>222.9</v>
      </c>
      <c r="Z108" s="32">
        <v>689.9</v>
      </c>
      <c r="AA108" s="32">
        <v>7343.0950000000003</v>
      </c>
      <c r="AB108" s="32">
        <v>7549.4660000000003</v>
      </c>
      <c r="AC108" s="32">
        <v>10804.355</v>
      </c>
      <c r="AD108" s="32">
        <f t="shared" si="12"/>
        <v>25696.916000000001</v>
      </c>
      <c r="AE108" s="136">
        <f t="shared" si="23"/>
        <v>0.59822035210062818</v>
      </c>
      <c r="AF108" s="136">
        <f t="shared" si="24"/>
        <v>0.61503279049116499</v>
      </c>
      <c r="AG108" s="136">
        <f t="shared" si="25"/>
        <v>0.88019902402463568</v>
      </c>
      <c r="AH108" s="136">
        <f t="shared" si="34"/>
        <v>2.0934521666164287</v>
      </c>
      <c r="AI108" s="45">
        <v>8353479</v>
      </c>
      <c r="AJ108" s="39">
        <v>0.66500000000000004</v>
      </c>
      <c r="AK108" s="32">
        <v>3270.3</v>
      </c>
      <c r="AL108" s="32">
        <v>3777.9</v>
      </c>
      <c r="AM108" s="32">
        <v>-507.6</v>
      </c>
      <c r="AN108" s="20">
        <f t="shared" si="30"/>
        <v>-0.15521511787909367</v>
      </c>
      <c r="AO108" s="17">
        <v>2280.92</v>
      </c>
      <c r="AP108" s="22">
        <f t="shared" si="21"/>
        <v>0.18581984374618124</v>
      </c>
      <c r="AQ108" s="32">
        <v>2701.3</v>
      </c>
      <c r="AR108" s="39">
        <f t="shared" si="22"/>
        <v>9.1919641052589068E-2</v>
      </c>
      <c r="AS108" s="32">
        <v>1181.5070000000001</v>
      </c>
      <c r="AT108" s="53">
        <v>0.13575973368682831</v>
      </c>
      <c r="AU108" s="32">
        <v>1800.6769999999999</v>
      </c>
      <c r="AV108" s="53">
        <v>0.16629143473749522</v>
      </c>
      <c r="AW108" s="17">
        <f t="shared" si="35"/>
        <v>-619.16999999999985</v>
      </c>
      <c r="AX108" s="53">
        <v>0.22935342645263124</v>
      </c>
      <c r="AY108" s="32">
        <v>3993.3310000000001</v>
      </c>
      <c r="AZ108" s="39">
        <v>6.260522392289429E-2</v>
      </c>
      <c r="BA108" s="32">
        <v>3715.9490000000001</v>
      </c>
      <c r="BB108" s="39">
        <v>1.4724077826800408E-2</v>
      </c>
      <c r="BC108" s="32">
        <v>10831.099999999999</v>
      </c>
      <c r="BD108" s="39">
        <v>9.949243731600857E-2</v>
      </c>
      <c r="BE108" s="25"/>
      <c r="BF108" s="32">
        <v>1065280.7976200001</v>
      </c>
      <c r="BG108" s="25"/>
      <c r="BH108" s="32">
        <v>1991394</v>
      </c>
      <c r="BI108" s="39">
        <v>-3.4238702925420729E-2</v>
      </c>
      <c r="BJ108" s="32">
        <v>935.16441699999996</v>
      </c>
      <c r="BK108" s="39">
        <v>3.9766393715861E-2</v>
      </c>
      <c r="BL108" s="32">
        <v>7020709.2241799999</v>
      </c>
      <c r="BM108" s="52">
        <v>293262</v>
      </c>
      <c r="BN108" s="39">
        <v>9.2977981405286021E-3</v>
      </c>
      <c r="BO108" s="39">
        <v>0.12264845802405701</v>
      </c>
      <c r="BP108" s="39">
        <v>2.0514999999999999E-2</v>
      </c>
      <c r="BQ108" s="39">
        <v>5.541666666666667E-2</v>
      </c>
      <c r="BR108" s="52">
        <v>957883</v>
      </c>
      <c r="BS108" s="39">
        <v>3.2663045331478339E-2</v>
      </c>
      <c r="BT108" s="32">
        <v>9002.2839999999997</v>
      </c>
      <c r="BU108" s="39">
        <v>6.0866253285199463E-2</v>
      </c>
      <c r="BV108" s="32">
        <v>10035.655000000001</v>
      </c>
      <c r="BW108" s="39">
        <v>3.5664149690606023E-2</v>
      </c>
      <c r="BX108" s="32">
        <v>56332</v>
      </c>
      <c r="BY108" s="32">
        <v>29496</v>
      </c>
      <c r="BZ108" s="32">
        <v>44334</v>
      </c>
      <c r="CA108" s="39"/>
      <c r="CB108" s="39"/>
      <c r="CC108" s="39"/>
      <c r="CD108" s="52"/>
      <c r="CE108" s="125"/>
      <c r="CF108" s="52"/>
      <c r="CG108" s="125"/>
      <c r="CH108" s="25">
        <v>202.40299999999999</v>
      </c>
      <c r="CI108" s="39">
        <v>1.3697738245487433E-2</v>
      </c>
      <c r="CJ108" s="25">
        <v>3794.0639999999999</v>
      </c>
      <c r="CK108" s="39">
        <v>0.3070638824447815</v>
      </c>
      <c r="CL108" s="17">
        <v>10315.512777777774</v>
      </c>
      <c r="CM108" s="17">
        <v>1130.6496031746033</v>
      </c>
      <c r="CN108" s="17">
        <v>1986.5255158730172</v>
      </c>
      <c r="CO108" s="17"/>
      <c r="CP108" s="35">
        <v>147</v>
      </c>
      <c r="CQ108" s="34">
        <v>83.892676840000007</v>
      </c>
      <c r="CR108" s="35">
        <v>76</v>
      </c>
      <c r="CS108" s="34">
        <v>150.10797128350001</v>
      </c>
      <c r="CT108" s="111">
        <v>3814</v>
      </c>
      <c r="CU108" s="17">
        <v>993.51080000000002</v>
      </c>
      <c r="CV108" s="17">
        <v>16323.726329999998</v>
      </c>
      <c r="CW108" s="39">
        <v>1.32984294</v>
      </c>
      <c r="CX108" s="27">
        <v>5231</v>
      </c>
      <c r="CY108" s="356"/>
      <c r="CZ108" s="370"/>
      <c r="DA108" s="63"/>
      <c r="DB108" s="63"/>
      <c r="DC108" s="66" t="s">
        <v>174</v>
      </c>
      <c r="DD108" s="66"/>
      <c r="DE108" s="63"/>
    </row>
    <row r="109" spans="1:109">
      <c r="A109" s="13" t="s">
        <v>71</v>
      </c>
      <c r="B109" s="141">
        <v>13093.7</v>
      </c>
      <c r="C109" s="93">
        <f t="shared" si="26"/>
        <v>6.6705227741163053E-2</v>
      </c>
      <c r="D109" s="139">
        <v>14234.2</v>
      </c>
      <c r="E109" s="93">
        <f t="shared" si="31"/>
        <v>3.3448288379859914E-2</v>
      </c>
      <c r="F109" s="139">
        <v>14338.358</v>
      </c>
      <c r="G109" s="93">
        <v>3.3220696497881431E-2</v>
      </c>
      <c r="H109" s="139">
        <f t="shared" si="27"/>
        <v>44236.519106870772</v>
      </c>
      <c r="I109" s="93">
        <f t="shared" si="32"/>
        <v>5.6863197770991025E-2</v>
      </c>
      <c r="J109" s="140">
        <f t="shared" si="28"/>
        <v>48089.650768768181</v>
      </c>
      <c r="K109" s="93">
        <f t="shared" si="33"/>
        <v>2.3913105873633711E-2</v>
      </c>
      <c r="L109" s="139">
        <v>9527.7999999999993</v>
      </c>
      <c r="M109" s="139">
        <v>2672.6</v>
      </c>
      <c r="N109" s="139">
        <v>-777.1</v>
      </c>
      <c r="O109" s="139">
        <v>2826.2</v>
      </c>
      <c r="P109" s="62">
        <v>6502.8666666666659</v>
      </c>
      <c r="Q109" s="93">
        <v>4.2833546262688961E-2</v>
      </c>
      <c r="R109" s="93">
        <v>0.49817179617169322</v>
      </c>
      <c r="S109" s="93">
        <v>3.4000000000000002E-2</v>
      </c>
      <c r="T109" s="39">
        <v>3.4000000000000002E-2</v>
      </c>
      <c r="U109" s="53">
        <v>7.2999999999999995E-2</v>
      </c>
      <c r="V109" s="39">
        <v>3.2170684931506856E-2</v>
      </c>
      <c r="W109" s="39">
        <v>4.2888800000000005E-2</v>
      </c>
      <c r="X109" s="32">
        <v>1305.0999999999999</v>
      </c>
      <c r="Y109" s="32">
        <v>310</v>
      </c>
      <c r="Z109" s="32">
        <v>670</v>
      </c>
      <c r="AA109" s="32">
        <v>7717.8519999999999</v>
      </c>
      <c r="AB109" s="32">
        <v>8154.3739999999998</v>
      </c>
      <c r="AC109" s="32">
        <v>11975.839</v>
      </c>
      <c r="AD109" s="32">
        <f t="shared" si="12"/>
        <v>27848.064999999999</v>
      </c>
      <c r="AE109" s="136">
        <f t="shared" si="23"/>
        <v>0.58943247515980968</v>
      </c>
      <c r="AF109" s="136">
        <f t="shared" si="24"/>
        <v>0.62277079817011227</v>
      </c>
      <c r="AG109" s="136">
        <f t="shared" si="25"/>
        <v>0.91462604153142346</v>
      </c>
      <c r="AH109" s="136">
        <f t="shared" si="34"/>
        <v>2.1268293148613453</v>
      </c>
      <c r="AI109" s="45">
        <v>9476403</v>
      </c>
      <c r="AJ109" s="39">
        <v>0.70819999999999994</v>
      </c>
      <c r="AK109" s="32">
        <v>3669</v>
      </c>
      <c r="AL109" s="32">
        <v>4040.3</v>
      </c>
      <c r="AM109" s="32">
        <v>-371.3</v>
      </c>
      <c r="AN109" s="20">
        <f t="shared" si="30"/>
        <v>-0.10119923684927773</v>
      </c>
      <c r="AO109" s="17">
        <v>2433.0160000000001</v>
      </c>
      <c r="AP109" s="22">
        <f t="shared" si="21"/>
        <v>0.18581577399818233</v>
      </c>
      <c r="AQ109" s="32">
        <v>2981.2</v>
      </c>
      <c r="AR109" s="39">
        <f t="shared" si="22"/>
        <v>0.10361677710731855</v>
      </c>
      <c r="AS109" s="32">
        <v>1308.9010000000001</v>
      </c>
      <c r="AT109" s="53">
        <v>0.10782331378485274</v>
      </c>
      <c r="AU109" s="32">
        <v>2030.086</v>
      </c>
      <c r="AV109" s="53">
        <v>0.12740152731444901</v>
      </c>
      <c r="AW109" s="17">
        <f t="shared" si="35"/>
        <v>-721.18499999999995</v>
      </c>
      <c r="AX109" s="53">
        <v>0.1647608895779834</v>
      </c>
      <c r="AY109" s="32">
        <v>4256.2910000000002</v>
      </c>
      <c r="AZ109" s="39">
        <v>6.5849788059141601E-2</v>
      </c>
      <c r="BA109" s="32">
        <v>3810.9839999999999</v>
      </c>
      <c r="BB109" s="39">
        <v>2.5574893519797998E-2</v>
      </c>
      <c r="BC109" s="32">
        <v>10518.999999999995</v>
      </c>
      <c r="BD109" s="39">
        <v>-2.8815171127586674E-2</v>
      </c>
      <c r="BE109" s="25"/>
      <c r="BF109" s="32">
        <v>1053783.42255</v>
      </c>
      <c r="BG109" s="25"/>
      <c r="BH109" s="32">
        <v>1892096</v>
      </c>
      <c r="BI109" s="39">
        <v>-4.986356291120693E-2</v>
      </c>
      <c r="BJ109" s="32">
        <v>938.39522999999997</v>
      </c>
      <c r="BK109" s="39">
        <v>3.4548074555321878E-3</v>
      </c>
      <c r="BL109" s="32">
        <v>7404432.2659400003</v>
      </c>
      <c r="BM109" s="52">
        <v>295993</v>
      </c>
      <c r="BN109" s="39">
        <v>9.259740238716542E-3</v>
      </c>
      <c r="BO109" s="39">
        <v>0.122940440982889</v>
      </c>
      <c r="BP109" s="39">
        <v>2.0569999999999998E-2</v>
      </c>
      <c r="BQ109" s="39">
        <v>5.0833333333333328E-2</v>
      </c>
      <c r="BR109" s="52">
        <v>1122257</v>
      </c>
      <c r="BS109" s="39">
        <v>3.791498447598423E-2</v>
      </c>
      <c r="BT109" s="32">
        <v>9400.81</v>
      </c>
      <c r="BU109" s="39">
        <v>4.4269432068572805E-2</v>
      </c>
      <c r="BV109" s="32">
        <v>10189.364</v>
      </c>
      <c r="BW109" s="39">
        <v>1.5316289768829129E-2</v>
      </c>
      <c r="BX109" s="32">
        <v>56935</v>
      </c>
      <c r="BY109" s="32">
        <v>29895</v>
      </c>
      <c r="BZ109" s="32">
        <v>46326</v>
      </c>
      <c r="CA109" s="39"/>
      <c r="CB109" s="39"/>
      <c r="CC109" s="39"/>
      <c r="CD109" s="52"/>
      <c r="CE109" s="125"/>
      <c r="CF109" s="52"/>
      <c r="CG109" s="125"/>
      <c r="CH109" s="25">
        <v>203.37899999999999</v>
      </c>
      <c r="CI109" s="39">
        <v>4.8220629140872375E-3</v>
      </c>
      <c r="CJ109" s="25">
        <v>4963.7560000000003</v>
      </c>
      <c r="CK109" s="39">
        <v>0.3082952738804618</v>
      </c>
      <c r="CL109" s="17">
        <v>10546.65555555555</v>
      </c>
      <c r="CM109" s="17">
        <v>1207.2293253968253</v>
      </c>
      <c r="CN109" s="17">
        <v>2099.3163095238092</v>
      </c>
      <c r="CO109" s="17"/>
      <c r="CP109" s="35">
        <v>156</v>
      </c>
      <c r="CQ109" s="34">
        <v>17.848520000000001</v>
      </c>
      <c r="CR109" s="35">
        <v>80</v>
      </c>
      <c r="CS109" s="34">
        <v>331.10006955190005</v>
      </c>
      <c r="CT109" s="111">
        <v>4045</v>
      </c>
      <c r="CU109" s="17">
        <v>5613.0784999999996</v>
      </c>
      <c r="CV109" s="17">
        <v>17000.86447</v>
      </c>
      <c r="CW109" s="39">
        <v>1.2983977600000001</v>
      </c>
      <c r="CX109" s="27">
        <v>5143</v>
      </c>
      <c r="CY109" s="356"/>
      <c r="CZ109" s="370"/>
      <c r="DA109" s="63"/>
      <c r="DB109" s="63"/>
      <c r="DC109" s="66" t="s">
        <v>175</v>
      </c>
      <c r="DD109" s="66"/>
      <c r="DE109" s="63"/>
    </row>
    <row r="110" spans="1:109">
      <c r="A110" s="13" t="s">
        <v>72</v>
      </c>
      <c r="B110" s="141">
        <v>13855.9</v>
      </c>
      <c r="C110" s="93">
        <f t="shared" si="26"/>
        <v>5.8211200806494556E-2</v>
      </c>
      <c r="D110" s="139">
        <v>14613.8</v>
      </c>
      <c r="E110" s="93">
        <f t="shared" si="31"/>
        <v>2.6668165404448274E-2</v>
      </c>
      <c r="F110" s="139">
        <v>14688.601000000001</v>
      </c>
      <c r="G110" s="93">
        <v>2.4426995057593093E-2</v>
      </c>
      <c r="H110" s="139">
        <f t="shared" si="27"/>
        <v>46369.027300898873</v>
      </c>
      <c r="I110" s="93">
        <f t="shared" si="32"/>
        <v>4.820696196452956E-2</v>
      </c>
      <c r="J110" s="140">
        <f t="shared" si="28"/>
        <v>48905.353760482969</v>
      </c>
      <c r="K110" s="93">
        <f t="shared" si="33"/>
        <v>1.6962131740922315E-2</v>
      </c>
      <c r="L110" s="139">
        <v>9814.9</v>
      </c>
      <c r="M110" s="139">
        <v>2730</v>
      </c>
      <c r="N110" s="139">
        <v>-786.2</v>
      </c>
      <c r="O110" s="139">
        <v>2869.3</v>
      </c>
      <c r="P110" s="62">
        <v>6844.291666666667</v>
      </c>
      <c r="Q110" s="93">
        <v>5.2503767569174797E-2</v>
      </c>
      <c r="R110" s="93">
        <v>0.49548490384256372</v>
      </c>
      <c r="S110" s="93">
        <v>2.5000000000000001E-2</v>
      </c>
      <c r="T110" s="39">
        <v>3.2000000000000001E-2</v>
      </c>
      <c r="U110" s="53">
        <v>4.5999999999999999E-2</v>
      </c>
      <c r="V110" s="39">
        <v>4.9654246575342481E-2</v>
      </c>
      <c r="W110" s="39">
        <v>4.7949999999999958E-2</v>
      </c>
      <c r="X110" s="32">
        <v>1449</v>
      </c>
      <c r="Y110" s="32">
        <v>396.9</v>
      </c>
      <c r="Z110" s="32">
        <v>622.9</v>
      </c>
      <c r="AA110" s="32">
        <v>7993.4809999999998</v>
      </c>
      <c r="AB110" s="32">
        <v>8971.375</v>
      </c>
      <c r="AC110" s="32">
        <v>13256.587</v>
      </c>
      <c r="AD110" s="32">
        <f t="shared" si="12"/>
        <v>30221.442999999999</v>
      </c>
      <c r="AE110" s="136">
        <f t="shared" si="23"/>
        <v>0.576900886986771</v>
      </c>
      <c r="AF110" s="136">
        <f t="shared" si="24"/>
        <v>0.64747688710224527</v>
      </c>
      <c r="AG110" s="136">
        <f t="shared" si="25"/>
        <v>0.95674672883031775</v>
      </c>
      <c r="AH110" s="136">
        <f t="shared" si="34"/>
        <v>2.1811245029193342</v>
      </c>
      <c r="AI110" s="45">
        <v>11204108</v>
      </c>
      <c r="AJ110" s="39">
        <v>0.7965000000000001</v>
      </c>
      <c r="AK110" s="32">
        <v>4007.9</v>
      </c>
      <c r="AL110" s="32">
        <v>4274.3</v>
      </c>
      <c r="AM110" s="32">
        <v>-266.39999999999998</v>
      </c>
      <c r="AN110" s="20">
        <f t="shared" si="30"/>
        <v>-6.6468724269567597E-2</v>
      </c>
      <c r="AO110" s="17">
        <v>2569.56</v>
      </c>
      <c r="AP110" s="22">
        <f t="shared" si="21"/>
        <v>0.18544879798497391</v>
      </c>
      <c r="AQ110" s="32">
        <v>3166</v>
      </c>
      <c r="AR110" s="39">
        <f t="shared" si="22"/>
        <v>6.1988461022407147E-2</v>
      </c>
      <c r="AS110" s="32">
        <v>1476.316</v>
      </c>
      <c r="AT110" s="53">
        <v>0.12790501344257507</v>
      </c>
      <c r="AU110" s="32">
        <v>2247.2629999999999</v>
      </c>
      <c r="AV110" s="53">
        <v>0.10697921171812422</v>
      </c>
      <c r="AW110" s="17">
        <f t="shared" si="35"/>
        <v>-770.94699999999989</v>
      </c>
      <c r="AX110" s="53">
        <v>6.9000325852589917E-2</v>
      </c>
      <c r="AY110" s="32">
        <v>4486.0609999999997</v>
      </c>
      <c r="AZ110" s="39">
        <v>5.3983620950729054E-2</v>
      </c>
      <c r="BA110" s="32">
        <v>3816.8449999999998</v>
      </c>
      <c r="BB110" s="39">
        <v>1.5379230141086596E-3</v>
      </c>
      <c r="BC110" s="32">
        <v>10619.999999999996</v>
      </c>
      <c r="BD110" s="39">
        <v>9.6016731628483579E-3</v>
      </c>
      <c r="BE110" s="25"/>
      <c r="BF110" s="32">
        <v>1069605.5</v>
      </c>
      <c r="BG110" s="25"/>
      <c r="BH110" s="32">
        <v>1856341</v>
      </c>
      <c r="BI110" s="39">
        <v>-1.889703270869977E-2</v>
      </c>
      <c r="BJ110" s="32">
        <v>930.66121499999997</v>
      </c>
      <c r="BK110" s="39">
        <v>-8.241745857979264E-3</v>
      </c>
      <c r="BL110" s="32">
        <v>7961921.6529999999</v>
      </c>
      <c r="BM110" s="52">
        <v>298818</v>
      </c>
      <c r="BN110" s="39">
        <v>9.6891782380049089E-3</v>
      </c>
      <c r="BO110" s="39">
        <v>0.123644810519018</v>
      </c>
      <c r="BP110" s="39">
        <v>2.1080000000000002E-2</v>
      </c>
      <c r="BQ110" s="39">
        <v>4.6083333333333337E-2</v>
      </c>
      <c r="BR110" s="52">
        <v>1266129</v>
      </c>
      <c r="BS110" s="39">
        <v>4.2371242696223117E-2</v>
      </c>
      <c r="BT110" s="32">
        <v>10036.885</v>
      </c>
      <c r="BU110" s="39">
        <v>6.7661722766442556E-2</v>
      </c>
      <c r="BV110" s="32">
        <v>10595.366</v>
      </c>
      <c r="BW110" s="39">
        <v>3.9845666520501227E-2</v>
      </c>
      <c r="BX110" s="32">
        <v>57379</v>
      </c>
      <c r="BY110" s="32">
        <v>30707</v>
      </c>
      <c r="BZ110" s="32">
        <v>48201</v>
      </c>
      <c r="CA110" s="39"/>
      <c r="CB110" s="39"/>
      <c r="CC110" s="39"/>
      <c r="CD110" s="52"/>
      <c r="CE110" s="125"/>
      <c r="CF110" s="52"/>
      <c r="CG110" s="125"/>
      <c r="CH110" s="25">
        <v>198.05199999999999</v>
      </c>
      <c r="CI110" s="39">
        <v>-2.6192478082791234E-2</v>
      </c>
      <c r="CJ110" s="25">
        <v>5512.2539999999999</v>
      </c>
      <c r="CK110" s="39">
        <v>0.11050059672554405</v>
      </c>
      <c r="CL110" s="17">
        <v>11409.779721115539</v>
      </c>
      <c r="CM110" s="17">
        <v>1310.4637848605585</v>
      </c>
      <c r="CN110" s="17">
        <v>2263.4099601593612</v>
      </c>
      <c r="CO110" s="17">
        <v>29.891300000000001</v>
      </c>
      <c r="CP110" s="35">
        <v>165</v>
      </c>
      <c r="CQ110" s="34">
        <v>45.262198740000002</v>
      </c>
      <c r="CR110" s="35">
        <v>95</v>
      </c>
      <c r="CS110" s="34">
        <v>358.56703041589998</v>
      </c>
      <c r="CT110" s="111">
        <v>4307</v>
      </c>
      <c r="CU110" s="17">
        <v>16945.404399999999</v>
      </c>
      <c r="CV110" s="17">
        <v>19568.972499999996</v>
      </c>
      <c r="CW110" s="39">
        <v>1.41232179</v>
      </c>
      <c r="CX110" s="27">
        <v>5133</v>
      </c>
      <c r="CY110" s="356"/>
      <c r="CZ110" s="370"/>
      <c r="DA110" s="63"/>
      <c r="DB110" s="63"/>
      <c r="DC110" s="66" t="s">
        <v>176</v>
      </c>
      <c r="DD110" s="66"/>
      <c r="DE110" s="63"/>
    </row>
    <row r="111" spans="1:109">
      <c r="A111" s="13" t="s">
        <v>73</v>
      </c>
      <c r="B111" s="141">
        <v>14477.6</v>
      </c>
      <c r="C111" s="93">
        <f t="shared" si="26"/>
        <v>4.4868972784156913E-2</v>
      </c>
      <c r="D111" s="139">
        <v>14873.7</v>
      </c>
      <c r="E111" s="93">
        <f t="shared" si="31"/>
        <v>1.7784559799641553E-2</v>
      </c>
      <c r="F111" s="139">
        <v>15005.727999999999</v>
      </c>
      <c r="G111" s="93">
        <v>2.1590007108233014E-2</v>
      </c>
      <c r="H111" s="139">
        <f t="shared" si="27"/>
        <v>47987.378022910481</v>
      </c>
      <c r="I111" s="93">
        <f t="shared" si="32"/>
        <v>3.4901545626777386E-2</v>
      </c>
      <c r="J111" s="140">
        <f t="shared" si="28"/>
        <v>49300.289032668647</v>
      </c>
      <c r="K111" s="93">
        <f t="shared" si="33"/>
        <v>8.0755017972040655E-3</v>
      </c>
      <c r="L111" s="139">
        <v>10035.5</v>
      </c>
      <c r="M111" s="139">
        <v>2644.1</v>
      </c>
      <c r="N111" s="139">
        <v>-703.6</v>
      </c>
      <c r="O111" s="139">
        <v>2914.4</v>
      </c>
      <c r="P111" s="62">
        <v>7264.4750000000013</v>
      </c>
      <c r="Q111" s="93">
        <v>6.1391792430431823E-2</v>
      </c>
      <c r="R111" s="93">
        <v>0.50405907686810258</v>
      </c>
      <c r="S111" s="93">
        <v>4.1000000000000002E-2</v>
      </c>
      <c r="T111" s="39">
        <v>2.7999999999999997E-2</v>
      </c>
      <c r="U111" s="53">
        <v>4.8000000000000001E-2</v>
      </c>
      <c r="V111" s="39">
        <v>5.0173150684931486E-2</v>
      </c>
      <c r="W111" s="39">
        <v>4.6346613545816734E-2</v>
      </c>
      <c r="X111" s="32">
        <v>1641.1</v>
      </c>
      <c r="Y111" s="32">
        <v>477.6</v>
      </c>
      <c r="Z111" s="32">
        <v>581.20000000000005</v>
      </c>
      <c r="AA111" s="32">
        <v>8357.3150000000005</v>
      </c>
      <c r="AB111" s="32">
        <v>10097.392</v>
      </c>
      <c r="AC111" s="32">
        <v>14174.739</v>
      </c>
      <c r="AD111" s="32">
        <f t="shared" si="12"/>
        <v>32629.446000000004</v>
      </c>
      <c r="AE111" s="136">
        <f t="shared" si="23"/>
        <v>0.5772583162955186</v>
      </c>
      <c r="AF111" s="136">
        <f t="shared" si="24"/>
        <v>0.69744930098911417</v>
      </c>
      <c r="AG111" s="136">
        <f t="shared" si="25"/>
        <v>0.97908071779853012</v>
      </c>
      <c r="AH111" s="136">
        <f t="shared" si="34"/>
        <v>2.2537883350831631</v>
      </c>
      <c r="AI111" s="45">
        <v>13427103</v>
      </c>
      <c r="AJ111" s="39">
        <v>0.91430000000000011</v>
      </c>
      <c r="AK111" s="32">
        <v>4208.8</v>
      </c>
      <c r="AL111" s="32">
        <v>4547.2</v>
      </c>
      <c r="AM111" s="32">
        <v>-338.4</v>
      </c>
      <c r="AN111" s="20">
        <f t="shared" si="30"/>
        <v>-8.0402965215738448E-2</v>
      </c>
      <c r="AO111" s="17">
        <v>2714.904</v>
      </c>
      <c r="AP111" s="22">
        <f t="shared" si="21"/>
        <v>0.18752445156655798</v>
      </c>
      <c r="AQ111" s="32">
        <v>3201.5</v>
      </c>
      <c r="AR111" s="39">
        <f t="shared" si="22"/>
        <v>1.1212886923562855E-2</v>
      </c>
      <c r="AS111" s="32">
        <v>1664.625</v>
      </c>
      <c r="AT111" s="53">
        <v>0.12755331514391227</v>
      </c>
      <c r="AU111" s="32">
        <v>2383.1669999999999</v>
      </c>
      <c r="AV111" s="53">
        <v>6.0475342672397493E-2</v>
      </c>
      <c r="AW111" s="17">
        <f t="shared" si="35"/>
        <v>-718.54199999999992</v>
      </c>
      <c r="AX111" s="53">
        <v>-6.7974841331505248E-2</v>
      </c>
      <c r="AY111" s="32">
        <v>4631.7520000000004</v>
      </c>
      <c r="AZ111" s="39">
        <v>3.2476375154060703E-2</v>
      </c>
      <c r="BA111" s="32">
        <v>3890.2310000000002</v>
      </c>
      <c r="BB111" s="39">
        <v>1.9226874552149859E-2</v>
      </c>
      <c r="BC111" s="32">
        <v>10646.599999999999</v>
      </c>
      <c r="BD111" s="39">
        <v>2.5047080979286435E-3</v>
      </c>
      <c r="BE111" s="25"/>
      <c r="BF111" s="32">
        <v>1064502.8030000001</v>
      </c>
      <c r="BG111" s="25"/>
      <c r="BH111" s="32">
        <v>1851973</v>
      </c>
      <c r="BI111" s="39">
        <v>-2.35301595989099E-3</v>
      </c>
      <c r="BJ111" s="32">
        <v>928.77003300000001</v>
      </c>
      <c r="BK111" s="39">
        <v>-2.0320842531295967E-3</v>
      </c>
      <c r="BL111" s="32">
        <v>7689379.5899999999</v>
      </c>
      <c r="BM111" s="52">
        <v>301696</v>
      </c>
      <c r="BN111" s="39">
        <v>9.5559214455429205E-3</v>
      </c>
      <c r="BO111" s="39">
        <v>0.124569657513631</v>
      </c>
      <c r="BP111" s="39">
        <v>2.12E-2</v>
      </c>
      <c r="BQ111" s="39">
        <v>4.6166666666666668E-2</v>
      </c>
      <c r="BR111" s="52">
        <v>1052415</v>
      </c>
      <c r="BS111" s="39">
        <v>3.4883293116249471E-2</v>
      </c>
      <c r="BT111" s="32">
        <v>10506.984</v>
      </c>
      <c r="BU111" s="39">
        <v>4.6837141204666602E-2</v>
      </c>
      <c r="BV111" s="32">
        <v>10820.563</v>
      </c>
      <c r="BW111" s="39">
        <v>2.1254291734707432E-2</v>
      </c>
      <c r="BX111" s="32">
        <v>58149</v>
      </c>
      <c r="BY111" s="32">
        <v>30821</v>
      </c>
      <c r="BZ111" s="32">
        <v>50233</v>
      </c>
      <c r="CA111" s="39"/>
      <c r="CB111" s="39"/>
      <c r="CC111" s="39"/>
      <c r="CD111" s="52"/>
      <c r="CE111" s="125"/>
      <c r="CF111" s="52"/>
      <c r="CG111" s="125"/>
      <c r="CH111" s="25">
        <v>193.06800000000001</v>
      </c>
      <c r="CI111" s="39">
        <v>-2.5165108153414155E-2</v>
      </c>
      <c r="CJ111" s="25">
        <v>5211.5460000000003</v>
      </c>
      <c r="CK111" s="39">
        <v>-5.455263853951571E-2</v>
      </c>
      <c r="CL111" s="17">
        <v>13178.252549800796</v>
      </c>
      <c r="CM111" s="17">
        <v>1477.18533864542</v>
      </c>
      <c r="CN111" s="17">
        <v>2578.4637848605566</v>
      </c>
      <c r="CO111" s="17">
        <v>30.117599999999999</v>
      </c>
      <c r="CP111" s="35">
        <v>190</v>
      </c>
      <c r="CQ111" s="34">
        <v>57.799371399999998</v>
      </c>
      <c r="CR111" s="35">
        <v>81</v>
      </c>
      <c r="CS111" s="34">
        <v>318.95928196849997</v>
      </c>
      <c r="CT111" s="111">
        <v>4620</v>
      </c>
      <c r="CU111" s="17">
        <v>20309.872599999999</v>
      </c>
      <c r="CV111" s="17">
        <v>19922.279820000003</v>
      </c>
      <c r="CW111" s="39">
        <v>1.3760728099999999</v>
      </c>
      <c r="CX111" s="27">
        <v>5130</v>
      </c>
      <c r="CY111" s="356"/>
      <c r="CZ111" s="370"/>
      <c r="DA111" s="63"/>
      <c r="DB111" s="63"/>
      <c r="DC111" s="63"/>
      <c r="DD111" s="66"/>
      <c r="DE111" s="63"/>
    </row>
    <row r="112" spans="1:109">
      <c r="A112" s="13" t="s">
        <v>74</v>
      </c>
      <c r="B112" s="141">
        <v>14718.6</v>
      </c>
      <c r="C112" s="93">
        <f t="shared" si="26"/>
        <v>1.6646405481571591E-2</v>
      </c>
      <c r="D112" s="139">
        <v>14830.4</v>
      </c>
      <c r="E112" s="93">
        <f t="shared" si="31"/>
        <v>-2.9111787920962362E-3</v>
      </c>
      <c r="F112" s="139">
        <v>15004.804</v>
      </c>
      <c r="G112" s="93">
        <v>-6.1576485992486917E-5</v>
      </c>
      <c r="H112" s="139">
        <f t="shared" si="27"/>
        <v>48330.12086963089</v>
      </c>
      <c r="I112" s="93">
        <f t="shared" si="32"/>
        <v>7.1423541114659095E-3</v>
      </c>
      <c r="J112" s="140">
        <f t="shared" si="28"/>
        <v>48697.228306019184</v>
      </c>
      <c r="K112" s="93">
        <f t="shared" si="33"/>
        <v>-1.2232397385131932E-2</v>
      </c>
      <c r="L112" s="139">
        <v>9999.2000000000007</v>
      </c>
      <c r="M112" s="139">
        <v>2396</v>
      </c>
      <c r="N112" s="139">
        <v>-546.9</v>
      </c>
      <c r="O112" s="139">
        <v>2994.8</v>
      </c>
      <c r="P112" s="62">
        <v>7757.9916666666677</v>
      </c>
      <c r="Q112" s="93">
        <v>6.7935627373852392E-2</v>
      </c>
      <c r="R112" s="93">
        <v>0.53111773946702201</v>
      </c>
      <c r="S112" s="93">
        <v>1E-3</v>
      </c>
      <c r="T112" s="39">
        <v>3.7999999999999999E-2</v>
      </c>
      <c r="U112" s="53">
        <v>9.8000000000000004E-2</v>
      </c>
      <c r="V112" s="39">
        <v>1.9241803278688564E-2</v>
      </c>
      <c r="W112" s="39">
        <v>3.6642629482071712E-2</v>
      </c>
      <c r="X112" s="32">
        <v>2138.3000000000002</v>
      </c>
      <c r="Y112" s="32">
        <v>727.4</v>
      </c>
      <c r="Z112" s="32">
        <v>626</v>
      </c>
      <c r="AA112" s="32">
        <v>9764.8140000000003</v>
      </c>
      <c r="AB112" s="32">
        <v>10664.182000000001</v>
      </c>
      <c r="AC112" s="32">
        <v>14047.295</v>
      </c>
      <c r="AD112" s="32">
        <f t="shared" si="12"/>
        <v>34476.290999999997</v>
      </c>
      <c r="AE112" s="136">
        <f t="shared" si="23"/>
        <v>0.66343361461008521</v>
      </c>
      <c r="AF112" s="136">
        <f t="shared" si="24"/>
        <v>0.72453779571426635</v>
      </c>
      <c r="AG112" s="136">
        <f t="shared" si="25"/>
        <v>0.95439070292011463</v>
      </c>
      <c r="AH112" s="136">
        <f t="shared" si="34"/>
        <v>2.3423621132444663</v>
      </c>
      <c r="AI112" s="45">
        <v>13749570</v>
      </c>
      <c r="AJ112" s="39">
        <v>0.94499999999999995</v>
      </c>
      <c r="AK112" s="32">
        <v>4117.5</v>
      </c>
      <c r="AL112" s="32">
        <v>4916.6000000000004</v>
      </c>
      <c r="AM112" s="32">
        <v>-799</v>
      </c>
      <c r="AN112" s="20">
        <f t="shared" si="30"/>
        <v>-0.19404978749241045</v>
      </c>
      <c r="AO112" s="17">
        <v>3016.5079999999998</v>
      </c>
      <c r="AP112" s="22">
        <f t="shared" si="21"/>
        <v>0.20494530729824845</v>
      </c>
      <c r="AQ112" s="32">
        <v>3091.4</v>
      </c>
      <c r="AR112" s="39">
        <f t="shared" si="22"/>
        <v>-3.4390129626737438E-2</v>
      </c>
      <c r="AS112" s="32">
        <v>1841.942</v>
      </c>
      <c r="AT112" s="53">
        <v>0.10652068784260721</v>
      </c>
      <c r="AU112" s="32">
        <v>2565.009</v>
      </c>
      <c r="AV112" s="53">
        <v>7.6302667836538565E-2</v>
      </c>
      <c r="AW112" s="17">
        <f t="shared" si="35"/>
        <v>-723.06700000000001</v>
      </c>
      <c r="AX112" s="53">
        <v>6.2974746083040061E-3</v>
      </c>
      <c r="AY112" s="32">
        <v>4577.4489999999996</v>
      </c>
      <c r="AZ112" s="39">
        <v>-1.1724073309624692E-2</v>
      </c>
      <c r="BA112" s="32">
        <v>3866.1610000000001</v>
      </c>
      <c r="BB112" s="39">
        <v>-6.1872932481387768E-3</v>
      </c>
      <c r="BC112" s="32">
        <v>10108.800000000003</v>
      </c>
      <c r="BD112" s="39">
        <v>-5.051377904683145E-2</v>
      </c>
      <c r="BE112" s="25"/>
      <c r="BF112" s="32">
        <v>955190.27</v>
      </c>
      <c r="BG112" s="25"/>
      <c r="BH112" s="32">
        <v>1829134</v>
      </c>
      <c r="BI112" s="39">
        <v>-1.2332253223994087E-2</v>
      </c>
      <c r="BJ112" s="32">
        <v>875.35921499999995</v>
      </c>
      <c r="BK112" s="39">
        <v>-5.7507042757913851E-2</v>
      </c>
      <c r="BL112" s="32">
        <v>7937856.1090000002</v>
      </c>
      <c r="BM112" s="52">
        <v>304543</v>
      </c>
      <c r="BN112" s="39">
        <v>9.5035273022026894E-3</v>
      </c>
      <c r="BO112" s="39">
        <v>0.12581765929254599</v>
      </c>
      <c r="BP112" s="39">
        <v>2.0720000000000002E-2</v>
      </c>
      <c r="BQ112" s="39">
        <v>5.7999999999999996E-2</v>
      </c>
      <c r="BR112" s="52">
        <v>1107126</v>
      </c>
      <c r="BS112" s="39">
        <v>3.6353684044617675E-2</v>
      </c>
      <c r="BT112" s="32">
        <v>10994.422</v>
      </c>
      <c r="BU112" s="39">
        <v>4.6391809485957156E-2</v>
      </c>
      <c r="BV112" s="32">
        <v>10987.28</v>
      </c>
      <c r="BW112" s="39">
        <v>1.5407423809648404E-2</v>
      </c>
      <c r="BX112" s="32">
        <v>56076</v>
      </c>
      <c r="BY112" s="32">
        <v>29556</v>
      </c>
      <c r="BZ112" s="32">
        <v>50303</v>
      </c>
      <c r="CA112" s="39"/>
      <c r="CB112" s="39"/>
      <c r="CC112" s="39"/>
      <c r="CD112" s="52"/>
      <c r="CE112" s="125"/>
      <c r="CF112" s="52"/>
      <c r="CG112" s="125"/>
      <c r="CH112" s="25">
        <v>158.34</v>
      </c>
      <c r="CI112" s="39">
        <v>-0.17987444838088137</v>
      </c>
      <c r="CJ112" s="25">
        <v>4293.3770000000004</v>
      </c>
      <c r="CK112" s="39">
        <v>-0.17617977467722629</v>
      </c>
      <c r="CL112" s="17">
        <v>11244.049090909095</v>
      </c>
      <c r="CM112" s="17">
        <v>1220.04090909091</v>
      </c>
      <c r="CN112" s="17">
        <v>2161.6847430830044</v>
      </c>
      <c r="CO112" s="17">
        <v>14.713200000000001</v>
      </c>
      <c r="CP112" s="35">
        <v>78</v>
      </c>
      <c r="CQ112" s="34">
        <v>196.285</v>
      </c>
      <c r="CR112" s="35">
        <v>80</v>
      </c>
      <c r="CS112" s="34">
        <v>791.62624963410008</v>
      </c>
      <c r="CT112" s="111">
        <v>4770</v>
      </c>
      <c r="CU112" s="17">
        <v>11696.3485</v>
      </c>
      <c r="CV112" s="17">
        <v>11590.27778</v>
      </c>
      <c r="CW112" s="39">
        <v>0.78745885999999998</v>
      </c>
      <c r="CX112" s="27">
        <v>4666</v>
      </c>
      <c r="CY112" s="356"/>
      <c r="CZ112" s="370"/>
      <c r="DA112" s="63" t="s">
        <v>281</v>
      </c>
      <c r="DB112" s="63" t="s">
        <v>282</v>
      </c>
      <c r="DC112" s="63"/>
      <c r="DD112" s="66"/>
      <c r="DE112" s="63"/>
    </row>
    <row r="113" spans="1:122">
      <c r="A113" s="46" t="s">
        <v>75</v>
      </c>
      <c r="B113" s="142">
        <v>14418.7</v>
      </c>
      <c r="C113" s="93">
        <f t="shared" si="26"/>
        <v>-2.0375579199108595E-2</v>
      </c>
      <c r="D113" s="143">
        <v>14418.7</v>
      </c>
      <c r="E113" s="93">
        <f t="shared" si="31"/>
        <v>-2.776054590570709E-2</v>
      </c>
      <c r="F113" s="143">
        <v>14569.786</v>
      </c>
      <c r="G113" s="93">
        <v>-2.8991914856068765E-2</v>
      </c>
      <c r="H113" s="139">
        <f t="shared" si="27"/>
        <v>46929.761749772166</v>
      </c>
      <c r="I113" s="93">
        <f t="shared" si="32"/>
        <v>-2.8974873115590882E-2</v>
      </c>
      <c r="J113" s="140">
        <f t="shared" si="28"/>
        <v>46929.761749772166</v>
      </c>
      <c r="K113" s="93">
        <f t="shared" si="33"/>
        <v>-3.6295013447994351E-2</v>
      </c>
      <c r="L113" s="143">
        <v>9842.9</v>
      </c>
      <c r="M113" s="143">
        <v>1878.1</v>
      </c>
      <c r="N113" s="143">
        <v>-392.2</v>
      </c>
      <c r="O113" s="143">
        <v>3089.1</v>
      </c>
      <c r="P113" s="67">
        <v>8382.8250000000007</v>
      </c>
      <c r="Q113" s="93">
        <v>8.0540603828954824E-2</v>
      </c>
      <c r="R113" s="93">
        <v>0.58493672712988287</v>
      </c>
      <c r="S113" s="93">
        <v>2.7E-2</v>
      </c>
      <c r="T113" s="39">
        <v>-4.0000000000000001E-3</v>
      </c>
      <c r="U113" s="53">
        <v>-8.8000000000000009E-2</v>
      </c>
      <c r="V113" s="39">
        <v>1.5860273972602701E-3</v>
      </c>
      <c r="W113" s="39">
        <v>3.2641200000000037E-2</v>
      </c>
      <c r="X113" s="32">
        <v>2700.1</v>
      </c>
      <c r="Y113" s="32">
        <v>894.8</v>
      </c>
      <c r="Z113" s="32">
        <v>765.7</v>
      </c>
      <c r="AA113" s="32">
        <v>11401.574000000001</v>
      </c>
      <c r="AB113" s="32">
        <v>10142.819</v>
      </c>
      <c r="AC113" s="32">
        <v>13811.98</v>
      </c>
      <c r="AD113" s="32">
        <f t="shared" si="12"/>
        <v>35356.373</v>
      </c>
      <c r="AE113" s="136">
        <f t="shared" si="23"/>
        <v>0.79074909665919946</v>
      </c>
      <c r="AF113" s="136">
        <f t="shared" si="24"/>
        <v>0.70344892396679304</v>
      </c>
      <c r="AG113" s="136">
        <f t="shared" si="25"/>
        <v>0.95792131052036589</v>
      </c>
      <c r="AH113" s="136">
        <f t="shared" si="34"/>
        <v>2.452119331146358</v>
      </c>
      <c r="AI113" s="48">
        <v>13661791</v>
      </c>
      <c r="AJ113" s="39">
        <v>0.93790000000000007</v>
      </c>
      <c r="AK113" s="144">
        <v>3699.5</v>
      </c>
      <c r="AL113" s="144">
        <v>5220.3</v>
      </c>
      <c r="AM113" s="144">
        <v>-1520.8</v>
      </c>
      <c r="AN113" s="49">
        <f t="shared" si="30"/>
        <v>-0.41108257872685494</v>
      </c>
      <c r="AO113" s="17">
        <v>3153.1039999999998</v>
      </c>
      <c r="AP113" s="22">
        <f t="shared" si="21"/>
        <v>0.21868157323475762</v>
      </c>
      <c r="AQ113" s="144">
        <v>2672.7</v>
      </c>
      <c r="AR113" s="50">
        <f t="shared" si="22"/>
        <v>-0.13544025360678019</v>
      </c>
      <c r="AS113" s="144">
        <v>1587.742</v>
      </c>
      <c r="AT113" s="53">
        <v>-0.13800651703473835</v>
      </c>
      <c r="AU113" s="144">
        <v>1983.1780000000001</v>
      </c>
      <c r="AV113" s="53">
        <v>-0.22683390194732256</v>
      </c>
      <c r="AW113" s="17">
        <f t="shared" si="35"/>
        <v>-395.43600000000015</v>
      </c>
      <c r="AX113" s="53">
        <v>-0.45311292037943929</v>
      </c>
      <c r="AY113" s="144">
        <v>4252.1610000000001</v>
      </c>
      <c r="AZ113" s="39">
        <v>-7.1063162036321889E-2</v>
      </c>
      <c r="BA113" s="144">
        <v>3723.7330000000002</v>
      </c>
      <c r="BB113" s="39">
        <v>-3.6839645322582243E-2</v>
      </c>
      <c r="BC113" s="144">
        <v>6322.2</v>
      </c>
      <c r="BD113" s="39">
        <v>-0.37458452041785395</v>
      </c>
      <c r="BE113" s="47"/>
      <c r="BF113" s="144">
        <v>1001410.889</v>
      </c>
      <c r="BG113" s="47"/>
      <c r="BH113" s="144">
        <v>1952236</v>
      </c>
      <c r="BI113" s="39">
        <v>6.7300700768779101E-2</v>
      </c>
      <c r="BJ113" s="144">
        <v>833.16233399999999</v>
      </c>
      <c r="BK113" s="39">
        <v>-4.8205217100501949E-2</v>
      </c>
      <c r="BL113" s="144">
        <v>8501960.1630000006</v>
      </c>
      <c r="BM113" s="52">
        <v>307240</v>
      </c>
      <c r="BN113" s="39">
        <v>8.8050513965148465E-3</v>
      </c>
      <c r="BO113" s="39">
        <v>0.127508912302088</v>
      </c>
      <c r="BP113" s="39">
        <v>2.0019999999999996E-2</v>
      </c>
      <c r="BQ113" s="39">
        <v>9.2833333333333337E-2</v>
      </c>
      <c r="BR113" s="52">
        <v>1130818</v>
      </c>
      <c r="BS113" s="39">
        <v>3.6805689363364147E-2</v>
      </c>
      <c r="BT113" s="144">
        <v>10942.526</v>
      </c>
      <c r="BU113" s="39">
        <v>-4.720211758289853E-3</v>
      </c>
      <c r="BV113" s="144">
        <v>10942.526</v>
      </c>
      <c r="BW113" s="39">
        <v>-4.0732556192252141E-3</v>
      </c>
      <c r="BX113" s="32">
        <v>55683</v>
      </c>
      <c r="BY113" s="32">
        <v>29235</v>
      </c>
      <c r="BZ113" s="32">
        <v>49777</v>
      </c>
      <c r="CA113" s="39"/>
      <c r="CB113" s="39"/>
      <c r="CC113" s="39"/>
      <c r="CD113" s="52"/>
      <c r="CE113" s="125"/>
      <c r="CF113" s="52"/>
      <c r="CG113" s="125"/>
      <c r="CH113" s="47">
        <v>124.828</v>
      </c>
      <c r="CI113" s="39">
        <v>-0.21164582543892888</v>
      </c>
      <c r="CJ113" s="47">
        <v>4812.43</v>
      </c>
      <c r="CK113" s="39">
        <v>0.12089620827614249</v>
      </c>
      <c r="CL113" s="17">
        <v>8885.6551984126963</v>
      </c>
      <c r="CM113" s="17">
        <v>948.04638888888906</v>
      </c>
      <c r="CN113" s="17">
        <v>1845.3849603174601</v>
      </c>
      <c r="CO113" s="17">
        <v>30.095700000000001</v>
      </c>
      <c r="CP113" s="35">
        <v>82</v>
      </c>
      <c r="CQ113" s="34">
        <v>50.295999999999999</v>
      </c>
      <c r="CR113" s="35">
        <v>157</v>
      </c>
      <c r="CS113" s="34">
        <v>1173.6470844422001</v>
      </c>
      <c r="CT113" s="111">
        <v>4795</v>
      </c>
      <c r="CU113" s="17">
        <v>21102.856400000001</v>
      </c>
      <c r="CV113" s="17">
        <v>15077.285739999999</v>
      </c>
      <c r="CW113" s="39">
        <v>1.04567298</v>
      </c>
      <c r="CX113" s="51">
        <v>4401</v>
      </c>
      <c r="CY113" s="356"/>
      <c r="CZ113" s="370"/>
      <c r="DA113" s="63"/>
      <c r="DB113" s="63"/>
      <c r="DC113" s="66" t="s">
        <v>177</v>
      </c>
      <c r="DD113" s="66"/>
      <c r="DE113" s="63"/>
    </row>
    <row r="114" spans="1:122">
      <c r="A114" s="13" t="s">
        <v>76</v>
      </c>
      <c r="B114" s="141">
        <v>14964.4</v>
      </c>
      <c r="C114" s="93">
        <f t="shared" si="26"/>
        <v>3.7846685207404196E-2</v>
      </c>
      <c r="D114" s="139">
        <v>14783.8</v>
      </c>
      <c r="E114" s="93">
        <f t="shared" si="31"/>
        <v>2.5321284165701341E-2</v>
      </c>
      <c r="F114" s="139">
        <v>14970.768</v>
      </c>
      <c r="G114" s="93">
        <v>2.7521474920770967E-2</v>
      </c>
      <c r="H114" s="139">
        <f t="shared" si="27"/>
        <v>48303.265644720319</v>
      </c>
      <c r="I114" s="93">
        <f t="shared" si="32"/>
        <v>2.9267224970619399E-2</v>
      </c>
      <c r="J114" s="140">
        <f t="shared" si="28"/>
        <v>47720.310780145963</v>
      </c>
      <c r="K114" s="93">
        <f t="shared" si="33"/>
        <v>1.6845366370896508E-2</v>
      </c>
      <c r="L114" s="139">
        <v>10036.299999999999</v>
      </c>
      <c r="M114" s="139">
        <v>2120.4</v>
      </c>
      <c r="N114" s="139">
        <v>-458.8</v>
      </c>
      <c r="O114" s="139">
        <v>3091.4</v>
      </c>
      <c r="P114" s="62">
        <v>8593.0666666666675</v>
      </c>
      <c r="Q114" s="93">
        <v>2.508004958551166E-2</v>
      </c>
      <c r="R114" s="93">
        <v>0.57626541227389971</v>
      </c>
      <c r="S114" s="93">
        <v>1.4999999999999999E-2</v>
      </c>
      <c r="T114" s="39">
        <v>1.6E-2</v>
      </c>
      <c r="U114" s="53">
        <v>6.8000000000000005E-2</v>
      </c>
      <c r="V114" s="39">
        <v>1.7624657534246568E-3</v>
      </c>
      <c r="W114" s="39">
        <v>3.2150597609561737E-2</v>
      </c>
      <c r="X114" s="32">
        <v>3189.3</v>
      </c>
      <c r="Y114" s="32">
        <v>1160.0999999999999</v>
      </c>
      <c r="Z114" s="32">
        <v>882.3</v>
      </c>
      <c r="AA114" s="32">
        <v>13108.172</v>
      </c>
      <c r="AB114" s="32">
        <v>9994.7350000000006</v>
      </c>
      <c r="AC114" s="32">
        <v>13574.791999999999</v>
      </c>
      <c r="AD114" s="32">
        <f t="shared" si="12"/>
        <v>36677.699000000001</v>
      </c>
      <c r="AE114" s="136">
        <f t="shared" si="23"/>
        <v>0.87595707144957369</v>
      </c>
      <c r="AF114" s="136">
        <f t="shared" si="24"/>
        <v>0.66790081794124723</v>
      </c>
      <c r="AG114" s="136">
        <f t="shared" si="25"/>
        <v>0.90713907674213468</v>
      </c>
      <c r="AH114" s="136">
        <f t="shared" si="34"/>
        <v>2.4509969661329558</v>
      </c>
      <c r="AI114" s="52">
        <v>14516454</v>
      </c>
      <c r="AJ114" s="39">
        <v>0.95310000000000006</v>
      </c>
      <c r="AK114" s="17">
        <v>3936.5</v>
      </c>
      <c r="AL114" s="17">
        <v>5502.5</v>
      </c>
      <c r="AM114" s="17">
        <v>-1566</v>
      </c>
      <c r="AN114" s="20">
        <f t="shared" si="30"/>
        <v>-0.39781531817604471</v>
      </c>
      <c r="AO114" s="17">
        <v>3331.0639999999999</v>
      </c>
      <c r="AP114" s="22">
        <f t="shared" si="21"/>
        <v>0.22259923551896502</v>
      </c>
      <c r="AQ114" s="17">
        <v>2691.1</v>
      </c>
      <c r="AR114" s="53">
        <f t="shared" si="22"/>
        <v>6.8844239907210284E-3</v>
      </c>
      <c r="AS114" s="17">
        <v>1852.335</v>
      </c>
      <c r="AT114" s="53">
        <v>0.16664735202570699</v>
      </c>
      <c r="AU114" s="17">
        <v>2364.9920000000002</v>
      </c>
      <c r="AV114" s="53">
        <v>0.19252633903764566</v>
      </c>
      <c r="AW114" s="17">
        <f t="shared" si="35"/>
        <v>-512.65700000000015</v>
      </c>
      <c r="AX114" s="53">
        <v>0.2964348213111605</v>
      </c>
      <c r="AY114" s="17">
        <v>4488.78</v>
      </c>
      <c r="AZ114" s="39">
        <v>5.5646764080663852E-2</v>
      </c>
      <c r="BA114" s="17">
        <v>3886.752</v>
      </c>
      <c r="BB114" s="39">
        <v>4.3778380458534424E-2</v>
      </c>
      <c r="BC114" s="17">
        <v>8807.9999999999982</v>
      </c>
      <c r="BD114" s="39">
        <v>0.39318591629496036</v>
      </c>
      <c r="BE114" s="34"/>
      <c r="BF114" s="17">
        <v>956470.26199999999</v>
      </c>
      <c r="BG114" s="34"/>
      <c r="BH114" s="17">
        <v>1998443</v>
      </c>
      <c r="BI114" s="39">
        <v>2.3668757260904935E-2</v>
      </c>
      <c r="BJ114" s="17">
        <v>850.06618100000003</v>
      </c>
      <c r="BK114" s="39">
        <v>2.0288779641351434E-2</v>
      </c>
      <c r="BL114" s="17">
        <v>8723546.3770000003</v>
      </c>
      <c r="BM114" s="52">
        <v>309801</v>
      </c>
      <c r="BN114" s="39">
        <v>8.3992931430085932E-3</v>
      </c>
      <c r="BO114" s="39">
        <v>0.12971848289784299</v>
      </c>
      <c r="BP114" s="39">
        <v>1.9310000000000001E-2</v>
      </c>
      <c r="BQ114" s="39">
        <v>9.6083333333333326E-2</v>
      </c>
      <c r="BR114" s="52">
        <v>1042625</v>
      </c>
      <c r="BS114" s="39">
        <v>3.3654668642128335E-2</v>
      </c>
      <c r="BT114" s="17">
        <v>11237.868</v>
      </c>
      <c r="BU114" s="39">
        <v>2.6990294562699742E-2</v>
      </c>
      <c r="BV114" s="17">
        <v>11055.127</v>
      </c>
      <c r="BW114" s="39">
        <v>1.0290220009529845E-2</v>
      </c>
      <c r="BX114" s="32">
        <v>54245</v>
      </c>
      <c r="BY114" s="32">
        <v>28815</v>
      </c>
      <c r="BZ114" s="32">
        <v>49276</v>
      </c>
      <c r="CA114" s="39"/>
      <c r="CB114" s="39"/>
      <c r="CC114" s="39"/>
      <c r="CD114" s="52"/>
      <c r="CE114" s="125"/>
      <c r="CF114" s="52"/>
      <c r="CG114" s="125"/>
      <c r="CH114" s="34">
        <v>138.65700000000001</v>
      </c>
      <c r="CI114" s="39">
        <v>0.11078443938859878</v>
      </c>
      <c r="CJ114" s="25">
        <v>5880.473</v>
      </c>
      <c r="CK114" s="39">
        <v>0.2219342411214292</v>
      </c>
      <c r="CL114" s="17">
        <v>10668.589087301589</v>
      </c>
      <c r="CM114" s="17">
        <v>1139.9656349206357</v>
      </c>
      <c r="CN114" s="17">
        <v>2349.8935317460332</v>
      </c>
      <c r="CO114" s="17">
        <v>29.085599999999999</v>
      </c>
      <c r="CP114" s="35">
        <v>173</v>
      </c>
      <c r="CQ114" s="34">
        <v>168.101</v>
      </c>
      <c r="CR114" s="35">
        <v>114</v>
      </c>
      <c r="CS114" s="34">
        <v>618.47350335089993</v>
      </c>
      <c r="CT114" s="111">
        <v>4762</v>
      </c>
      <c r="CU114" s="17">
        <v>18388.307199999999</v>
      </c>
      <c r="CV114" s="17">
        <v>17283.451679999998</v>
      </c>
      <c r="CW114" s="39">
        <v>1.1549734</v>
      </c>
      <c r="CX114" s="27">
        <v>4279</v>
      </c>
      <c r="CY114" s="370" t="s">
        <v>283</v>
      </c>
      <c r="CZ114" s="355" t="s">
        <v>143</v>
      </c>
      <c r="DA114" s="63"/>
      <c r="DB114" s="63"/>
      <c r="DC114" s="63"/>
      <c r="DD114" s="66"/>
      <c r="DE114" s="63"/>
    </row>
    <row r="115" spans="1:122">
      <c r="A115" s="13" t="s">
        <v>77</v>
      </c>
      <c r="B115" s="141">
        <v>15517.9</v>
      </c>
      <c r="C115" s="93">
        <f t="shared" si="26"/>
        <v>3.6987784341503849E-2</v>
      </c>
      <c r="D115" s="139">
        <v>15020.6</v>
      </c>
      <c r="E115" s="93">
        <f t="shared" si="31"/>
        <v>1.6017532704717397E-2</v>
      </c>
      <c r="F115" s="139">
        <v>15240.992</v>
      </c>
      <c r="G115" s="93">
        <v>1.8050109386505767E-2</v>
      </c>
      <c r="H115" s="139">
        <f t="shared" si="27"/>
        <v>49718.692529011838</v>
      </c>
      <c r="I115" s="93">
        <f t="shared" si="32"/>
        <v>2.9302923216460108E-2</v>
      </c>
      <c r="J115" s="140">
        <f t="shared" si="28"/>
        <v>48125.364450168847</v>
      </c>
      <c r="K115" s="93">
        <f t="shared" si="33"/>
        <v>8.488076950903034E-3</v>
      </c>
      <c r="L115" s="139">
        <v>10263.5</v>
      </c>
      <c r="M115" s="139">
        <v>2230.4</v>
      </c>
      <c r="N115" s="139">
        <v>-459.4</v>
      </c>
      <c r="O115" s="139">
        <v>2997.4</v>
      </c>
      <c r="P115" s="62">
        <v>9224.7416666666668</v>
      </c>
      <c r="Q115" s="93">
        <v>7.3509845146474587E-2</v>
      </c>
      <c r="R115" s="93">
        <v>0.59490338249239405</v>
      </c>
      <c r="S115" s="93">
        <v>0.03</v>
      </c>
      <c r="T115" s="39">
        <v>3.2000000000000001E-2</v>
      </c>
      <c r="U115" s="53">
        <v>8.8000000000000009E-2</v>
      </c>
      <c r="V115" s="39">
        <v>1.0150684931506833E-3</v>
      </c>
      <c r="W115" s="39">
        <v>2.7820000000000001E-2</v>
      </c>
      <c r="X115" s="32">
        <v>3620.6</v>
      </c>
      <c r="Y115" s="32">
        <v>1151.9000000000001</v>
      </c>
      <c r="Z115" s="32">
        <v>1058.0999999999999</v>
      </c>
      <c r="AA115" s="32">
        <v>14238.337</v>
      </c>
      <c r="AB115" s="32">
        <v>10257.233</v>
      </c>
      <c r="AC115" s="32">
        <v>13381.037</v>
      </c>
      <c r="AD115" s="32">
        <f t="shared" si="12"/>
        <v>37876.607000000004</v>
      </c>
      <c r="AE115" s="136">
        <f t="shared" si="23"/>
        <v>0.91754277318451594</v>
      </c>
      <c r="AF115" s="136">
        <f t="shared" si="24"/>
        <v>0.66099362671495498</v>
      </c>
      <c r="AG115" s="136">
        <f t="shared" si="25"/>
        <v>0.8622968958428654</v>
      </c>
      <c r="AH115" s="136">
        <f t="shared" si="34"/>
        <v>2.4408332957423364</v>
      </c>
      <c r="AI115" s="52">
        <v>15508155</v>
      </c>
      <c r="AJ115" s="39">
        <v>0.98239999999999994</v>
      </c>
      <c r="AK115" s="17">
        <v>4132.2</v>
      </c>
      <c r="AL115" s="17">
        <v>5592.2</v>
      </c>
      <c r="AM115" s="17">
        <v>-1460.1</v>
      </c>
      <c r="AN115" s="20">
        <f t="shared" si="30"/>
        <v>-0.35334688543632931</v>
      </c>
      <c r="AO115" s="17">
        <v>3347.752</v>
      </c>
      <c r="AP115" s="22">
        <f t="shared" ref="AP115:AP121" si="36">AO115/B115</f>
        <v>0.21573486103145401</v>
      </c>
      <c r="AQ115" s="17">
        <v>2836</v>
      </c>
      <c r="AR115" s="53">
        <f t="shared" si="22"/>
        <v>5.3844152948608413E-2</v>
      </c>
      <c r="AS115" s="17">
        <v>2106.3710000000001</v>
      </c>
      <c r="AT115" s="53">
        <v>0.13714365921930971</v>
      </c>
      <c r="AU115" s="17">
        <v>2686.366</v>
      </c>
      <c r="AV115" s="53">
        <v>0.13588798609043912</v>
      </c>
      <c r="AW115" s="17">
        <f t="shared" si="35"/>
        <v>-579.99499999999989</v>
      </c>
      <c r="AX115" s="53">
        <v>0.13135098126037478</v>
      </c>
      <c r="AY115" s="17">
        <v>4811.43</v>
      </c>
      <c r="AZ115" s="39">
        <v>7.1879218852338625E-2</v>
      </c>
      <c r="BA115" s="17">
        <v>3882.6</v>
      </c>
      <c r="BB115" s="39">
        <v>-1.0682441277447194E-3</v>
      </c>
      <c r="BC115" s="17">
        <v>9703.4000000000033</v>
      </c>
      <c r="BD115" s="39">
        <v>0.10165758401453286</v>
      </c>
      <c r="BE115" s="34"/>
      <c r="BF115" s="17">
        <v>845066.36600000004</v>
      </c>
      <c r="BG115" s="34"/>
      <c r="BH115" s="17">
        <v>2059638</v>
      </c>
      <c r="BI115" s="39">
        <v>3.0621338712187435E-2</v>
      </c>
      <c r="BJ115" s="17">
        <v>834.91275399999995</v>
      </c>
      <c r="BK115" s="39">
        <v>-1.7826173230622945E-2</v>
      </c>
      <c r="BL115" s="17">
        <v>10370812.445</v>
      </c>
      <c r="BM115" s="52">
        <v>312114</v>
      </c>
      <c r="BN115" s="39">
        <v>7.4840100973209726E-3</v>
      </c>
      <c r="BO115" s="39">
        <v>0.13242521517498701</v>
      </c>
      <c r="BP115" s="39">
        <v>1.8945E-2</v>
      </c>
      <c r="BQ115" s="39">
        <v>8.9333333333333334E-2</v>
      </c>
      <c r="BR115" s="52">
        <v>1062040</v>
      </c>
      <c r="BS115" s="39">
        <v>3.402731053397156E-2</v>
      </c>
      <c r="BT115" s="17">
        <v>11801.357</v>
      </c>
      <c r="BU115" s="39">
        <v>5.0141984226901366E-2</v>
      </c>
      <c r="BV115" s="17">
        <v>11331.224</v>
      </c>
      <c r="BW115" s="39">
        <v>2.4974566099511996E-2</v>
      </c>
      <c r="BX115" s="32">
        <v>53401</v>
      </c>
      <c r="BY115" s="32">
        <v>28366</v>
      </c>
      <c r="BZ115" s="32">
        <v>50054</v>
      </c>
      <c r="CA115" s="39"/>
      <c r="CB115" s="39"/>
      <c r="CC115" s="39"/>
      <c r="CD115" s="52"/>
      <c r="CE115" s="125"/>
      <c r="CF115" s="52"/>
      <c r="CG115" s="125"/>
      <c r="CH115" s="34">
        <v>152.91800000000001</v>
      </c>
      <c r="CI115" s="39">
        <v>0.10285091989585808</v>
      </c>
      <c r="CJ115" s="25">
        <v>5710.8490000000002</v>
      </c>
      <c r="CK115" s="39">
        <v>-2.8845298669001592E-2</v>
      </c>
      <c r="CL115" s="17">
        <v>11957.570238095243</v>
      </c>
      <c r="CM115" s="17">
        <v>1267.6387301587304</v>
      </c>
      <c r="CN115" s="17">
        <v>2677.4407539682543</v>
      </c>
      <c r="CO115" s="17">
        <v>24.2514</v>
      </c>
      <c r="CP115" s="35">
        <v>162</v>
      </c>
      <c r="CQ115" s="34">
        <v>164.9705572</v>
      </c>
      <c r="CR115" s="35">
        <v>77</v>
      </c>
      <c r="CS115" s="34">
        <v>576.91484117339996</v>
      </c>
      <c r="CT115" s="111">
        <v>4599</v>
      </c>
      <c r="CU115" s="17">
        <v>18711.138200000001</v>
      </c>
      <c r="CV115" s="17">
        <v>15640.707039999999</v>
      </c>
      <c r="CW115" s="39">
        <v>1.00791221</v>
      </c>
      <c r="CX115" s="27">
        <v>4171</v>
      </c>
      <c r="CY115" s="370"/>
      <c r="CZ115" s="355"/>
      <c r="DA115" s="63"/>
      <c r="DB115" s="63"/>
      <c r="DC115" s="63"/>
      <c r="DD115" s="66" t="s">
        <v>284</v>
      </c>
      <c r="DE115" s="63"/>
    </row>
    <row r="116" spans="1:122">
      <c r="A116" s="13" t="s">
        <v>78</v>
      </c>
      <c r="B116" s="141">
        <v>16155.3</v>
      </c>
      <c r="C116" s="93">
        <f t="shared" si="26"/>
        <v>4.1075145477158514E-2</v>
      </c>
      <c r="D116" s="139">
        <v>15354.6</v>
      </c>
      <c r="E116" s="93">
        <f t="shared" si="31"/>
        <v>2.2236129049438835E-2</v>
      </c>
      <c r="F116" s="139">
        <v>15562.121999999999</v>
      </c>
      <c r="G116" s="93">
        <v>2.1070150814330148E-2</v>
      </c>
      <c r="H116" s="139">
        <f t="shared" si="27"/>
        <v>51388.301307029462</v>
      </c>
      <c r="I116" s="93">
        <f t="shared" si="32"/>
        <v>3.3581107891028639E-2</v>
      </c>
      <c r="J116" s="140">
        <f t="shared" si="28"/>
        <v>48841.359259742283</v>
      </c>
      <c r="K116" s="93">
        <f t="shared" si="33"/>
        <v>1.4877701556209599E-2</v>
      </c>
      <c r="L116" s="139">
        <v>10413.200000000001</v>
      </c>
      <c r="M116" s="139">
        <v>2465.6999999999998</v>
      </c>
      <c r="N116" s="139">
        <v>-447.1</v>
      </c>
      <c r="O116" s="139">
        <v>2941.6</v>
      </c>
      <c r="P116" s="62">
        <v>10038.458333333334</v>
      </c>
      <c r="Q116" s="93">
        <v>8.8210238949780931E-2</v>
      </c>
      <c r="R116" s="93">
        <v>0.61971579319959147</v>
      </c>
      <c r="S116" s="93">
        <v>1.7000000000000001E-2</v>
      </c>
      <c r="T116" s="39">
        <v>2.1000000000000001E-2</v>
      </c>
      <c r="U116" s="53">
        <v>6.0000000000000001E-3</v>
      </c>
      <c r="V116" s="39">
        <v>1.405737704918028E-3</v>
      </c>
      <c r="W116" s="39">
        <v>1.8034399999999996E-2</v>
      </c>
      <c r="X116" s="32">
        <v>4032.8</v>
      </c>
      <c r="Y116" s="32">
        <v>1220.4000000000001</v>
      </c>
      <c r="Z116" s="32">
        <v>1111.2</v>
      </c>
      <c r="AA116" s="32">
        <v>15387.572</v>
      </c>
      <c r="AB116" s="32">
        <v>10760.376</v>
      </c>
      <c r="AC116" s="32">
        <v>13443.683999999999</v>
      </c>
      <c r="AD116" s="32">
        <f t="shared" si="12"/>
        <v>39591.631999999998</v>
      </c>
      <c r="AE116" s="136">
        <f t="shared" si="23"/>
        <v>0.95247825790916918</v>
      </c>
      <c r="AF116" s="136">
        <f t="shared" si="24"/>
        <v>0.666058569014503</v>
      </c>
      <c r="AG116" s="136">
        <f t="shared" si="25"/>
        <v>0.83215316335815492</v>
      </c>
      <c r="AH116" s="136">
        <f t="shared" si="34"/>
        <v>2.4506899902818269</v>
      </c>
      <c r="AI116" s="52">
        <v>15680472</v>
      </c>
      <c r="AJ116" s="39">
        <v>0.96219999999999994</v>
      </c>
      <c r="AK116" s="17">
        <v>4312.3</v>
      </c>
      <c r="AL116" s="17">
        <v>5623.1</v>
      </c>
      <c r="AM116" s="17">
        <v>-1310.8</v>
      </c>
      <c r="AN116" s="20">
        <f t="shared" si="30"/>
        <v>-0.30396772024209817</v>
      </c>
      <c r="AO116" s="17">
        <v>3271.2759999999998</v>
      </c>
      <c r="AP116" s="22">
        <f t="shared" si="36"/>
        <v>0.20248933786435411</v>
      </c>
      <c r="AQ116" s="17">
        <v>3064.3</v>
      </c>
      <c r="AR116" s="53">
        <f t="shared" si="22"/>
        <v>8.0500705218617838E-2</v>
      </c>
      <c r="AS116" s="17">
        <v>2198.1819999999998</v>
      </c>
      <c r="AT116" s="53">
        <v>4.3587288279225117E-2</v>
      </c>
      <c r="AU116" s="17">
        <v>2763.8440000000001</v>
      </c>
      <c r="AV116" s="53">
        <v>2.8841192897766002E-2</v>
      </c>
      <c r="AW116" s="17">
        <f t="shared" si="35"/>
        <v>-565.66200000000026</v>
      </c>
      <c r="AX116" s="53">
        <v>-2.4712282002431002E-2</v>
      </c>
      <c r="AY116" s="17">
        <v>5041.1490000000003</v>
      </c>
      <c r="AZ116" s="39">
        <v>4.7744433567567232E-2</v>
      </c>
      <c r="BA116" s="17">
        <v>3832.306</v>
      </c>
      <c r="BB116" s="39">
        <v>-1.2953690825735298E-2</v>
      </c>
      <c r="BC116" s="17">
        <v>9722.7000000000025</v>
      </c>
      <c r="BD116" s="39">
        <v>1.9889935486529738E-3</v>
      </c>
      <c r="BE116" s="34"/>
      <c r="BF116" s="17">
        <v>879078.43836999999</v>
      </c>
      <c r="BG116" s="34"/>
      <c r="BH116" s="17">
        <v>2377762</v>
      </c>
      <c r="BI116" s="39">
        <v>0.15445626852874145</v>
      </c>
      <c r="BJ116" s="17">
        <v>817.00546599999996</v>
      </c>
      <c r="BK116" s="39">
        <v>-2.1448094922742068E-2</v>
      </c>
      <c r="BL116" s="17">
        <v>9478684.7919999994</v>
      </c>
      <c r="BM116" s="52">
        <v>314377</v>
      </c>
      <c r="BN116" s="39">
        <v>7.4921255260300005E-3</v>
      </c>
      <c r="BO116" s="39">
        <v>0.135567646943001</v>
      </c>
      <c r="BP116" s="39">
        <v>1.8805000000000002E-2</v>
      </c>
      <c r="BQ116" s="39">
        <v>8.0749999999999988E-2</v>
      </c>
      <c r="BR116" s="52">
        <v>1031631</v>
      </c>
      <c r="BS116" s="39">
        <v>3.2815091434805981E-2</v>
      </c>
      <c r="BT116" s="17">
        <v>12403.718000000001</v>
      </c>
      <c r="BU116" s="39">
        <v>5.1041672580534658E-2</v>
      </c>
      <c r="BV116" s="17">
        <v>11688.290999999999</v>
      </c>
      <c r="BW116" s="39">
        <v>3.1511776662432857E-2</v>
      </c>
      <c r="BX116" s="32">
        <v>53331</v>
      </c>
      <c r="BY116" s="32">
        <v>28213</v>
      </c>
      <c r="BZ116" s="32">
        <v>51017</v>
      </c>
      <c r="CA116" s="39"/>
      <c r="CB116" s="39"/>
      <c r="CC116" s="39"/>
      <c r="CD116" s="52"/>
      <c r="CE116" s="125"/>
      <c r="CF116" s="52"/>
      <c r="CG116" s="125"/>
      <c r="CH116" s="34">
        <v>173.21600000000001</v>
      </c>
      <c r="CI116" s="39">
        <v>0.13273780719078199</v>
      </c>
      <c r="CJ116" s="25">
        <v>6732.7619999999997</v>
      </c>
      <c r="CK116" s="39">
        <v>0.17894239543017151</v>
      </c>
      <c r="CL116" s="17">
        <v>12965.287440000002</v>
      </c>
      <c r="CM116" s="17">
        <v>1379.3534000000009</v>
      </c>
      <c r="CN116" s="17">
        <v>2965.5591200000022</v>
      </c>
      <c r="CO116" s="17">
        <v>29.353400000000001</v>
      </c>
      <c r="CP116" s="35">
        <v>213</v>
      </c>
      <c r="CQ116" s="34">
        <v>439.75790003000003</v>
      </c>
      <c r="CR116" s="35">
        <v>83</v>
      </c>
      <c r="CS116" s="34">
        <v>931.48123968115203</v>
      </c>
      <c r="CT116" s="111">
        <v>4521</v>
      </c>
      <c r="CU116" s="17">
        <v>26297.544399999999</v>
      </c>
      <c r="CV116" s="17">
        <v>18668.333210000001</v>
      </c>
      <c r="CW116" s="39">
        <v>1.15555794</v>
      </c>
      <c r="CX116" s="27">
        <v>4102</v>
      </c>
      <c r="CY116" s="370"/>
      <c r="CZ116" s="355"/>
      <c r="DA116" s="63"/>
      <c r="DB116" s="63"/>
      <c r="DC116" s="63"/>
      <c r="DD116" s="66"/>
      <c r="DE116" s="63"/>
    </row>
    <row r="117" spans="1:122">
      <c r="A117" s="13" t="s">
        <v>79</v>
      </c>
      <c r="B117" s="141">
        <v>16691.5</v>
      </c>
      <c r="C117" s="93">
        <f t="shared" si="26"/>
        <v>3.3190346202175203E-2</v>
      </c>
      <c r="D117" s="139">
        <v>15612.2</v>
      </c>
      <c r="E117" s="93">
        <f t="shared" si="31"/>
        <v>1.6776731402967204E-2</v>
      </c>
      <c r="F117" s="139">
        <v>15822.173000000001</v>
      </c>
      <c r="G117" s="93">
        <v>1.6710510301872799E-2</v>
      </c>
      <c r="H117" s="139">
        <f t="shared" si="27"/>
        <v>52726.261889193192</v>
      </c>
      <c r="I117" s="93">
        <f t="shared" si="32"/>
        <v>2.6036287406540737E-2</v>
      </c>
      <c r="J117" s="140">
        <f t="shared" si="28"/>
        <v>49316.894579064909</v>
      </c>
      <c r="K117" s="93">
        <f t="shared" si="33"/>
        <v>9.7363244293364737E-3</v>
      </c>
      <c r="L117" s="139">
        <v>10565.4</v>
      </c>
      <c r="M117" s="139">
        <v>2616.5</v>
      </c>
      <c r="N117" s="139">
        <v>-404.9</v>
      </c>
      <c r="O117" s="139">
        <v>2857.6</v>
      </c>
      <c r="P117" s="62">
        <v>10714.958333333334</v>
      </c>
      <c r="Q117" s="93">
        <v>6.7390826114567717E-2</v>
      </c>
      <c r="R117" s="93">
        <v>0.64028681954632005</v>
      </c>
      <c r="S117" s="93">
        <v>1.4999999999999999E-2</v>
      </c>
      <c r="T117" s="39">
        <v>1.4999999999999999E-2</v>
      </c>
      <c r="U117" s="53">
        <v>6.0000000000000001E-3</v>
      </c>
      <c r="V117" s="39">
        <v>1.0734246575342479E-3</v>
      </c>
      <c r="W117" s="39">
        <v>2.3501599999999991E-2</v>
      </c>
      <c r="X117" s="32">
        <v>4054.6</v>
      </c>
      <c r="Y117" s="32">
        <v>1270.0999999999999</v>
      </c>
      <c r="Z117" s="32">
        <v>1182.5</v>
      </c>
      <c r="AA117" s="32">
        <v>16185.653</v>
      </c>
      <c r="AB117" s="32">
        <v>11244.361000000001</v>
      </c>
      <c r="AC117" s="32">
        <v>13595.95</v>
      </c>
      <c r="AD117" s="32">
        <f t="shared" si="12"/>
        <v>41025.964000000007</v>
      </c>
      <c r="AE117" s="136">
        <f t="shared" si="23"/>
        <v>0.96969433544019412</v>
      </c>
      <c r="AF117" s="136">
        <f t="shared" si="24"/>
        <v>0.67365790971452544</v>
      </c>
      <c r="AG117" s="136">
        <f t="shared" si="25"/>
        <v>0.81454333043764793</v>
      </c>
      <c r="AH117" s="136">
        <f t="shared" si="34"/>
        <v>2.4578955755923673</v>
      </c>
      <c r="AI117" s="52">
        <v>16487771</v>
      </c>
      <c r="AJ117" s="39">
        <v>0.96989999999999998</v>
      </c>
      <c r="AK117" s="17">
        <v>4825.2</v>
      </c>
      <c r="AL117" s="17">
        <v>5659.5</v>
      </c>
      <c r="AM117" s="17">
        <v>-834.4</v>
      </c>
      <c r="AN117" s="20">
        <f t="shared" si="30"/>
        <v>-0.17292547459172677</v>
      </c>
      <c r="AO117" s="17">
        <v>3067.9290000000001</v>
      </c>
      <c r="AP117" s="22">
        <f t="shared" si="36"/>
        <v>0.18380187520594315</v>
      </c>
      <c r="AQ117" s="17">
        <v>3206.2</v>
      </c>
      <c r="AR117" s="53">
        <f t="shared" si="22"/>
        <v>4.6307476422021224E-2</v>
      </c>
      <c r="AS117" s="17">
        <v>2276.6080000000002</v>
      </c>
      <c r="AT117" s="53">
        <v>3.567766454279054E-2</v>
      </c>
      <c r="AU117" s="17">
        <v>2768.6129999999998</v>
      </c>
      <c r="AV117" s="53">
        <v>1.7254953608089956E-3</v>
      </c>
      <c r="AW117" s="17">
        <f t="shared" si="35"/>
        <v>-492.00499999999965</v>
      </c>
      <c r="AX117" s="53">
        <v>-0.1302138025888252</v>
      </c>
      <c r="AY117" s="17">
        <v>5238.7790000000005</v>
      </c>
      <c r="AZ117" s="39">
        <v>3.9203364153687997E-2</v>
      </c>
      <c r="BA117" s="17">
        <v>3868.33</v>
      </c>
      <c r="BB117" s="39">
        <v>9.4000844400211996E-3</v>
      </c>
      <c r="BC117" s="17">
        <v>9585.8000000000011</v>
      </c>
      <c r="BD117" s="39">
        <v>-1.4080450903555744E-2</v>
      </c>
      <c r="BE117" s="34">
        <v>98</v>
      </c>
      <c r="BF117" s="17">
        <v>871740.99349000002</v>
      </c>
      <c r="BG117" s="34"/>
      <c r="BH117" s="17">
        <v>2725170</v>
      </c>
      <c r="BI117" s="39">
        <v>0.14610713772025963</v>
      </c>
      <c r="BJ117" s="17">
        <v>832.09567000000004</v>
      </c>
      <c r="BK117" s="39">
        <v>1.8470138362575026E-2</v>
      </c>
      <c r="BL117" s="17">
        <v>9409532.2259999998</v>
      </c>
      <c r="BM117" s="52">
        <v>316569</v>
      </c>
      <c r="BN117" s="39">
        <v>7.0271986977359568E-3</v>
      </c>
      <c r="BO117" s="39">
        <v>0.139034623664477</v>
      </c>
      <c r="BP117" s="39">
        <v>1.8574999999999998E-2</v>
      </c>
      <c r="BQ117" s="39">
        <v>7.3583333333333334E-2</v>
      </c>
      <c r="BR117" s="52">
        <v>990553</v>
      </c>
      <c r="BS117" s="39">
        <v>3.1290271631145186E-2</v>
      </c>
      <c r="BT117" s="17">
        <v>12395.838</v>
      </c>
      <c r="BU117" s="39">
        <v>-6.3529338541887346E-4</v>
      </c>
      <c r="BV117" s="17">
        <v>11527.588</v>
      </c>
      <c r="BW117" s="39">
        <v>-1.3749058780278444E-2</v>
      </c>
      <c r="BX117" s="32">
        <v>55214</v>
      </c>
      <c r="BY117" s="32">
        <v>28518</v>
      </c>
      <c r="BZ117" s="32">
        <v>53585</v>
      </c>
      <c r="CA117" s="39"/>
      <c r="CB117" s="39"/>
      <c r="CC117" s="39"/>
      <c r="CD117" s="52"/>
      <c r="CE117" s="125"/>
      <c r="CF117" s="52"/>
      <c r="CG117" s="125"/>
      <c r="CH117" s="34">
        <v>186.35499999999999</v>
      </c>
      <c r="CI117" s="39">
        <v>7.5853269905782283E-2</v>
      </c>
      <c r="CJ117" s="25">
        <v>6753.5709999999999</v>
      </c>
      <c r="CK117" s="39">
        <v>3.0907077957011103E-3</v>
      </c>
      <c r="CL117" s="17">
        <v>15009.52349206349</v>
      </c>
      <c r="CM117" s="17">
        <v>1643.7989682539685</v>
      </c>
      <c r="CN117" s="17">
        <v>3541.2925000000005</v>
      </c>
      <c r="CO117" s="17">
        <v>34.241</v>
      </c>
      <c r="CP117" s="35">
        <v>309</v>
      </c>
      <c r="CQ117" s="34">
        <v>597.98216706460005</v>
      </c>
      <c r="CR117" s="35">
        <v>98</v>
      </c>
      <c r="CS117" s="34">
        <v>659.4565248852</v>
      </c>
      <c r="CT117" s="111">
        <v>4563</v>
      </c>
      <c r="CU117" s="17">
        <v>33633.1152</v>
      </c>
      <c r="CV117" s="17">
        <v>24034.853520000001</v>
      </c>
      <c r="CW117" s="39">
        <v>1.43994423</v>
      </c>
      <c r="CX117" s="27">
        <v>4180</v>
      </c>
      <c r="CY117" s="370"/>
      <c r="CZ117" s="355"/>
      <c r="DA117" s="63"/>
      <c r="DB117" s="63"/>
      <c r="DC117" s="63"/>
      <c r="DD117" s="66"/>
      <c r="DE117" s="63"/>
    </row>
    <row r="118" spans="1:122">
      <c r="A118" s="13" t="s">
        <v>80</v>
      </c>
      <c r="B118" s="141">
        <v>17427.599999999999</v>
      </c>
      <c r="C118" s="93">
        <f t="shared" si="26"/>
        <v>4.4100290567055112E-2</v>
      </c>
      <c r="D118" s="139">
        <v>16013.3</v>
      </c>
      <c r="E118" s="93">
        <f t="shared" si="31"/>
        <v>2.5691446432917653E-2</v>
      </c>
      <c r="F118" s="139">
        <v>16211.523999999999</v>
      </c>
      <c r="G118" s="93">
        <v>2.4607934700246213E-2</v>
      </c>
      <c r="H118" s="139">
        <f t="shared" si="27"/>
        <v>54651.334171665825</v>
      </c>
      <c r="I118" s="93">
        <f t="shared" si="32"/>
        <v>3.6510691513050197E-2</v>
      </c>
      <c r="J118" s="140">
        <f t="shared" si="28"/>
        <v>50216.22079294546</v>
      </c>
      <c r="K118" s="93">
        <f t="shared" si="33"/>
        <v>1.823566186712644E-2</v>
      </c>
      <c r="L118" s="139">
        <v>10868.4</v>
      </c>
      <c r="M118" s="139">
        <v>2761.7</v>
      </c>
      <c r="N118" s="139">
        <v>-427.7</v>
      </c>
      <c r="O118" s="139">
        <v>2839.1</v>
      </c>
      <c r="P118" s="62">
        <v>11376.916666666666</v>
      </c>
      <c r="Q118" s="93">
        <v>6.1778899435757519E-2</v>
      </c>
      <c r="R118" s="93">
        <v>0.65117892343503159</v>
      </c>
      <c r="S118" s="93">
        <v>8.0000000000000002E-3</v>
      </c>
      <c r="T118" s="39">
        <v>1.6E-2</v>
      </c>
      <c r="U118" s="53">
        <v>9.0000000000000011E-3</v>
      </c>
      <c r="V118" s="39">
        <v>8.8493150684931462E-4</v>
      </c>
      <c r="W118" s="39">
        <v>2.5395600000000004E-2</v>
      </c>
      <c r="X118" s="32">
        <v>4122.6000000000004</v>
      </c>
      <c r="Y118" s="32">
        <v>1244.3</v>
      </c>
      <c r="Z118" s="32">
        <v>1230.9000000000001</v>
      </c>
      <c r="AA118" s="32">
        <v>16859.225999999999</v>
      </c>
      <c r="AB118" s="32">
        <v>11941.235000000001</v>
      </c>
      <c r="AC118" s="32">
        <v>13953.057000000001</v>
      </c>
      <c r="AD118" s="32">
        <f t="shared" si="12"/>
        <v>42753.517999999996</v>
      </c>
      <c r="AE118" s="136">
        <f t="shared" si="23"/>
        <v>0.96738655925084349</v>
      </c>
      <c r="AF118" s="136">
        <f t="shared" si="24"/>
        <v>0.68519101884367339</v>
      </c>
      <c r="AG118" s="136">
        <f t="shared" si="25"/>
        <v>0.80062986297596928</v>
      </c>
      <c r="AH118" s="136">
        <f t="shared" si="34"/>
        <v>2.4532074410704863</v>
      </c>
      <c r="AI118" s="52">
        <v>17258054</v>
      </c>
      <c r="AJ118" s="39">
        <v>0.97310000000000008</v>
      </c>
      <c r="AK118" s="17">
        <v>5033.1000000000004</v>
      </c>
      <c r="AL118" s="17">
        <v>5812.2</v>
      </c>
      <c r="AM118" s="17">
        <v>-779.1</v>
      </c>
      <c r="AN118" s="20">
        <f t="shared" si="30"/>
        <v>-0.15479525540919115</v>
      </c>
      <c r="AO118" s="17">
        <v>2982.5529999999999</v>
      </c>
      <c r="AP118" s="22">
        <f t="shared" si="36"/>
        <v>0.17113962909408065</v>
      </c>
      <c r="AQ118" s="17">
        <v>3432.8</v>
      </c>
      <c r="AR118" s="53">
        <f t="shared" si="22"/>
        <v>7.0675566090699388E-2</v>
      </c>
      <c r="AS118" s="17">
        <v>2373.6480000000001</v>
      </c>
      <c r="AT118" s="53">
        <v>4.2624817272011679E-2</v>
      </c>
      <c r="AU118" s="17">
        <v>2883.1570000000002</v>
      </c>
      <c r="AV118" s="53">
        <v>4.1372340590758026E-2</v>
      </c>
      <c r="AW118" s="17">
        <f t="shared" si="35"/>
        <v>-509.50900000000001</v>
      </c>
      <c r="AX118" s="53">
        <v>3.5576874218757978E-2</v>
      </c>
      <c r="AY118" s="17">
        <v>5454.665</v>
      </c>
      <c r="AZ118" s="39">
        <v>4.1209220698181677E-2</v>
      </c>
      <c r="BA118" s="17">
        <v>3903.2739999999999</v>
      </c>
      <c r="BB118" s="39">
        <v>9.0333554789792918E-3</v>
      </c>
      <c r="BC118" s="17">
        <v>9625.5000000000018</v>
      </c>
      <c r="BD118" s="39">
        <v>4.1415426985750509E-3</v>
      </c>
      <c r="BE118" s="34">
        <v>107</v>
      </c>
      <c r="BF118" s="17">
        <v>756226.04968000005</v>
      </c>
      <c r="BG118" s="34"/>
      <c r="BH118" s="17">
        <v>3194917</v>
      </c>
      <c r="BI118" s="39">
        <v>0.17237346660942254</v>
      </c>
      <c r="BJ118" s="17">
        <v>838.07351200000005</v>
      </c>
      <c r="BK118" s="39">
        <v>7.1840801671279085E-3</v>
      </c>
      <c r="BL118" s="17">
        <v>10951673.934</v>
      </c>
      <c r="BM118" s="52">
        <v>318887</v>
      </c>
      <c r="BN118" s="39">
        <v>7.4589228071058082E-3</v>
      </c>
      <c r="BO118" s="39">
        <v>0.14267327585317202</v>
      </c>
      <c r="BP118" s="39">
        <v>1.8624999999999999E-2</v>
      </c>
      <c r="BQ118" s="39">
        <v>6.1749999999999999E-2</v>
      </c>
      <c r="BR118" s="52">
        <v>1016518</v>
      </c>
      <c r="BS118" s="39">
        <v>3.1877059898961078E-2</v>
      </c>
      <c r="BT118" s="17">
        <v>13032.629000000001</v>
      </c>
      <c r="BU118" s="39">
        <v>5.137135545011165E-2</v>
      </c>
      <c r="BV118" s="17">
        <v>11939.29</v>
      </c>
      <c r="BW118" s="39">
        <v>3.571449638901053E-2</v>
      </c>
      <c r="BX118" s="32">
        <v>54398</v>
      </c>
      <c r="BY118" s="32">
        <v>29154</v>
      </c>
      <c r="BZ118" s="32">
        <v>53657</v>
      </c>
      <c r="CA118" s="39"/>
      <c r="CB118" s="39"/>
      <c r="CC118" s="39"/>
      <c r="CD118" s="52"/>
      <c r="CE118" s="125"/>
      <c r="CF118" s="52"/>
      <c r="CG118" s="125"/>
      <c r="CH118" s="34">
        <v>197.42699999999999</v>
      </c>
      <c r="CI118" s="39">
        <v>5.9413485015159251E-2</v>
      </c>
      <c r="CJ118" s="25">
        <v>6975.0389999999998</v>
      </c>
      <c r="CK118" s="39">
        <v>3.2792725507735071E-2</v>
      </c>
      <c r="CL118" s="17">
        <v>16777.690912698425</v>
      </c>
      <c r="CM118" s="17">
        <v>1931.3761111111107</v>
      </c>
      <c r="CN118" s="17">
        <v>4375.1467063492046</v>
      </c>
      <c r="CO118" s="17">
        <v>32.901600000000002</v>
      </c>
      <c r="CP118" s="35">
        <v>402</v>
      </c>
      <c r="CQ118" s="34">
        <v>855.33435663910006</v>
      </c>
      <c r="CR118" s="35">
        <v>18</v>
      </c>
      <c r="CS118" s="34">
        <v>36.612175409999999</v>
      </c>
      <c r="CT118" s="111">
        <v>4727</v>
      </c>
      <c r="CU118" s="17">
        <v>35990.103300000002</v>
      </c>
      <c r="CV118" s="17">
        <v>26330.589189999999</v>
      </c>
      <c r="CW118" s="39">
        <v>1.5108549400000002</v>
      </c>
      <c r="CX118" s="27">
        <v>4369</v>
      </c>
      <c r="CY118" s="370"/>
      <c r="CZ118" s="355"/>
      <c r="DA118" s="63"/>
      <c r="DB118" s="63"/>
      <c r="DC118" s="63"/>
      <c r="DD118" s="66" t="s">
        <v>285</v>
      </c>
      <c r="DE118" s="63"/>
    </row>
    <row r="119" spans="1:122">
      <c r="A119" s="13" t="s">
        <v>81</v>
      </c>
      <c r="B119" s="141">
        <v>18120.7</v>
      </c>
      <c r="C119" s="93">
        <f t="shared" si="26"/>
        <v>3.9770249489315956E-2</v>
      </c>
      <c r="D119" s="139">
        <v>16471.5</v>
      </c>
      <c r="E119" s="93">
        <f t="shared" si="31"/>
        <v>2.8613714849531346E-2</v>
      </c>
      <c r="F119" s="139">
        <v>16642.843000000001</v>
      </c>
      <c r="G119" s="93">
        <v>2.6605703448978724E-2</v>
      </c>
      <c r="H119" s="139">
        <f t="shared" si="27"/>
        <v>56420.371575443765</v>
      </c>
      <c r="I119" s="93">
        <f t="shared" si="32"/>
        <v>3.2369519071962616E-2</v>
      </c>
      <c r="J119" s="140">
        <f t="shared" si="28"/>
        <v>51285.44429326251</v>
      </c>
      <c r="K119" s="93">
        <f t="shared" si="33"/>
        <v>2.1292392845047692E-2</v>
      </c>
      <c r="L119" s="139">
        <v>11264.3</v>
      </c>
      <c r="M119" s="139">
        <v>2905.4</v>
      </c>
      <c r="N119" s="139">
        <v>-545.29999999999995</v>
      </c>
      <c r="O119" s="139">
        <v>2878.5</v>
      </c>
      <c r="P119" s="62">
        <v>12033.974999999999</v>
      </c>
      <c r="Q119" s="93">
        <v>5.7753638581044882E-2</v>
      </c>
      <c r="R119" s="93">
        <v>0.66310301017940021</v>
      </c>
      <c r="S119" s="93">
        <v>7.0000000000000001E-3</v>
      </c>
      <c r="T119" s="39">
        <v>1E-3</v>
      </c>
      <c r="U119" s="53">
        <v>-7.2999999999999995E-2</v>
      </c>
      <c r="V119" s="39">
        <v>1.3372602739726014E-3</v>
      </c>
      <c r="W119" s="39">
        <v>2.1382868525896416E-2</v>
      </c>
      <c r="X119" s="32">
        <v>4091.6</v>
      </c>
      <c r="Y119" s="32">
        <v>1246.0999999999999</v>
      </c>
      <c r="Z119" s="32">
        <v>1122.4000000000001</v>
      </c>
      <c r="AA119" s="32">
        <v>17566.347000000002</v>
      </c>
      <c r="AB119" s="32">
        <v>12745.591</v>
      </c>
      <c r="AC119" s="32">
        <v>14216.945</v>
      </c>
      <c r="AD119" s="32">
        <f t="shared" si="12"/>
        <v>44528.883000000002</v>
      </c>
      <c r="AE119" s="136">
        <f t="shared" si="23"/>
        <v>0.9694077491487636</v>
      </c>
      <c r="AF119" s="136">
        <f t="shared" si="24"/>
        <v>0.70337188960691366</v>
      </c>
      <c r="AG119" s="136">
        <f t="shared" si="25"/>
        <v>0.78456930471780884</v>
      </c>
      <c r="AH119" s="136">
        <f t="shared" si="34"/>
        <v>2.4573489434734861</v>
      </c>
      <c r="AI119" s="52">
        <v>17710435</v>
      </c>
      <c r="AJ119" s="39">
        <v>0.96849999999999992</v>
      </c>
      <c r="AK119" s="17">
        <v>5260</v>
      </c>
      <c r="AL119" s="17">
        <v>5993</v>
      </c>
      <c r="AM119" s="17">
        <v>-733</v>
      </c>
      <c r="AN119" s="20">
        <f t="shared" si="30"/>
        <v>-0.13935361216730038</v>
      </c>
      <c r="AO119" s="17">
        <v>2926.28</v>
      </c>
      <c r="AP119" s="22">
        <f t="shared" si="36"/>
        <v>0.16148824272792994</v>
      </c>
      <c r="AQ119" s="17">
        <v>3589.8</v>
      </c>
      <c r="AR119" s="53">
        <f t="shared" si="22"/>
        <v>4.5735259846189695E-2</v>
      </c>
      <c r="AS119" s="17">
        <v>2264.9160000000002</v>
      </c>
      <c r="AT119" s="53">
        <v>-4.5807971527370511E-2</v>
      </c>
      <c r="AU119" s="17">
        <v>2788.9580000000001</v>
      </c>
      <c r="AV119" s="53">
        <v>-3.2672171511991914E-2</v>
      </c>
      <c r="AW119" s="17">
        <f t="shared" si="35"/>
        <v>-524.04199999999992</v>
      </c>
      <c r="AX119" s="53">
        <v>2.8523539329040341E-2</v>
      </c>
      <c r="AY119" s="17">
        <v>5597.1369999999997</v>
      </c>
      <c r="AZ119" s="39">
        <v>2.6119294218801659E-2</v>
      </c>
      <c r="BA119" s="17">
        <v>3900.16</v>
      </c>
      <c r="BB119" s="39">
        <v>-7.9779180247147214E-4</v>
      </c>
      <c r="BC119" s="17">
        <v>8790.4000000000015</v>
      </c>
      <c r="BD119" s="39">
        <v>-8.6759129395875545E-2</v>
      </c>
      <c r="BE119" s="34">
        <v>99</v>
      </c>
      <c r="BF119" s="17">
        <v>693957.60135000001</v>
      </c>
      <c r="BG119" s="34"/>
      <c r="BH119" s="17">
        <v>3434019</v>
      </c>
      <c r="BI119" s="39">
        <v>7.4838250884138771E-2</v>
      </c>
      <c r="BJ119" s="17">
        <v>856.45445800000005</v>
      </c>
      <c r="BK119" s="39">
        <v>2.1932379125233582E-2</v>
      </c>
      <c r="BL119" s="17">
        <v>11321975.459000001</v>
      </c>
      <c r="BM119" s="52">
        <v>321173</v>
      </c>
      <c r="BN119" s="39">
        <v>7.3240101965744604E-3</v>
      </c>
      <c r="BO119" s="39">
        <v>0.14640343414521198</v>
      </c>
      <c r="BP119" s="39">
        <v>1.8435E-2</v>
      </c>
      <c r="BQ119" s="39">
        <v>5.2666666666666667E-2</v>
      </c>
      <c r="BR119" s="52">
        <v>1051031</v>
      </c>
      <c r="BS119" s="39">
        <v>3.272476204413198E-2</v>
      </c>
      <c r="BT119" s="17">
        <v>13615.031999999999</v>
      </c>
      <c r="BU119" s="39">
        <v>4.4688067158207175E-2</v>
      </c>
      <c r="BV119" s="17">
        <v>12435.954</v>
      </c>
      <c r="BW119" s="39">
        <v>4.1599123565974089E-2</v>
      </c>
      <c r="BX119" s="32">
        <v>57230</v>
      </c>
      <c r="BY119" s="32">
        <v>30622</v>
      </c>
      <c r="BZ119" s="32">
        <v>56516</v>
      </c>
      <c r="CA119" s="39"/>
      <c r="CB119" s="39"/>
      <c r="CC119" s="39"/>
      <c r="CD119" s="52"/>
      <c r="CE119" s="125"/>
      <c r="CF119" s="52"/>
      <c r="CG119" s="125"/>
      <c r="CH119" s="34">
        <v>208.755</v>
      </c>
      <c r="CI119" s="39">
        <v>5.7378170159096797E-2</v>
      </c>
      <c r="CJ119" s="25">
        <v>6604.527</v>
      </c>
      <c r="CK119" s="39">
        <v>-5.3119702986606912E-2</v>
      </c>
      <c r="CL119" s="17">
        <v>17587.029166666664</v>
      </c>
      <c r="CM119" s="17">
        <v>2061.0677380952379</v>
      </c>
      <c r="CN119" s="17">
        <v>4945.5540873015852</v>
      </c>
      <c r="CO119" s="17">
        <v>30.866199999999999</v>
      </c>
      <c r="CP119" s="35">
        <v>320</v>
      </c>
      <c r="CQ119" s="34">
        <v>340.54421241533998</v>
      </c>
      <c r="CR119" s="35">
        <v>34</v>
      </c>
      <c r="CS119" s="34">
        <v>40.940214341500003</v>
      </c>
      <c r="CT119" s="111">
        <v>4806</v>
      </c>
      <c r="CU119" s="17">
        <v>33449.4545</v>
      </c>
      <c r="CV119" s="17">
        <v>25067.5396</v>
      </c>
      <c r="CW119" s="39">
        <v>1.38336379</v>
      </c>
      <c r="CX119" s="27">
        <v>4381</v>
      </c>
      <c r="CY119" s="370"/>
      <c r="CZ119" s="355"/>
      <c r="DA119" s="63"/>
      <c r="DB119" s="63"/>
      <c r="DC119" s="63"/>
      <c r="DD119" s="66"/>
      <c r="DE119" s="63"/>
    </row>
    <row r="120" spans="1:122">
      <c r="A120" s="13" t="s">
        <v>82</v>
      </c>
      <c r="B120" s="141">
        <v>18624.5</v>
      </c>
      <c r="C120" s="93">
        <f t="shared" si="26"/>
        <v>2.7802457962440741E-2</v>
      </c>
      <c r="D120" s="139">
        <v>16716.2</v>
      </c>
      <c r="E120" s="93">
        <f t="shared" si="31"/>
        <v>1.4855963330601352E-2</v>
      </c>
      <c r="F120" s="139">
        <v>16879.008000000002</v>
      </c>
      <c r="G120" s="93">
        <v>1.4190183732430863E-2</v>
      </c>
      <c r="H120" s="139">
        <f t="shared" si="27"/>
        <v>57591.274958177564</v>
      </c>
      <c r="I120" s="93">
        <f t="shared" si="32"/>
        <v>2.0753202257239645E-2</v>
      </c>
      <c r="J120" s="140">
        <f t="shared" si="28"/>
        <v>51690.368624977193</v>
      </c>
      <c r="K120" s="93">
        <f t="shared" si="33"/>
        <v>7.8955020726587666E-3</v>
      </c>
      <c r="L120" s="139">
        <v>11572.1</v>
      </c>
      <c r="M120" s="139">
        <v>2858.3</v>
      </c>
      <c r="N120" s="139">
        <v>-586.29999999999995</v>
      </c>
      <c r="O120" s="139">
        <v>2900.2</v>
      </c>
      <c r="P120" s="62">
        <v>12853.333333333334</v>
      </c>
      <c r="Q120" s="93">
        <v>6.8087089538854409E-2</v>
      </c>
      <c r="R120" s="93">
        <v>0.68912814992100457</v>
      </c>
      <c r="S120" s="93">
        <v>2.1000000000000001E-2</v>
      </c>
      <c r="T120" s="39">
        <v>1.3000000000000001E-2</v>
      </c>
      <c r="U120" s="53">
        <v>-2.6000000000000002E-2</v>
      </c>
      <c r="V120" s="39">
        <v>3.8868035190615883E-3</v>
      </c>
      <c r="W120" s="39">
        <v>1.8374400000000003E-2</v>
      </c>
      <c r="X120" s="32">
        <v>3814.1</v>
      </c>
      <c r="Y120" s="32">
        <v>1058.4000000000001</v>
      </c>
      <c r="Z120" s="32">
        <v>1090.8</v>
      </c>
      <c r="AA120" s="32">
        <v>18377.258999999998</v>
      </c>
      <c r="AB120" s="32">
        <v>13449.838</v>
      </c>
      <c r="AC120" s="32">
        <v>14671.326999999999</v>
      </c>
      <c r="AD120" s="32">
        <f t="shared" ref="AD120" si="37">AA120+AB120+AC120</f>
        <v>46498.423999999999</v>
      </c>
      <c r="AE120" s="136">
        <f t="shared" si="23"/>
        <v>0.98672495905930346</v>
      </c>
      <c r="AF120" s="136">
        <f t="shared" si="24"/>
        <v>0.72215833982120325</v>
      </c>
      <c r="AG120" s="136">
        <f t="shared" si="25"/>
        <v>0.78774340250744979</v>
      </c>
      <c r="AH120" s="136">
        <f t="shared" si="34"/>
        <v>2.4966267013879566</v>
      </c>
      <c r="AI120" s="52">
        <v>18325489</v>
      </c>
      <c r="AJ120" s="39">
        <v>0.96930000000000005</v>
      </c>
      <c r="AK120" s="17">
        <v>5312.8</v>
      </c>
      <c r="AL120" s="17">
        <v>6177.5</v>
      </c>
      <c r="AM120" s="17">
        <v>-864.7</v>
      </c>
      <c r="AN120" s="20">
        <f t="shared" si="30"/>
        <v>-0.16275786779099533</v>
      </c>
      <c r="AO120" s="17">
        <v>2915.6790000000001</v>
      </c>
      <c r="AP120" s="22">
        <f t="shared" si="36"/>
        <v>0.1565507261939918</v>
      </c>
      <c r="AQ120" s="17">
        <v>3631.9</v>
      </c>
      <c r="AR120" s="53">
        <f t="shared" si="22"/>
        <v>1.1727672850855174E-2</v>
      </c>
      <c r="AS120" s="17">
        <v>2214.5659999999998</v>
      </c>
      <c r="AT120" s="53">
        <v>-2.2230405012812995E-2</v>
      </c>
      <c r="AU120" s="17">
        <v>2735.8049999999998</v>
      </c>
      <c r="AV120" s="53">
        <v>-1.9058372338342938E-2</v>
      </c>
      <c r="AW120" s="17">
        <f t="shared" si="35"/>
        <v>-521.23900000000003</v>
      </c>
      <c r="AX120" s="53">
        <v>-5.3488079199758747E-3</v>
      </c>
      <c r="AY120" s="17">
        <v>5761.3180000000002</v>
      </c>
      <c r="AZ120" s="39">
        <v>2.9333032227011863E-2</v>
      </c>
      <c r="BA120" s="17">
        <v>3902.306</v>
      </c>
      <c r="BB120" s="39">
        <v>5.5023383656059891E-4</v>
      </c>
      <c r="BC120" s="17">
        <v>8832.8000000000011</v>
      </c>
      <c r="BD120" s="39">
        <v>4.8234437568255859E-3</v>
      </c>
      <c r="BE120" s="34">
        <v>95</v>
      </c>
      <c r="BF120" s="17">
        <v>678780.36080999998</v>
      </c>
      <c r="BG120" s="34"/>
      <c r="BH120" s="17">
        <v>3241592</v>
      </c>
      <c r="BI120" s="39">
        <v>-5.6035508248498331E-2</v>
      </c>
      <c r="BJ120" s="17">
        <v>863.12249499999996</v>
      </c>
      <c r="BK120" s="39">
        <v>7.7856293906989182E-3</v>
      </c>
      <c r="BL120" s="17">
        <v>10596990.988</v>
      </c>
      <c r="BM120" s="52">
        <v>323391</v>
      </c>
      <c r="BN120" s="39">
        <v>6.952067659373156E-3</v>
      </c>
      <c r="BO120" s="39">
        <v>0.150314772407769</v>
      </c>
      <c r="BP120" s="39">
        <v>1.8000000000000002E-2</v>
      </c>
      <c r="BQ120" s="39">
        <v>4.8666666666666671E-2</v>
      </c>
      <c r="BR120" s="52">
        <v>1183505</v>
      </c>
      <c r="BS120" s="39">
        <v>3.6596720378736576E-2</v>
      </c>
      <c r="BT120" s="17">
        <v>13968.578</v>
      </c>
      <c r="BU120" s="39">
        <v>2.5967327877011254E-2</v>
      </c>
      <c r="BV120" s="17">
        <v>12608.218999999999</v>
      </c>
      <c r="BW120" s="39">
        <v>1.3852174107430715E-2</v>
      </c>
      <c r="BX120" s="32">
        <v>59039</v>
      </c>
      <c r="BY120" s="32">
        <v>31099</v>
      </c>
      <c r="BZ120" s="32">
        <v>59039</v>
      </c>
      <c r="CA120" s="39"/>
      <c r="CB120" s="39"/>
      <c r="CC120" s="39"/>
      <c r="CD120" s="52"/>
      <c r="CE120" s="125"/>
      <c r="CF120" s="52"/>
      <c r="CG120" s="125"/>
      <c r="CH120" s="34">
        <v>209.57599999999999</v>
      </c>
      <c r="CI120" s="39">
        <v>3.9328399319776674E-3</v>
      </c>
      <c r="CJ120" s="25">
        <v>6751.6009999999997</v>
      </c>
      <c r="CK120" s="39">
        <v>2.2268665114095167E-2</v>
      </c>
      <c r="CL120" s="17">
        <v>17927.107341269839</v>
      </c>
      <c r="CM120" s="17">
        <v>2094.6513095238088</v>
      </c>
      <c r="CN120" s="17">
        <v>4987.7936904761928</v>
      </c>
      <c r="CO120" s="17">
        <v>33.5426</v>
      </c>
      <c r="CP120" s="35">
        <v>236</v>
      </c>
      <c r="CQ120" s="34">
        <v>272.57332675160001</v>
      </c>
      <c r="CR120" s="35">
        <v>16</v>
      </c>
      <c r="CS120" s="34">
        <v>10.3913750615</v>
      </c>
      <c r="CT120" s="111">
        <v>4740</v>
      </c>
      <c r="CU120" s="17">
        <v>35533.1296</v>
      </c>
      <c r="CV120" s="17">
        <v>27352.200720000001</v>
      </c>
      <c r="CW120" s="39">
        <v>1.4686159299999999</v>
      </c>
      <c r="CX120" s="27">
        <v>4331</v>
      </c>
      <c r="CY120" s="370"/>
      <c r="CZ120" s="355"/>
      <c r="DA120" s="63"/>
      <c r="DB120" s="63"/>
      <c r="DC120" s="63"/>
      <c r="DD120" s="66"/>
      <c r="DE120" s="63"/>
    </row>
    <row r="121" spans="1:122">
      <c r="A121" s="13" t="s">
        <v>83</v>
      </c>
      <c r="B121" s="141">
        <v>19390.599999999999</v>
      </c>
      <c r="C121" s="93">
        <f t="shared" si="31"/>
        <v>4.1133990174232693E-2</v>
      </c>
      <c r="D121" s="139">
        <v>17096.2</v>
      </c>
      <c r="E121" s="93">
        <f t="shared" si="31"/>
        <v>2.2732439190725096E-2</v>
      </c>
      <c r="F121" s="139">
        <v>17275.268</v>
      </c>
      <c r="G121" s="93">
        <v>2.3476498144914579E-2</v>
      </c>
      <c r="H121" s="139">
        <f t="shared" si="27"/>
        <v>59531.682216880195</v>
      </c>
      <c r="I121" s="93">
        <f t="shared" si="32"/>
        <v>3.3692729673231669E-2</v>
      </c>
      <c r="J121" s="140">
        <f>D121*1000000/BM121</f>
        <v>52487.573644767421</v>
      </c>
      <c r="K121" s="93">
        <f t="shared" si="33"/>
        <v>1.5422699450531985E-2</v>
      </c>
      <c r="L121" s="139">
        <v>11890.7</v>
      </c>
      <c r="M121" s="139">
        <v>2952.3</v>
      </c>
      <c r="N121" s="139">
        <v>-621.79999999999995</v>
      </c>
      <c r="O121" s="139">
        <v>2903.3</v>
      </c>
      <c r="P121" s="62">
        <v>13571.1</v>
      </c>
      <c r="Q121" s="93">
        <v>5.5842842323651422E-2</v>
      </c>
      <c r="R121" s="93">
        <v>0.69988017392959123</v>
      </c>
      <c r="S121" s="93">
        <v>2.1000000000000001E-2</v>
      </c>
      <c r="T121" s="39">
        <v>2.1000000000000001E-2</v>
      </c>
      <c r="U121" s="53">
        <v>4.4000000000000004E-2</v>
      </c>
      <c r="V121" s="39">
        <v>1.0029615384615356E-2</v>
      </c>
      <c r="W121" s="39">
        <v>2.3294800000000001E-2</v>
      </c>
      <c r="X121" s="32">
        <v>4025.7</v>
      </c>
      <c r="Y121" s="32">
        <v>1184.9000000000001</v>
      </c>
      <c r="Z121" s="32">
        <v>1061.5</v>
      </c>
      <c r="AA121" s="32">
        <v>18814.780999999999</v>
      </c>
      <c r="AB121" s="32">
        <v>14259.252</v>
      </c>
      <c r="AC121" s="32">
        <v>15251.401</v>
      </c>
      <c r="AD121" s="32">
        <f>AA121+AB121+AC121</f>
        <v>48325.433999999994</v>
      </c>
      <c r="AE121" s="136">
        <f t="shared" si="23"/>
        <v>0.97030421957030732</v>
      </c>
      <c r="AF121" s="136">
        <f t="shared" si="24"/>
        <v>0.73536930265180045</v>
      </c>
      <c r="AG121" s="136">
        <f t="shared" si="25"/>
        <v>0.78653579569482124</v>
      </c>
      <c r="AH121" s="136">
        <f>SUM(AE121:AG121)</f>
        <v>2.4922093179169291</v>
      </c>
      <c r="AI121" s="52">
        <v>19019303</v>
      </c>
      <c r="AJ121" s="39">
        <v>0.96279999999999999</v>
      </c>
      <c r="AK121" s="17">
        <v>5518.2</v>
      </c>
      <c r="AL121" s="17">
        <v>6362.1</v>
      </c>
      <c r="AM121" s="17">
        <v>-843.9</v>
      </c>
      <c r="AN121" s="20">
        <f t="shared" si="30"/>
        <v>-0.15293030335979124</v>
      </c>
      <c r="AO121" s="17">
        <v>2977.683</v>
      </c>
      <c r="AP121" s="22">
        <f t="shared" si="36"/>
        <v>0.15356322135467701</v>
      </c>
      <c r="AQ121" s="17"/>
      <c r="AR121" s="34"/>
      <c r="AS121" s="17">
        <v>2343.9879999999998</v>
      </c>
      <c r="AT121" s="53">
        <v>5.8441247630461247E-2</v>
      </c>
      <c r="AU121" s="17">
        <v>2915.5509999999999</v>
      </c>
      <c r="AV121" s="53">
        <v>6.5701320086775233E-2</v>
      </c>
      <c r="AW121" s="17">
        <f>AS121-AU121</f>
        <v>-571.5630000000001</v>
      </c>
      <c r="AX121" s="53">
        <v>9.6546881564886652E-2</v>
      </c>
      <c r="AY121" s="17">
        <v>6016.3879999999999</v>
      </c>
      <c r="AZ121" s="39">
        <v>4.4272855620883921E-2</v>
      </c>
      <c r="BA121" s="17">
        <v>3820.0320000000002</v>
      </c>
      <c r="BB121" s="39">
        <v>-2.1083431181460371E-2</v>
      </c>
      <c r="BC121" s="17">
        <v>9010.5999999999985</v>
      </c>
      <c r="BD121" s="39">
        <v>2.0129517253871642E-2</v>
      </c>
      <c r="BE121" s="34">
        <v>100</v>
      </c>
      <c r="BF121" s="17">
        <v>664750</v>
      </c>
      <c r="BG121" s="34"/>
      <c r="BH121" s="17">
        <v>3414526</v>
      </c>
      <c r="BI121" s="39">
        <v>5.334847815517807E-2</v>
      </c>
      <c r="BJ121" s="34"/>
      <c r="BK121" s="34"/>
      <c r="BL121" s="34"/>
      <c r="BM121" s="52">
        <v>325719</v>
      </c>
      <c r="BN121" s="34"/>
      <c r="BO121" s="34"/>
      <c r="BP121" s="34"/>
      <c r="BQ121" s="39">
        <v>4.3499999999999997E-2</v>
      </c>
      <c r="BR121" s="52"/>
      <c r="BS121" s="34"/>
      <c r="BT121" s="17">
        <v>14378.981</v>
      </c>
      <c r="BU121" s="39">
        <v>2.9380442304148661E-2</v>
      </c>
      <c r="BV121" s="17">
        <v>12763.696</v>
      </c>
      <c r="BW121" s="39">
        <v>1.2331400652225408E-2</v>
      </c>
      <c r="BX121" s="32"/>
      <c r="BY121" s="32"/>
      <c r="BZ121" s="32"/>
      <c r="CA121" s="39"/>
      <c r="CB121" s="39"/>
      <c r="CC121" s="39"/>
      <c r="CD121" s="52"/>
      <c r="CE121" s="125"/>
      <c r="CF121" s="52"/>
      <c r="CG121" s="125"/>
      <c r="CH121" s="34">
        <v>206.03700000000001</v>
      </c>
      <c r="CI121" s="39">
        <v>-1.6886475550635507E-2</v>
      </c>
      <c r="CJ121" s="25">
        <v>7123.8760000000002</v>
      </c>
      <c r="CK121" s="39">
        <v>5.5138773751588793E-2</v>
      </c>
      <c r="CL121" s="17">
        <v>21750.203745019924</v>
      </c>
      <c r="CM121" s="17">
        <v>2449.0763745019913</v>
      </c>
      <c r="CN121" s="17">
        <v>6235.2991633466154</v>
      </c>
      <c r="CO121" s="17">
        <v>35.576599999999999</v>
      </c>
      <c r="CP121" s="35">
        <v>336</v>
      </c>
      <c r="CQ121" s="34">
        <v>449.78642114980005</v>
      </c>
      <c r="CR121" s="35">
        <v>4</v>
      </c>
      <c r="CS121" s="34">
        <v>23.551726736999999</v>
      </c>
      <c r="CT121" s="111">
        <v>4794</v>
      </c>
      <c r="CU121" s="17">
        <v>42617.717499999999</v>
      </c>
      <c r="CV121" s="17">
        <v>32120.702649999999</v>
      </c>
      <c r="CW121" s="34"/>
      <c r="CX121" s="27">
        <v>4336</v>
      </c>
      <c r="CY121" s="370"/>
      <c r="CZ121" s="355"/>
      <c r="DA121" s="63"/>
      <c r="DB121" s="63"/>
      <c r="DC121" s="63"/>
      <c r="DD121" s="66"/>
      <c r="DE121" s="63"/>
    </row>
    <row r="122" spans="1:122">
      <c r="A122" s="13" t="s">
        <v>84</v>
      </c>
      <c r="B122" s="141">
        <v>20500</v>
      </c>
      <c r="C122" s="93">
        <f t="shared" si="31"/>
        <v>5.721328891318489E-2</v>
      </c>
      <c r="D122" s="63"/>
      <c r="E122" s="63"/>
      <c r="F122" s="62"/>
      <c r="G122" s="62"/>
      <c r="H122" s="62"/>
      <c r="I122" s="93"/>
      <c r="J122" s="68"/>
      <c r="K122" s="63"/>
      <c r="L122" s="63"/>
      <c r="M122" s="63"/>
      <c r="N122" s="63"/>
      <c r="O122" s="63"/>
      <c r="P122" s="62"/>
      <c r="Q122" s="93"/>
      <c r="R122" s="93"/>
      <c r="S122" s="93"/>
      <c r="T122" s="34"/>
      <c r="U122" s="34"/>
      <c r="V122" s="39">
        <v>1.5300000000000001E-2</v>
      </c>
      <c r="W122" s="39">
        <v>2.8199999999999999E-2</v>
      </c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4"/>
      <c r="AJ122" s="34"/>
      <c r="AK122" s="34"/>
      <c r="AL122" s="34"/>
      <c r="AM122" s="34"/>
      <c r="AN122" s="63"/>
      <c r="AO122" s="63"/>
      <c r="AP122" s="63"/>
      <c r="AQ122" s="63"/>
      <c r="AR122" s="63"/>
      <c r="AS122" s="63"/>
      <c r="AT122" s="63"/>
      <c r="AU122" s="63"/>
      <c r="AV122" s="63"/>
      <c r="AW122" s="63"/>
      <c r="AX122" s="63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52"/>
      <c r="BN122" s="34"/>
      <c r="BO122" s="34"/>
      <c r="BP122" s="34"/>
      <c r="BQ122" s="34"/>
      <c r="BR122" s="52"/>
      <c r="BS122" s="34"/>
      <c r="BT122" s="34"/>
      <c r="BU122" s="34"/>
      <c r="BV122" s="17"/>
      <c r="BW122" s="34"/>
      <c r="BX122" s="32"/>
      <c r="BY122" s="32"/>
      <c r="BZ122" s="32"/>
      <c r="CA122" s="34"/>
      <c r="CB122" s="34"/>
      <c r="CC122" s="34"/>
      <c r="CD122" s="52"/>
      <c r="CE122" s="125"/>
      <c r="CF122" s="52"/>
      <c r="CG122" s="125"/>
      <c r="CH122" s="34"/>
      <c r="CI122" s="34"/>
      <c r="CJ122" s="25"/>
      <c r="CK122" s="25"/>
      <c r="CL122" s="34"/>
      <c r="CM122" s="34"/>
      <c r="CN122" s="34"/>
      <c r="CO122" s="34"/>
      <c r="CP122" s="35">
        <v>154</v>
      </c>
      <c r="CQ122" s="34">
        <v>346.418903285</v>
      </c>
      <c r="CR122" s="35">
        <v>6</v>
      </c>
      <c r="CS122" s="34">
        <v>20.483042749999999</v>
      </c>
      <c r="CT122" s="111">
        <v>4849</v>
      </c>
      <c r="CU122" s="17">
        <v>43191.079299999998</v>
      </c>
      <c r="CV122" s="34"/>
      <c r="CW122" s="34"/>
      <c r="CX122" s="27"/>
      <c r="CY122" s="356" t="s">
        <v>151</v>
      </c>
      <c r="CZ122" s="366" t="s">
        <v>286</v>
      </c>
      <c r="DA122" s="63" t="s">
        <v>287</v>
      </c>
      <c r="DB122" s="63" t="s">
        <v>288</v>
      </c>
      <c r="DC122" s="63"/>
      <c r="DD122" s="66"/>
      <c r="DE122" s="63"/>
    </row>
    <row r="123" spans="1:122">
      <c r="A123" s="13" t="s">
        <v>152</v>
      </c>
      <c r="B123" s="141">
        <v>21429</v>
      </c>
      <c r="C123" s="93">
        <f t="shared" ref="C123" si="38">B123/B122-1</f>
        <v>4.5317073170731748E-2</v>
      </c>
      <c r="D123" s="63"/>
      <c r="E123" s="63"/>
      <c r="F123" s="63"/>
      <c r="G123" s="63"/>
      <c r="H123" s="62"/>
      <c r="I123" s="93"/>
      <c r="J123" s="68"/>
      <c r="K123" s="63"/>
      <c r="L123" s="63"/>
      <c r="M123" s="63"/>
      <c r="N123" s="63"/>
      <c r="O123" s="63"/>
      <c r="P123" s="63"/>
      <c r="Q123" s="93"/>
      <c r="R123" s="93"/>
      <c r="S123" s="93"/>
      <c r="T123" s="63"/>
      <c r="U123" s="63"/>
      <c r="V123" s="346">
        <v>1.55E-2</v>
      </c>
      <c r="W123" s="63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63"/>
      <c r="AJ123" s="63"/>
      <c r="AK123" s="63"/>
      <c r="AL123" s="63"/>
      <c r="AM123" s="63"/>
      <c r="AN123" s="63"/>
      <c r="AO123" s="63"/>
      <c r="AP123" s="63"/>
      <c r="AQ123" s="63"/>
      <c r="AR123" s="63"/>
      <c r="AS123" s="63"/>
      <c r="AT123" s="63"/>
      <c r="AU123" s="63"/>
      <c r="AV123" s="63"/>
      <c r="AW123" s="63"/>
      <c r="AX123" s="63"/>
      <c r="AY123" s="63"/>
      <c r="AZ123" s="63"/>
      <c r="BA123" s="63"/>
      <c r="BB123" s="63"/>
      <c r="BC123" s="63"/>
      <c r="BD123" s="63"/>
      <c r="BE123" s="63"/>
      <c r="BF123" s="63"/>
      <c r="BG123" s="63"/>
      <c r="BH123" s="63"/>
      <c r="BI123" s="63"/>
      <c r="BJ123" s="63"/>
      <c r="BK123" s="63"/>
      <c r="BL123" s="63"/>
      <c r="BM123" s="85"/>
      <c r="BN123" s="63"/>
      <c r="BO123" s="63"/>
      <c r="BP123" s="63"/>
      <c r="BQ123" s="63"/>
      <c r="BR123" s="85"/>
      <c r="BS123" s="63"/>
      <c r="BT123" s="63"/>
      <c r="BU123" s="63"/>
      <c r="BV123" s="150"/>
      <c r="BW123" s="63"/>
      <c r="BX123" s="32"/>
      <c r="BY123" s="32"/>
      <c r="BZ123" s="32"/>
      <c r="CA123" s="63"/>
      <c r="CB123" s="63"/>
      <c r="CC123" s="63"/>
      <c r="CD123" s="52"/>
      <c r="CE123" s="125"/>
      <c r="CF123" s="52"/>
      <c r="CG123" s="125"/>
      <c r="CH123" s="63"/>
      <c r="CI123" s="63"/>
      <c r="CJ123" s="69"/>
      <c r="CK123" s="69"/>
      <c r="CL123" s="69"/>
      <c r="CM123" s="69"/>
      <c r="CN123" s="69"/>
      <c r="CO123" s="69"/>
      <c r="CP123" s="70"/>
      <c r="CQ123" s="69"/>
      <c r="CR123" s="70"/>
      <c r="CS123" s="69"/>
      <c r="CT123" s="70"/>
      <c r="CU123" s="69"/>
      <c r="CV123" s="69"/>
      <c r="CW123" s="69"/>
      <c r="CX123" s="71"/>
      <c r="CY123" s="356"/>
      <c r="CZ123" s="366"/>
      <c r="DA123" s="63"/>
      <c r="DB123" s="63"/>
      <c r="DC123" s="63"/>
      <c r="DD123" s="66"/>
      <c r="DE123" s="63"/>
    </row>
    <row r="124" spans="1:122">
      <c r="A124" s="13" t="s">
        <v>153</v>
      </c>
      <c r="B124" s="13"/>
      <c r="C124" s="13"/>
      <c r="D124" s="63"/>
      <c r="E124" s="63"/>
      <c r="F124" s="63"/>
      <c r="G124" s="63"/>
      <c r="H124" s="63"/>
      <c r="I124" s="93"/>
      <c r="J124" s="68"/>
      <c r="K124" s="63"/>
      <c r="L124" s="63"/>
      <c r="M124" s="63"/>
      <c r="N124" s="63"/>
      <c r="O124" s="63"/>
      <c r="P124" s="63"/>
      <c r="Q124" s="93"/>
      <c r="R124" s="93"/>
      <c r="S124" s="93"/>
      <c r="T124" s="63"/>
      <c r="U124" s="63"/>
      <c r="V124" s="346">
        <v>8.9999999999999993E-3</v>
      </c>
      <c r="W124" s="63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63"/>
      <c r="AJ124" s="63"/>
      <c r="AK124" s="63"/>
      <c r="AL124" s="63"/>
      <c r="AM124" s="63"/>
      <c r="AN124" s="63"/>
      <c r="AO124" s="63"/>
      <c r="AP124" s="63"/>
      <c r="AQ124" s="63"/>
      <c r="AR124" s="63"/>
      <c r="AS124" s="63"/>
      <c r="AT124" s="63"/>
      <c r="AU124" s="63"/>
      <c r="AV124" s="63"/>
      <c r="AW124" s="63"/>
      <c r="AX124" s="63"/>
      <c r="AY124" s="63"/>
      <c r="AZ124" s="63"/>
      <c r="BA124" s="63"/>
      <c r="BB124" s="63"/>
      <c r="BC124" s="63"/>
      <c r="BD124" s="63"/>
      <c r="BE124" s="63"/>
      <c r="BF124" s="63"/>
      <c r="BG124" s="63"/>
      <c r="BH124" s="63"/>
      <c r="BI124" s="63"/>
      <c r="BJ124" s="63"/>
      <c r="BK124" s="63"/>
      <c r="BL124" s="63"/>
      <c r="BM124" s="85"/>
      <c r="BN124" s="63"/>
      <c r="BO124" s="63"/>
      <c r="BP124" s="63"/>
      <c r="BQ124" s="63"/>
      <c r="BR124" s="85"/>
      <c r="BS124" s="63"/>
      <c r="BT124" s="63"/>
      <c r="BU124" s="63"/>
      <c r="BV124" s="63"/>
      <c r="BW124" s="63"/>
      <c r="BX124" s="32"/>
      <c r="BY124" s="32"/>
      <c r="BZ124" s="32"/>
      <c r="CA124" s="63"/>
      <c r="CB124" s="63"/>
      <c r="CC124" s="63"/>
      <c r="CD124" s="52"/>
      <c r="CE124" s="125"/>
      <c r="CF124" s="52"/>
      <c r="CG124" s="125"/>
      <c r="CH124" s="63"/>
      <c r="CI124" s="63"/>
      <c r="CJ124" s="69"/>
      <c r="CK124" s="69"/>
      <c r="CL124" s="69"/>
      <c r="CM124" s="69"/>
      <c r="CN124" s="69"/>
      <c r="CO124" s="69"/>
      <c r="CP124" s="70"/>
      <c r="CQ124" s="69"/>
      <c r="CR124" s="70"/>
      <c r="CS124" s="69"/>
      <c r="CT124" s="70"/>
      <c r="CU124" s="69"/>
      <c r="CV124" s="69"/>
      <c r="CW124" s="69"/>
      <c r="CX124" s="71"/>
      <c r="CY124" s="356"/>
      <c r="CZ124" s="366"/>
      <c r="DA124" s="63"/>
      <c r="DB124" s="63"/>
      <c r="DC124" s="63"/>
      <c r="DD124" s="66"/>
      <c r="DE124" s="63"/>
    </row>
    <row r="125" spans="1:122">
      <c r="A125" s="54"/>
      <c r="B125" s="54"/>
      <c r="S125" s="73"/>
      <c r="DC125" s="75"/>
      <c r="DD125" s="76"/>
      <c r="DH125" s="1"/>
    </row>
    <row r="126" spans="1:122">
      <c r="A126" s="54"/>
      <c r="B126" s="54"/>
      <c r="C126" s="54"/>
      <c r="D126" s="54"/>
      <c r="E126" s="54"/>
      <c r="F126" s="54"/>
      <c r="G126" s="54"/>
      <c r="H126" s="54"/>
      <c r="I126" s="54"/>
      <c r="J126" s="54"/>
      <c r="K126" s="54"/>
      <c r="L126" s="54"/>
      <c r="S126" s="72"/>
      <c r="AC126" s="73"/>
      <c r="AV126" s="59" t="s">
        <v>327</v>
      </c>
      <c r="BU126" s="59"/>
      <c r="BV126" s="59"/>
      <c r="BW126" s="59"/>
      <c r="BZ126" s="59"/>
      <c r="CE126" s="86"/>
      <c r="CJ126" s="86"/>
      <c r="CR126" s="59"/>
      <c r="CT126" s="59"/>
      <c r="CV126" s="59"/>
      <c r="CZ126" s="59"/>
      <c r="DB126" s="74"/>
      <c r="DD126" s="74"/>
      <c r="DF126" s="74"/>
      <c r="DH126" s="59" t="s">
        <v>329</v>
      </c>
      <c r="DJ126" s="72"/>
      <c r="DM126" s="75"/>
      <c r="DN126" s="76"/>
      <c r="DR126" s="1"/>
    </row>
    <row r="127" spans="1:122">
      <c r="I127" s="59"/>
      <c r="S127" s="72"/>
      <c r="BU127" s="59"/>
      <c r="BV127" s="59"/>
      <c r="BW127" s="59"/>
      <c r="BZ127" s="59"/>
      <c r="CE127" s="86"/>
      <c r="CJ127" s="86"/>
      <c r="CR127" s="59"/>
      <c r="CT127" s="59"/>
      <c r="CV127" s="59"/>
      <c r="CZ127" s="59"/>
      <c r="DB127" s="74"/>
      <c r="DD127" s="74"/>
      <c r="DF127" s="74"/>
      <c r="DJ127" s="72"/>
      <c r="DR127" s="1"/>
    </row>
    <row r="128" spans="1:122">
      <c r="I128" s="59"/>
      <c r="S128" s="72"/>
      <c r="AT128" s="149"/>
      <c r="BU128" s="59"/>
      <c r="BV128" s="59"/>
      <c r="BW128" s="59"/>
      <c r="BZ128" s="59"/>
      <c r="CE128" s="86"/>
      <c r="CJ128" s="86"/>
      <c r="CR128" s="59"/>
      <c r="CT128" s="59"/>
      <c r="CV128" s="59"/>
      <c r="CZ128" s="59"/>
      <c r="DB128" s="74"/>
      <c r="DD128" s="74"/>
      <c r="DF128" s="74"/>
      <c r="DJ128" s="72"/>
      <c r="DR128" s="1"/>
    </row>
    <row r="129" spans="9:122">
      <c r="I129" s="59"/>
      <c r="S129" s="72"/>
      <c r="BU129" s="59"/>
      <c r="BV129" s="59"/>
      <c r="BW129" s="59"/>
      <c r="BZ129" s="59"/>
      <c r="CE129" s="86"/>
      <c r="CJ129" s="86"/>
      <c r="CR129" s="59"/>
      <c r="CT129" s="59"/>
      <c r="CV129" s="59"/>
      <c r="CZ129" s="59"/>
      <c r="DB129" s="74"/>
      <c r="DD129" s="74"/>
      <c r="DF129" s="74"/>
      <c r="DJ129" s="72"/>
      <c r="DR129" s="1"/>
    </row>
    <row r="130" spans="9:122">
      <c r="I130" s="59"/>
      <c r="S130" s="72"/>
      <c r="BU130" s="59"/>
      <c r="BV130" s="59"/>
      <c r="BW130" s="59"/>
      <c r="BZ130" s="59"/>
      <c r="CE130" s="86"/>
      <c r="CJ130" s="86"/>
      <c r="CR130" s="59"/>
      <c r="CT130" s="59"/>
      <c r="CV130" s="59"/>
      <c r="CZ130" s="59"/>
      <c r="DB130" s="74"/>
      <c r="DD130" s="74"/>
      <c r="DF130" s="74"/>
      <c r="DJ130" s="72"/>
      <c r="DR130" s="1"/>
    </row>
    <row r="131" spans="9:122">
      <c r="I131" s="59"/>
      <c r="S131" s="72"/>
      <c r="BU131" s="59"/>
      <c r="BV131" s="59"/>
      <c r="BW131" s="59"/>
      <c r="BZ131" s="59"/>
      <c r="CE131" s="86"/>
      <c r="CJ131" s="86"/>
      <c r="CR131" s="59"/>
      <c r="CT131" s="59"/>
      <c r="CV131" s="59"/>
      <c r="CZ131" s="59"/>
      <c r="DB131" s="74"/>
      <c r="DD131" s="74"/>
      <c r="DF131" s="74"/>
      <c r="DJ131" s="72"/>
      <c r="DR131" s="1"/>
    </row>
    <row r="132" spans="9:122">
      <c r="I132" s="59"/>
      <c r="S132" s="72"/>
      <c r="BU132" s="59"/>
      <c r="BV132" s="59"/>
      <c r="BW132" s="59"/>
      <c r="BZ132" s="59"/>
      <c r="CE132" s="86"/>
      <c r="CJ132" s="86"/>
      <c r="CR132" s="59"/>
      <c r="CT132" s="59"/>
      <c r="CV132" s="59"/>
      <c r="CZ132" s="59"/>
      <c r="DB132" s="74"/>
      <c r="DD132" s="74"/>
      <c r="DF132" s="74"/>
      <c r="DJ132" s="72"/>
      <c r="DR132" s="1"/>
    </row>
    <row r="133" spans="9:122">
      <c r="I133" s="59"/>
      <c r="S133" s="72"/>
      <c r="BU133" s="59"/>
      <c r="BV133" s="59"/>
      <c r="BW133" s="59"/>
      <c r="BZ133" s="59"/>
      <c r="CE133" s="86"/>
      <c r="CJ133" s="86"/>
      <c r="CR133" s="59"/>
      <c r="CT133" s="59"/>
      <c r="CV133" s="59"/>
      <c r="CZ133" s="59"/>
      <c r="DB133" s="74"/>
      <c r="DD133" s="74"/>
      <c r="DF133" s="74"/>
      <c r="DJ133" s="72"/>
      <c r="DR133" s="1"/>
    </row>
    <row r="134" spans="9:122">
      <c r="I134" s="59"/>
      <c r="S134" s="72"/>
      <c r="BU134" s="59"/>
      <c r="BV134" s="59"/>
      <c r="BW134" s="59"/>
      <c r="BZ134" s="59"/>
      <c r="CE134" s="86"/>
      <c r="CJ134" s="86"/>
      <c r="CR134" s="59"/>
      <c r="CT134" s="59"/>
      <c r="CV134" s="59"/>
      <c r="CZ134" s="59"/>
      <c r="DB134" s="74"/>
      <c r="DD134" s="74"/>
      <c r="DF134" s="74"/>
      <c r="DJ134" s="72"/>
      <c r="DR134" s="1"/>
    </row>
    <row r="135" spans="9:122">
      <c r="I135" s="59"/>
      <c r="S135" s="72"/>
      <c r="BU135" s="59"/>
      <c r="BV135" s="59"/>
      <c r="BW135" s="59"/>
      <c r="BZ135" s="59"/>
      <c r="CE135" s="86"/>
      <c r="CJ135" s="86"/>
      <c r="CR135" s="59"/>
      <c r="CT135" s="59"/>
      <c r="CV135" s="59"/>
      <c r="CZ135" s="59"/>
      <c r="DB135" s="74"/>
      <c r="DD135" s="74"/>
      <c r="DF135" s="74"/>
      <c r="DJ135" s="72"/>
      <c r="DR135" s="1"/>
    </row>
    <row r="136" spans="9:122">
      <c r="I136" s="59"/>
      <c r="S136" s="72"/>
      <c r="BU136" s="59"/>
      <c r="BV136" s="59"/>
      <c r="BW136" s="59"/>
      <c r="BZ136" s="59"/>
      <c r="CE136" s="86"/>
      <c r="CJ136" s="86"/>
      <c r="CR136" s="59"/>
      <c r="CT136" s="59"/>
      <c r="CV136" s="59"/>
      <c r="CZ136" s="59"/>
      <c r="DB136" s="74"/>
      <c r="DD136" s="74"/>
      <c r="DF136" s="74"/>
      <c r="DJ136" s="72"/>
      <c r="DR136" s="1"/>
    </row>
    <row r="137" spans="9:122">
      <c r="I137" s="59"/>
      <c r="S137" s="72"/>
      <c r="BU137" s="59"/>
      <c r="BV137" s="59"/>
      <c r="BW137" s="59"/>
      <c r="BZ137" s="59"/>
      <c r="CE137" s="86"/>
      <c r="CJ137" s="86"/>
      <c r="CR137" s="59"/>
      <c r="CT137" s="59"/>
      <c r="CV137" s="59"/>
      <c r="CZ137" s="59"/>
      <c r="DB137" s="74"/>
      <c r="DD137" s="74"/>
      <c r="DF137" s="74"/>
      <c r="DJ137" s="72"/>
    </row>
    <row r="138" spans="9:122">
      <c r="I138" s="59"/>
      <c r="S138" s="72"/>
      <c r="BU138" s="59"/>
      <c r="BV138" s="59"/>
      <c r="BW138" s="59"/>
      <c r="BZ138" s="59"/>
      <c r="CE138" s="86"/>
      <c r="CJ138" s="86"/>
      <c r="CR138" s="59"/>
      <c r="CT138" s="59"/>
      <c r="CV138" s="59"/>
      <c r="CZ138" s="59"/>
      <c r="DB138" s="74"/>
      <c r="DD138" s="74"/>
      <c r="DF138" s="74"/>
      <c r="DJ138" s="72"/>
    </row>
    <row r="139" spans="9:122">
      <c r="I139" s="59"/>
      <c r="S139" s="72"/>
      <c r="BU139" s="59"/>
      <c r="BV139" s="59"/>
      <c r="BW139" s="59"/>
      <c r="BZ139" s="59"/>
      <c r="CE139" s="86"/>
      <c r="CJ139" s="86"/>
      <c r="CR139" s="59"/>
      <c r="CT139" s="59"/>
      <c r="CV139" s="59"/>
      <c r="CZ139" s="59"/>
      <c r="DB139" s="74"/>
      <c r="DD139" s="74"/>
      <c r="DF139" s="74"/>
      <c r="DJ139" s="72"/>
    </row>
    <row r="140" spans="9:122">
      <c r="I140" s="59"/>
      <c r="S140" s="72"/>
      <c r="BU140" s="59"/>
      <c r="BV140" s="59"/>
      <c r="BW140" s="59"/>
      <c r="BZ140" s="59"/>
      <c r="CE140" s="86"/>
      <c r="CJ140" s="86"/>
      <c r="CR140" s="59"/>
      <c r="CT140" s="59"/>
      <c r="CV140" s="59"/>
      <c r="CZ140" s="59"/>
      <c r="DB140" s="74"/>
      <c r="DD140" s="74"/>
      <c r="DF140" s="74"/>
      <c r="DJ140" s="72"/>
    </row>
    <row r="141" spans="9:122">
      <c r="I141" s="59"/>
      <c r="S141" s="72"/>
      <c r="BU141" s="59"/>
      <c r="BV141" s="59"/>
      <c r="BW141" s="59"/>
      <c r="BZ141" s="59"/>
      <c r="CE141" s="86"/>
      <c r="CJ141" s="86"/>
      <c r="CR141" s="59"/>
      <c r="CT141" s="59"/>
      <c r="CV141" s="59"/>
      <c r="CZ141" s="59"/>
      <c r="DB141" s="74"/>
      <c r="DD141" s="74"/>
      <c r="DF141" s="74"/>
      <c r="DJ141" s="72"/>
    </row>
    <row r="142" spans="9:122">
      <c r="I142" s="59"/>
      <c r="S142" s="72"/>
      <c r="BU142" s="59"/>
      <c r="BV142" s="59"/>
      <c r="BW142" s="59"/>
      <c r="BZ142" s="59"/>
      <c r="CE142" s="86"/>
      <c r="CJ142" s="86"/>
      <c r="CR142" s="59"/>
      <c r="CT142" s="59"/>
      <c r="CV142" s="59"/>
      <c r="CZ142" s="59"/>
      <c r="DB142" s="74"/>
      <c r="DD142" s="74"/>
      <c r="DF142" s="74"/>
      <c r="DJ142" s="72"/>
    </row>
    <row r="143" spans="9:122">
      <c r="I143" s="59"/>
      <c r="S143" s="72"/>
      <c r="BU143" s="59"/>
      <c r="BV143" s="59"/>
      <c r="BW143" s="59"/>
      <c r="BZ143" s="59"/>
      <c r="CE143" s="86"/>
      <c r="CJ143" s="86"/>
      <c r="CR143" s="59"/>
      <c r="CT143" s="59"/>
      <c r="CV143" s="59"/>
      <c r="CZ143" s="59"/>
      <c r="DB143" s="74"/>
      <c r="DD143" s="74"/>
      <c r="DF143" s="74"/>
      <c r="DJ143" s="72"/>
    </row>
    <row r="144" spans="9:122">
      <c r="I144" s="59"/>
      <c r="S144" s="72"/>
      <c r="BU144" s="59"/>
      <c r="BV144" s="59"/>
      <c r="BW144" s="59"/>
      <c r="BZ144" s="59"/>
      <c r="CE144" s="86"/>
      <c r="CJ144" s="86"/>
      <c r="CR144" s="59"/>
      <c r="CT144" s="59"/>
      <c r="CV144" s="59"/>
      <c r="CZ144" s="59"/>
      <c r="DB144" s="74"/>
      <c r="DD144" s="74"/>
      <c r="DF144" s="74"/>
      <c r="DJ144" s="72"/>
    </row>
    <row r="145" spans="9:114">
      <c r="I145" s="59"/>
      <c r="S145" s="72"/>
      <c r="BU145" s="59"/>
      <c r="BV145" s="59"/>
      <c r="BW145" s="59"/>
      <c r="BZ145" s="59"/>
      <c r="CE145" s="86"/>
      <c r="CJ145" s="86"/>
      <c r="CR145" s="59"/>
      <c r="CT145" s="59"/>
      <c r="CV145" s="59"/>
      <c r="CZ145" s="59"/>
      <c r="DB145" s="74"/>
      <c r="DD145" s="74"/>
      <c r="DF145" s="74"/>
      <c r="DJ145" s="72"/>
    </row>
    <row r="146" spans="9:114">
      <c r="I146" s="59"/>
      <c r="S146" s="72"/>
      <c r="BU146" s="59"/>
      <c r="BV146" s="59"/>
      <c r="BW146" s="59"/>
      <c r="BZ146" s="59"/>
      <c r="CE146" s="86"/>
      <c r="CJ146" s="86"/>
      <c r="CR146" s="59"/>
      <c r="CT146" s="59"/>
      <c r="CV146" s="59"/>
      <c r="CZ146" s="59"/>
      <c r="DB146" s="74"/>
      <c r="DD146" s="74"/>
      <c r="DF146" s="74"/>
      <c r="DJ146" s="72"/>
    </row>
    <row r="147" spans="9:114">
      <c r="I147" s="59"/>
      <c r="S147" s="72"/>
      <c r="BU147" s="59"/>
      <c r="BV147" s="59"/>
      <c r="BW147" s="59"/>
      <c r="BZ147" s="59"/>
      <c r="CE147" s="86"/>
      <c r="CJ147" s="86"/>
      <c r="CR147" s="59"/>
      <c r="CT147" s="59"/>
      <c r="CV147" s="59"/>
      <c r="CZ147" s="59"/>
      <c r="DB147" s="74"/>
      <c r="DD147" s="74"/>
      <c r="DF147" s="74"/>
      <c r="DJ147" s="72"/>
    </row>
    <row r="148" spans="9:114">
      <c r="I148" s="59"/>
      <c r="S148" s="72"/>
      <c r="BU148" s="59"/>
      <c r="BV148" s="59"/>
      <c r="BW148" s="59"/>
      <c r="BZ148" s="59"/>
      <c r="CE148" s="86"/>
      <c r="CJ148" s="86"/>
      <c r="CR148" s="59"/>
      <c r="CT148" s="59"/>
      <c r="CV148" s="59"/>
      <c r="CZ148" s="59"/>
      <c r="DB148" s="74"/>
      <c r="DD148" s="74"/>
      <c r="DF148" s="74"/>
      <c r="DJ148" s="72"/>
    </row>
    <row r="149" spans="9:114">
      <c r="I149" s="59"/>
      <c r="S149" s="72"/>
      <c r="BU149" s="59"/>
      <c r="BV149" s="59"/>
      <c r="BW149" s="59"/>
      <c r="BZ149" s="59"/>
      <c r="CE149" s="86"/>
      <c r="CJ149" s="86"/>
      <c r="CR149" s="59"/>
      <c r="CT149" s="59"/>
      <c r="CV149" s="59"/>
      <c r="CZ149" s="59"/>
      <c r="DB149" s="74"/>
      <c r="DD149" s="74"/>
      <c r="DF149" s="74"/>
      <c r="DJ149" s="72"/>
    </row>
    <row r="150" spans="9:114">
      <c r="I150" s="59"/>
      <c r="S150" s="72"/>
      <c r="BU150" s="59"/>
      <c r="BV150" s="59"/>
      <c r="BW150" s="59"/>
      <c r="BZ150" s="59"/>
      <c r="CE150" s="86"/>
      <c r="CJ150" s="86"/>
      <c r="CR150" s="59"/>
      <c r="CT150" s="59"/>
      <c r="CV150" s="59"/>
      <c r="CZ150" s="59"/>
      <c r="DB150" s="74"/>
      <c r="DD150" s="74"/>
      <c r="DF150" s="74"/>
      <c r="DJ150" s="72"/>
    </row>
    <row r="151" spans="9:114">
      <c r="I151" s="59"/>
      <c r="S151" s="72"/>
      <c r="BU151" s="59"/>
      <c r="BV151" s="59"/>
      <c r="BW151" s="59"/>
      <c r="BZ151" s="59"/>
      <c r="CE151" s="86"/>
      <c r="CJ151" s="86"/>
      <c r="CR151" s="59"/>
      <c r="CT151" s="59"/>
      <c r="CV151" s="59"/>
      <c r="CZ151" s="59"/>
      <c r="DB151" s="74"/>
      <c r="DD151" s="74"/>
      <c r="DF151" s="74"/>
      <c r="DJ151" s="72"/>
    </row>
    <row r="152" spans="9:114">
      <c r="I152" s="59"/>
      <c r="S152" s="72"/>
      <c r="BU152" s="59"/>
      <c r="BV152" s="59"/>
      <c r="BW152" s="59"/>
      <c r="BZ152" s="59"/>
      <c r="CE152" s="86"/>
      <c r="CJ152" s="86"/>
      <c r="CR152" s="59"/>
      <c r="CT152" s="59"/>
      <c r="CV152" s="59"/>
      <c r="CZ152" s="59"/>
      <c r="DB152" s="74"/>
      <c r="DD152" s="74"/>
      <c r="DF152" s="74"/>
      <c r="DJ152" s="72"/>
    </row>
    <row r="153" spans="9:114">
      <c r="I153" s="59"/>
      <c r="S153" s="72"/>
      <c r="BU153" s="59"/>
      <c r="BV153" s="59"/>
      <c r="BW153" s="59"/>
      <c r="BZ153" s="59"/>
      <c r="CE153" s="86"/>
      <c r="CJ153" s="86"/>
      <c r="CR153" s="59"/>
      <c r="CT153" s="59"/>
      <c r="CV153" s="59"/>
      <c r="CZ153" s="59"/>
      <c r="DB153" s="74"/>
      <c r="DD153" s="74"/>
      <c r="DF153" s="74"/>
      <c r="DJ153" s="72"/>
    </row>
    <row r="154" spans="9:114">
      <c r="I154" s="59"/>
      <c r="S154" s="72"/>
      <c r="BU154" s="59"/>
      <c r="BV154" s="59"/>
      <c r="BW154" s="59"/>
      <c r="BZ154" s="59"/>
      <c r="CE154" s="86"/>
      <c r="CJ154" s="86"/>
      <c r="CR154" s="59"/>
      <c r="CT154" s="59"/>
      <c r="CV154" s="59"/>
      <c r="CZ154" s="59"/>
      <c r="DB154" s="74"/>
      <c r="DD154" s="74"/>
      <c r="DF154" s="74"/>
      <c r="DJ154" s="72"/>
    </row>
    <row r="155" spans="9:114">
      <c r="I155" s="59"/>
      <c r="S155" s="72"/>
      <c r="BU155" s="59"/>
      <c r="BV155" s="59"/>
      <c r="BW155" s="59"/>
      <c r="BZ155" s="59"/>
      <c r="CE155" s="86"/>
      <c r="CJ155" s="86"/>
      <c r="CR155" s="59"/>
      <c r="CT155" s="59"/>
      <c r="CV155" s="59"/>
      <c r="CZ155" s="59"/>
      <c r="DB155" s="74"/>
      <c r="DD155" s="74"/>
      <c r="DF155" s="74"/>
      <c r="DJ155" s="72"/>
    </row>
    <row r="188" spans="9:20">
      <c r="I188" s="59"/>
      <c r="T188" s="72"/>
    </row>
    <row r="189" spans="9:20">
      <c r="I189" s="59"/>
      <c r="T189" s="72"/>
    </row>
    <row r="190" spans="9:20">
      <c r="I190" s="59"/>
      <c r="T190" s="72"/>
    </row>
    <row r="191" spans="9:20">
      <c r="I191" s="59"/>
      <c r="T191" s="72"/>
    </row>
    <row r="192" spans="9:20">
      <c r="I192" s="59"/>
      <c r="T192" s="72"/>
    </row>
    <row r="193" spans="9:20">
      <c r="I193" s="59"/>
      <c r="T193" s="72"/>
    </row>
    <row r="194" spans="9:20">
      <c r="I194" s="59"/>
      <c r="T194" s="72"/>
    </row>
    <row r="195" spans="9:20">
      <c r="I195" s="59"/>
      <c r="T195" s="72"/>
    </row>
    <row r="196" spans="9:20">
      <c r="I196" s="59"/>
      <c r="T196" s="72"/>
    </row>
    <row r="197" spans="9:20">
      <c r="I197" s="59"/>
      <c r="T197" s="72"/>
    </row>
    <row r="198" spans="9:20">
      <c r="I198" s="59"/>
      <c r="T198" s="72"/>
    </row>
    <row r="199" spans="9:20">
      <c r="I199" s="59"/>
      <c r="T199" s="72"/>
    </row>
    <row r="200" spans="9:20">
      <c r="I200" s="59"/>
      <c r="T200" s="72"/>
    </row>
    <row r="201" spans="9:20">
      <c r="I201" s="59"/>
      <c r="T201" s="72"/>
    </row>
    <row r="202" spans="9:20">
      <c r="I202" s="59"/>
      <c r="T202" s="72"/>
    </row>
    <row r="203" spans="9:20">
      <c r="I203" s="59"/>
      <c r="T203" s="72"/>
    </row>
    <row r="204" spans="9:20">
      <c r="I204" s="59"/>
      <c r="T204" s="72"/>
    </row>
    <row r="205" spans="9:20">
      <c r="I205" s="59"/>
      <c r="T205" s="72"/>
    </row>
    <row r="206" spans="9:20">
      <c r="I206" s="59"/>
      <c r="T206" s="72"/>
    </row>
    <row r="207" spans="9:20">
      <c r="I207" s="59"/>
      <c r="T207" s="72"/>
    </row>
    <row r="208" spans="9:20">
      <c r="I208" s="59"/>
      <c r="T208" s="72"/>
    </row>
    <row r="209" spans="9:30">
      <c r="I209" s="59"/>
      <c r="T209" s="72"/>
    </row>
    <row r="210" spans="9:30">
      <c r="I210" s="59"/>
      <c r="T210" s="72"/>
    </row>
    <row r="211" spans="9:30">
      <c r="I211" s="59"/>
      <c r="T211" s="72"/>
    </row>
    <row r="212" spans="9:30">
      <c r="I212" s="59"/>
      <c r="T212" s="72"/>
    </row>
    <row r="213" spans="9:30">
      <c r="I213" s="59"/>
      <c r="T213" s="72"/>
    </row>
    <row r="214" spans="9:30">
      <c r="I214" s="59"/>
      <c r="T214" s="72"/>
    </row>
    <row r="215" spans="9:30">
      <c r="I215" s="59"/>
      <c r="T215" s="72"/>
    </row>
    <row r="216" spans="9:30">
      <c r="I216" s="59"/>
      <c r="T216" s="72"/>
    </row>
    <row r="217" spans="9:30">
      <c r="I217" s="59"/>
      <c r="T217" s="72"/>
    </row>
    <row r="218" spans="9:30">
      <c r="I218" s="59"/>
    </row>
    <row r="219" spans="9:30">
      <c r="I219" s="59"/>
      <c r="AD219" s="72"/>
    </row>
    <row r="220" spans="9:30">
      <c r="I220" s="59"/>
      <c r="AD220" s="72"/>
    </row>
    <row r="221" spans="9:30">
      <c r="I221" s="59"/>
      <c r="AD221" s="72"/>
    </row>
    <row r="222" spans="9:30">
      <c r="I222" s="59"/>
      <c r="AD222" s="72"/>
    </row>
    <row r="223" spans="9:30">
      <c r="I223" s="59"/>
      <c r="AD223" s="72"/>
    </row>
    <row r="224" spans="9:30">
      <c r="I224" s="59"/>
      <c r="AD224" s="72"/>
    </row>
    <row r="225" spans="9:30">
      <c r="I225" s="59"/>
      <c r="AD225" s="72"/>
    </row>
    <row r="226" spans="9:30">
      <c r="I226" s="59"/>
      <c r="AD226" s="72"/>
    </row>
    <row r="227" spans="9:30">
      <c r="I227" s="59"/>
      <c r="AD227" s="72"/>
    </row>
    <row r="228" spans="9:30">
      <c r="I228" s="59"/>
      <c r="AD228" s="72"/>
    </row>
    <row r="229" spans="9:30">
      <c r="I229" s="59"/>
      <c r="AD229" s="72"/>
    </row>
    <row r="230" spans="9:30">
      <c r="I230" s="59"/>
      <c r="AD230" s="72"/>
    </row>
    <row r="231" spans="9:30">
      <c r="I231" s="59"/>
      <c r="AD231" s="72"/>
    </row>
    <row r="232" spans="9:30">
      <c r="I232" s="59"/>
      <c r="AD232" s="72"/>
    </row>
    <row r="233" spans="9:30">
      <c r="I233" s="59"/>
      <c r="AD233" s="72"/>
    </row>
    <row r="234" spans="9:30">
      <c r="I234" s="59"/>
      <c r="AD234" s="72"/>
    </row>
    <row r="235" spans="9:30">
      <c r="I235" s="59"/>
      <c r="AD235" s="72"/>
    </row>
    <row r="236" spans="9:30">
      <c r="I236" s="59"/>
      <c r="AD236" s="72"/>
    </row>
    <row r="237" spans="9:30">
      <c r="I237" s="59"/>
      <c r="AD237" s="72"/>
    </row>
    <row r="238" spans="9:30">
      <c r="I238" s="59"/>
      <c r="AD238" s="72"/>
    </row>
    <row r="239" spans="9:30">
      <c r="I239" s="59"/>
      <c r="AD239" s="72"/>
    </row>
    <row r="240" spans="9:30">
      <c r="I240" s="59"/>
      <c r="AD240" s="72"/>
    </row>
    <row r="241" spans="9:30">
      <c r="I241" s="59"/>
      <c r="AD241" s="72"/>
    </row>
    <row r="242" spans="9:30">
      <c r="I242" s="59"/>
      <c r="AD242" s="72"/>
    </row>
    <row r="243" spans="9:30">
      <c r="I243" s="59"/>
      <c r="AD243" s="72"/>
    </row>
    <row r="244" spans="9:30">
      <c r="I244" s="59"/>
      <c r="AD244" s="72"/>
    </row>
    <row r="245" spans="9:30">
      <c r="I245" s="59"/>
      <c r="AD245" s="72"/>
    </row>
    <row r="246" spans="9:30">
      <c r="I246" s="59"/>
      <c r="AD246" s="72"/>
    </row>
    <row r="247" spans="9:30">
      <c r="I247" s="59"/>
      <c r="AD247" s="72"/>
    </row>
    <row r="248" spans="9:30">
      <c r="I248" s="59"/>
      <c r="AD248" s="72"/>
    </row>
    <row r="249" spans="9:30">
      <c r="I249" s="59"/>
      <c r="AD249" s="72"/>
    </row>
    <row r="250" spans="9:30">
      <c r="I250" s="59"/>
      <c r="AD250" s="72"/>
    </row>
    <row r="251" spans="9:30">
      <c r="I251" s="59"/>
      <c r="AD251" s="72"/>
    </row>
    <row r="252" spans="9:30">
      <c r="I252" s="59"/>
      <c r="AD252" s="72"/>
    </row>
    <row r="253" spans="9:30">
      <c r="I253" s="59"/>
      <c r="AD253" s="72"/>
    </row>
    <row r="254" spans="9:30">
      <c r="I254" s="59"/>
      <c r="AD254" s="72"/>
    </row>
    <row r="255" spans="9:30">
      <c r="I255" s="59"/>
      <c r="AD255" s="72"/>
    </row>
    <row r="256" spans="9:30">
      <c r="I256" s="59"/>
      <c r="AD256" s="72"/>
    </row>
    <row r="257" spans="9:30">
      <c r="I257" s="59"/>
      <c r="AD257" s="72"/>
    </row>
    <row r="258" spans="9:30">
      <c r="I258" s="59"/>
      <c r="AD258" s="72"/>
    </row>
    <row r="259" spans="9:30">
      <c r="I259" s="59"/>
      <c r="AD259" s="72"/>
    </row>
    <row r="260" spans="9:30">
      <c r="I260" s="59"/>
      <c r="AD260" s="72"/>
    </row>
    <row r="261" spans="9:30">
      <c r="I261" s="59"/>
      <c r="AD261" s="72"/>
    </row>
    <row r="262" spans="9:30">
      <c r="I262" s="59"/>
      <c r="AD262" s="72"/>
    </row>
    <row r="263" spans="9:30">
      <c r="I263" s="59"/>
      <c r="AD263" s="72"/>
    </row>
    <row r="264" spans="9:30">
      <c r="I264" s="59"/>
      <c r="AD264" s="72"/>
    </row>
    <row r="265" spans="9:30">
      <c r="I265" s="59"/>
      <c r="AD265" s="72"/>
    </row>
    <row r="266" spans="9:30">
      <c r="I266" s="59"/>
      <c r="AD266" s="72"/>
    </row>
    <row r="267" spans="9:30">
      <c r="I267" s="59"/>
      <c r="AD267" s="72"/>
    </row>
    <row r="268" spans="9:30">
      <c r="I268" s="59"/>
      <c r="AD268" s="72"/>
    </row>
    <row r="269" spans="9:30">
      <c r="I269" s="59"/>
      <c r="AD269" s="72"/>
    </row>
    <row r="270" spans="9:30">
      <c r="I270" s="59"/>
      <c r="AD270" s="72"/>
    </row>
    <row r="271" spans="9:30">
      <c r="I271" s="59"/>
      <c r="AD271" s="72"/>
    </row>
    <row r="272" spans="9:30">
      <c r="I272" s="59"/>
      <c r="AD272" s="72"/>
    </row>
    <row r="273" spans="9:30">
      <c r="I273" s="59"/>
      <c r="AD273" s="72"/>
    </row>
    <row r="274" spans="9:30">
      <c r="I274" s="59"/>
      <c r="AD274" s="72"/>
    </row>
    <row r="275" spans="9:30">
      <c r="I275" s="59"/>
      <c r="AD275" s="72"/>
    </row>
    <row r="276" spans="9:30">
      <c r="I276" s="59"/>
      <c r="AD276" s="72"/>
    </row>
    <row r="277" spans="9:30">
      <c r="I277" s="59"/>
      <c r="AD277" s="72"/>
    </row>
    <row r="278" spans="9:30">
      <c r="I278" s="59"/>
      <c r="AD278" s="72"/>
    </row>
    <row r="279" spans="9:30">
      <c r="I279" s="59"/>
      <c r="AD279" s="72"/>
    </row>
    <row r="280" spans="9:30">
      <c r="I280" s="59"/>
      <c r="AD280" s="72"/>
    </row>
    <row r="281" spans="9:30">
      <c r="I281" s="59"/>
      <c r="AD281" s="72"/>
    </row>
    <row r="282" spans="9:30">
      <c r="I282" s="59"/>
      <c r="AD282" s="72"/>
    </row>
    <row r="283" spans="9:30">
      <c r="I283" s="59"/>
      <c r="AD283" s="72"/>
    </row>
  </sheetData>
  <mergeCells count="69">
    <mergeCell ref="CZ74:CZ78"/>
    <mergeCell ref="CY74:CY78"/>
    <mergeCell ref="CZ68:CZ73"/>
    <mergeCell ref="CY68:CY73"/>
    <mergeCell ref="CY66:CY67"/>
    <mergeCell ref="CZ66:CZ67"/>
    <mergeCell ref="CZ29:CZ33"/>
    <mergeCell ref="CY14:CY17"/>
    <mergeCell ref="CZ14:CZ17"/>
    <mergeCell ref="CY18:CY25"/>
    <mergeCell ref="CZ18:CZ25"/>
    <mergeCell ref="CY26:CY28"/>
    <mergeCell ref="CZ26:CZ28"/>
    <mergeCell ref="CZ114:CZ121"/>
    <mergeCell ref="CY79:CY81"/>
    <mergeCell ref="CZ79:CZ81"/>
    <mergeCell ref="CY82:CY85"/>
    <mergeCell ref="CZ82:CZ85"/>
    <mergeCell ref="CY86:CY93"/>
    <mergeCell ref="CZ86:CZ93"/>
    <mergeCell ref="CZ122:CZ124"/>
    <mergeCell ref="CY34:CY36"/>
    <mergeCell ref="CY37:CY49"/>
    <mergeCell ref="CZ34:CZ36"/>
    <mergeCell ref="CZ37:CZ49"/>
    <mergeCell ref="CY50:CY56"/>
    <mergeCell ref="CZ50:CZ56"/>
    <mergeCell ref="CY57:CY65"/>
    <mergeCell ref="CZ57:CZ65"/>
    <mergeCell ref="CY94:CY97"/>
    <mergeCell ref="CZ94:CZ97"/>
    <mergeCell ref="CY98:CY105"/>
    <mergeCell ref="CZ98:CZ105"/>
    <mergeCell ref="CY106:CY113"/>
    <mergeCell ref="CZ106:CZ113"/>
    <mergeCell ref="CY114:CY121"/>
    <mergeCell ref="AX1:BI1"/>
    <mergeCell ref="AI2:AJ2"/>
    <mergeCell ref="CV2:CX2"/>
    <mergeCell ref="CL2:CU2"/>
    <mergeCell ref="CY122:CY124"/>
    <mergeCell ref="CY29:CY33"/>
    <mergeCell ref="BT2:BW2"/>
    <mergeCell ref="CJ2:CK2"/>
    <mergeCell ref="BM2:BS2"/>
    <mergeCell ref="BH2:BK2"/>
    <mergeCell ref="BA2:BB2"/>
    <mergeCell ref="AY2:AZ2"/>
    <mergeCell ref="BF2:BG2"/>
    <mergeCell ref="CY4:CY5"/>
    <mergeCell ref="CZ4:CZ5"/>
    <mergeCell ref="CY6:CY13"/>
    <mergeCell ref="CZ6:CZ13"/>
    <mergeCell ref="P2:R2"/>
    <mergeCell ref="AQ2:AR2"/>
    <mergeCell ref="BC2:BE2"/>
    <mergeCell ref="S2:U2"/>
    <mergeCell ref="AS2:AX2"/>
    <mergeCell ref="CD2:CI2"/>
    <mergeCell ref="CY2:DE2"/>
    <mergeCell ref="X2:Z2"/>
    <mergeCell ref="B2:E2"/>
    <mergeCell ref="F2:G2"/>
    <mergeCell ref="L2:O2"/>
    <mergeCell ref="H2:K2"/>
    <mergeCell ref="AK2:AP2"/>
    <mergeCell ref="V2:W2"/>
    <mergeCell ref="AA2:AD2"/>
    <mergeCell ref="AE2:AH2"/>
  </mergeCells>
  <phoneticPr fontId="7" type="noConversion"/>
  <pageMargins left="0.7" right="0.7" top="0.75" bottom="0.75" header="0.3" footer="0.3"/>
  <pageSetup paperSize="9" orientation="portrait" r:id="rId1"/>
  <ignoredErrors>
    <ignoredError sqref="J34 J35:J120" formula="1"/>
  </ignoredError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97B168-C282-4349-B0DB-CA3473AF2C05}">
  <dimension ref="B2:E122"/>
  <sheetViews>
    <sheetView showGridLines="0" tabSelected="1" workbookViewId="0">
      <selection activeCell="G8" sqref="G8"/>
    </sheetView>
  </sheetViews>
  <sheetFormatPr defaultRowHeight="11.35"/>
  <cols>
    <col min="1" max="1" width="5.9375" style="235" customWidth="1"/>
    <col min="2" max="2" width="8.9375" style="235"/>
    <col min="3" max="3" width="25.87890625" style="235" bestFit="1" customWidth="1"/>
    <col min="4" max="4" width="14.29296875" style="235" bestFit="1" customWidth="1"/>
    <col min="5" max="5" width="16.8203125" style="235" customWidth="1"/>
    <col min="6" max="16384" width="8.9375" style="235"/>
  </cols>
  <sheetData>
    <row r="2" spans="2:5">
      <c r="B2" s="347" t="s">
        <v>11242</v>
      </c>
    </row>
    <row r="4" spans="2:5">
      <c r="B4" s="347" t="s">
        <v>11188</v>
      </c>
    </row>
    <row r="5" spans="2:5">
      <c r="B5" s="223" t="s">
        <v>11203</v>
      </c>
      <c r="C5" s="351" t="s">
        <v>11189</v>
      </c>
      <c r="D5" s="351" t="s">
        <v>11190</v>
      </c>
      <c r="E5" s="351" t="s">
        <v>11231</v>
      </c>
    </row>
    <row r="6" spans="2:5">
      <c r="B6" s="231">
        <v>1</v>
      </c>
      <c r="C6" s="348" t="s">
        <v>5593</v>
      </c>
      <c r="D6" s="348" t="s">
        <v>3070</v>
      </c>
      <c r="E6" s="349">
        <v>104291.49</v>
      </c>
    </row>
    <row r="7" spans="2:5">
      <c r="B7" s="231">
        <v>2</v>
      </c>
      <c r="C7" s="348" t="s">
        <v>5589</v>
      </c>
      <c r="D7" s="348" t="s">
        <v>3070</v>
      </c>
      <c r="E7" s="349">
        <v>73304.649999999994</v>
      </c>
    </row>
    <row r="8" spans="2:5">
      <c r="B8" s="231">
        <v>3</v>
      </c>
      <c r="C8" s="348" t="s">
        <v>5586</v>
      </c>
      <c r="D8" s="348" t="s">
        <v>3070</v>
      </c>
      <c r="E8" s="349">
        <v>69403.38</v>
      </c>
    </row>
    <row r="9" spans="2:5">
      <c r="B9" s="231">
        <v>4</v>
      </c>
      <c r="C9" s="348" t="s">
        <v>5675</v>
      </c>
      <c r="D9" s="348" t="s">
        <v>3070</v>
      </c>
      <c r="E9" s="349">
        <v>64036.45</v>
      </c>
    </row>
    <row r="10" spans="2:5">
      <c r="B10" s="231">
        <v>5</v>
      </c>
      <c r="C10" s="348" t="s">
        <v>11191</v>
      </c>
      <c r="D10" s="348" t="s">
        <v>11192</v>
      </c>
      <c r="E10" s="349">
        <v>63838</v>
      </c>
    </row>
    <row r="11" spans="2:5">
      <c r="B11" s="231">
        <v>6</v>
      </c>
      <c r="C11" s="348" t="s">
        <v>11193</v>
      </c>
      <c r="D11" s="348" t="s">
        <v>11192</v>
      </c>
      <c r="E11" s="349">
        <v>58187</v>
      </c>
    </row>
    <row r="12" spans="2:5">
      <c r="B12" s="231">
        <v>7</v>
      </c>
      <c r="C12" s="348" t="s">
        <v>3260</v>
      </c>
      <c r="D12" s="348" t="s">
        <v>3070</v>
      </c>
      <c r="E12" s="349">
        <v>56499.62</v>
      </c>
    </row>
    <row r="13" spans="2:5">
      <c r="B13" s="231">
        <v>8</v>
      </c>
      <c r="C13" s="348" t="s">
        <v>11194</v>
      </c>
      <c r="D13" s="348" t="s">
        <v>11192</v>
      </c>
      <c r="E13" s="349">
        <v>55656.99</v>
      </c>
    </row>
    <row r="14" spans="2:5">
      <c r="B14" s="231">
        <v>9</v>
      </c>
      <c r="C14" s="348" t="s">
        <v>11195</v>
      </c>
      <c r="D14" s="348" t="s">
        <v>3070</v>
      </c>
      <c r="E14" s="349">
        <v>53251.22</v>
      </c>
    </row>
    <row r="15" spans="2:5">
      <c r="B15" s="231">
        <v>10</v>
      </c>
      <c r="C15" s="348" t="s">
        <v>11196</v>
      </c>
      <c r="D15" s="348" t="s">
        <v>11192</v>
      </c>
      <c r="E15" s="349">
        <v>48951</v>
      </c>
    </row>
    <row r="16" spans="2:5">
      <c r="B16" s="231">
        <v>11</v>
      </c>
      <c r="C16" s="348" t="s">
        <v>5846</v>
      </c>
      <c r="D16" s="348" t="s">
        <v>3070</v>
      </c>
      <c r="E16" s="349">
        <v>46810.74</v>
      </c>
    </row>
    <row r="17" spans="2:5">
      <c r="B17" s="231">
        <v>12</v>
      </c>
      <c r="C17" s="348" t="s">
        <v>11197</v>
      </c>
      <c r="D17" s="348" t="s">
        <v>3077</v>
      </c>
      <c r="E17" s="349">
        <v>41004.230000000003</v>
      </c>
    </row>
    <row r="18" spans="2:5">
      <c r="B18" s="231">
        <v>13</v>
      </c>
      <c r="C18" s="348" t="s">
        <v>11198</v>
      </c>
      <c r="D18" s="348" t="s">
        <v>11192</v>
      </c>
      <c r="E18" s="349">
        <v>38581.99</v>
      </c>
    </row>
    <row r="19" spans="2:5">
      <c r="B19" s="231">
        <v>14</v>
      </c>
      <c r="C19" s="348" t="s">
        <v>3378</v>
      </c>
      <c r="D19" s="348" t="s">
        <v>3070</v>
      </c>
      <c r="E19" s="349">
        <v>36586.720000000001</v>
      </c>
    </row>
    <row r="20" spans="2:5">
      <c r="B20" s="231">
        <v>15</v>
      </c>
      <c r="C20" s="348" t="s">
        <v>5727</v>
      </c>
      <c r="D20" s="348" t="s">
        <v>3070</v>
      </c>
      <c r="E20" s="349">
        <v>35346.51</v>
      </c>
    </row>
    <row r="21" spans="2:5">
      <c r="B21" s="231">
        <v>16</v>
      </c>
      <c r="C21" s="348" t="s">
        <v>11199</v>
      </c>
      <c r="D21" s="348" t="s">
        <v>3070</v>
      </c>
      <c r="E21" s="349">
        <v>34985</v>
      </c>
    </row>
    <row r="22" spans="2:5">
      <c r="B22" s="231">
        <v>17</v>
      </c>
      <c r="C22" s="348" t="s">
        <v>11200</v>
      </c>
      <c r="D22" s="348" t="s">
        <v>3070</v>
      </c>
      <c r="E22" s="349">
        <v>33363.050000000003</v>
      </c>
    </row>
    <row r="23" spans="2:5">
      <c r="B23" s="231">
        <v>18</v>
      </c>
      <c r="C23" s="348" t="s">
        <v>3484</v>
      </c>
      <c r="D23" s="348" t="s">
        <v>3070</v>
      </c>
      <c r="E23" s="349">
        <v>33127.53</v>
      </c>
    </row>
    <row r="24" spans="2:5">
      <c r="B24" s="231">
        <v>19</v>
      </c>
      <c r="C24" s="348" t="s">
        <v>11201</v>
      </c>
      <c r="D24" s="348" t="s">
        <v>3070</v>
      </c>
      <c r="E24" s="349">
        <v>32212.65</v>
      </c>
    </row>
    <row r="25" spans="2:5">
      <c r="B25" s="231">
        <v>20</v>
      </c>
      <c r="C25" s="348" t="s">
        <v>11202</v>
      </c>
      <c r="D25" s="348" t="s">
        <v>11192</v>
      </c>
      <c r="E25" s="349">
        <v>30747</v>
      </c>
    </row>
    <row r="28" spans="2:5">
      <c r="B28" s="347" t="s">
        <v>11204</v>
      </c>
    </row>
    <row r="29" spans="2:5">
      <c r="B29" s="223" t="s">
        <v>11203</v>
      </c>
      <c r="C29" s="351" t="s">
        <v>11189</v>
      </c>
      <c r="D29" s="351" t="s">
        <v>11190</v>
      </c>
      <c r="E29" s="351" t="s">
        <v>11231</v>
      </c>
    </row>
    <row r="30" spans="2:5">
      <c r="B30" s="231">
        <v>1</v>
      </c>
      <c r="C30" s="348" t="s">
        <v>11205</v>
      </c>
      <c r="D30" s="348" t="s">
        <v>11192</v>
      </c>
      <c r="E30" s="349">
        <v>602432.91</v>
      </c>
    </row>
    <row r="31" spans="2:5">
      <c r="B31" s="231">
        <v>2</v>
      </c>
      <c r="C31" s="348" t="s">
        <v>11206</v>
      </c>
      <c r="D31" s="348" t="s">
        <v>11192</v>
      </c>
      <c r="E31" s="349">
        <v>507216.65</v>
      </c>
    </row>
    <row r="32" spans="2:5">
      <c r="B32" s="231">
        <v>3</v>
      </c>
      <c r="C32" s="348" t="s">
        <v>299</v>
      </c>
      <c r="D32" s="348" t="s">
        <v>11192</v>
      </c>
      <c r="E32" s="349">
        <v>357112</v>
      </c>
    </row>
    <row r="33" spans="2:5">
      <c r="B33" s="231">
        <v>4</v>
      </c>
      <c r="C33" s="348" t="s">
        <v>1572</v>
      </c>
      <c r="D33" s="348" t="s">
        <v>11192</v>
      </c>
      <c r="E33" s="349">
        <v>307518.25</v>
      </c>
    </row>
    <row r="34" spans="2:5">
      <c r="B34" s="231">
        <v>5</v>
      </c>
      <c r="C34" s="348" t="s">
        <v>11207</v>
      </c>
      <c r="D34" s="348" t="s">
        <v>11192</v>
      </c>
      <c r="E34" s="349">
        <v>278873.14</v>
      </c>
    </row>
    <row r="35" spans="2:5">
      <c r="B35" s="231">
        <v>6</v>
      </c>
      <c r="C35" s="348" t="s">
        <v>11208</v>
      </c>
      <c r="D35" s="348" t="s">
        <v>11192</v>
      </c>
      <c r="E35" s="349">
        <v>275006.06</v>
      </c>
    </row>
    <row r="36" spans="2:5">
      <c r="B36" s="231">
        <v>7</v>
      </c>
      <c r="C36" s="348" t="s">
        <v>11209</v>
      </c>
      <c r="D36" s="348" t="s">
        <v>3070</v>
      </c>
      <c r="E36" s="349">
        <v>272053.15000000002</v>
      </c>
    </row>
    <row r="37" spans="2:5">
      <c r="B37" s="231">
        <v>8</v>
      </c>
      <c r="C37" s="348" t="s">
        <v>1581</v>
      </c>
      <c r="D37" s="348" t="s">
        <v>11192</v>
      </c>
      <c r="E37" s="349">
        <v>227989.65</v>
      </c>
    </row>
    <row r="38" spans="2:5">
      <c r="B38" s="231">
        <v>9</v>
      </c>
      <c r="C38" s="348" t="s">
        <v>11210</v>
      </c>
      <c r="D38" s="348" t="s">
        <v>3850</v>
      </c>
      <c r="E38" s="349">
        <v>218986.95</v>
      </c>
    </row>
    <row r="39" spans="2:5">
      <c r="B39" s="231">
        <v>10</v>
      </c>
      <c r="C39" s="348" t="s">
        <v>3147</v>
      </c>
      <c r="D39" s="348" t="s">
        <v>3075</v>
      </c>
      <c r="E39" s="349">
        <v>216074.51</v>
      </c>
    </row>
    <row r="40" spans="2:5">
      <c r="B40" s="231">
        <v>11</v>
      </c>
      <c r="C40" s="348" t="s">
        <v>11194</v>
      </c>
      <c r="D40" s="348" t="s">
        <v>11192</v>
      </c>
      <c r="E40" s="349">
        <v>195775.43</v>
      </c>
    </row>
    <row r="41" spans="2:5">
      <c r="B41" s="231">
        <v>12</v>
      </c>
      <c r="C41" s="348" t="s">
        <v>5523</v>
      </c>
      <c r="D41" s="348" t="s">
        <v>11211</v>
      </c>
      <c r="E41" s="349">
        <v>195624.14</v>
      </c>
    </row>
    <row r="42" spans="2:5">
      <c r="B42" s="231">
        <v>13</v>
      </c>
      <c r="C42" s="348" t="s">
        <v>302</v>
      </c>
      <c r="D42" s="348" t="s">
        <v>11192</v>
      </c>
      <c r="E42" s="349">
        <v>187759.59</v>
      </c>
    </row>
    <row r="43" spans="2:5">
      <c r="B43" s="231">
        <v>14</v>
      </c>
      <c r="C43" s="348" t="s">
        <v>11212</v>
      </c>
      <c r="D43" s="348" t="s">
        <v>3070</v>
      </c>
      <c r="E43" s="349">
        <v>182040.49</v>
      </c>
    </row>
    <row r="44" spans="2:5">
      <c r="B44" s="231">
        <v>15</v>
      </c>
      <c r="C44" s="348" t="s">
        <v>1760</v>
      </c>
      <c r="D44" s="348" t="s">
        <v>11192</v>
      </c>
      <c r="E44" s="349">
        <v>169617.5</v>
      </c>
    </row>
    <row r="45" spans="2:5">
      <c r="B45" s="231">
        <v>16</v>
      </c>
      <c r="C45" s="348" t="s">
        <v>11213</v>
      </c>
      <c r="D45" s="348" t="s">
        <v>11192</v>
      </c>
      <c r="E45" s="349">
        <v>167403.63</v>
      </c>
    </row>
    <row r="46" spans="2:5">
      <c r="B46" s="231">
        <v>17</v>
      </c>
      <c r="C46" s="348" t="s">
        <v>1574</v>
      </c>
      <c r="D46" s="348" t="s">
        <v>11192</v>
      </c>
      <c r="E46" s="349">
        <v>166304.72</v>
      </c>
    </row>
    <row r="47" spans="2:5">
      <c r="B47" s="231">
        <v>18</v>
      </c>
      <c r="C47" s="348" t="s">
        <v>11214</v>
      </c>
      <c r="D47" s="348" t="s">
        <v>11192</v>
      </c>
      <c r="E47" s="349">
        <v>162380.38</v>
      </c>
    </row>
    <row r="48" spans="2:5">
      <c r="B48" s="231">
        <v>19</v>
      </c>
      <c r="C48" s="348" t="s">
        <v>11215</v>
      </c>
      <c r="D48" s="348" t="s">
        <v>11192</v>
      </c>
      <c r="E48" s="349">
        <v>159540.24</v>
      </c>
    </row>
    <row r="49" spans="2:5">
      <c r="B49" s="231">
        <v>20</v>
      </c>
      <c r="C49" s="348" t="s">
        <v>11216</v>
      </c>
      <c r="D49" s="348" t="s">
        <v>11211</v>
      </c>
      <c r="E49" s="349">
        <v>157757.28</v>
      </c>
    </row>
    <row r="52" spans="2:5">
      <c r="B52" s="347" t="s">
        <v>11217</v>
      </c>
    </row>
    <row r="53" spans="2:5">
      <c r="B53" s="223" t="s">
        <v>11203</v>
      </c>
      <c r="C53" s="351" t="s">
        <v>11189</v>
      </c>
      <c r="D53" s="351" t="s">
        <v>11190</v>
      </c>
      <c r="E53" s="351" t="s">
        <v>11231</v>
      </c>
    </row>
    <row r="54" spans="2:5">
      <c r="B54" s="231">
        <v>1</v>
      </c>
      <c r="C54" s="348" t="s">
        <v>11207</v>
      </c>
      <c r="D54" s="348" t="s">
        <v>11192</v>
      </c>
      <c r="E54" s="349">
        <v>327706.82</v>
      </c>
    </row>
    <row r="55" spans="2:5">
      <c r="B55" s="231">
        <v>2</v>
      </c>
      <c r="C55" s="348" t="s">
        <v>11205</v>
      </c>
      <c r="D55" s="348" t="s">
        <v>11192</v>
      </c>
      <c r="E55" s="349">
        <v>271686.45</v>
      </c>
    </row>
    <row r="56" spans="2:5">
      <c r="B56" s="231">
        <v>3</v>
      </c>
      <c r="C56" s="348" t="s">
        <v>1572</v>
      </c>
      <c r="D56" s="348" t="s">
        <v>11192</v>
      </c>
      <c r="E56" s="349">
        <v>208274.23</v>
      </c>
    </row>
    <row r="57" spans="2:5">
      <c r="B57" s="231">
        <v>4</v>
      </c>
      <c r="C57" s="348" t="s">
        <v>11218</v>
      </c>
      <c r="D57" s="348" t="s">
        <v>11211</v>
      </c>
      <c r="E57" s="349">
        <v>198448.37</v>
      </c>
    </row>
    <row r="58" spans="2:5">
      <c r="B58" s="231">
        <v>5</v>
      </c>
      <c r="C58" s="348" t="s">
        <v>11219</v>
      </c>
      <c r="D58" s="348" t="s">
        <v>3063</v>
      </c>
      <c r="E58" s="349">
        <v>193276.57</v>
      </c>
    </row>
    <row r="59" spans="2:5">
      <c r="B59" s="231">
        <v>6</v>
      </c>
      <c r="C59" s="348" t="s">
        <v>307</v>
      </c>
      <c r="D59" s="348" t="s">
        <v>11192</v>
      </c>
      <c r="E59" s="349">
        <v>188891.97</v>
      </c>
    </row>
    <row r="60" spans="2:5">
      <c r="B60" s="231">
        <v>7</v>
      </c>
      <c r="C60" s="348" t="s">
        <v>11220</v>
      </c>
      <c r="D60" s="348" t="s">
        <v>3063</v>
      </c>
      <c r="E60" s="349">
        <v>188464.99</v>
      </c>
    </row>
    <row r="61" spans="2:5">
      <c r="B61" s="231">
        <v>8</v>
      </c>
      <c r="C61" s="348" t="s">
        <v>3057</v>
      </c>
      <c r="D61" s="348" t="s">
        <v>11211</v>
      </c>
      <c r="E61" s="349">
        <v>181615.46</v>
      </c>
    </row>
    <row r="62" spans="2:5">
      <c r="B62" s="231">
        <v>9</v>
      </c>
      <c r="C62" s="348" t="s">
        <v>304</v>
      </c>
      <c r="D62" s="348" t="s">
        <v>11192</v>
      </c>
      <c r="E62" s="349">
        <v>177501.98</v>
      </c>
    </row>
    <row r="63" spans="2:5">
      <c r="B63" s="231">
        <v>10</v>
      </c>
      <c r="C63" s="348" t="s">
        <v>3165</v>
      </c>
      <c r="D63" s="348" t="s">
        <v>3099</v>
      </c>
      <c r="E63" s="349">
        <v>177247.88</v>
      </c>
    </row>
    <row r="64" spans="2:5">
      <c r="B64" s="231">
        <v>11</v>
      </c>
      <c r="C64" s="348" t="s">
        <v>11221</v>
      </c>
      <c r="D64" s="348" t="s">
        <v>11192</v>
      </c>
      <c r="E64" s="349">
        <v>176979.27</v>
      </c>
    </row>
    <row r="65" spans="2:5">
      <c r="B65" s="231">
        <v>12</v>
      </c>
      <c r="C65" s="348" t="s">
        <v>11194</v>
      </c>
      <c r="D65" s="348" t="s">
        <v>11192</v>
      </c>
      <c r="E65" s="349">
        <v>171594.72</v>
      </c>
    </row>
    <row r="66" spans="2:5">
      <c r="B66" s="231">
        <v>13</v>
      </c>
      <c r="C66" s="348" t="s">
        <v>313</v>
      </c>
      <c r="D66" s="348" t="s">
        <v>11192</v>
      </c>
      <c r="E66" s="349">
        <v>165377</v>
      </c>
    </row>
    <row r="67" spans="2:5">
      <c r="B67" s="231">
        <v>14</v>
      </c>
      <c r="C67" s="348" t="s">
        <v>11222</v>
      </c>
      <c r="D67" s="348" t="s">
        <v>11192</v>
      </c>
      <c r="E67" s="349">
        <v>163870.32</v>
      </c>
    </row>
    <row r="68" spans="2:5">
      <c r="B68" s="231">
        <v>15</v>
      </c>
      <c r="C68" s="348" t="s">
        <v>11206</v>
      </c>
      <c r="D68" s="348" t="s">
        <v>11192</v>
      </c>
      <c r="E68" s="349">
        <v>160784.12</v>
      </c>
    </row>
    <row r="69" spans="2:5">
      <c r="B69" s="231">
        <v>16</v>
      </c>
      <c r="C69" s="348" t="s">
        <v>11223</v>
      </c>
      <c r="D69" s="348" t="s">
        <v>11192</v>
      </c>
      <c r="E69" s="349">
        <v>154404.45000000001</v>
      </c>
    </row>
    <row r="70" spans="2:5">
      <c r="B70" s="231">
        <v>17</v>
      </c>
      <c r="C70" s="348" t="s">
        <v>3082</v>
      </c>
      <c r="D70" s="348" t="s">
        <v>3122</v>
      </c>
      <c r="E70" s="349">
        <v>151548.48000000001</v>
      </c>
    </row>
    <row r="71" spans="2:5">
      <c r="B71" s="231">
        <v>18</v>
      </c>
      <c r="C71" s="348" t="s">
        <v>11224</v>
      </c>
      <c r="D71" s="348" t="s">
        <v>11192</v>
      </c>
      <c r="E71" s="349">
        <v>150017.79999999999</v>
      </c>
    </row>
    <row r="72" spans="2:5">
      <c r="B72" s="231">
        <v>19</v>
      </c>
      <c r="C72" s="348" t="s">
        <v>300</v>
      </c>
      <c r="D72" s="348" t="s">
        <v>11192</v>
      </c>
      <c r="E72" s="349">
        <v>146687.32999999999</v>
      </c>
    </row>
    <row r="73" spans="2:5">
      <c r="B73" s="231">
        <v>20</v>
      </c>
      <c r="C73" s="348" t="s">
        <v>3385</v>
      </c>
      <c r="D73" s="348" t="s">
        <v>3099</v>
      </c>
      <c r="E73" s="349">
        <v>144160.29</v>
      </c>
    </row>
    <row r="77" spans="2:5">
      <c r="B77" s="350" t="s">
        <v>11230</v>
      </c>
    </row>
    <row r="78" spans="2:5">
      <c r="B78" s="223" t="s">
        <v>11203</v>
      </c>
      <c r="C78" s="351" t="s">
        <v>11189</v>
      </c>
      <c r="D78" s="351" t="s">
        <v>11190</v>
      </c>
      <c r="E78" s="351" t="s">
        <v>11231</v>
      </c>
    </row>
    <row r="79" spans="2:5">
      <c r="B79" s="231">
        <v>1</v>
      </c>
      <c r="C79" s="348" t="s">
        <v>307</v>
      </c>
      <c r="D79" s="348" t="s">
        <v>11192</v>
      </c>
      <c r="E79" s="349">
        <v>478381.7</v>
      </c>
    </row>
    <row r="80" spans="2:5">
      <c r="B80" s="231">
        <v>2</v>
      </c>
      <c r="C80" s="348" t="s">
        <v>11207</v>
      </c>
      <c r="D80" s="348" t="s">
        <v>11192</v>
      </c>
      <c r="E80" s="349">
        <v>438467.73</v>
      </c>
    </row>
    <row r="81" spans="2:5">
      <c r="B81" s="231">
        <v>3</v>
      </c>
      <c r="C81" s="348" t="s">
        <v>11205</v>
      </c>
      <c r="D81" s="348" t="s">
        <v>11192</v>
      </c>
      <c r="E81" s="349">
        <v>333835.24</v>
      </c>
    </row>
    <row r="82" spans="2:5">
      <c r="B82" s="231">
        <v>4</v>
      </c>
      <c r="C82" s="348" t="s">
        <v>11225</v>
      </c>
      <c r="D82" s="348" t="s">
        <v>11192</v>
      </c>
      <c r="E82" s="349">
        <v>298945.2</v>
      </c>
    </row>
    <row r="83" spans="2:5">
      <c r="B83" s="231">
        <v>5</v>
      </c>
      <c r="C83" s="348" t="s">
        <v>304</v>
      </c>
      <c r="D83" s="348" t="s">
        <v>11192</v>
      </c>
      <c r="E83" s="349">
        <v>282651.65999999997</v>
      </c>
    </row>
    <row r="84" spans="2:5">
      <c r="B84" s="231">
        <v>6</v>
      </c>
      <c r="C84" s="348" t="s">
        <v>11206</v>
      </c>
      <c r="D84" s="348" t="s">
        <v>11192</v>
      </c>
      <c r="E84" s="349">
        <v>268919.65999999997</v>
      </c>
    </row>
    <row r="85" spans="2:5">
      <c r="B85" s="231">
        <v>7</v>
      </c>
      <c r="C85" s="348" t="s">
        <v>11226</v>
      </c>
      <c r="D85" s="348" t="s">
        <v>11192</v>
      </c>
      <c r="E85" s="349">
        <v>259323.88</v>
      </c>
    </row>
    <row r="86" spans="2:5">
      <c r="B86" s="231">
        <v>8</v>
      </c>
      <c r="C86" s="348" t="s">
        <v>1572</v>
      </c>
      <c r="D86" s="348" t="s">
        <v>11192</v>
      </c>
      <c r="E86" s="349">
        <v>252493.18</v>
      </c>
    </row>
    <row r="87" spans="2:5">
      <c r="B87" s="231">
        <v>9</v>
      </c>
      <c r="C87" s="348" t="s">
        <v>3165</v>
      </c>
      <c r="D87" s="348" t="s">
        <v>3099</v>
      </c>
      <c r="E87" s="349">
        <v>244700.27</v>
      </c>
    </row>
    <row r="88" spans="2:5">
      <c r="B88" s="231">
        <v>10</v>
      </c>
      <c r="C88" s="348" t="s">
        <v>11223</v>
      </c>
      <c r="D88" s="348" t="s">
        <v>11192</v>
      </c>
      <c r="E88" s="349">
        <v>238473.45</v>
      </c>
    </row>
    <row r="89" spans="2:5">
      <c r="B89" s="231">
        <v>11</v>
      </c>
      <c r="C89" s="348" t="s">
        <v>3385</v>
      </c>
      <c r="D89" s="348" t="s">
        <v>3099</v>
      </c>
      <c r="E89" s="349">
        <v>233461.09</v>
      </c>
    </row>
    <row r="90" spans="2:5">
      <c r="B90" s="231">
        <v>12</v>
      </c>
      <c r="C90" s="348" t="s">
        <v>11221</v>
      </c>
      <c r="D90" s="348" t="s">
        <v>11192</v>
      </c>
      <c r="E90" s="349">
        <v>220856.25</v>
      </c>
    </row>
    <row r="91" spans="2:5">
      <c r="B91" s="231">
        <v>13</v>
      </c>
      <c r="C91" s="348" t="s">
        <v>11222</v>
      </c>
      <c r="D91" s="348" t="s">
        <v>11192</v>
      </c>
      <c r="E91" s="349">
        <v>209800.34</v>
      </c>
    </row>
    <row r="92" spans="2:5">
      <c r="B92" s="231">
        <v>14</v>
      </c>
      <c r="C92" s="348" t="s">
        <v>11194</v>
      </c>
      <c r="D92" s="348" t="s">
        <v>11192</v>
      </c>
      <c r="E92" s="349">
        <v>208646.92</v>
      </c>
    </row>
    <row r="93" spans="2:5">
      <c r="B93" s="231">
        <v>15</v>
      </c>
      <c r="C93" s="348" t="s">
        <v>11227</v>
      </c>
      <c r="D93" s="348" t="s">
        <v>3099</v>
      </c>
      <c r="E93" s="349">
        <v>203724.14</v>
      </c>
    </row>
    <row r="94" spans="2:5">
      <c r="B94" s="231">
        <v>16</v>
      </c>
      <c r="C94" s="348" t="s">
        <v>300</v>
      </c>
      <c r="D94" s="348" t="s">
        <v>11192</v>
      </c>
      <c r="E94" s="349">
        <v>200913.2</v>
      </c>
    </row>
    <row r="95" spans="2:5">
      <c r="B95" s="231">
        <v>17</v>
      </c>
      <c r="C95" s="348" t="s">
        <v>1870</v>
      </c>
      <c r="D95" s="348" t="s">
        <v>11192</v>
      </c>
      <c r="E95" s="349">
        <v>198130.19</v>
      </c>
    </row>
    <row r="96" spans="2:5">
      <c r="B96" s="231">
        <v>18</v>
      </c>
      <c r="C96" s="348" t="s">
        <v>11228</v>
      </c>
      <c r="D96" s="348" t="s">
        <v>11229</v>
      </c>
      <c r="E96" s="349">
        <v>195197.17</v>
      </c>
    </row>
    <row r="97" spans="2:5">
      <c r="B97" s="231">
        <v>19</v>
      </c>
      <c r="C97" s="348" t="s">
        <v>11218</v>
      </c>
      <c r="D97" s="348" t="s">
        <v>11211</v>
      </c>
      <c r="E97" s="349">
        <v>193949.21</v>
      </c>
    </row>
    <row r="98" spans="2:5">
      <c r="B98" s="231">
        <v>20</v>
      </c>
      <c r="C98" s="348" t="s">
        <v>313</v>
      </c>
      <c r="D98" s="348" t="s">
        <v>11192</v>
      </c>
      <c r="E98" s="349">
        <v>191175.72</v>
      </c>
    </row>
    <row r="101" spans="2:5">
      <c r="B101" s="350" t="s">
        <v>11230</v>
      </c>
    </row>
    <row r="102" spans="2:5">
      <c r="B102" s="223" t="s">
        <v>11203</v>
      </c>
      <c r="C102" s="351" t="s">
        <v>11189</v>
      </c>
      <c r="D102" s="351" t="s">
        <v>11190</v>
      </c>
      <c r="E102" s="351" t="s">
        <v>11241</v>
      </c>
    </row>
    <row r="103" spans="2:5">
      <c r="B103" s="231">
        <v>1</v>
      </c>
      <c r="C103" s="348" t="s">
        <v>307</v>
      </c>
      <c r="D103" s="348" t="s">
        <v>11192</v>
      </c>
      <c r="E103" s="349">
        <v>2050</v>
      </c>
    </row>
    <row r="104" spans="2:5">
      <c r="B104" s="231">
        <v>2</v>
      </c>
      <c r="C104" s="348" t="s">
        <v>11232</v>
      </c>
      <c r="D104" s="348" t="s">
        <v>11192</v>
      </c>
      <c r="E104" s="349">
        <v>1920</v>
      </c>
    </row>
    <row r="105" spans="2:5">
      <c r="B105" s="231">
        <v>3</v>
      </c>
      <c r="C105" s="348" t="s">
        <v>301</v>
      </c>
      <c r="D105" s="348" t="s">
        <v>11192</v>
      </c>
      <c r="E105" s="349">
        <v>1780</v>
      </c>
    </row>
    <row r="106" spans="2:5">
      <c r="B106" s="231">
        <v>4</v>
      </c>
      <c r="C106" s="348" t="s">
        <v>10093</v>
      </c>
      <c r="D106" s="348" t="s">
        <v>11192</v>
      </c>
      <c r="E106" s="349">
        <v>1560</v>
      </c>
    </row>
    <row r="107" spans="2:5">
      <c r="B107" s="231">
        <v>5</v>
      </c>
      <c r="C107" s="348" t="s">
        <v>11233</v>
      </c>
      <c r="D107" s="348" t="s">
        <v>11192</v>
      </c>
      <c r="E107" s="349">
        <v>1390</v>
      </c>
    </row>
    <row r="108" spans="2:5">
      <c r="B108" s="231">
        <v>6</v>
      </c>
      <c r="C108" s="348" t="s">
        <v>310</v>
      </c>
      <c r="D108" s="348" t="s">
        <v>11192</v>
      </c>
      <c r="E108" s="349">
        <v>838</v>
      </c>
    </row>
    <row r="109" spans="2:5">
      <c r="B109" s="231">
        <v>7</v>
      </c>
      <c r="C109" s="348" t="s">
        <v>10237</v>
      </c>
      <c r="D109" s="348" t="s">
        <v>11240</v>
      </c>
      <c r="E109" s="349">
        <v>752</v>
      </c>
    </row>
    <row r="110" spans="2:5">
      <c r="B110" s="231">
        <v>8</v>
      </c>
      <c r="C110" s="348" t="s">
        <v>2182</v>
      </c>
      <c r="D110" s="348" t="s">
        <v>11192</v>
      </c>
      <c r="E110" s="349">
        <v>641</v>
      </c>
    </row>
    <row r="111" spans="2:5">
      <c r="B111" s="231">
        <v>9</v>
      </c>
      <c r="C111" s="348" t="s">
        <v>10235</v>
      </c>
      <c r="D111" s="348" t="s">
        <v>11240</v>
      </c>
      <c r="E111" s="349">
        <v>614</v>
      </c>
    </row>
    <row r="112" spans="2:5">
      <c r="B112" s="231">
        <v>10</v>
      </c>
      <c r="C112" s="348" t="s">
        <v>11238</v>
      </c>
      <c r="D112" s="348" t="s">
        <v>11192</v>
      </c>
      <c r="E112" s="349">
        <v>587</v>
      </c>
    </row>
    <row r="113" spans="2:5">
      <c r="B113" s="231">
        <v>11</v>
      </c>
      <c r="C113" s="348" t="s">
        <v>11234</v>
      </c>
      <c r="D113" s="348" t="s">
        <v>11192</v>
      </c>
      <c r="E113" s="349">
        <v>534</v>
      </c>
    </row>
    <row r="114" spans="2:5">
      <c r="B114" s="231">
        <v>12</v>
      </c>
      <c r="C114" s="348" t="s">
        <v>314</v>
      </c>
      <c r="D114" s="348" t="s">
        <v>11192</v>
      </c>
      <c r="E114" s="349">
        <v>467</v>
      </c>
    </row>
    <row r="115" spans="2:5">
      <c r="B115" s="231">
        <v>13</v>
      </c>
      <c r="C115" s="348" t="s">
        <v>10792</v>
      </c>
      <c r="D115" s="348" t="s">
        <v>11192</v>
      </c>
      <c r="E115" s="349">
        <v>464</v>
      </c>
    </row>
    <row r="116" spans="2:5">
      <c r="B116" s="231">
        <v>14</v>
      </c>
      <c r="C116" s="348" t="s">
        <v>304</v>
      </c>
      <c r="D116" s="348" t="s">
        <v>11192</v>
      </c>
      <c r="E116" s="349">
        <v>432</v>
      </c>
    </row>
    <row r="117" spans="2:5">
      <c r="B117" s="231">
        <v>15</v>
      </c>
      <c r="C117" s="348" t="s">
        <v>3893</v>
      </c>
      <c r="D117" s="348" t="s">
        <v>11192</v>
      </c>
      <c r="E117" s="349">
        <v>430</v>
      </c>
    </row>
    <row r="118" spans="2:5">
      <c r="B118" s="231">
        <v>16</v>
      </c>
      <c r="C118" s="348" t="s">
        <v>11235</v>
      </c>
      <c r="D118" s="348" t="s">
        <v>11240</v>
      </c>
      <c r="E118" s="349">
        <v>385</v>
      </c>
    </row>
    <row r="119" spans="2:5">
      <c r="B119" s="231">
        <v>17</v>
      </c>
      <c r="C119" s="348" t="s">
        <v>2076</v>
      </c>
      <c r="D119" s="348" t="s">
        <v>11192</v>
      </c>
      <c r="E119" s="349">
        <v>383</v>
      </c>
    </row>
    <row r="120" spans="2:5">
      <c r="B120" s="231">
        <v>18</v>
      </c>
      <c r="C120" s="348" t="s">
        <v>11236</v>
      </c>
      <c r="D120" s="348" t="s">
        <v>11192</v>
      </c>
      <c r="E120" s="349">
        <v>353</v>
      </c>
    </row>
    <row r="121" spans="2:5">
      <c r="B121" s="231">
        <v>19</v>
      </c>
      <c r="C121" s="348" t="s">
        <v>11237</v>
      </c>
      <c r="D121" s="348" t="s">
        <v>11192</v>
      </c>
      <c r="E121" s="349">
        <v>351</v>
      </c>
    </row>
    <row r="122" spans="2:5">
      <c r="B122" s="231">
        <v>20</v>
      </c>
      <c r="C122" s="348" t="s">
        <v>6204</v>
      </c>
      <c r="D122" s="348" t="s">
        <v>11239</v>
      </c>
      <c r="E122" s="349">
        <v>336</v>
      </c>
    </row>
  </sheetData>
  <phoneticPr fontId="7" type="noConversion"/>
  <pageMargins left="0.7" right="0.7" top="0.75" bottom="0.75" header="0.3" footer="0.3"/>
  <drawing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E4"/>
  <sheetViews>
    <sheetView showGridLines="0" topLeftCell="A13" zoomScale="55" zoomScaleNormal="55" workbookViewId="0">
      <selection activeCell="Z83" sqref="Z83"/>
    </sheetView>
  </sheetViews>
  <sheetFormatPr defaultRowHeight="14.35"/>
  <sheetData>
    <row r="2" spans="2:5">
      <c r="B2" t="s">
        <v>325</v>
      </c>
      <c r="E2" s="3" t="s">
        <v>330</v>
      </c>
    </row>
    <row r="4" spans="2:5">
      <c r="B4" s="2"/>
    </row>
  </sheetData>
  <phoneticPr fontId="7" type="noConversion"/>
  <hyperlinks>
    <hyperlink ref="E2" r:id="rId1" xr:uid="{00000000-0004-0000-0900-000000000000}"/>
  </hyperlinks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M258"/>
  <sheetViews>
    <sheetView showGridLines="0" topLeftCell="A21" zoomScale="115" zoomScaleNormal="115" workbookViewId="0">
      <selection activeCell="O71" sqref="O71"/>
    </sheetView>
  </sheetViews>
  <sheetFormatPr defaultColWidth="8.87890625" defaultRowHeight="10"/>
  <cols>
    <col min="1" max="1" width="4.76171875" style="132" customWidth="1"/>
    <col min="2" max="13" width="9.41015625" style="132" customWidth="1"/>
    <col min="14" max="15" width="8.87890625" style="132"/>
    <col min="16" max="16" width="9" style="132" bestFit="1" customWidth="1"/>
    <col min="17" max="16384" width="8.87890625" style="132"/>
  </cols>
  <sheetData>
    <row r="2" spans="2:13">
      <c r="B2" s="379" t="s">
        <v>2831</v>
      </c>
      <c r="C2" s="380"/>
      <c r="D2" s="380"/>
      <c r="E2" s="380"/>
      <c r="F2" s="380"/>
      <c r="G2" s="380"/>
      <c r="H2" s="380"/>
      <c r="I2" s="380"/>
      <c r="J2" s="381"/>
      <c r="L2" s="383" t="s">
        <v>2437</v>
      </c>
      <c r="M2" s="384"/>
    </row>
    <row r="3" spans="2:13">
      <c r="B3" s="382" t="s">
        <v>449</v>
      </c>
      <c r="C3" s="382"/>
      <c r="D3" s="382"/>
      <c r="E3" s="382" t="s">
        <v>451</v>
      </c>
      <c r="F3" s="382"/>
      <c r="G3" s="382"/>
      <c r="H3" s="382" t="s">
        <v>452</v>
      </c>
      <c r="I3" s="382"/>
      <c r="J3" s="382"/>
      <c r="L3" s="166" t="s">
        <v>2436</v>
      </c>
      <c r="M3" s="167">
        <v>0.21</v>
      </c>
    </row>
    <row r="4" spans="2:13">
      <c r="B4" s="168" t="s">
        <v>453</v>
      </c>
      <c r="C4" s="169" t="s">
        <v>454</v>
      </c>
      <c r="D4" s="169" t="s">
        <v>456</v>
      </c>
      <c r="E4" s="168" t="s">
        <v>453</v>
      </c>
      <c r="F4" s="169" t="s">
        <v>454</v>
      </c>
      <c r="G4" s="169" t="s">
        <v>456</v>
      </c>
      <c r="H4" s="168" t="s">
        <v>453</v>
      </c>
      <c r="I4" s="169" t="s">
        <v>454</v>
      </c>
      <c r="J4" s="169" t="s">
        <v>456</v>
      </c>
      <c r="L4" s="166" t="s">
        <v>485</v>
      </c>
      <c r="M4" s="167">
        <v>0.19</v>
      </c>
    </row>
    <row r="5" spans="2:13">
      <c r="B5" s="170" t="s">
        <v>443</v>
      </c>
      <c r="C5" s="171">
        <v>26400</v>
      </c>
      <c r="D5" s="172">
        <v>100</v>
      </c>
      <c r="E5" s="170" t="s">
        <v>443</v>
      </c>
      <c r="F5" s="171">
        <v>286000</v>
      </c>
      <c r="G5" s="173">
        <v>100</v>
      </c>
      <c r="H5" s="170" t="s">
        <v>443</v>
      </c>
      <c r="I5" s="171">
        <v>1079000</v>
      </c>
      <c r="J5" s="172">
        <v>100</v>
      </c>
      <c r="L5" s="166" t="s">
        <v>486</v>
      </c>
      <c r="M5" s="167">
        <v>0.15</v>
      </c>
    </row>
    <row r="6" spans="2:13">
      <c r="B6" s="174" t="s">
        <v>457</v>
      </c>
      <c r="C6" s="175">
        <v>4400</v>
      </c>
      <c r="D6" s="176">
        <v>16.5</v>
      </c>
      <c r="E6" s="174" t="s">
        <v>458</v>
      </c>
      <c r="F6" s="175">
        <v>51000</v>
      </c>
      <c r="G6" s="176">
        <v>17.899999999999999</v>
      </c>
      <c r="H6" s="174" t="s">
        <v>459</v>
      </c>
      <c r="I6" s="175">
        <v>351000</v>
      </c>
      <c r="J6" s="176">
        <v>32.5</v>
      </c>
      <c r="L6" s="166" t="s">
        <v>487</v>
      </c>
      <c r="M6" s="167">
        <v>0.08</v>
      </c>
    </row>
    <row r="7" spans="2:13">
      <c r="B7" s="174" t="s">
        <v>460</v>
      </c>
      <c r="C7" s="171">
        <v>3600</v>
      </c>
      <c r="D7" s="177">
        <v>13.8</v>
      </c>
      <c r="E7" s="170" t="s">
        <v>460</v>
      </c>
      <c r="F7" s="171">
        <v>38000</v>
      </c>
      <c r="G7" s="177">
        <v>6.1</v>
      </c>
      <c r="H7" s="170" t="s">
        <v>461</v>
      </c>
      <c r="I7" s="171">
        <v>186000</v>
      </c>
      <c r="J7" s="177">
        <v>17.3</v>
      </c>
      <c r="L7" s="166" t="s">
        <v>488</v>
      </c>
      <c r="M7" s="167">
        <v>7.0000000000000007E-2</v>
      </c>
    </row>
    <row r="8" spans="2:13">
      <c r="B8" s="178" t="s">
        <v>466</v>
      </c>
      <c r="C8" s="179">
        <v>1400</v>
      </c>
      <c r="D8" s="180">
        <v>5.0999999999999996</v>
      </c>
      <c r="E8" s="170" t="s">
        <v>462</v>
      </c>
      <c r="F8" s="179">
        <v>16000</v>
      </c>
      <c r="G8" s="180">
        <v>5.7</v>
      </c>
      <c r="H8" s="178" t="s">
        <v>463</v>
      </c>
      <c r="I8" s="179">
        <v>59000</v>
      </c>
      <c r="J8" s="180">
        <v>5.4</v>
      </c>
      <c r="L8" s="166" t="s">
        <v>489</v>
      </c>
      <c r="M8" s="167">
        <v>0.06</v>
      </c>
    </row>
    <row r="9" spans="2:13">
      <c r="B9" s="170" t="s">
        <v>467</v>
      </c>
      <c r="C9" s="175">
        <v>800</v>
      </c>
      <c r="D9" s="176">
        <v>3.1</v>
      </c>
      <c r="E9" s="174" t="s">
        <v>457</v>
      </c>
      <c r="F9" s="175">
        <v>15000</v>
      </c>
      <c r="G9" s="176">
        <v>5.3</v>
      </c>
      <c r="H9" s="174" t="s">
        <v>468</v>
      </c>
      <c r="I9" s="175">
        <v>53000</v>
      </c>
      <c r="J9" s="176">
        <v>4.9000000000000004</v>
      </c>
      <c r="L9" s="166" t="s">
        <v>490</v>
      </c>
      <c r="M9" s="167">
        <v>0.03</v>
      </c>
    </row>
    <row r="10" spans="2:13">
      <c r="B10" s="170" t="s">
        <v>469</v>
      </c>
      <c r="C10" s="175">
        <v>800</v>
      </c>
      <c r="D10" s="176">
        <v>3.1</v>
      </c>
      <c r="E10" s="170" t="s">
        <v>470</v>
      </c>
      <c r="F10" s="175">
        <v>12000</v>
      </c>
      <c r="G10" s="176">
        <v>4.3</v>
      </c>
      <c r="H10" s="174" t="s">
        <v>457</v>
      </c>
      <c r="I10" s="175">
        <v>27000</v>
      </c>
      <c r="J10" s="176">
        <v>2.5</v>
      </c>
      <c r="L10" s="166" t="s">
        <v>491</v>
      </c>
      <c r="M10" s="167">
        <v>0.03</v>
      </c>
    </row>
    <row r="11" spans="2:13">
      <c r="B11" s="170" t="s">
        <v>464</v>
      </c>
      <c r="C11" s="179">
        <v>700</v>
      </c>
      <c r="D11" s="180">
        <v>2.8</v>
      </c>
      <c r="E11" s="170" t="s">
        <v>471</v>
      </c>
      <c r="F11" s="179">
        <v>10000</v>
      </c>
      <c r="G11" s="180">
        <v>3.5</v>
      </c>
      <c r="H11" s="170" t="s">
        <v>472</v>
      </c>
      <c r="I11" s="179">
        <v>22000</v>
      </c>
      <c r="J11" s="180">
        <v>2.1</v>
      </c>
      <c r="L11" s="166" t="s">
        <v>492</v>
      </c>
      <c r="M11" s="167">
        <v>0.02</v>
      </c>
    </row>
    <row r="12" spans="2:13">
      <c r="B12" s="178" t="s">
        <v>473</v>
      </c>
      <c r="C12" s="179">
        <v>700</v>
      </c>
      <c r="D12" s="180">
        <v>2.7</v>
      </c>
      <c r="E12" s="170" t="s">
        <v>474</v>
      </c>
      <c r="F12" s="179">
        <v>10000</v>
      </c>
      <c r="G12" s="180">
        <v>3.4</v>
      </c>
      <c r="H12" s="170" t="s">
        <v>475</v>
      </c>
      <c r="I12" s="179">
        <v>22000</v>
      </c>
      <c r="J12" s="180">
        <v>2</v>
      </c>
      <c r="L12" s="166" t="s">
        <v>493</v>
      </c>
      <c r="M12" s="167">
        <v>0.02</v>
      </c>
    </row>
    <row r="13" spans="2:13">
      <c r="B13" s="174" t="s">
        <v>476</v>
      </c>
      <c r="C13" s="179">
        <v>700</v>
      </c>
      <c r="D13" s="180">
        <v>2.5</v>
      </c>
      <c r="E13" s="170" t="s">
        <v>477</v>
      </c>
      <c r="F13" s="179">
        <v>10000</v>
      </c>
      <c r="G13" s="180">
        <v>3.3</v>
      </c>
      <c r="H13" s="178" t="s">
        <v>478</v>
      </c>
      <c r="I13" s="179">
        <v>19000</v>
      </c>
      <c r="J13" s="180">
        <v>1.7</v>
      </c>
      <c r="L13" s="166" t="s">
        <v>494</v>
      </c>
      <c r="M13" s="167">
        <v>0.02</v>
      </c>
    </row>
    <row r="14" spans="2:13">
      <c r="B14" s="181" t="s">
        <v>455</v>
      </c>
      <c r="C14" s="171">
        <v>600</v>
      </c>
      <c r="D14" s="177">
        <v>2.2000000000000002</v>
      </c>
      <c r="E14" s="174" t="s">
        <v>479</v>
      </c>
      <c r="F14" s="171">
        <v>9000</v>
      </c>
      <c r="G14" s="177">
        <v>3.1</v>
      </c>
      <c r="H14" s="170" t="s">
        <v>480</v>
      </c>
      <c r="I14" s="171">
        <v>17000</v>
      </c>
      <c r="J14" s="177">
        <v>1.6</v>
      </c>
      <c r="L14" s="166" t="s">
        <v>495</v>
      </c>
      <c r="M14" s="167">
        <v>0.01</v>
      </c>
    </row>
    <row r="15" spans="2:13">
      <c r="B15" s="170" t="s">
        <v>481</v>
      </c>
      <c r="C15" s="171">
        <v>600</v>
      </c>
      <c r="D15" s="177">
        <v>2.2000000000000002</v>
      </c>
      <c r="E15" s="174" t="s">
        <v>482</v>
      </c>
      <c r="F15" s="171">
        <v>7000</v>
      </c>
      <c r="G15" s="177">
        <v>2.2999999999999998</v>
      </c>
      <c r="H15" s="170" t="s">
        <v>483</v>
      </c>
      <c r="I15" s="171">
        <v>13000</v>
      </c>
      <c r="J15" s="177">
        <v>1.2</v>
      </c>
      <c r="L15" s="166" t="s">
        <v>448</v>
      </c>
      <c r="M15" s="167">
        <v>0.01</v>
      </c>
    </row>
    <row r="16" spans="2:13">
      <c r="B16" s="170" t="s">
        <v>484</v>
      </c>
      <c r="C16" s="171">
        <v>12100</v>
      </c>
      <c r="D16" s="177" t="s">
        <v>450</v>
      </c>
      <c r="E16" s="170" t="s">
        <v>465</v>
      </c>
      <c r="F16" s="171">
        <v>129000</v>
      </c>
      <c r="G16" s="177">
        <v>45.1</v>
      </c>
      <c r="H16" s="170" t="s">
        <v>465</v>
      </c>
      <c r="I16" s="171">
        <v>311000</v>
      </c>
      <c r="J16" s="177">
        <v>28.8</v>
      </c>
      <c r="L16" s="166" t="s">
        <v>496</v>
      </c>
      <c r="M16" s="167">
        <v>0.1</v>
      </c>
    </row>
    <row r="17" spans="2:4">
      <c r="B17" s="135" t="s">
        <v>2830</v>
      </c>
    </row>
    <row r="23" spans="2:4">
      <c r="B23" s="133" t="s">
        <v>2429</v>
      </c>
      <c r="C23" s="133" t="s">
        <v>2832</v>
      </c>
      <c r="D23" s="133" t="s">
        <v>2433</v>
      </c>
    </row>
    <row r="24" spans="2:4">
      <c r="B24" s="133">
        <v>2006</v>
      </c>
      <c r="C24" s="134">
        <v>67723</v>
      </c>
      <c r="D24" s="166"/>
    </row>
    <row r="25" spans="2:4">
      <c r="B25" s="133">
        <v>2007</v>
      </c>
      <c r="C25" s="134">
        <v>81127</v>
      </c>
      <c r="D25" s="182">
        <v>0.1979238958699408</v>
      </c>
    </row>
    <row r="26" spans="2:4">
      <c r="B26" s="133">
        <v>2008</v>
      </c>
      <c r="C26" s="134">
        <v>98235</v>
      </c>
      <c r="D26" s="182">
        <v>0.21087923872446904</v>
      </c>
    </row>
    <row r="27" spans="2:4">
      <c r="B27" s="133">
        <v>2009</v>
      </c>
      <c r="C27" s="134">
        <v>127628</v>
      </c>
      <c r="D27" s="182">
        <v>0.29921107548226195</v>
      </c>
    </row>
    <row r="28" spans="2:4">
      <c r="B28" s="133">
        <v>2010</v>
      </c>
      <c r="C28" s="134">
        <v>157558</v>
      </c>
      <c r="D28" s="182">
        <v>0.23450966872473125</v>
      </c>
    </row>
    <row r="29" spans="2:4">
      <c r="B29" s="133">
        <v>2011</v>
      </c>
      <c r="C29" s="134">
        <v>194029</v>
      </c>
      <c r="D29" s="182">
        <v>0.23147666256235799</v>
      </c>
    </row>
    <row r="30" spans="2:4">
      <c r="B30" s="133">
        <v>2012</v>
      </c>
      <c r="C30" s="134">
        <v>235597</v>
      </c>
      <c r="D30" s="182">
        <v>0.21423601626560976</v>
      </c>
    </row>
    <row r="31" spans="2:4">
      <c r="B31" s="133">
        <v>2013</v>
      </c>
      <c r="C31" s="134">
        <v>274439</v>
      </c>
      <c r="D31" s="182">
        <v>0.16486627588636527</v>
      </c>
    </row>
    <row r="32" spans="2:4">
      <c r="B32" s="133">
        <v>2014</v>
      </c>
      <c r="C32" s="134">
        <v>304040</v>
      </c>
      <c r="D32" s="182">
        <v>0.10786003447031944</v>
      </c>
    </row>
    <row r="33" spans="2:13">
      <c r="B33" s="133">
        <v>2015</v>
      </c>
      <c r="C33" s="134">
        <v>328547</v>
      </c>
      <c r="D33" s="182">
        <v>8.0604525720299969E-2</v>
      </c>
    </row>
    <row r="34" spans="2:13">
      <c r="B34" s="133">
        <v>2016</v>
      </c>
      <c r="C34" s="134">
        <v>350755</v>
      </c>
      <c r="D34" s="182">
        <v>6.7594590728267179E-2</v>
      </c>
    </row>
    <row r="38" spans="2:13">
      <c r="D38" s="183"/>
    </row>
    <row r="42" spans="2:13">
      <c r="K42" s="133" t="s">
        <v>2429</v>
      </c>
      <c r="L42" s="166" t="s">
        <v>2434</v>
      </c>
      <c r="M42" s="133" t="s">
        <v>2433</v>
      </c>
    </row>
    <row r="43" spans="2:13">
      <c r="B43" s="132" t="s">
        <v>2833</v>
      </c>
      <c r="C43" s="184" t="s">
        <v>2834</v>
      </c>
      <c r="K43" s="133">
        <v>1980</v>
      </c>
      <c r="L43" s="192">
        <v>384000</v>
      </c>
      <c r="M43" s="182"/>
    </row>
    <row r="44" spans="2:13">
      <c r="B44" s="185" t="s">
        <v>446</v>
      </c>
      <c r="C44" s="186">
        <v>174534</v>
      </c>
      <c r="K44" s="133">
        <v>1990</v>
      </c>
      <c r="L44" s="192">
        <v>681000</v>
      </c>
      <c r="M44" s="182">
        <v>0.7734375</v>
      </c>
    </row>
    <row r="45" spans="2:13">
      <c r="B45" s="185" t="s">
        <v>444</v>
      </c>
      <c r="C45" s="186">
        <v>81772</v>
      </c>
      <c r="K45" s="133">
        <v>2000</v>
      </c>
      <c r="L45" s="192">
        <v>1195000</v>
      </c>
      <c r="M45" s="182">
        <v>0.75477239353891301</v>
      </c>
    </row>
    <row r="46" spans="2:13">
      <c r="B46" s="185" t="s">
        <v>464</v>
      </c>
      <c r="C46" s="186">
        <v>66516</v>
      </c>
      <c r="K46" s="133">
        <v>2010</v>
      </c>
      <c r="L46" s="192">
        <v>1683000</v>
      </c>
      <c r="M46" s="182">
        <v>0.40836820083682002</v>
      </c>
    </row>
    <row r="47" spans="2:13">
      <c r="B47" s="185" t="s">
        <v>461</v>
      </c>
      <c r="C47" s="186">
        <v>64687</v>
      </c>
      <c r="K47" s="133">
        <v>2016</v>
      </c>
      <c r="L47" s="192">
        <v>2335000</v>
      </c>
      <c r="M47" s="182">
        <v>0.38740344622697598</v>
      </c>
    </row>
    <row r="48" spans="2:13">
      <c r="B48" s="187" t="s">
        <v>2435</v>
      </c>
      <c r="C48" s="186">
        <v>61161</v>
      </c>
    </row>
    <row r="49" spans="2:4">
      <c r="B49" s="185" t="s">
        <v>473</v>
      </c>
      <c r="C49" s="186">
        <v>53287</v>
      </c>
    </row>
    <row r="50" spans="2:4">
      <c r="B50" s="185" t="s">
        <v>472</v>
      </c>
      <c r="C50" s="186">
        <v>41451</v>
      </c>
    </row>
    <row r="51" spans="2:4">
      <c r="B51" s="187" t="s">
        <v>505</v>
      </c>
      <c r="C51" s="186">
        <v>23584</v>
      </c>
    </row>
    <row r="52" spans="2:4">
      <c r="B52" s="187" t="s">
        <v>503</v>
      </c>
      <c r="C52" s="186">
        <v>23449</v>
      </c>
    </row>
    <row r="53" spans="2:4">
      <c r="B53" s="188" t="s">
        <v>504</v>
      </c>
      <c r="C53" s="189">
        <v>23350</v>
      </c>
    </row>
    <row r="61" spans="2:4">
      <c r="B61" s="190" t="s">
        <v>2429</v>
      </c>
      <c r="C61" s="193" t="s">
        <v>501</v>
      </c>
      <c r="D61" s="191" t="s">
        <v>2433</v>
      </c>
    </row>
    <row r="62" spans="2:4">
      <c r="B62" s="194">
        <v>1820</v>
      </c>
      <c r="C62" s="195">
        <v>8385</v>
      </c>
      <c r="D62" s="196"/>
    </row>
    <row r="63" spans="2:4">
      <c r="B63" s="194">
        <v>1821</v>
      </c>
      <c r="C63" s="195">
        <v>9127</v>
      </c>
      <c r="D63" s="197">
        <v>8.8491353607632675E-2</v>
      </c>
    </row>
    <row r="64" spans="2:4">
      <c r="B64" s="194">
        <v>1822</v>
      </c>
      <c r="C64" s="195">
        <v>6911</v>
      </c>
      <c r="D64" s="197">
        <v>-0.24279609948504438</v>
      </c>
    </row>
    <row r="65" spans="2:4">
      <c r="B65" s="194">
        <v>1823</v>
      </c>
      <c r="C65" s="195">
        <v>6354</v>
      </c>
      <c r="D65" s="197">
        <v>-8.0596151063521915E-2</v>
      </c>
    </row>
    <row r="66" spans="2:4">
      <c r="B66" s="194">
        <v>1824</v>
      </c>
      <c r="C66" s="195">
        <v>7912</v>
      </c>
      <c r="D66" s="197">
        <v>0.24519987409505822</v>
      </c>
    </row>
    <row r="67" spans="2:4">
      <c r="B67" s="194">
        <v>1825</v>
      </c>
      <c r="C67" s="195">
        <v>10199</v>
      </c>
      <c r="D67" s="197">
        <v>0.28905460060667343</v>
      </c>
    </row>
    <row r="68" spans="2:4">
      <c r="B68" s="194">
        <v>1826</v>
      </c>
      <c r="C68" s="195">
        <v>10837</v>
      </c>
      <c r="D68" s="197">
        <v>6.2555152465928035E-2</v>
      </c>
    </row>
    <row r="69" spans="2:4">
      <c r="B69" s="194">
        <v>1827</v>
      </c>
      <c r="C69" s="195">
        <v>18875</v>
      </c>
      <c r="D69" s="197">
        <v>0.74171818769032016</v>
      </c>
    </row>
    <row r="70" spans="2:4">
      <c r="B70" s="194">
        <v>1828</v>
      </c>
      <c r="C70" s="195">
        <v>27382</v>
      </c>
      <c r="D70" s="197">
        <v>0.45070198675496687</v>
      </c>
    </row>
    <row r="71" spans="2:4">
      <c r="B71" s="194">
        <v>1829</v>
      </c>
      <c r="C71" s="195">
        <v>22520</v>
      </c>
      <c r="D71" s="197">
        <v>-0.17756190197940253</v>
      </c>
    </row>
    <row r="72" spans="2:4">
      <c r="B72" s="194">
        <v>1830</v>
      </c>
      <c r="C72" s="195">
        <v>23322</v>
      </c>
      <c r="D72" s="197">
        <v>3.5612788632326822E-2</v>
      </c>
    </row>
    <row r="73" spans="2:4">
      <c r="B73" s="194">
        <v>1831</v>
      </c>
      <c r="C73" s="195">
        <v>22633</v>
      </c>
      <c r="D73" s="197">
        <v>-2.9542920847268672E-2</v>
      </c>
    </row>
    <row r="74" spans="2:4">
      <c r="B74" s="194">
        <v>1832</v>
      </c>
      <c r="C74" s="195">
        <v>60482</v>
      </c>
      <c r="D74" s="197">
        <v>1.6722926699951399</v>
      </c>
    </row>
    <row r="75" spans="2:4">
      <c r="B75" s="194">
        <v>1833</v>
      </c>
      <c r="C75" s="195">
        <v>58640</v>
      </c>
      <c r="D75" s="197">
        <v>-3.0455342085248503E-2</v>
      </c>
    </row>
    <row r="76" spans="2:4">
      <c r="B76" s="194">
        <v>1834</v>
      </c>
      <c r="C76" s="195">
        <v>65365</v>
      </c>
      <c r="D76" s="197">
        <v>0.11468281036834925</v>
      </c>
    </row>
    <row r="77" spans="2:4">
      <c r="B77" s="194">
        <v>1835</v>
      </c>
      <c r="C77" s="195">
        <v>45374</v>
      </c>
      <c r="D77" s="197">
        <v>-0.30583645681939875</v>
      </c>
    </row>
    <row r="78" spans="2:4">
      <c r="B78" s="194">
        <v>1836</v>
      </c>
      <c r="C78" s="195">
        <v>76242</v>
      </c>
      <c r="D78" s="197">
        <v>0.68030149424780706</v>
      </c>
    </row>
    <row r="79" spans="2:4">
      <c r="B79" s="194">
        <v>1837</v>
      </c>
      <c r="C79" s="195">
        <v>79340</v>
      </c>
      <c r="D79" s="197">
        <v>4.0633771412082582E-2</v>
      </c>
    </row>
    <row r="80" spans="2:4">
      <c r="B80" s="194">
        <v>1838</v>
      </c>
      <c r="C80" s="195">
        <v>38914</v>
      </c>
      <c r="D80" s="197">
        <v>-0.50952861104108893</v>
      </c>
    </row>
    <row r="81" spans="2:4">
      <c r="B81" s="194">
        <v>1839</v>
      </c>
      <c r="C81" s="195">
        <v>68069</v>
      </c>
      <c r="D81" s="197">
        <v>0.74921622038340951</v>
      </c>
    </row>
    <row r="82" spans="2:4">
      <c r="B82" s="194">
        <v>1840</v>
      </c>
      <c r="C82" s="195">
        <v>84066</v>
      </c>
      <c r="D82" s="197">
        <v>0.23501153241563708</v>
      </c>
    </row>
    <row r="83" spans="2:4">
      <c r="B83" s="194">
        <v>1841</v>
      </c>
      <c r="C83" s="195">
        <v>80289</v>
      </c>
      <c r="D83" s="197">
        <v>-4.4928984369424024E-2</v>
      </c>
    </row>
    <row r="84" spans="2:4">
      <c r="B84" s="194">
        <v>1842</v>
      </c>
      <c r="C84" s="195">
        <v>104565</v>
      </c>
      <c r="D84" s="197">
        <v>0.30235773269065502</v>
      </c>
    </row>
    <row r="85" spans="2:4">
      <c r="B85" s="194">
        <v>1843</v>
      </c>
      <c r="C85" s="195">
        <v>52496</v>
      </c>
      <c r="D85" s="197">
        <v>-0.49795820781332184</v>
      </c>
    </row>
    <row r="86" spans="2:4">
      <c r="B86" s="194">
        <v>1844</v>
      </c>
      <c r="C86" s="195">
        <v>78615</v>
      </c>
      <c r="D86" s="197">
        <v>0.49754266991770801</v>
      </c>
    </row>
    <row r="87" spans="2:4">
      <c r="B87" s="194">
        <v>1845</v>
      </c>
      <c r="C87" s="195">
        <v>114371</v>
      </c>
      <c r="D87" s="197">
        <v>0.45482414297525919</v>
      </c>
    </row>
    <row r="88" spans="2:4">
      <c r="B88" s="194">
        <v>1846</v>
      </c>
      <c r="C88" s="195">
        <v>154416</v>
      </c>
      <c r="D88" s="197">
        <v>0.35013246364900191</v>
      </c>
    </row>
    <row r="89" spans="2:4">
      <c r="B89" s="194">
        <v>1847</v>
      </c>
      <c r="C89" s="195">
        <v>234968</v>
      </c>
      <c r="D89" s="197">
        <v>0.5216557869650813</v>
      </c>
    </row>
    <row r="90" spans="2:4">
      <c r="B90" s="194">
        <v>1848</v>
      </c>
      <c r="C90" s="195">
        <v>226527</v>
      </c>
      <c r="D90" s="197">
        <v>-3.5924040720438526E-2</v>
      </c>
    </row>
    <row r="91" spans="2:4">
      <c r="B91" s="194">
        <v>1849</v>
      </c>
      <c r="C91" s="195">
        <v>297024</v>
      </c>
      <c r="D91" s="197">
        <v>0.31120793547789005</v>
      </c>
    </row>
    <row r="92" spans="2:4">
      <c r="B92" s="194">
        <v>1850</v>
      </c>
      <c r="C92" s="195">
        <v>369980</v>
      </c>
      <c r="D92" s="197">
        <v>0.24562324929971988</v>
      </c>
    </row>
    <row r="93" spans="2:4">
      <c r="B93" s="194">
        <v>1851</v>
      </c>
      <c r="C93" s="195">
        <v>379466</v>
      </c>
      <c r="D93" s="197">
        <v>2.5639223741823883E-2</v>
      </c>
    </row>
    <row r="94" spans="2:4">
      <c r="B94" s="194">
        <v>1852</v>
      </c>
      <c r="C94" s="195">
        <v>371603</v>
      </c>
      <c r="D94" s="197">
        <v>-2.0721224035882002E-2</v>
      </c>
    </row>
    <row r="95" spans="2:4">
      <c r="B95" s="194">
        <v>1853</v>
      </c>
      <c r="C95" s="195">
        <v>368645</v>
      </c>
      <c r="D95" s="197">
        <v>-7.9601079646827392E-3</v>
      </c>
    </row>
    <row r="96" spans="2:4">
      <c r="B96" s="194">
        <v>1854</v>
      </c>
      <c r="C96" s="195">
        <v>427833</v>
      </c>
      <c r="D96" s="197">
        <v>0.16055554802045327</v>
      </c>
    </row>
    <row r="97" spans="2:4">
      <c r="B97" s="194">
        <v>1855</v>
      </c>
      <c r="C97" s="195">
        <v>200877</v>
      </c>
      <c r="D97" s="197">
        <v>-0.53047801361746294</v>
      </c>
    </row>
    <row r="98" spans="2:4">
      <c r="B98" s="194">
        <v>1856</v>
      </c>
      <c r="C98" s="195">
        <v>200436</v>
      </c>
      <c r="D98" s="197">
        <v>-2.1953732881315434E-3</v>
      </c>
    </row>
    <row r="99" spans="2:4">
      <c r="B99" s="194">
        <v>1857</v>
      </c>
      <c r="C99" s="195">
        <v>251306</v>
      </c>
      <c r="D99" s="197">
        <v>0.25379672314354706</v>
      </c>
    </row>
    <row r="100" spans="2:4">
      <c r="B100" s="194">
        <v>1858</v>
      </c>
      <c r="C100" s="195">
        <v>123126</v>
      </c>
      <c r="D100" s="197">
        <v>-0.51005547022355213</v>
      </c>
    </row>
    <row r="101" spans="2:4">
      <c r="B101" s="194">
        <v>1859</v>
      </c>
      <c r="C101" s="195">
        <v>121282</v>
      </c>
      <c r="D101" s="197">
        <v>-1.4976528109416369E-2</v>
      </c>
    </row>
    <row r="102" spans="2:4">
      <c r="B102" s="194">
        <v>1860</v>
      </c>
      <c r="C102" s="195">
        <v>153640</v>
      </c>
      <c r="D102" s="197">
        <v>0.26679968997872727</v>
      </c>
    </row>
    <row r="103" spans="2:4">
      <c r="B103" s="194">
        <v>1861</v>
      </c>
      <c r="C103" s="195">
        <v>91918</v>
      </c>
      <c r="D103" s="197">
        <v>-0.40173131996875816</v>
      </c>
    </row>
    <row r="104" spans="2:4">
      <c r="B104" s="194">
        <v>1862</v>
      </c>
      <c r="C104" s="195">
        <v>91985</v>
      </c>
      <c r="D104" s="197">
        <v>7.289105507082399E-4</v>
      </c>
    </row>
    <row r="105" spans="2:4">
      <c r="B105" s="194">
        <v>1863</v>
      </c>
      <c r="C105" s="195">
        <v>176282</v>
      </c>
      <c r="D105" s="197">
        <v>0.91642115562319948</v>
      </c>
    </row>
    <row r="106" spans="2:4">
      <c r="B106" s="194">
        <v>1864</v>
      </c>
      <c r="C106" s="195">
        <v>193418</v>
      </c>
      <c r="D106" s="197">
        <v>9.7207882824111372E-2</v>
      </c>
    </row>
    <row r="107" spans="2:4">
      <c r="B107" s="194">
        <v>1865</v>
      </c>
      <c r="C107" s="195">
        <v>248120</v>
      </c>
      <c r="D107" s="197">
        <v>0.28281752473916594</v>
      </c>
    </row>
    <row r="108" spans="2:4">
      <c r="B108" s="194">
        <v>1866</v>
      </c>
      <c r="C108" s="195">
        <v>318568</v>
      </c>
      <c r="D108" s="197">
        <v>0.28392713203288733</v>
      </c>
    </row>
    <row r="109" spans="2:4">
      <c r="B109" s="194">
        <v>1867</v>
      </c>
      <c r="C109" s="195">
        <v>315722</v>
      </c>
      <c r="D109" s="197">
        <v>-8.9337284347454863E-3</v>
      </c>
    </row>
    <row r="110" spans="2:4">
      <c r="B110" s="194">
        <v>1868</v>
      </c>
      <c r="C110" s="195">
        <v>138840</v>
      </c>
      <c r="D110" s="197">
        <v>-0.5602460392370503</v>
      </c>
    </row>
    <row r="111" spans="2:4">
      <c r="B111" s="194">
        <v>1869</v>
      </c>
      <c r="C111" s="195">
        <v>352768</v>
      </c>
      <c r="D111" s="197">
        <v>1.5408239700374531</v>
      </c>
    </row>
    <row r="112" spans="2:4">
      <c r="B112" s="194">
        <v>1870</v>
      </c>
      <c r="C112" s="195">
        <v>387203</v>
      </c>
      <c r="D112" s="197">
        <v>9.7613729136429614E-2</v>
      </c>
    </row>
    <row r="113" spans="2:4">
      <c r="B113" s="194">
        <v>1871</v>
      </c>
      <c r="C113" s="195">
        <v>321350</v>
      </c>
      <c r="D113" s="197">
        <v>-0.17007357897536951</v>
      </c>
    </row>
    <row r="114" spans="2:4">
      <c r="B114" s="194">
        <v>1872</v>
      </c>
      <c r="C114" s="195">
        <v>404806</v>
      </c>
      <c r="D114" s="197">
        <v>0.25970437217986619</v>
      </c>
    </row>
    <row r="115" spans="2:4">
      <c r="B115" s="194">
        <v>1873</v>
      </c>
      <c r="C115" s="195">
        <v>459803</v>
      </c>
      <c r="D115" s="197">
        <v>0.13586014041293853</v>
      </c>
    </row>
    <row r="116" spans="2:4">
      <c r="B116" s="194">
        <v>1874</v>
      </c>
      <c r="C116" s="195">
        <v>313339</v>
      </c>
      <c r="D116" s="197">
        <v>-0.31853641668279675</v>
      </c>
    </row>
    <row r="117" spans="2:4">
      <c r="B117" s="194">
        <v>1875</v>
      </c>
      <c r="C117" s="195">
        <v>227498</v>
      </c>
      <c r="D117" s="197">
        <v>-0.27395568378018698</v>
      </c>
    </row>
    <row r="118" spans="2:4">
      <c r="B118" s="194">
        <v>1876</v>
      </c>
      <c r="C118" s="195">
        <v>169986</v>
      </c>
      <c r="D118" s="197">
        <v>-0.25280222243712031</v>
      </c>
    </row>
    <row r="119" spans="2:4">
      <c r="B119" s="194">
        <v>1877</v>
      </c>
      <c r="C119" s="195">
        <v>141857</v>
      </c>
      <c r="D119" s="197">
        <v>-0.16547833350981844</v>
      </c>
    </row>
    <row r="120" spans="2:4">
      <c r="B120" s="194">
        <v>1878</v>
      </c>
      <c r="C120" s="195">
        <v>138469</v>
      </c>
      <c r="D120" s="197">
        <v>-2.388320632749882E-2</v>
      </c>
    </row>
    <row r="121" spans="2:4">
      <c r="B121" s="194">
        <v>1879</v>
      </c>
      <c r="C121" s="195">
        <v>177826</v>
      </c>
      <c r="D121" s="197">
        <v>0.28422968317818431</v>
      </c>
    </row>
    <row r="122" spans="2:4">
      <c r="B122" s="194">
        <v>1880</v>
      </c>
      <c r="C122" s="195">
        <v>457257</v>
      </c>
      <c r="D122" s="197">
        <v>1.5713731400357653</v>
      </c>
    </row>
    <row r="123" spans="2:4">
      <c r="B123" s="194">
        <v>1881</v>
      </c>
      <c r="C123" s="195">
        <v>669431</v>
      </c>
      <c r="D123" s="197">
        <v>0.46401476631303623</v>
      </c>
    </row>
    <row r="124" spans="2:4">
      <c r="B124" s="194">
        <v>1882</v>
      </c>
      <c r="C124" s="195">
        <v>788992</v>
      </c>
      <c r="D124" s="197">
        <v>0.17860093123861906</v>
      </c>
    </row>
    <row r="125" spans="2:4">
      <c r="B125" s="194">
        <v>1883</v>
      </c>
      <c r="C125" s="195">
        <v>603322</v>
      </c>
      <c r="D125" s="197">
        <v>-0.23532557998053213</v>
      </c>
    </row>
    <row r="126" spans="2:4">
      <c r="B126" s="194">
        <v>1884</v>
      </c>
      <c r="C126" s="195">
        <v>518592</v>
      </c>
      <c r="D126" s="197">
        <v>-0.14043910217098002</v>
      </c>
    </row>
    <row r="127" spans="2:4">
      <c r="B127" s="194">
        <v>1885</v>
      </c>
      <c r="C127" s="195">
        <v>395346</v>
      </c>
      <c r="D127" s="197">
        <v>-0.23765503517215847</v>
      </c>
    </row>
    <row r="128" spans="2:4">
      <c r="B128" s="194">
        <v>1886</v>
      </c>
      <c r="C128" s="195">
        <v>334203</v>
      </c>
      <c r="D128" s="197">
        <v>-0.15465693342034573</v>
      </c>
    </row>
    <row r="129" spans="2:4">
      <c r="B129" s="194">
        <v>1887</v>
      </c>
      <c r="C129" s="195">
        <v>490109</v>
      </c>
      <c r="D129" s="197">
        <v>0.46650089915410692</v>
      </c>
    </row>
    <row r="130" spans="2:4">
      <c r="B130" s="194">
        <v>1888</v>
      </c>
      <c r="C130" s="195">
        <v>546889</v>
      </c>
      <c r="D130" s="197">
        <v>0.11585177991018325</v>
      </c>
    </row>
    <row r="131" spans="2:4">
      <c r="B131" s="194">
        <v>1889</v>
      </c>
      <c r="C131" s="195">
        <v>444427</v>
      </c>
      <c r="D131" s="197">
        <v>-0.18735428944447594</v>
      </c>
    </row>
    <row r="132" spans="2:4">
      <c r="B132" s="194">
        <v>1890</v>
      </c>
      <c r="C132" s="195">
        <v>455302</v>
      </c>
      <c r="D132" s="197">
        <v>2.4469710436134617E-2</v>
      </c>
    </row>
    <row r="133" spans="2:4">
      <c r="B133" s="194">
        <v>1891</v>
      </c>
      <c r="C133" s="195">
        <v>560319</v>
      </c>
      <c r="D133" s="197">
        <v>0.23065350031407725</v>
      </c>
    </row>
    <row r="134" spans="2:4">
      <c r="B134" s="194">
        <v>1892</v>
      </c>
      <c r="C134" s="195">
        <v>579663</v>
      </c>
      <c r="D134" s="197">
        <v>3.4523191253553777E-2</v>
      </c>
    </row>
    <row r="135" spans="2:4">
      <c r="B135" s="194">
        <v>1893</v>
      </c>
      <c r="C135" s="195">
        <v>439730</v>
      </c>
      <c r="D135" s="197">
        <v>-0.24140405718495056</v>
      </c>
    </row>
    <row r="136" spans="2:4">
      <c r="B136" s="194">
        <v>1894</v>
      </c>
      <c r="C136" s="195">
        <v>285631</v>
      </c>
      <c r="D136" s="197">
        <v>-0.35044004275350782</v>
      </c>
    </row>
    <row r="137" spans="2:4">
      <c r="B137" s="194">
        <v>1895</v>
      </c>
      <c r="C137" s="195">
        <v>258536</v>
      </c>
      <c r="D137" s="197">
        <v>-9.4860151734230527E-2</v>
      </c>
    </row>
    <row r="138" spans="2:4">
      <c r="B138" s="194">
        <v>1896</v>
      </c>
      <c r="C138" s="195">
        <v>343267</v>
      </c>
      <c r="D138" s="197">
        <v>0.3277338552464647</v>
      </c>
    </row>
    <row r="139" spans="2:4">
      <c r="B139" s="194">
        <v>1897</v>
      </c>
      <c r="C139" s="195">
        <v>230832</v>
      </c>
      <c r="D139" s="197">
        <v>-0.32754386527105722</v>
      </c>
    </row>
    <row r="140" spans="2:4">
      <c r="B140" s="194">
        <v>1898</v>
      </c>
      <c r="C140" s="195">
        <v>229299</v>
      </c>
      <c r="D140" s="197">
        <v>-6.6411935953420665E-3</v>
      </c>
    </row>
    <row r="141" spans="2:4">
      <c r="B141" s="194">
        <v>1899</v>
      </c>
      <c r="C141" s="195">
        <v>311715</v>
      </c>
      <c r="D141" s="197">
        <v>0.35942590242434552</v>
      </c>
    </row>
    <row r="142" spans="2:4">
      <c r="B142" s="194">
        <v>1900</v>
      </c>
      <c r="C142" s="195">
        <v>448572</v>
      </c>
      <c r="D142" s="197">
        <v>0.43904528174775037</v>
      </c>
    </row>
    <row r="143" spans="2:4">
      <c r="B143" s="194">
        <v>1901</v>
      </c>
      <c r="C143" s="195">
        <v>487918</v>
      </c>
      <c r="D143" s="197">
        <v>8.7713901001400002E-2</v>
      </c>
    </row>
    <row r="144" spans="2:4">
      <c r="B144" s="194">
        <v>1902</v>
      </c>
      <c r="C144" s="195">
        <v>648743</v>
      </c>
      <c r="D144" s="197">
        <v>0.32961481232502182</v>
      </c>
    </row>
    <row r="145" spans="2:4">
      <c r="B145" s="194">
        <v>1903</v>
      </c>
      <c r="C145" s="195">
        <v>857046</v>
      </c>
      <c r="D145" s="197">
        <v>0.3210870868741551</v>
      </c>
    </row>
    <row r="146" spans="2:4">
      <c r="B146" s="194">
        <v>1904</v>
      </c>
      <c r="C146" s="195">
        <v>812870</v>
      </c>
      <c r="D146" s="197">
        <v>-5.1544491194171607E-2</v>
      </c>
    </row>
    <row r="147" spans="2:4">
      <c r="B147" s="194">
        <v>1905</v>
      </c>
      <c r="C147" s="195">
        <v>1026499</v>
      </c>
      <c r="D147" s="197">
        <v>0.26280832113376063</v>
      </c>
    </row>
    <row r="148" spans="2:4">
      <c r="B148" s="194">
        <v>1906</v>
      </c>
      <c r="C148" s="195">
        <v>1100735</v>
      </c>
      <c r="D148" s="197">
        <v>7.2319602844230724E-2</v>
      </c>
    </row>
    <row r="149" spans="2:4">
      <c r="B149" s="194">
        <v>1907</v>
      </c>
      <c r="C149" s="195">
        <v>1285349</v>
      </c>
      <c r="D149" s="197">
        <v>0.16771884240984433</v>
      </c>
    </row>
    <row r="150" spans="2:4">
      <c r="B150" s="194">
        <v>1908</v>
      </c>
      <c r="C150" s="195">
        <v>782870</v>
      </c>
      <c r="D150" s="197">
        <v>-0.39092806700748201</v>
      </c>
    </row>
    <row r="151" spans="2:4">
      <c r="B151" s="194">
        <v>1909</v>
      </c>
      <c r="C151" s="195">
        <v>751786</v>
      </c>
      <c r="D151" s="197">
        <v>-3.9705187323565851E-2</v>
      </c>
    </row>
    <row r="152" spans="2:4">
      <c r="B152" s="194">
        <v>1910</v>
      </c>
      <c r="C152" s="195">
        <v>1041570</v>
      </c>
      <c r="D152" s="197">
        <v>0.38546075611942759</v>
      </c>
    </row>
    <row r="153" spans="2:4">
      <c r="B153" s="194">
        <v>1911</v>
      </c>
      <c r="C153" s="195">
        <v>878587</v>
      </c>
      <c r="D153" s="197">
        <v>-0.15647820117706923</v>
      </c>
    </row>
    <row r="154" spans="2:4">
      <c r="B154" s="194">
        <v>1912</v>
      </c>
      <c r="C154" s="195">
        <v>838172</v>
      </c>
      <c r="D154" s="197">
        <v>-4.5999997723617583E-2</v>
      </c>
    </row>
    <row r="155" spans="2:4">
      <c r="B155" s="194">
        <v>1913</v>
      </c>
      <c r="C155" s="195">
        <v>1197892</v>
      </c>
      <c r="D155" s="197">
        <v>0.42917205537765518</v>
      </c>
    </row>
    <row r="156" spans="2:4">
      <c r="B156" s="194">
        <v>1914</v>
      </c>
      <c r="C156" s="195">
        <v>1218480</v>
      </c>
      <c r="D156" s="197">
        <v>1.7186858247655049E-2</v>
      </c>
    </row>
    <row r="157" spans="2:4">
      <c r="B157" s="194">
        <v>1915</v>
      </c>
      <c r="C157" s="195">
        <v>326700</v>
      </c>
      <c r="D157" s="197">
        <v>-0.73187906243844791</v>
      </c>
    </row>
    <row r="158" spans="2:4">
      <c r="B158" s="194">
        <v>1916</v>
      </c>
      <c r="C158" s="195">
        <v>298826</v>
      </c>
      <c r="D158" s="197">
        <v>-8.5319865319865323E-2</v>
      </c>
    </row>
    <row r="159" spans="2:4">
      <c r="B159" s="194">
        <v>1917</v>
      </c>
      <c r="C159" s="195">
        <v>295403</v>
      </c>
      <c r="D159" s="197">
        <v>-1.1454826554583604E-2</v>
      </c>
    </row>
    <row r="160" spans="2:4">
      <c r="B160" s="194">
        <v>1918</v>
      </c>
      <c r="C160" s="195">
        <v>110618</v>
      </c>
      <c r="D160" s="197">
        <v>-0.62553528569445804</v>
      </c>
    </row>
    <row r="161" spans="2:4">
      <c r="B161" s="194">
        <v>1919</v>
      </c>
      <c r="C161" s="195">
        <v>141132</v>
      </c>
      <c r="D161" s="197">
        <v>0.27585022329096531</v>
      </c>
    </row>
    <row r="162" spans="2:4">
      <c r="B162" s="194">
        <v>1920</v>
      </c>
      <c r="C162" s="195">
        <v>430001</v>
      </c>
      <c r="D162" s="197">
        <v>2.0468001587166622</v>
      </c>
    </row>
    <row r="163" spans="2:4">
      <c r="B163" s="194">
        <v>1921</v>
      </c>
      <c r="C163" s="195">
        <v>805228</v>
      </c>
      <c r="D163" s="197">
        <v>0.87261890088627703</v>
      </c>
    </row>
    <row r="164" spans="2:4">
      <c r="B164" s="194">
        <v>1922</v>
      </c>
      <c r="C164" s="195">
        <v>309556</v>
      </c>
      <c r="D164" s="197">
        <v>-0.61556726790424576</v>
      </c>
    </row>
    <row r="165" spans="2:4">
      <c r="B165" s="194">
        <v>1923</v>
      </c>
      <c r="C165" s="195">
        <v>522919</v>
      </c>
      <c r="D165" s="197">
        <v>0.68925493287159678</v>
      </c>
    </row>
    <row r="166" spans="2:4">
      <c r="B166" s="194">
        <v>1924</v>
      </c>
      <c r="C166" s="195">
        <v>706896</v>
      </c>
      <c r="D166" s="197">
        <v>0.35182695599127206</v>
      </c>
    </row>
    <row r="167" spans="2:4">
      <c r="B167" s="194">
        <v>1925</v>
      </c>
      <c r="C167" s="195">
        <v>294314</v>
      </c>
      <c r="D167" s="197">
        <v>-0.58365304089993431</v>
      </c>
    </row>
    <row r="168" spans="2:4">
      <c r="B168" s="194">
        <v>1926</v>
      </c>
      <c r="C168" s="195">
        <v>304488</v>
      </c>
      <c r="D168" s="197">
        <v>3.4568522054676296E-2</v>
      </c>
    </row>
    <row r="169" spans="2:4">
      <c r="B169" s="194">
        <v>1927</v>
      </c>
      <c r="C169" s="195">
        <v>335175</v>
      </c>
      <c r="D169" s="197">
        <v>0.1007822968392843</v>
      </c>
    </row>
    <row r="170" spans="2:4">
      <c r="B170" s="194">
        <v>1928</v>
      </c>
      <c r="C170" s="195">
        <v>307255</v>
      </c>
      <c r="D170" s="197">
        <v>-8.3299768777504293E-2</v>
      </c>
    </row>
    <row r="171" spans="2:4">
      <c r="B171" s="194">
        <v>1929</v>
      </c>
      <c r="C171" s="195">
        <v>279678</v>
      </c>
      <c r="D171" s="197">
        <v>-8.9752811182893688E-2</v>
      </c>
    </row>
    <row r="172" spans="2:4">
      <c r="B172" s="194">
        <v>1930</v>
      </c>
      <c r="C172" s="195">
        <v>241700</v>
      </c>
      <c r="D172" s="197">
        <v>-0.13579187494189746</v>
      </c>
    </row>
    <row r="173" spans="2:4">
      <c r="B173" s="194">
        <v>1931</v>
      </c>
      <c r="C173" s="195">
        <v>97139</v>
      </c>
      <c r="D173" s="197">
        <v>-0.59810095159288379</v>
      </c>
    </row>
    <row r="174" spans="2:4">
      <c r="B174" s="194">
        <v>1932</v>
      </c>
      <c r="C174" s="195">
        <v>35576</v>
      </c>
      <c r="D174" s="197">
        <v>-0.6337619287824664</v>
      </c>
    </row>
    <row r="175" spans="2:4">
      <c r="B175" s="194">
        <v>1933</v>
      </c>
      <c r="C175" s="195">
        <v>23068</v>
      </c>
      <c r="D175" s="197">
        <v>-0.35158533843040252</v>
      </c>
    </row>
    <row r="176" spans="2:4">
      <c r="B176" s="194">
        <v>1934</v>
      </c>
      <c r="C176" s="195">
        <v>29470</v>
      </c>
      <c r="D176" s="197">
        <v>0.27752731056008323</v>
      </c>
    </row>
    <row r="177" spans="2:4">
      <c r="B177" s="194">
        <v>1935</v>
      </c>
      <c r="C177" s="195">
        <v>34956</v>
      </c>
      <c r="D177" s="197">
        <v>0.18615541228367832</v>
      </c>
    </row>
    <row r="178" spans="2:4">
      <c r="B178" s="194">
        <v>1936</v>
      </c>
      <c r="C178" s="195">
        <v>36329</v>
      </c>
      <c r="D178" s="197">
        <v>3.9277949422130677E-2</v>
      </c>
    </row>
    <row r="179" spans="2:4">
      <c r="B179" s="194">
        <v>1937</v>
      </c>
      <c r="C179" s="195">
        <v>50244</v>
      </c>
      <c r="D179" s="197">
        <v>0.38302733353519225</v>
      </c>
    </row>
    <row r="180" spans="2:4">
      <c r="B180" s="194">
        <v>1938</v>
      </c>
      <c r="C180" s="195">
        <v>67895</v>
      </c>
      <c r="D180" s="197">
        <v>0.35130562853276015</v>
      </c>
    </row>
    <row r="181" spans="2:4">
      <c r="B181" s="194">
        <v>1939</v>
      </c>
      <c r="C181" s="195">
        <v>82998</v>
      </c>
      <c r="D181" s="197">
        <v>0.22244642462626113</v>
      </c>
    </row>
    <row r="182" spans="2:4">
      <c r="B182" s="194">
        <v>1940</v>
      </c>
      <c r="C182" s="195">
        <v>70756</v>
      </c>
      <c r="D182" s="197">
        <v>-0.14749753006096533</v>
      </c>
    </row>
    <row r="183" spans="2:4">
      <c r="B183" s="194">
        <v>1941</v>
      </c>
      <c r="C183" s="195">
        <v>51776</v>
      </c>
      <c r="D183" s="197">
        <v>-0.26824580247611512</v>
      </c>
    </row>
    <row r="184" spans="2:4">
      <c r="B184" s="194">
        <v>1942</v>
      </c>
      <c r="C184" s="195">
        <v>28781</v>
      </c>
      <c r="D184" s="197">
        <v>-0.44412469097651419</v>
      </c>
    </row>
    <row r="185" spans="2:4">
      <c r="B185" s="194">
        <v>1943</v>
      </c>
      <c r="C185" s="195">
        <v>23725</v>
      </c>
      <c r="D185" s="197">
        <v>-0.17567144991487441</v>
      </c>
    </row>
    <row r="186" spans="2:4">
      <c r="B186" s="194">
        <v>1944</v>
      </c>
      <c r="C186" s="195">
        <v>28551</v>
      </c>
      <c r="D186" s="197">
        <v>0.20341412012644888</v>
      </c>
    </row>
    <row r="187" spans="2:4">
      <c r="B187" s="194">
        <v>1945</v>
      </c>
      <c r="C187" s="195">
        <v>38119</v>
      </c>
      <c r="D187" s="197">
        <v>0.33511961052152289</v>
      </c>
    </row>
    <row r="188" spans="2:4">
      <c r="B188" s="194">
        <v>1946</v>
      </c>
      <c r="C188" s="195">
        <v>108721</v>
      </c>
      <c r="D188" s="197">
        <v>1.8521472231695479</v>
      </c>
    </row>
    <row r="189" spans="2:4">
      <c r="B189" s="194">
        <v>1947</v>
      </c>
      <c r="C189" s="195">
        <v>147292</v>
      </c>
      <c r="D189" s="197">
        <v>0.35477046752697272</v>
      </c>
    </row>
    <row r="190" spans="2:4">
      <c r="B190" s="194">
        <v>1948</v>
      </c>
      <c r="C190" s="195">
        <v>170570</v>
      </c>
      <c r="D190" s="197">
        <v>0.15803981207397549</v>
      </c>
    </row>
    <row r="191" spans="2:4">
      <c r="B191" s="194">
        <v>1949</v>
      </c>
      <c r="C191" s="195">
        <v>188317</v>
      </c>
      <c r="D191" s="197">
        <v>0.10404526001055285</v>
      </c>
    </row>
    <row r="192" spans="2:4">
      <c r="B192" s="194">
        <v>1950</v>
      </c>
      <c r="C192" s="195">
        <v>249187</v>
      </c>
      <c r="D192" s="197">
        <v>0.32323157229565042</v>
      </c>
    </row>
    <row r="193" spans="2:4">
      <c r="B193" s="194">
        <v>1951</v>
      </c>
      <c r="C193" s="195">
        <v>205717</v>
      </c>
      <c r="D193" s="197">
        <v>-0.17444730262814673</v>
      </c>
    </row>
    <row r="194" spans="2:4">
      <c r="B194" s="194">
        <v>1952</v>
      </c>
      <c r="C194" s="195">
        <v>265520</v>
      </c>
      <c r="D194" s="197">
        <v>0.29070519208427109</v>
      </c>
    </row>
    <row r="195" spans="2:4">
      <c r="B195" s="194">
        <v>1953</v>
      </c>
      <c r="C195" s="195">
        <v>170434</v>
      </c>
      <c r="D195" s="197">
        <v>-0.35811238324796624</v>
      </c>
    </row>
    <row r="196" spans="2:4">
      <c r="B196" s="194">
        <v>1954</v>
      </c>
      <c r="C196" s="195">
        <v>208177</v>
      </c>
      <c r="D196" s="197">
        <v>0.22145229238297523</v>
      </c>
    </row>
    <row r="197" spans="2:4">
      <c r="B197" s="194">
        <v>1955</v>
      </c>
      <c r="C197" s="195">
        <v>237790</v>
      </c>
      <c r="D197" s="197">
        <v>0.1422491437574756</v>
      </c>
    </row>
    <row r="198" spans="2:4">
      <c r="B198" s="194">
        <v>1956</v>
      </c>
      <c r="C198" s="195">
        <v>321625</v>
      </c>
      <c r="D198" s="197">
        <v>0.35255898061314606</v>
      </c>
    </row>
    <row r="199" spans="2:4">
      <c r="B199" s="194">
        <v>1957</v>
      </c>
      <c r="C199" s="195">
        <v>326867</v>
      </c>
      <c r="D199" s="197">
        <v>1.6298484259619123E-2</v>
      </c>
    </row>
    <row r="200" spans="2:4">
      <c r="B200" s="194">
        <v>1958</v>
      </c>
      <c r="C200" s="195">
        <v>253265</v>
      </c>
      <c r="D200" s="197">
        <v>-0.22517415340184235</v>
      </c>
    </row>
    <row r="201" spans="2:4">
      <c r="B201" s="194">
        <v>1959</v>
      </c>
      <c r="C201" s="195">
        <v>260686</v>
      </c>
      <c r="D201" s="197">
        <v>2.9301324699425504E-2</v>
      </c>
    </row>
    <row r="202" spans="2:4">
      <c r="B202" s="194">
        <v>1960</v>
      </c>
      <c r="C202" s="195">
        <v>265398</v>
      </c>
      <c r="D202" s="197">
        <v>1.8075385713080105E-2</v>
      </c>
    </row>
    <row r="203" spans="2:4">
      <c r="B203" s="194">
        <v>1961</v>
      </c>
      <c r="C203" s="195">
        <v>271344</v>
      </c>
      <c r="D203" s="197">
        <v>2.240408744602446E-2</v>
      </c>
    </row>
    <row r="204" spans="2:4">
      <c r="B204" s="194">
        <v>1962</v>
      </c>
      <c r="C204" s="195">
        <v>283763</v>
      </c>
      <c r="D204" s="197">
        <v>4.5768471018338343E-2</v>
      </c>
    </row>
    <row r="205" spans="2:4">
      <c r="B205" s="194">
        <v>1963</v>
      </c>
      <c r="C205" s="195">
        <v>306260</v>
      </c>
      <c r="D205" s="197">
        <v>7.9280949242854074E-2</v>
      </c>
    </row>
    <row r="206" spans="2:4">
      <c r="B206" s="194">
        <v>1964</v>
      </c>
      <c r="C206" s="195">
        <v>292248</v>
      </c>
      <c r="D206" s="197">
        <v>-4.5751975445699734E-2</v>
      </c>
    </row>
    <row r="207" spans="2:4">
      <c r="B207" s="194">
        <v>1965</v>
      </c>
      <c r="C207" s="195">
        <v>296697</v>
      </c>
      <c r="D207" s="197">
        <v>1.5223371930689004E-2</v>
      </c>
    </row>
    <row r="208" spans="2:4">
      <c r="B208" s="194">
        <v>1966</v>
      </c>
      <c r="C208" s="195">
        <v>323040</v>
      </c>
      <c r="D208" s="197">
        <v>8.8787550935803192E-2</v>
      </c>
    </row>
    <row r="209" spans="2:4">
      <c r="B209" s="194">
        <v>1967</v>
      </c>
      <c r="C209" s="195">
        <v>361972</v>
      </c>
      <c r="D209" s="197">
        <v>0.12051758296186231</v>
      </c>
    </row>
    <row r="210" spans="2:4">
      <c r="B210" s="194">
        <v>1968</v>
      </c>
      <c r="C210" s="195">
        <v>454448</v>
      </c>
      <c r="D210" s="197">
        <v>0.25547832429027661</v>
      </c>
    </row>
    <row r="211" spans="2:4">
      <c r="B211" s="194">
        <v>1969</v>
      </c>
      <c r="C211" s="195">
        <v>358579</v>
      </c>
      <c r="D211" s="197">
        <v>-0.21095702918705769</v>
      </c>
    </row>
    <row r="212" spans="2:4">
      <c r="B212" s="194">
        <v>1970</v>
      </c>
      <c r="C212" s="195">
        <v>373326</v>
      </c>
      <c r="D212" s="197">
        <v>4.1126223231142928E-2</v>
      </c>
    </row>
    <row r="213" spans="2:4">
      <c r="B213" s="194">
        <v>1971</v>
      </c>
      <c r="C213" s="195">
        <v>370478</v>
      </c>
      <c r="D213" s="197">
        <v>-7.6287212784536835E-3</v>
      </c>
    </row>
    <row r="214" spans="2:4">
      <c r="B214" s="194">
        <v>1972</v>
      </c>
      <c r="C214" s="195">
        <v>384685</v>
      </c>
      <c r="D214" s="197">
        <v>3.8347756142065113E-2</v>
      </c>
    </row>
    <row r="215" spans="2:4">
      <c r="B215" s="194">
        <v>1973</v>
      </c>
      <c r="C215" s="195">
        <v>398515</v>
      </c>
      <c r="D215" s="197">
        <v>3.5951492779806853E-2</v>
      </c>
    </row>
    <row r="216" spans="2:4">
      <c r="B216" s="194">
        <v>1974</v>
      </c>
      <c r="C216" s="195">
        <v>393919</v>
      </c>
      <c r="D216" s="197">
        <v>-1.1532815577832704E-2</v>
      </c>
    </row>
    <row r="217" spans="2:4">
      <c r="B217" s="194">
        <v>1975</v>
      </c>
      <c r="C217" s="195">
        <v>385378</v>
      </c>
      <c r="D217" s="197">
        <v>-2.168212246680155E-2</v>
      </c>
    </row>
    <row r="218" spans="2:4">
      <c r="B218" s="194">
        <v>1976</v>
      </c>
      <c r="C218" s="195">
        <v>499093</v>
      </c>
      <c r="D218" s="197">
        <v>0.29507392741671812</v>
      </c>
    </row>
    <row r="219" spans="2:4">
      <c r="B219" s="194">
        <v>1977</v>
      </c>
      <c r="C219" s="195">
        <v>458755</v>
      </c>
      <c r="D219" s="197">
        <v>-8.0822612218564474E-2</v>
      </c>
    </row>
    <row r="220" spans="2:4">
      <c r="B220" s="194">
        <v>1978</v>
      </c>
      <c r="C220" s="195">
        <v>589810</v>
      </c>
      <c r="D220" s="197">
        <v>0.28567536048653419</v>
      </c>
    </row>
    <row r="221" spans="2:4">
      <c r="B221" s="194">
        <v>1979</v>
      </c>
      <c r="C221" s="195">
        <v>394244</v>
      </c>
      <c r="D221" s="197">
        <v>-0.3315745748630915</v>
      </c>
    </row>
    <row r="222" spans="2:4">
      <c r="B222" s="194">
        <v>1980</v>
      </c>
      <c r="C222" s="195">
        <v>524295</v>
      </c>
      <c r="D222" s="197">
        <v>0.32987439250819289</v>
      </c>
    </row>
    <row r="223" spans="2:4">
      <c r="B223" s="194">
        <v>1981</v>
      </c>
      <c r="C223" s="195">
        <v>595014</v>
      </c>
      <c r="D223" s="197">
        <v>0.13488398706834892</v>
      </c>
    </row>
    <row r="224" spans="2:4">
      <c r="B224" s="194">
        <v>1982</v>
      </c>
      <c r="C224" s="195">
        <v>533624</v>
      </c>
      <c r="D224" s="197">
        <v>-0.10317404296369498</v>
      </c>
    </row>
    <row r="225" spans="2:4">
      <c r="B225" s="194">
        <v>1983</v>
      </c>
      <c r="C225" s="195">
        <v>550052</v>
      </c>
      <c r="D225" s="197">
        <v>3.0785721781629014E-2</v>
      </c>
    </row>
    <row r="226" spans="2:4">
      <c r="B226" s="194">
        <v>1984</v>
      </c>
      <c r="C226" s="195">
        <v>541811</v>
      </c>
      <c r="D226" s="197">
        <v>-1.498221986284933E-2</v>
      </c>
    </row>
    <row r="227" spans="2:4">
      <c r="B227" s="194">
        <v>1985</v>
      </c>
      <c r="C227" s="195">
        <v>568149</v>
      </c>
      <c r="D227" s="197">
        <v>4.8611047025623327E-2</v>
      </c>
    </row>
    <row r="228" spans="2:4">
      <c r="B228" s="194">
        <v>1986</v>
      </c>
      <c r="C228" s="195">
        <v>600027</v>
      </c>
      <c r="D228" s="197">
        <v>5.6108520828163033E-2</v>
      </c>
    </row>
    <row r="229" spans="2:4">
      <c r="B229" s="194">
        <v>1987</v>
      </c>
      <c r="C229" s="195">
        <v>599889</v>
      </c>
      <c r="D229" s="197">
        <v>-2.2998965046572905E-4</v>
      </c>
    </row>
    <row r="230" spans="2:4">
      <c r="B230" s="194">
        <v>1988</v>
      </c>
      <c r="C230" s="195">
        <v>641346</v>
      </c>
      <c r="D230" s="197">
        <v>6.910778494021394E-2</v>
      </c>
    </row>
    <row r="231" spans="2:4">
      <c r="B231" s="194">
        <v>1989</v>
      </c>
      <c r="C231" s="195">
        <v>1090172</v>
      </c>
      <c r="D231" s="197">
        <v>0.69981881854724282</v>
      </c>
    </row>
    <row r="232" spans="2:4">
      <c r="B232" s="194">
        <v>1990</v>
      </c>
      <c r="C232" s="195">
        <v>1535872</v>
      </c>
      <c r="D232" s="197">
        <v>0.40883456922393896</v>
      </c>
    </row>
    <row r="233" spans="2:4">
      <c r="B233" s="194">
        <v>1991</v>
      </c>
      <c r="C233" s="195">
        <v>1826595</v>
      </c>
      <c r="D233" s="197">
        <v>0.18928856050504209</v>
      </c>
    </row>
    <row r="234" spans="2:4">
      <c r="B234" s="194">
        <v>1992</v>
      </c>
      <c r="C234" s="195">
        <v>973445</v>
      </c>
      <c r="D234" s="197">
        <v>-0.46707124458350102</v>
      </c>
    </row>
    <row r="235" spans="2:4">
      <c r="B235" s="194">
        <v>1993</v>
      </c>
      <c r="C235" s="195">
        <v>903916</v>
      </c>
      <c r="D235" s="197">
        <v>-7.142570972165864E-2</v>
      </c>
    </row>
    <row r="236" spans="2:4">
      <c r="B236" s="194">
        <v>1994</v>
      </c>
      <c r="C236" s="195">
        <v>803993</v>
      </c>
      <c r="D236" s="197">
        <v>-0.11054456387540436</v>
      </c>
    </row>
    <row r="237" spans="2:4">
      <c r="B237" s="194">
        <v>1995</v>
      </c>
      <c r="C237" s="195">
        <v>720177</v>
      </c>
      <c r="D237" s="197">
        <v>-0.10424966386523266</v>
      </c>
    </row>
    <row r="238" spans="2:4">
      <c r="B238" s="194">
        <v>1996</v>
      </c>
      <c r="C238" s="195">
        <v>915560</v>
      </c>
      <c r="D238" s="197">
        <v>0.2712985835426569</v>
      </c>
    </row>
    <row r="239" spans="2:4">
      <c r="B239" s="194">
        <v>1997</v>
      </c>
      <c r="C239" s="195">
        <v>797847</v>
      </c>
      <c r="D239" s="197">
        <v>-0.12856940014854296</v>
      </c>
    </row>
    <row r="240" spans="2:4">
      <c r="B240" s="194">
        <v>1998</v>
      </c>
      <c r="C240" s="195">
        <v>653206</v>
      </c>
      <c r="D240" s="197">
        <v>-0.18128914440989313</v>
      </c>
    </row>
    <row r="241" spans="2:4">
      <c r="B241" s="194">
        <v>1999</v>
      </c>
      <c r="C241" s="195">
        <v>644787</v>
      </c>
      <c r="D241" s="197">
        <v>-1.2888736478231981E-2</v>
      </c>
    </row>
    <row r="242" spans="2:4">
      <c r="B242" s="194">
        <v>2000</v>
      </c>
      <c r="C242" s="195">
        <v>841002</v>
      </c>
      <c r="D242" s="197">
        <v>0.30430979532775942</v>
      </c>
    </row>
    <row r="243" spans="2:4">
      <c r="B243" s="194">
        <v>2001</v>
      </c>
      <c r="C243" s="195">
        <v>1058902</v>
      </c>
      <c r="D243" s="197">
        <v>0.25909569775101604</v>
      </c>
    </row>
    <row r="244" spans="2:4">
      <c r="B244" s="194">
        <v>2002</v>
      </c>
      <c r="C244" s="195">
        <v>1059356</v>
      </c>
      <c r="D244" s="197">
        <v>4.2874600293511583E-4</v>
      </c>
    </row>
    <row r="245" spans="2:4">
      <c r="B245" s="194">
        <v>2003</v>
      </c>
      <c r="C245" s="195">
        <v>703542</v>
      </c>
      <c r="D245" s="197">
        <v>-0.33587764641914519</v>
      </c>
    </row>
    <row r="246" spans="2:4">
      <c r="B246" s="194">
        <v>2004</v>
      </c>
      <c r="C246" s="195">
        <v>957883</v>
      </c>
      <c r="D246" s="197">
        <v>0.36151501971453021</v>
      </c>
    </row>
    <row r="247" spans="2:4">
      <c r="B247" s="194">
        <v>2005</v>
      </c>
      <c r="C247" s="195">
        <v>1122257</v>
      </c>
      <c r="D247" s="197">
        <v>0.17160133335699662</v>
      </c>
    </row>
    <row r="248" spans="2:4">
      <c r="B248" s="194">
        <v>2006</v>
      </c>
      <c r="C248" s="195">
        <v>1266129</v>
      </c>
      <c r="D248" s="197">
        <v>0.12819879938374187</v>
      </c>
    </row>
    <row r="249" spans="2:4">
      <c r="B249" s="194">
        <v>2007</v>
      </c>
      <c r="C249" s="195">
        <v>1052415</v>
      </c>
      <c r="D249" s="197">
        <v>-0.16879322723040069</v>
      </c>
    </row>
    <row r="250" spans="2:4">
      <c r="B250" s="194">
        <v>2008</v>
      </c>
      <c r="C250" s="195">
        <v>1107126</v>
      </c>
      <c r="D250" s="197">
        <v>5.1986146149570277E-2</v>
      </c>
    </row>
    <row r="251" spans="2:4">
      <c r="B251" s="194">
        <v>2009</v>
      </c>
      <c r="C251" s="195">
        <v>1130818</v>
      </c>
      <c r="D251" s="197">
        <v>2.139955163188291E-2</v>
      </c>
    </row>
    <row r="252" spans="2:4">
      <c r="B252" s="194">
        <v>2010</v>
      </c>
      <c r="C252" s="195">
        <v>1042625</v>
      </c>
      <c r="D252" s="197">
        <v>-7.7990445854240031E-2</v>
      </c>
    </row>
    <row r="253" spans="2:4">
      <c r="B253" s="194">
        <v>2011</v>
      </c>
      <c r="C253" s="195">
        <v>1062040</v>
      </c>
      <c r="D253" s="197">
        <v>1.8621268433041602E-2</v>
      </c>
    </row>
    <row r="254" spans="2:4">
      <c r="B254" s="194">
        <v>2012</v>
      </c>
      <c r="C254" s="195">
        <v>1031631</v>
      </c>
      <c r="D254" s="197">
        <v>-2.863263153930172E-2</v>
      </c>
    </row>
    <row r="255" spans="2:4">
      <c r="B255" s="194">
        <v>2013</v>
      </c>
      <c r="C255" s="195">
        <v>990553</v>
      </c>
      <c r="D255" s="197">
        <v>-3.9818500995026325E-2</v>
      </c>
    </row>
    <row r="256" spans="2:4">
      <c r="B256" s="194">
        <v>2014</v>
      </c>
      <c r="C256" s="195">
        <v>1016518</v>
      </c>
      <c r="D256" s="197">
        <v>2.6212630722434842E-2</v>
      </c>
    </row>
    <row r="257" spans="2:4">
      <c r="B257" s="194">
        <v>2015</v>
      </c>
      <c r="C257" s="195">
        <v>1051031</v>
      </c>
      <c r="D257" s="197">
        <v>3.3952177925034285E-2</v>
      </c>
    </row>
    <row r="258" spans="2:4">
      <c r="B258" s="198">
        <v>2016</v>
      </c>
      <c r="C258" s="199">
        <v>1183505</v>
      </c>
      <c r="D258" s="200">
        <v>0.12604195309177368</v>
      </c>
    </row>
  </sheetData>
  <mergeCells count="5">
    <mergeCell ref="B2:J2"/>
    <mergeCell ref="B3:D3"/>
    <mergeCell ref="E3:G3"/>
    <mergeCell ref="H3:J3"/>
    <mergeCell ref="L2:M2"/>
  </mergeCells>
  <phoneticPr fontId="7" type="noConversion"/>
  <hyperlinks>
    <hyperlink ref="B17" r:id="rId1" xr:uid="{00000000-0004-0000-0A00-000000000000}"/>
  </hyperlinks>
  <pageMargins left="0.7" right="0.7" top="0.75" bottom="0.75" header="0.3" footer="0.3"/>
  <drawing r:id="rId2"/>
  <tableParts count="2">
    <tablePart r:id="rId3"/>
    <tablePart r:id="rId4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EW1422"/>
  <sheetViews>
    <sheetView showGridLines="0" topLeftCell="AD1" zoomScale="40" zoomScaleNormal="40" workbookViewId="0">
      <selection activeCell="BG59" sqref="AE51:BG59"/>
    </sheetView>
  </sheetViews>
  <sheetFormatPr defaultColWidth="9" defaultRowHeight="14.35"/>
  <cols>
    <col min="3" max="5" width="12.234375" customWidth="1"/>
    <col min="6" max="6" width="9" customWidth="1"/>
    <col min="8" max="8" width="11.52734375" customWidth="1"/>
    <col min="9" max="9" width="17" customWidth="1"/>
    <col min="12" max="12" width="13.41015625" style="206" customWidth="1"/>
    <col min="13" max="13" width="13.41015625" customWidth="1"/>
    <col min="16" max="16" width="27.234375" customWidth="1"/>
    <col min="17" max="17" width="26.87890625" customWidth="1"/>
    <col min="18" max="18" width="22" customWidth="1"/>
    <col min="38" max="38" width="13.41015625" style="206" customWidth="1"/>
    <col min="39" max="39" width="13.41015625" customWidth="1"/>
    <col min="70" max="70" width="13.41015625" style="206" customWidth="1"/>
    <col min="71" max="71" width="13.41015625" customWidth="1"/>
  </cols>
  <sheetData>
    <row r="2" spans="2:71">
      <c r="L2" s="388" t="s">
        <v>10431</v>
      </c>
      <c r="M2" s="388"/>
      <c r="AL2" s="388" t="s">
        <v>10434</v>
      </c>
      <c r="AM2" s="388"/>
      <c r="BR2" s="388" t="s">
        <v>2812</v>
      </c>
      <c r="BS2" s="388"/>
    </row>
    <row r="3" spans="2:71">
      <c r="B3" s="385" t="s">
        <v>2734</v>
      </c>
      <c r="C3" s="386"/>
      <c r="D3" s="386"/>
      <c r="E3" s="387"/>
      <c r="G3" s="92" t="s">
        <v>2429</v>
      </c>
      <c r="H3" s="96" t="s">
        <v>2735</v>
      </c>
      <c r="I3" s="97" t="s">
        <v>2835</v>
      </c>
      <c r="J3" s="59"/>
      <c r="L3" s="202" t="s">
        <v>2740</v>
      </c>
      <c r="M3" s="203" t="s">
        <v>10432</v>
      </c>
      <c r="AL3" s="202" t="s">
        <v>2429</v>
      </c>
      <c r="AM3" s="203" t="s">
        <v>10432</v>
      </c>
      <c r="BR3" s="202" t="s">
        <v>10433</v>
      </c>
      <c r="BS3" s="203" t="s">
        <v>10432</v>
      </c>
    </row>
    <row r="4" spans="2:71">
      <c r="B4" s="92" t="s">
        <v>2740</v>
      </c>
      <c r="C4" s="92" t="s">
        <v>2736</v>
      </c>
      <c r="D4" s="63" t="s">
        <v>2737</v>
      </c>
      <c r="E4" s="63" t="s">
        <v>2738</v>
      </c>
      <c r="G4" s="98">
        <v>1975</v>
      </c>
      <c r="H4" s="207">
        <v>703.8</v>
      </c>
      <c r="I4" s="101">
        <v>0.41671526999999997</v>
      </c>
      <c r="J4" s="100"/>
      <c r="L4" s="204">
        <v>31</v>
      </c>
      <c r="M4" s="201">
        <v>66.13</v>
      </c>
      <c r="AL4" s="325">
        <v>25990</v>
      </c>
      <c r="AM4" s="201">
        <v>101.34</v>
      </c>
      <c r="BR4" s="204">
        <v>10226</v>
      </c>
      <c r="BS4" s="201">
        <v>17.66</v>
      </c>
    </row>
    <row r="5" spans="2:71">
      <c r="B5" s="128">
        <v>1900</v>
      </c>
      <c r="C5" s="127">
        <v>61.319166666666668</v>
      </c>
      <c r="D5" s="127"/>
      <c r="E5" s="127"/>
      <c r="G5" s="98">
        <v>1976</v>
      </c>
      <c r="H5" s="207">
        <v>883.1</v>
      </c>
      <c r="I5" s="101">
        <v>0.47033772999999995</v>
      </c>
      <c r="J5" s="100"/>
      <c r="L5" s="204">
        <v>59</v>
      </c>
      <c r="M5" s="201">
        <v>63.96</v>
      </c>
      <c r="AL5" s="325">
        <v>26023</v>
      </c>
      <c r="AM5" s="201">
        <v>105.97</v>
      </c>
      <c r="BR5" s="204">
        <v>10258</v>
      </c>
      <c r="BS5" s="201">
        <v>17.57</v>
      </c>
    </row>
    <row r="6" spans="2:71">
      <c r="B6" s="128">
        <v>1901</v>
      </c>
      <c r="C6" s="127">
        <v>69.810833333333335</v>
      </c>
      <c r="D6" s="127"/>
      <c r="E6" s="127"/>
      <c r="G6" s="98">
        <v>1977</v>
      </c>
      <c r="H6" s="207">
        <v>834.23800000000006</v>
      </c>
      <c r="I6" s="101">
        <v>0.39993172999999999</v>
      </c>
      <c r="J6" s="100"/>
      <c r="L6" s="204">
        <v>90</v>
      </c>
      <c r="M6" s="201">
        <v>65.39</v>
      </c>
      <c r="AL6" s="325">
        <v>26053</v>
      </c>
      <c r="AM6" s="201">
        <v>112.3</v>
      </c>
      <c r="BR6" s="204">
        <v>10287</v>
      </c>
      <c r="BS6" s="201">
        <v>17.260000000000002</v>
      </c>
    </row>
    <row r="7" spans="2:71">
      <c r="B7" s="128">
        <v>1902</v>
      </c>
      <c r="C7" s="127">
        <v>65.451666666666654</v>
      </c>
      <c r="D7" s="127"/>
      <c r="E7" s="127"/>
      <c r="G7" s="98">
        <v>1978</v>
      </c>
      <c r="H7" s="207">
        <v>861.96100000000001</v>
      </c>
      <c r="I7" s="101">
        <v>0.36576915999999998</v>
      </c>
      <c r="J7" s="100"/>
      <c r="L7" s="204">
        <v>121</v>
      </c>
      <c r="M7" s="201">
        <v>61.33</v>
      </c>
      <c r="AL7" s="325">
        <v>26081</v>
      </c>
      <c r="AM7" s="201">
        <v>108.25</v>
      </c>
      <c r="BR7" s="204">
        <v>10317</v>
      </c>
      <c r="BS7" s="201">
        <v>19.28</v>
      </c>
    </row>
    <row r="8" spans="2:71">
      <c r="B8" s="128">
        <v>1903</v>
      </c>
      <c r="C8" s="127">
        <v>55.491666666666667</v>
      </c>
      <c r="D8" s="127"/>
      <c r="E8" s="127"/>
      <c r="G8" s="98">
        <v>1979</v>
      </c>
      <c r="H8" s="207">
        <v>993.59090000000003</v>
      </c>
      <c r="I8" s="101">
        <v>0.37748362999999996</v>
      </c>
      <c r="J8" s="100"/>
      <c r="L8" s="204">
        <v>152</v>
      </c>
      <c r="M8" s="201">
        <v>59.1</v>
      </c>
      <c r="AL8" s="325">
        <v>26114</v>
      </c>
      <c r="AM8" s="201">
        <v>107.8</v>
      </c>
      <c r="BR8" s="204">
        <v>10348</v>
      </c>
      <c r="BS8" s="201">
        <v>19.75</v>
      </c>
    </row>
    <row r="9" spans="2:71">
      <c r="B9" s="128">
        <v>1904</v>
      </c>
      <c r="C9" s="127">
        <v>55.122499999999995</v>
      </c>
      <c r="D9" s="127"/>
      <c r="E9" s="127"/>
      <c r="G9" s="98">
        <v>1980</v>
      </c>
      <c r="H9" s="207">
        <v>1237.3978</v>
      </c>
      <c r="I9" s="101">
        <v>0.43227795000000002</v>
      </c>
      <c r="J9" s="100"/>
      <c r="L9" s="204">
        <v>181</v>
      </c>
      <c r="M9" s="201">
        <v>54.83</v>
      </c>
      <c r="AL9" s="325">
        <v>26144</v>
      </c>
      <c r="AM9" s="201">
        <v>105.27</v>
      </c>
      <c r="BR9" s="204">
        <v>10379</v>
      </c>
      <c r="BS9" s="201">
        <v>20</v>
      </c>
    </row>
    <row r="10" spans="2:71">
      <c r="B10" s="128">
        <v>1905</v>
      </c>
      <c r="C10" s="127">
        <v>80.791666666666671</v>
      </c>
      <c r="D10" s="127"/>
      <c r="E10" s="127"/>
      <c r="G10" s="98">
        <v>1981</v>
      </c>
      <c r="H10" s="207">
        <v>1138.7607</v>
      </c>
      <c r="I10" s="101">
        <v>0.35464848999999998</v>
      </c>
      <c r="J10" s="100"/>
      <c r="L10" s="204">
        <v>213</v>
      </c>
      <c r="M10" s="201">
        <v>56.8</v>
      </c>
      <c r="AL10" s="325">
        <v>26176</v>
      </c>
      <c r="AM10" s="201">
        <v>108.42</v>
      </c>
      <c r="BR10" s="204">
        <v>10408</v>
      </c>
      <c r="BS10" s="201">
        <v>19.14</v>
      </c>
    </row>
    <row r="11" spans="2:71">
      <c r="B11" s="128">
        <v>1906</v>
      </c>
      <c r="C11" s="127">
        <v>93.881666666666661</v>
      </c>
      <c r="D11" s="127"/>
      <c r="E11" s="127"/>
      <c r="G11" s="98">
        <v>1982</v>
      </c>
      <c r="H11" s="207">
        <v>1303.7652</v>
      </c>
      <c r="I11" s="101">
        <v>0.38976643000000005</v>
      </c>
      <c r="J11" s="100"/>
      <c r="L11" s="204">
        <v>244</v>
      </c>
      <c r="M11" s="201">
        <v>57.81</v>
      </c>
      <c r="AL11" s="325">
        <v>26206</v>
      </c>
      <c r="AM11" s="201">
        <v>109.03</v>
      </c>
      <c r="BR11" s="204">
        <v>10440</v>
      </c>
      <c r="BS11" s="201">
        <v>19.43</v>
      </c>
    </row>
    <row r="12" spans="2:71">
      <c r="B12" s="128">
        <v>1907</v>
      </c>
      <c r="C12" s="127">
        <v>74.801666666666662</v>
      </c>
      <c r="D12" s="127"/>
      <c r="E12" s="127"/>
      <c r="G12" s="98">
        <v>1983</v>
      </c>
      <c r="H12" s="207">
        <v>1579.7344000000001</v>
      </c>
      <c r="I12" s="101">
        <v>0.43421520000000002</v>
      </c>
      <c r="J12" s="100"/>
      <c r="L12" s="204">
        <v>272</v>
      </c>
      <c r="M12" s="201">
        <v>54.14</v>
      </c>
      <c r="AL12" s="325">
        <v>26235</v>
      </c>
      <c r="AM12" s="201">
        <v>105.1</v>
      </c>
      <c r="BR12" s="204">
        <v>10471</v>
      </c>
      <c r="BS12" s="201">
        <v>20.87</v>
      </c>
    </row>
    <row r="13" spans="2:71">
      <c r="B13" s="128">
        <v>1908</v>
      </c>
      <c r="C13" s="127">
        <v>75.623333333333335</v>
      </c>
      <c r="D13" s="127"/>
      <c r="E13" s="127"/>
      <c r="G13" s="98">
        <v>1984</v>
      </c>
      <c r="H13" s="207">
        <v>2049.4695999999999</v>
      </c>
      <c r="I13" s="101">
        <v>0.50720745</v>
      </c>
      <c r="J13" s="100"/>
      <c r="L13" s="204">
        <v>305</v>
      </c>
      <c r="M13" s="201">
        <v>59.04</v>
      </c>
      <c r="AL13" s="325">
        <v>26267</v>
      </c>
      <c r="AM13" s="201">
        <v>103.97</v>
      </c>
      <c r="BR13" s="204">
        <v>10499</v>
      </c>
      <c r="BS13" s="201">
        <v>21.14</v>
      </c>
    </row>
    <row r="14" spans="2:71">
      <c r="B14" s="128">
        <v>1909</v>
      </c>
      <c r="C14" s="127">
        <v>92.707499999999996</v>
      </c>
      <c r="D14" s="127"/>
      <c r="E14" s="127"/>
      <c r="G14" s="98">
        <v>1985</v>
      </c>
      <c r="H14" s="207">
        <v>2013.5579</v>
      </c>
      <c r="I14" s="101">
        <v>0.46323467000000002</v>
      </c>
      <c r="J14" s="100"/>
      <c r="L14" s="204">
        <v>335</v>
      </c>
      <c r="M14" s="201">
        <v>66.59</v>
      </c>
      <c r="AL14" s="325">
        <v>26298</v>
      </c>
      <c r="AM14" s="201">
        <v>114.12</v>
      </c>
      <c r="BR14" s="204">
        <v>10532</v>
      </c>
      <c r="BS14" s="201">
        <v>21.68</v>
      </c>
    </row>
    <row r="15" spans="2:71">
      <c r="B15" s="128">
        <v>1910</v>
      </c>
      <c r="C15" s="127">
        <v>85.339246031746029</v>
      </c>
      <c r="D15" s="127"/>
      <c r="E15" s="127"/>
      <c r="G15" s="98">
        <v>1986</v>
      </c>
      <c r="H15" s="207">
        <v>2197.0421999999999</v>
      </c>
      <c r="I15" s="101">
        <v>0.47864226999999998</v>
      </c>
      <c r="J15" s="100"/>
      <c r="L15" s="204">
        <v>366</v>
      </c>
      <c r="M15" s="201">
        <v>70.709999999999994</v>
      </c>
      <c r="AL15" s="325">
        <v>26329</v>
      </c>
      <c r="AM15" s="201">
        <v>118.87</v>
      </c>
      <c r="BR15" s="204">
        <v>10562</v>
      </c>
      <c r="BS15" s="201">
        <v>24.28</v>
      </c>
    </row>
    <row r="16" spans="2:71">
      <c r="B16" s="128">
        <v>1911</v>
      </c>
      <c r="C16" s="127">
        <v>82.347670682730936</v>
      </c>
      <c r="D16" s="127"/>
      <c r="E16" s="127"/>
      <c r="G16" s="98">
        <v>1987</v>
      </c>
      <c r="H16" s="207">
        <v>2206.2676999999999</v>
      </c>
      <c r="I16" s="101">
        <v>0.45301220000000003</v>
      </c>
      <c r="J16" s="100"/>
      <c r="L16" s="204">
        <v>397</v>
      </c>
      <c r="M16" s="201">
        <v>66.81</v>
      </c>
      <c r="AL16" s="325">
        <v>26358</v>
      </c>
      <c r="AM16" s="201">
        <v>125.38</v>
      </c>
      <c r="BR16" s="204">
        <v>10593</v>
      </c>
      <c r="BS16" s="201">
        <v>24.35</v>
      </c>
    </row>
    <row r="17" spans="2:71">
      <c r="B17" s="128">
        <v>1912</v>
      </c>
      <c r="C17" s="127">
        <v>88.370674603174592</v>
      </c>
      <c r="D17" s="127"/>
      <c r="E17" s="127"/>
      <c r="G17" s="98">
        <v>1988</v>
      </c>
      <c r="H17" s="207">
        <v>2441.2406999999998</v>
      </c>
      <c r="I17" s="101">
        <v>0.46476549</v>
      </c>
      <c r="J17" s="100"/>
      <c r="L17" s="204">
        <v>425</v>
      </c>
      <c r="M17" s="201">
        <v>67</v>
      </c>
      <c r="AL17" s="325">
        <v>26388</v>
      </c>
      <c r="AM17" s="201">
        <v>128.13999999999999</v>
      </c>
      <c r="BR17" s="204">
        <v>10624</v>
      </c>
      <c r="BS17" s="201">
        <v>25.74</v>
      </c>
    </row>
    <row r="18" spans="2:71">
      <c r="B18" s="128">
        <v>1913</v>
      </c>
      <c r="C18" s="127">
        <v>79.454382470119469</v>
      </c>
      <c r="D18" s="127"/>
      <c r="E18" s="127"/>
      <c r="G18" s="98">
        <v>1989</v>
      </c>
      <c r="H18" s="207">
        <v>2995.9335999999998</v>
      </c>
      <c r="I18" s="101">
        <v>0.52953273000000001</v>
      </c>
      <c r="J18" s="100"/>
      <c r="L18" s="204">
        <v>454</v>
      </c>
      <c r="M18" s="201">
        <v>69.430000000000007</v>
      </c>
      <c r="AL18" s="325">
        <v>26417</v>
      </c>
      <c r="AM18" s="201">
        <v>131.33000000000001</v>
      </c>
      <c r="BR18" s="204">
        <v>10652</v>
      </c>
      <c r="BS18" s="201">
        <v>25.59</v>
      </c>
    </row>
    <row r="19" spans="2:71">
      <c r="B19" s="128">
        <v>1914</v>
      </c>
      <c r="C19" s="127">
        <v>78.865312499999987</v>
      </c>
      <c r="D19" s="127"/>
      <c r="E19" s="127"/>
      <c r="G19" s="98">
        <v>1990</v>
      </c>
      <c r="H19" s="207">
        <v>2794.4245000000001</v>
      </c>
      <c r="I19" s="101">
        <v>0.46732719</v>
      </c>
      <c r="J19" s="100"/>
      <c r="L19" s="204">
        <v>486</v>
      </c>
      <c r="M19" s="201">
        <v>75.8</v>
      </c>
      <c r="AL19" s="325">
        <v>26450</v>
      </c>
      <c r="AM19" s="201">
        <v>132.53</v>
      </c>
      <c r="BR19" s="204">
        <v>10680</v>
      </c>
      <c r="BS19" s="201">
        <v>25.53</v>
      </c>
    </row>
    <row r="20" spans="2:71">
      <c r="B20" s="128">
        <v>1915</v>
      </c>
      <c r="C20" s="127">
        <v>74.627490039840623</v>
      </c>
      <c r="D20" s="127"/>
      <c r="E20" s="127"/>
      <c r="G20" s="98">
        <v>1991</v>
      </c>
      <c r="H20" s="207">
        <v>4159.5951999999997</v>
      </c>
      <c r="I20" s="101">
        <v>0.67372307000000009</v>
      </c>
      <c r="J20" s="100"/>
      <c r="L20" s="204">
        <v>517</v>
      </c>
      <c r="M20" s="201">
        <v>75.77</v>
      </c>
      <c r="AL20" s="325">
        <v>26480</v>
      </c>
      <c r="AM20" s="201">
        <v>130.08000000000001</v>
      </c>
      <c r="BR20" s="204">
        <v>10713</v>
      </c>
      <c r="BS20" s="201">
        <v>25.94</v>
      </c>
    </row>
    <row r="21" spans="2:71">
      <c r="B21" s="128">
        <v>1916</v>
      </c>
      <c r="C21" s="127">
        <v>95.249800796812664</v>
      </c>
      <c r="D21" s="127"/>
      <c r="E21" s="127"/>
      <c r="G21" s="98">
        <v>1992</v>
      </c>
      <c r="H21" s="207">
        <v>4517.9116999999997</v>
      </c>
      <c r="I21" s="101">
        <v>0.69088623999999998</v>
      </c>
      <c r="J21" s="100"/>
      <c r="L21" s="204">
        <v>545</v>
      </c>
      <c r="M21" s="201">
        <v>76.47</v>
      </c>
      <c r="AL21" s="325">
        <v>26511</v>
      </c>
      <c r="AM21" s="201">
        <v>127.75</v>
      </c>
      <c r="BR21" s="204">
        <v>10744</v>
      </c>
      <c r="BS21" s="201">
        <v>24.83</v>
      </c>
    </row>
    <row r="22" spans="2:71">
      <c r="B22" s="128">
        <v>1917</v>
      </c>
      <c r="C22" s="127">
        <v>87.873052208835347</v>
      </c>
      <c r="D22" s="127"/>
      <c r="E22" s="127"/>
      <c r="G22" s="98">
        <v>1993</v>
      </c>
      <c r="H22" s="207">
        <v>5251.0796300000002</v>
      </c>
      <c r="I22" s="101">
        <v>0.76338055999999999</v>
      </c>
      <c r="J22" s="100"/>
      <c r="L22" s="204">
        <v>578</v>
      </c>
      <c r="M22" s="201">
        <v>71.63</v>
      </c>
      <c r="AL22" s="325">
        <v>26542</v>
      </c>
      <c r="AM22" s="201">
        <v>129.94999999999999</v>
      </c>
      <c r="BR22" s="204">
        <v>10772</v>
      </c>
      <c r="BS22" s="201">
        <v>27.41</v>
      </c>
    </row>
    <row r="23" spans="2:71">
      <c r="B23" s="128">
        <v>1918</v>
      </c>
      <c r="C23" s="127">
        <v>80.979024390243893</v>
      </c>
      <c r="D23" s="127"/>
      <c r="E23" s="127"/>
      <c r="G23" s="98">
        <v>1994</v>
      </c>
      <c r="H23" s="207">
        <v>5137.7398599999997</v>
      </c>
      <c r="I23" s="101">
        <v>0.70295691000000005</v>
      </c>
      <c r="J23" s="100"/>
      <c r="L23" s="204">
        <v>608</v>
      </c>
      <c r="M23" s="201">
        <v>73.47</v>
      </c>
      <c r="AL23" s="325">
        <v>26571</v>
      </c>
      <c r="AM23" s="201">
        <v>129.61000000000001</v>
      </c>
      <c r="BR23" s="204">
        <v>10805</v>
      </c>
      <c r="BS23" s="201">
        <v>28.88</v>
      </c>
    </row>
    <row r="24" spans="2:71">
      <c r="B24" s="128">
        <v>1919</v>
      </c>
      <c r="C24" s="127">
        <v>99.883749999999893</v>
      </c>
      <c r="D24" s="127"/>
      <c r="E24" s="127"/>
      <c r="G24" s="98">
        <v>1995</v>
      </c>
      <c r="H24" s="207">
        <v>6952.0259999999998</v>
      </c>
      <c r="I24" s="101">
        <v>0.90709441000000002</v>
      </c>
      <c r="J24" s="100"/>
      <c r="L24" s="204">
        <v>639</v>
      </c>
      <c r="M24" s="201">
        <v>66.66</v>
      </c>
      <c r="AL24" s="325">
        <v>26603</v>
      </c>
      <c r="AM24" s="201">
        <v>130.24</v>
      </c>
      <c r="BR24" s="204">
        <v>10835</v>
      </c>
      <c r="BS24" s="201">
        <v>31.71</v>
      </c>
    </row>
    <row r="25" spans="2:71">
      <c r="B25" s="128">
        <v>1920</v>
      </c>
      <c r="C25" s="127">
        <v>89.966482213438795</v>
      </c>
      <c r="D25" s="127"/>
      <c r="E25" s="127"/>
      <c r="G25" s="98">
        <v>1996</v>
      </c>
      <c r="H25" s="207">
        <v>8480.4969999999994</v>
      </c>
      <c r="I25" s="101">
        <v>1.0469489599999999</v>
      </c>
      <c r="J25" s="100"/>
      <c r="L25" s="204">
        <v>670</v>
      </c>
      <c r="M25" s="201">
        <v>64.45</v>
      </c>
      <c r="AL25" s="325">
        <v>26633</v>
      </c>
      <c r="AM25" s="201">
        <v>132.96</v>
      </c>
      <c r="BR25" s="204">
        <v>10866</v>
      </c>
      <c r="BS25" s="201">
        <v>30.16</v>
      </c>
    </row>
    <row r="26" spans="2:71">
      <c r="B26" s="128">
        <v>1921</v>
      </c>
      <c r="C26" s="127">
        <v>73.391865079365047</v>
      </c>
      <c r="D26" s="127"/>
      <c r="E26" s="127"/>
      <c r="G26" s="98">
        <v>1997</v>
      </c>
      <c r="H26" s="207">
        <v>10770.143</v>
      </c>
      <c r="I26" s="101">
        <v>1.2511034700000001</v>
      </c>
      <c r="J26" s="100"/>
      <c r="L26" s="204">
        <v>699</v>
      </c>
      <c r="M26" s="201">
        <v>65.680000000000007</v>
      </c>
      <c r="AL26" s="325">
        <v>26662</v>
      </c>
      <c r="AM26" s="201">
        <v>133.72999999999999</v>
      </c>
      <c r="BR26" s="204">
        <v>10897</v>
      </c>
      <c r="BS26" s="201">
        <v>24.15</v>
      </c>
    </row>
    <row r="27" spans="2:71">
      <c r="B27" s="128">
        <v>1922</v>
      </c>
      <c r="C27" s="127">
        <v>93.223159999999964</v>
      </c>
      <c r="D27" s="127"/>
      <c r="E27" s="127"/>
      <c r="G27" s="98">
        <v>1998</v>
      </c>
      <c r="H27" s="207">
        <v>12922.58</v>
      </c>
      <c r="I27" s="101">
        <v>1.4217560900000001</v>
      </c>
      <c r="J27" s="100"/>
      <c r="L27" s="204">
        <v>731</v>
      </c>
      <c r="M27" s="201">
        <v>64.56</v>
      </c>
      <c r="AL27" s="325">
        <v>26695</v>
      </c>
      <c r="AM27" s="201">
        <v>128.4</v>
      </c>
      <c r="BR27" s="204">
        <v>10924</v>
      </c>
      <c r="BS27" s="201">
        <v>20.92</v>
      </c>
    </row>
    <row r="28" spans="2:71">
      <c r="B28" s="128">
        <v>1923</v>
      </c>
      <c r="C28" s="127">
        <v>94.868104838709669</v>
      </c>
      <c r="D28" s="127"/>
      <c r="E28" s="127"/>
      <c r="G28" s="98">
        <v>1999</v>
      </c>
      <c r="H28" s="207">
        <v>16777.386999999999</v>
      </c>
      <c r="I28" s="101">
        <v>1.7366773599999998</v>
      </c>
      <c r="J28" s="100"/>
      <c r="L28" s="204">
        <v>762</v>
      </c>
      <c r="M28" s="201">
        <v>64.95</v>
      </c>
      <c r="AL28" s="325">
        <v>26723</v>
      </c>
      <c r="AM28" s="201">
        <v>120.41</v>
      </c>
      <c r="BR28" s="204">
        <v>10958</v>
      </c>
      <c r="BS28" s="201">
        <v>21.45</v>
      </c>
    </row>
    <row r="29" spans="2:71">
      <c r="B29" s="128">
        <v>1924</v>
      </c>
      <c r="C29" s="127">
        <v>99.538666666666728</v>
      </c>
      <c r="D29" s="127"/>
      <c r="E29" s="127"/>
      <c r="G29" s="98">
        <v>2000</v>
      </c>
      <c r="H29" s="207">
        <v>15107.751</v>
      </c>
      <c r="I29" s="101">
        <v>1.4689427000000002</v>
      </c>
      <c r="J29" s="100"/>
      <c r="L29" s="204">
        <v>790</v>
      </c>
      <c r="M29" s="201">
        <v>64.81</v>
      </c>
      <c r="AL29" s="325">
        <v>26753</v>
      </c>
      <c r="AM29" s="201">
        <v>117.46</v>
      </c>
      <c r="BR29" s="204">
        <v>10989</v>
      </c>
      <c r="BS29" s="201">
        <v>22.79</v>
      </c>
    </row>
    <row r="30" spans="2:71">
      <c r="B30" s="128">
        <v>1925</v>
      </c>
      <c r="C30" s="127">
        <v>134.41182539682549</v>
      </c>
      <c r="D30" s="127"/>
      <c r="E30" s="127"/>
      <c r="G30" s="98">
        <v>2001</v>
      </c>
      <c r="H30" s="207">
        <v>13983.665999999999</v>
      </c>
      <c r="I30" s="101">
        <v>1.3165032700000001</v>
      </c>
      <c r="J30" s="100"/>
      <c r="L30" s="204">
        <v>821</v>
      </c>
      <c r="M30" s="201">
        <v>67.19</v>
      </c>
      <c r="AL30" s="325">
        <v>26784</v>
      </c>
      <c r="AM30" s="201">
        <v>107.85</v>
      </c>
      <c r="BR30" s="204">
        <v>11017</v>
      </c>
      <c r="BS30" s="201">
        <v>23.28</v>
      </c>
    </row>
    <row r="31" spans="2:71">
      <c r="B31" s="128">
        <v>1926</v>
      </c>
      <c r="C31" s="127">
        <v>153.01768924302792</v>
      </c>
      <c r="D31" s="127"/>
      <c r="E31" s="127"/>
      <c r="G31" s="98">
        <v>2002</v>
      </c>
      <c r="H31" s="207">
        <v>11054.43</v>
      </c>
      <c r="I31" s="101">
        <v>1.0070066900000001</v>
      </c>
      <c r="J31" s="100"/>
      <c r="L31" s="204">
        <v>851</v>
      </c>
      <c r="M31" s="201">
        <v>67.010000000000005</v>
      </c>
      <c r="AL31" s="325">
        <v>26815</v>
      </c>
      <c r="AM31" s="201">
        <v>102.64</v>
      </c>
      <c r="BR31" s="204">
        <v>11048</v>
      </c>
      <c r="BS31" s="201">
        <v>25.14</v>
      </c>
    </row>
    <row r="32" spans="2:71">
      <c r="B32" s="128">
        <v>1927</v>
      </c>
      <c r="C32" s="127">
        <v>175.91772</v>
      </c>
      <c r="D32" s="127"/>
      <c r="E32" s="127"/>
      <c r="G32" s="98">
        <v>2003</v>
      </c>
      <c r="H32" s="207">
        <v>14266.265649999998</v>
      </c>
      <c r="I32" s="101">
        <v>1.2393949</v>
      </c>
      <c r="J32" s="100"/>
      <c r="L32" s="204">
        <v>880</v>
      </c>
      <c r="M32" s="201">
        <v>66.42</v>
      </c>
      <c r="AL32" s="325">
        <v>26844</v>
      </c>
      <c r="AM32" s="201">
        <v>100.98</v>
      </c>
      <c r="BR32" s="204">
        <v>11078</v>
      </c>
      <c r="BS32" s="201">
        <v>24.9</v>
      </c>
    </row>
    <row r="33" spans="2:71">
      <c r="B33" s="128">
        <v>1928</v>
      </c>
      <c r="C33" s="127">
        <v>226.01756000000012</v>
      </c>
      <c r="D33" s="127">
        <v>19.929163346613528</v>
      </c>
      <c r="E33" s="127"/>
      <c r="G33" s="98">
        <v>2004</v>
      </c>
      <c r="H33" s="207">
        <v>16323.726329999998</v>
      </c>
      <c r="I33" s="101">
        <v>1.32984294</v>
      </c>
      <c r="J33" s="100"/>
      <c r="L33" s="204">
        <v>912</v>
      </c>
      <c r="M33" s="201">
        <v>64.31</v>
      </c>
      <c r="AL33" s="325">
        <v>26876</v>
      </c>
      <c r="AM33" s="201">
        <v>108.64</v>
      </c>
      <c r="BR33" s="204">
        <v>11107</v>
      </c>
      <c r="BS33" s="201">
        <v>24.49</v>
      </c>
    </row>
    <row r="34" spans="2:71">
      <c r="B34" s="128">
        <v>1929</v>
      </c>
      <c r="C34" s="127">
        <v>312.54823293172694</v>
      </c>
      <c r="D34" s="127">
        <v>26.123935742971877</v>
      </c>
      <c r="E34" s="127"/>
      <c r="G34" s="98">
        <v>2005</v>
      </c>
      <c r="H34" s="207">
        <v>17000.86447</v>
      </c>
      <c r="I34" s="101">
        <v>1.2983977600000001</v>
      </c>
      <c r="J34" s="100"/>
      <c r="L34" s="204">
        <v>943</v>
      </c>
      <c r="M34" s="201">
        <v>65.819999999999993</v>
      </c>
      <c r="AL34" s="325">
        <v>26907</v>
      </c>
      <c r="AM34" s="201">
        <v>104.87</v>
      </c>
      <c r="BR34" s="204">
        <v>11139</v>
      </c>
      <c r="BS34" s="201">
        <v>20.46</v>
      </c>
    </row>
    <row r="35" spans="2:71">
      <c r="B35" s="128">
        <v>1930</v>
      </c>
      <c r="C35" s="127">
        <v>236.44254980079671</v>
      </c>
      <c r="D35" s="127">
        <v>21.036693227091625</v>
      </c>
      <c r="E35" s="127"/>
      <c r="G35" s="98">
        <v>2006</v>
      </c>
      <c r="H35" s="207">
        <v>19568.972499999996</v>
      </c>
      <c r="I35" s="101">
        <v>1.41232179</v>
      </c>
      <c r="J35" s="100"/>
      <c r="L35" s="204">
        <v>972</v>
      </c>
      <c r="M35" s="201">
        <v>66.28</v>
      </c>
      <c r="AL35" s="325">
        <v>26935</v>
      </c>
      <c r="AM35" s="201">
        <v>111.2</v>
      </c>
      <c r="BR35" s="204">
        <v>11170</v>
      </c>
      <c r="BS35" s="201">
        <v>21.21</v>
      </c>
    </row>
    <row r="36" spans="2:71">
      <c r="B36" s="128">
        <v>1931</v>
      </c>
      <c r="C36" s="127">
        <v>138.26289682539684</v>
      </c>
      <c r="D36" s="127">
        <v>13.635039682539682</v>
      </c>
      <c r="E36" s="127"/>
      <c r="G36" s="98">
        <v>2007</v>
      </c>
      <c r="H36" s="207">
        <v>19922.279820000003</v>
      </c>
      <c r="I36" s="101">
        <v>1.3760728099999999</v>
      </c>
      <c r="J36" s="100"/>
      <c r="L36" s="204">
        <v>1004</v>
      </c>
      <c r="M36" s="201">
        <v>66.150000000000006</v>
      </c>
      <c r="AL36" s="325">
        <v>26968</v>
      </c>
      <c r="AM36" s="201">
        <v>110.17</v>
      </c>
      <c r="BR36" s="204">
        <v>11199</v>
      </c>
      <c r="BS36" s="201">
        <v>21.37</v>
      </c>
    </row>
    <row r="37" spans="2:71">
      <c r="B37" s="128">
        <v>1932</v>
      </c>
      <c r="C37" s="127">
        <v>64.392200000000003</v>
      </c>
      <c r="D37" s="127">
        <v>6.9077600000000023</v>
      </c>
      <c r="E37" s="127"/>
      <c r="G37" s="98">
        <v>2008</v>
      </c>
      <c r="H37" s="207">
        <v>11590.27778</v>
      </c>
      <c r="I37" s="101">
        <v>0.78745885999999998</v>
      </c>
      <c r="J37" s="100"/>
      <c r="L37" s="204">
        <v>1035</v>
      </c>
      <c r="M37" s="201">
        <v>66.05</v>
      </c>
      <c r="AL37" s="325">
        <v>26998</v>
      </c>
      <c r="AM37" s="201">
        <v>93.51</v>
      </c>
      <c r="BR37" s="204">
        <v>11231</v>
      </c>
      <c r="BS37" s="201">
        <v>18.59</v>
      </c>
    </row>
    <row r="38" spans="2:71">
      <c r="B38" s="128">
        <v>1933</v>
      </c>
      <c r="C38" s="127">
        <v>84.624297520661116</v>
      </c>
      <c r="D38" s="127">
        <v>9.061735537190085</v>
      </c>
      <c r="E38" s="127"/>
      <c r="G38" s="98">
        <v>2009</v>
      </c>
      <c r="H38" s="207">
        <v>15077.285739999999</v>
      </c>
      <c r="I38" s="101">
        <v>1.04567298</v>
      </c>
      <c r="J38" s="100"/>
      <c r="L38" s="204">
        <v>1063</v>
      </c>
      <c r="M38" s="201">
        <v>62.14</v>
      </c>
      <c r="AL38" s="325">
        <v>27029</v>
      </c>
      <c r="AM38" s="201">
        <v>92.19</v>
      </c>
      <c r="BR38" s="204">
        <v>11262</v>
      </c>
      <c r="BS38" s="201">
        <v>16.940000000000001</v>
      </c>
    </row>
    <row r="39" spans="2:71">
      <c r="B39" s="128">
        <v>1934</v>
      </c>
      <c r="C39" s="127">
        <v>98.153519999999972</v>
      </c>
      <c r="D39" s="127">
        <v>9.832971887550201</v>
      </c>
      <c r="E39" s="127"/>
      <c r="G39" s="98">
        <v>2010</v>
      </c>
      <c r="H39" s="207">
        <v>17283.451679999998</v>
      </c>
      <c r="I39" s="101">
        <v>1.1549734</v>
      </c>
      <c r="J39" s="100"/>
      <c r="L39" s="204">
        <v>1096</v>
      </c>
      <c r="M39" s="201">
        <v>64.290000000000006</v>
      </c>
      <c r="AL39" s="325">
        <v>27060</v>
      </c>
      <c r="AM39" s="201">
        <v>94.93</v>
      </c>
      <c r="BR39" s="204">
        <v>11290</v>
      </c>
      <c r="BS39" s="201">
        <v>16.38</v>
      </c>
    </row>
    <row r="40" spans="2:71">
      <c r="B40" s="128">
        <v>1935</v>
      </c>
      <c r="C40" s="127">
        <v>120.32264000000009</v>
      </c>
      <c r="D40" s="127">
        <v>10.587120000000001</v>
      </c>
      <c r="E40" s="127"/>
      <c r="G40" s="98">
        <v>2011</v>
      </c>
      <c r="H40" s="207">
        <v>15640.707039999999</v>
      </c>
      <c r="I40" s="101">
        <v>1.00791221</v>
      </c>
      <c r="J40" s="100"/>
      <c r="L40" s="204">
        <v>1126</v>
      </c>
      <c r="M40" s="201">
        <v>64.959999999999994</v>
      </c>
      <c r="AL40" s="325">
        <v>27088</v>
      </c>
      <c r="AM40" s="201">
        <v>94.35</v>
      </c>
      <c r="BR40" s="204">
        <v>11323</v>
      </c>
      <c r="BS40" s="201">
        <v>15.34</v>
      </c>
    </row>
    <row r="41" spans="2:71">
      <c r="B41" s="128">
        <v>1936</v>
      </c>
      <c r="C41" s="127">
        <v>161.99304347826086</v>
      </c>
      <c r="D41" s="127">
        <v>15.442964426877463</v>
      </c>
      <c r="E41" s="127"/>
      <c r="G41" s="98">
        <v>2012</v>
      </c>
      <c r="H41" s="207">
        <v>18668.333210000001</v>
      </c>
      <c r="I41" s="101">
        <v>1.15555794</v>
      </c>
      <c r="J41" s="100"/>
      <c r="L41" s="204">
        <v>1154</v>
      </c>
      <c r="M41" s="201">
        <v>66.16</v>
      </c>
      <c r="AL41" s="325">
        <v>27117</v>
      </c>
      <c r="AM41" s="201">
        <v>92.27</v>
      </c>
      <c r="BR41" s="204">
        <v>11353</v>
      </c>
      <c r="BS41" s="201">
        <v>16.190000000000001</v>
      </c>
    </row>
    <row r="42" spans="2:71">
      <c r="B42" s="128">
        <v>1937</v>
      </c>
      <c r="C42" s="127">
        <v>166.28484000000026</v>
      </c>
      <c r="D42" s="127">
        <v>15.38424</v>
      </c>
      <c r="E42" s="127"/>
      <c r="G42" s="98">
        <v>2013</v>
      </c>
      <c r="H42" s="207">
        <v>24034.853520000001</v>
      </c>
      <c r="I42" s="101">
        <v>1.43994423</v>
      </c>
      <c r="J42" s="100"/>
      <c r="L42" s="204">
        <v>1186</v>
      </c>
      <c r="M42" s="201">
        <v>63.64</v>
      </c>
      <c r="AL42" s="325">
        <v>27149</v>
      </c>
      <c r="AM42" s="201">
        <v>86.86</v>
      </c>
      <c r="BR42" s="204">
        <v>11381</v>
      </c>
      <c r="BS42" s="201">
        <v>18.03</v>
      </c>
    </row>
    <row r="43" spans="2:71">
      <c r="B43" s="128">
        <v>1938</v>
      </c>
      <c r="C43" s="127">
        <v>132.17908000000003</v>
      </c>
      <c r="D43" s="127">
        <v>11.461</v>
      </c>
      <c r="E43" s="127"/>
      <c r="G43" s="98">
        <v>2014</v>
      </c>
      <c r="H43" s="207">
        <v>26330.589189999999</v>
      </c>
      <c r="I43" s="101">
        <v>1.5108549400000002</v>
      </c>
      <c r="J43" s="100"/>
      <c r="L43" s="204">
        <v>1216</v>
      </c>
      <c r="M43" s="201">
        <v>63.78</v>
      </c>
      <c r="AL43" s="325">
        <v>27180</v>
      </c>
      <c r="AM43" s="201">
        <v>80.2</v>
      </c>
      <c r="BR43" s="204">
        <v>11413</v>
      </c>
      <c r="BS43" s="201">
        <v>16.690000000000001</v>
      </c>
    </row>
    <row r="44" spans="2:71">
      <c r="B44" s="128">
        <v>1939</v>
      </c>
      <c r="C44" s="127">
        <v>142.58726907630515</v>
      </c>
      <c r="D44" s="127">
        <v>12.051726907630524</v>
      </c>
      <c r="E44" s="127"/>
      <c r="G44" s="98">
        <v>2015</v>
      </c>
      <c r="H44" s="207">
        <v>25067.5396</v>
      </c>
      <c r="I44" s="101">
        <v>1.38336379</v>
      </c>
      <c r="J44" s="100"/>
      <c r="L44" s="204">
        <v>1245</v>
      </c>
      <c r="M44" s="201">
        <v>60.27</v>
      </c>
      <c r="AL44" s="325">
        <v>27208</v>
      </c>
      <c r="AM44" s="201">
        <v>75.959999999999994</v>
      </c>
      <c r="BR44" s="204">
        <v>11443</v>
      </c>
      <c r="BS44" s="201">
        <v>15.09</v>
      </c>
    </row>
    <row r="45" spans="2:71">
      <c r="B45" s="128">
        <v>1940</v>
      </c>
      <c r="C45" s="127">
        <v>134.64521912350591</v>
      </c>
      <c r="D45" s="127">
        <v>11.008725099601596</v>
      </c>
      <c r="E45" s="127"/>
      <c r="G45" s="98">
        <v>2016</v>
      </c>
      <c r="H45" s="207">
        <v>27352.200720000001</v>
      </c>
      <c r="I45" s="101">
        <v>1.4686159299999999</v>
      </c>
      <c r="J45" s="100"/>
      <c r="L45" s="204">
        <v>1277</v>
      </c>
      <c r="M45" s="201">
        <v>59.08</v>
      </c>
      <c r="AL45" s="325">
        <v>27241</v>
      </c>
      <c r="AM45" s="201">
        <v>69.989999999999995</v>
      </c>
      <c r="BR45" s="204">
        <v>11472</v>
      </c>
      <c r="BS45" s="201">
        <v>13.02</v>
      </c>
    </row>
    <row r="46" spans="2:71">
      <c r="B46" s="128">
        <v>1941</v>
      </c>
      <c r="C46" s="127">
        <v>121.92745019920319</v>
      </c>
      <c r="D46" s="127">
        <v>9.8298800000000046</v>
      </c>
      <c r="E46" s="127"/>
      <c r="G46" s="99">
        <v>2017</v>
      </c>
      <c r="H46" s="208">
        <v>32120.702649999999</v>
      </c>
      <c r="I46" s="102"/>
      <c r="J46" s="100"/>
      <c r="L46" s="204">
        <v>1308</v>
      </c>
      <c r="M46" s="201">
        <v>50.76</v>
      </c>
      <c r="AL46" s="325">
        <v>27271</v>
      </c>
      <c r="AM46" s="201">
        <v>62.37</v>
      </c>
      <c r="BR46" s="204">
        <v>11504</v>
      </c>
      <c r="BS46" s="201">
        <v>14.83</v>
      </c>
    </row>
    <row r="47" spans="2:71">
      <c r="B47" s="128">
        <v>1942</v>
      </c>
      <c r="C47" s="127">
        <v>107.09848605577692</v>
      </c>
      <c r="D47" s="127">
        <v>8.6627888446215078</v>
      </c>
      <c r="E47" s="127"/>
      <c r="L47" s="204">
        <v>1339</v>
      </c>
      <c r="M47" s="201">
        <v>53.19</v>
      </c>
      <c r="AL47" s="325">
        <v>27302</v>
      </c>
      <c r="AM47" s="201">
        <v>55.67</v>
      </c>
      <c r="BR47" s="204">
        <v>11535</v>
      </c>
      <c r="BS47" s="201">
        <v>13.73</v>
      </c>
    </row>
    <row r="48" spans="2:71">
      <c r="B48" s="128">
        <v>1943</v>
      </c>
      <c r="C48" s="127">
        <v>134.95788844621512</v>
      </c>
      <c r="D48" s="127">
        <v>11.515879999999999</v>
      </c>
      <c r="E48" s="127"/>
      <c r="L48" s="204">
        <v>1369</v>
      </c>
      <c r="M48" s="201">
        <v>45.8</v>
      </c>
      <c r="AL48" s="325">
        <v>27333</v>
      </c>
      <c r="AM48" s="201">
        <v>65.23</v>
      </c>
      <c r="BR48" s="204">
        <v>11566</v>
      </c>
      <c r="BS48" s="201">
        <v>13.86</v>
      </c>
    </row>
    <row r="49" spans="2:71">
      <c r="B49" s="128">
        <v>1944</v>
      </c>
      <c r="C49" s="127">
        <v>143.30669322709167</v>
      </c>
      <c r="D49" s="127">
        <v>12.466772908366531</v>
      </c>
      <c r="E49" s="127"/>
      <c r="L49" s="204">
        <v>1399</v>
      </c>
      <c r="M49" s="201">
        <v>44.82</v>
      </c>
      <c r="AL49" s="325">
        <v>27362</v>
      </c>
      <c r="AM49" s="201">
        <v>62.95</v>
      </c>
      <c r="BR49" s="204">
        <v>11596</v>
      </c>
      <c r="BS49" s="201">
        <v>9.7100000000000009</v>
      </c>
    </row>
    <row r="50" spans="2:71">
      <c r="B50" s="128">
        <v>1945</v>
      </c>
      <c r="C50" s="127">
        <v>169.47080971659921</v>
      </c>
      <c r="D50" s="127">
        <v>15.12715447154471</v>
      </c>
      <c r="E50" s="127"/>
      <c r="L50" s="204">
        <v>1430</v>
      </c>
      <c r="M50" s="201">
        <v>44.33</v>
      </c>
      <c r="AL50" s="325">
        <v>27394</v>
      </c>
      <c r="AM50" s="201">
        <v>59.82</v>
      </c>
      <c r="BR50" s="204">
        <v>11626</v>
      </c>
      <c r="BS50" s="201">
        <v>10.43</v>
      </c>
    </row>
    <row r="51" spans="2:71">
      <c r="B51" s="128">
        <v>1946</v>
      </c>
      <c r="C51" s="127">
        <v>191.75408000000004</v>
      </c>
      <c r="D51" s="127">
        <v>17.091399999999997</v>
      </c>
      <c r="E51" s="127"/>
      <c r="L51" s="204">
        <v>1461</v>
      </c>
      <c r="M51" s="201">
        <v>49.11</v>
      </c>
      <c r="AL51" s="325">
        <v>27425</v>
      </c>
      <c r="AM51" s="201">
        <v>69.78</v>
      </c>
      <c r="BR51" s="204">
        <v>11657</v>
      </c>
      <c r="BS51" s="201">
        <v>9.5</v>
      </c>
    </row>
    <row r="52" spans="2:71">
      <c r="B52" s="128">
        <v>1947</v>
      </c>
      <c r="C52" s="127">
        <v>177.50940711462454</v>
      </c>
      <c r="D52" s="127">
        <v>15.161119999999995</v>
      </c>
      <c r="E52" s="127"/>
      <c r="L52" s="204">
        <v>1490</v>
      </c>
      <c r="M52" s="201">
        <v>49.11</v>
      </c>
      <c r="AL52" s="325">
        <v>27453</v>
      </c>
      <c r="AM52" s="201">
        <v>73</v>
      </c>
      <c r="BR52" s="204">
        <v>11688</v>
      </c>
      <c r="BS52" s="201">
        <v>8.1199999999999992</v>
      </c>
    </row>
    <row r="53" spans="2:71">
      <c r="B53" s="128">
        <v>1948</v>
      </c>
      <c r="C53" s="127">
        <v>180.11620553359694</v>
      </c>
      <c r="D53" s="127">
        <v>15.543426294820717</v>
      </c>
      <c r="E53" s="127"/>
      <c r="L53" s="204">
        <v>1521</v>
      </c>
      <c r="M53" s="201">
        <v>47.53</v>
      </c>
      <c r="AL53" s="325">
        <v>27484</v>
      </c>
      <c r="AM53" s="201">
        <v>75.66</v>
      </c>
      <c r="BR53" s="204">
        <v>11717</v>
      </c>
      <c r="BS53" s="201">
        <v>7.94</v>
      </c>
    </row>
    <row r="54" spans="2:71">
      <c r="B54" s="128">
        <v>1949</v>
      </c>
      <c r="C54" s="127">
        <v>179.32817460317455</v>
      </c>
      <c r="D54" s="127">
        <v>15.217639999999989</v>
      </c>
      <c r="E54" s="127"/>
      <c r="L54" s="204">
        <v>1552</v>
      </c>
      <c r="M54" s="201">
        <v>49.12</v>
      </c>
      <c r="AL54" s="325">
        <v>27514</v>
      </c>
      <c r="AM54" s="201">
        <v>78.540000000000006</v>
      </c>
      <c r="BR54" s="204">
        <v>11748</v>
      </c>
      <c r="BS54" s="201">
        <v>8.2899999999999991</v>
      </c>
    </row>
    <row r="55" spans="2:71">
      <c r="B55" s="128">
        <v>1950</v>
      </c>
      <c r="C55" s="127">
        <v>216.23520000000002</v>
      </c>
      <c r="D55" s="127">
        <v>18.397269076305228</v>
      </c>
      <c r="E55" s="127"/>
      <c r="L55" s="204">
        <v>1581</v>
      </c>
      <c r="M55" s="201">
        <v>48.9</v>
      </c>
      <c r="AL55" s="325">
        <v>27544</v>
      </c>
      <c r="AM55" s="201">
        <v>83.1</v>
      </c>
      <c r="BR55" s="204">
        <v>11779</v>
      </c>
      <c r="BS55" s="201">
        <v>7.31</v>
      </c>
    </row>
    <row r="56" spans="2:71">
      <c r="B56" s="128">
        <v>1951</v>
      </c>
      <c r="C56" s="127">
        <v>257.48060000000032</v>
      </c>
      <c r="D56" s="127">
        <v>22.322008032128522</v>
      </c>
      <c r="E56" s="127"/>
      <c r="L56" s="204">
        <v>1613</v>
      </c>
      <c r="M56" s="201">
        <v>48.18</v>
      </c>
      <c r="AL56" s="325">
        <v>27575</v>
      </c>
      <c r="AM56" s="201">
        <v>87.02</v>
      </c>
      <c r="BR56" s="204">
        <v>11808</v>
      </c>
      <c r="BS56" s="201">
        <v>5.83</v>
      </c>
    </row>
    <row r="57" spans="2:71">
      <c r="B57" s="128">
        <v>1952</v>
      </c>
      <c r="C57" s="127">
        <v>270.71984000000003</v>
      </c>
      <c r="D57" s="127">
        <v>24.496159999999978</v>
      </c>
      <c r="E57" s="127"/>
      <c r="L57" s="204">
        <v>1643</v>
      </c>
      <c r="M57" s="201">
        <v>49.25</v>
      </c>
      <c r="AL57" s="325">
        <v>27606</v>
      </c>
      <c r="AM57" s="201">
        <v>83.19</v>
      </c>
      <c r="BR57" s="204">
        <v>11840</v>
      </c>
      <c r="BS57" s="201">
        <v>4.47</v>
      </c>
    </row>
    <row r="58" spans="2:71">
      <c r="B58" s="128">
        <v>1953</v>
      </c>
      <c r="C58" s="127">
        <v>275.83003984063748</v>
      </c>
      <c r="D58" s="127">
        <v>24.724103585657357</v>
      </c>
      <c r="E58" s="127"/>
      <c r="L58" s="204">
        <v>1672</v>
      </c>
      <c r="M58" s="201">
        <v>52.12</v>
      </c>
      <c r="AL58" s="325">
        <v>27635</v>
      </c>
      <c r="AM58" s="201">
        <v>79.010000000000005</v>
      </c>
      <c r="BR58" s="204">
        <v>11870</v>
      </c>
      <c r="BS58" s="201">
        <v>4.43</v>
      </c>
    </row>
    <row r="59" spans="2:71">
      <c r="B59" s="128">
        <v>1954</v>
      </c>
      <c r="C59" s="127">
        <v>334.0644444444444</v>
      </c>
      <c r="D59" s="127">
        <v>29.719802371541508</v>
      </c>
      <c r="E59" s="127"/>
      <c r="L59" s="204">
        <v>1705</v>
      </c>
      <c r="M59" s="201">
        <v>54.57</v>
      </c>
      <c r="AL59" s="325">
        <v>27667</v>
      </c>
      <c r="AM59" s="201">
        <v>74.33</v>
      </c>
      <c r="BR59" s="204">
        <v>11899</v>
      </c>
      <c r="BS59" s="201">
        <v>6.03</v>
      </c>
    </row>
    <row r="60" spans="2:71">
      <c r="B60" s="128">
        <v>1955</v>
      </c>
      <c r="C60" s="127">
        <v>442.67690476190472</v>
      </c>
      <c r="D60" s="127">
        <v>40.488452380952367</v>
      </c>
      <c r="E60" s="127"/>
      <c r="L60" s="204">
        <v>1735</v>
      </c>
      <c r="M60" s="201">
        <v>57.59</v>
      </c>
      <c r="AL60" s="325">
        <v>27698</v>
      </c>
      <c r="AM60" s="201">
        <v>76.989999999999995</v>
      </c>
      <c r="BR60" s="204">
        <v>11932</v>
      </c>
      <c r="BS60" s="201">
        <v>8.39</v>
      </c>
    </row>
    <row r="61" spans="2:71">
      <c r="B61" s="128">
        <v>1956</v>
      </c>
      <c r="C61" s="127">
        <v>493.20131474103562</v>
      </c>
      <c r="D61" s="127">
        <v>46.654087301587317</v>
      </c>
      <c r="E61" s="127"/>
      <c r="L61" s="204">
        <v>1766</v>
      </c>
      <c r="M61" s="201">
        <v>63.03</v>
      </c>
      <c r="AL61" s="325">
        <v>27726</v>
      </c>
      <c r="AM61" s="201">
        <v>78.8</v>
      </c>
      <c r="BR61" s="204">
        <v>11962</v>
      </c>
      <c r="BS61" s="201">
        <v>8.08</v>
      </c>
    </row>
    <row r="62" spans="2:71">
      <c r="B62" s="128">
        <v>1957</v>
      </c>
      <c r="C62" s="127">
        <v>476.06087301587274</v>
      </c>
      <c r="D62" s="127">
        <v>44.417380952380945</v>
      </c>
      <c r="E62" s="127"/>
      <c r="L62" s="204">
        <v>1796</v>
      </c>
      <c r="M62" s="201">
        <v>72.02</v>
      </c>
      <c r="AL62" s="325">
        <v>27759</v>
      </c>
      <c r="AM62" s="201">
        <v>77.62</v>
      </c>
      <c r="BR62" s="204">
        <v>11993</v>
      </c>
      <c r="BS62" s="201">
        <v>6.96</v>
      </c>
    </row>
    <row r="63" spans="2:71">
      <c r="B63" s="128">
        <v>1958</v>
      </c>
      <c r="C63" s="127">
        <v>491.21476190476199</v>
      </c>
      <c r="D63" s="127">
        <v>46.190909090909074</v>
      </c>
      <c r="E63" s="127"/>
      <c r="L63" s="204">
        <v>1826</v>
      </c>
      <c r="M63" s="201">
        <v>70.05</v>
      </c>
      <c r="AL63" s="325">
        <v>27789</v>
      </c>
      <c r="AM63" s="201">
        <v>87.05</v>
      </c>
      <c r="BR63" s="204">
        <v>12023</v>
      </c>
      <c r="BS63" s="201">
        <v>6.55</v>
      </c>
    </row>
    <row r="64" spans="2:71">
      <c r="B64" s="128">
        <v>1959</v>
      </c>
      <c r="C64" s="127">
        <v>632.56079051383426</v>
      </c>
      <c r="D64" s="127">
        <v>57.413557312252941</v>
      </c>
      <c r="E64" s="127"/>
      <c r="L64" s="204">
        <v>1858</v>
      </c>
      <c r="M64" s="201">
        <v>71.33</v>
      </c>
      <c r="AL64" s="325">
        <v>27817</v>
      </c>
      <c r="AM64" s="201">
        <v>90.26</v>
      </c>
      <c r="BR64" s="204">
        <v>12053</v>
      </c>
      <c r="BS64" s="201">
        <v>6.92</v>
      </c>
    </row>
    <row r="65" spans="2:71">
      <c r="B65" s="128">
        <v>1960</v>
      </c>
      <c r="C65" s="127">
        <v>618.01273809523764</v>
      </c>
      <c r="D65" s="127">
        <v>55.845952380952383</v>
      </c>
      <c r="E65" s="127"/>
      <c r="L65" s="204">
        <v>1886</v>
      </c>
      <c r="M65" s="201">
        <v>75.150000000000006</v>
      </c>
      <c r="AL65" s="325">
        <v>27850</v>
      </c>
      <c r="AM65" s="201">
        <v>90.62</v>
      </c>
      <c r="BR65" s="204">
        <v>12085</v>
      </c>
      <c r="BS65" s="201">
        <v>6.94</v>
      </c>
    </row>
    <row r="66" spans="2:71">
      <c r="B66" s="128">
        <v>1961</v>
      </c>
      <c r="C66" s="127">
        <v>691.64747999999975</v>
      </c>
      <c r="D66" s="127">
        <v>66.267011952191282</v>
      </c>
      <c r="E66" s="127"/>
      <c r="L66" s="204">
        <v>1917</v>
      </c>
      <c r="M66" s="201">
        <v>80.02</v>
      </c>
      <c r="AL66" s="325">
        <v>27880</v>
      </c>
      <c r="AM66" s="201">
        <v>90.08</v>
      </c>
      <c r="BR66" s="204">
        <v>12113</v>
      </c>
      <c r="BS66" s="201">
        <v>5.66</v>
      </c>
    </row>
    <row r="67" spans="2:71">
      <c r="B67" s="128">
        <v>1962</v>
      </c>
      <c r="C67" s="127">
        <v>639.14317460317432</v>
      </c>
      <c r="D67" s="127">
        <v>62.321587301587321</v>
      </c>
      <c r="E67" s="127"/>
      <c r="L67" s="204">
        <v>1945</v>
      </c>
      <c r="M67" s="201">
        <v>77.87</v>
      </c>
      <c r="AL67" s="325">
        <v>27908</v>
      </c>
      <c r="AM67" s="201">
        <v>88.04</v>
      </c>
      <c r="BR67" s="204">
        <v>12144</v>
      </c>
      <c r="BS67" s="201">
        <v>5.85</v>
      </c>
    </row>
    <row r="68" spans="2:71">
      <c r="B68" s="128">
        <v>1963</v>
      </c>
      <c r="C68" s="127">
        <v>714.68286852589688</v>
      </c>
      <c r="D68" s="127">
        <v>69.860557768924323</v>
      </c>
      <c r="E68" s="127"/>
      <c r="L68" s="204">
        <v>1978</v>
      </c>
      <c r="M68" s="201">
        <v>74.319999999999993</v>
      </c>
      <c r="AL68" s="325">
        <v>27941</v>
      </c>
      <c r="AM68" s="201">
        <v>90.32</v>
      </c>
      <c r="BR68" s="204">
        <v>12172</v>
      </c>
      <c r="BS68" s="201">
        <v>7.83</v>
      </c>
    </row>
    <row r="69" spans="2:71">
      <c r="B69" s="128">
        <v>1964</v>
      </c>
      <c r="C69" s="127">
        <v>834.11280632411092</v>
      </c>
      <c r="D69" s="127">
        <v>81.367440944881892</v>
      </c>
      <c r="E69" s="127"/>
      <c r="L69" s="204">
        <v>2008</v>
      </c>
      <c r="M69" s="201">
        <v>76.87</v>
      </c>
      <c r="AL69" s="325">
        <v>27971</v>
      </c>
      <c r="AM69" s="201">
        <v>91.29</v>
      </c>
      <c r="BR69" s="204">
        <v>12205</v>
      </c>
      <c r="BS69" s="201">
        <v>9.64</v>
      </c>
    </row>
    <row r="70" spans="2:71">
      <c r="B70" s="128">
        <v>1965</v>
      </c>
      <c r="C70" s="127">
        <v>910.69285714285741</v>
      </c>
      <c r="D70" s="127">
        <v>88.153492063492038</v>
      </c>
      <c r="E70" s="127"/>
      <c r="L70" s="204">
        <v>2039</v>
      </c>
      <c r="M70" s="201">
        <v>81.7</v>
      </c>
      <c r="AL70" s="325">
        <v>28003</v>
      </c>
      <c r="AM70" s="201">
        <v>89.7</v>
      </c>
      <c r="BR70" s="204">
        <v>12235</v>
      </c>
      <c r="BS70" s="201">
        <v>10.91</v>
      </c>
    </row>
    <row r="71" spans="2:71">
      <c r="B71" s="128">
        <v>1966</v>
      </c>
      <c r="C71" s="127">
        <v>872.77472222222161</v>
      </c>
      <c r="D71" s="127">
        <v>85.181984126984133</v>
      </c>
      <c r="E71" s="127"/>
      <c r="L71" s="204">
        <v>2070</v>
      </c>
      <c r="M71" s="201">
        <v>80.63</v>
      </c>
      <c r="AL71" s="325">
        <v>28033</v>
      </c>
      <c r="AM71" s="201">
        <v>91.26</v>
      </c>
      <c r="BR71" s="204">
        <v>12266</v>
      </c>
      <c r="BS71" s="201">
        <v>9.9499999999999993</v>
      </c>
    </row>
    <row r="72" spans="2:71">
      <c r="B72" s="128">
        <v>1967</v>
      </c>
      <c r="C72" s="127">
        <v>879.48545816733122</v>
      </c>
      <c r="D72" s="127">
        <v>91.959760956175231</v>
      </c>
      <c r="E72" s="127"/>
      <c r="L72" s="204">
        <v>2099</v>
      </c>
      <c r="M72" s="201">
        <v>81.39</v>
      </c>
      <c r="AL72" s="325">
        <v>28062</v>
      </c>
      <c r="AM72" s="201">
        <v>90.35</v>
      </c>
      <c r="BR72" s="204">
        <v>12297</v>
      </c>
      <c r="BS72" s="201">
        <v>11.09</v>
      </c>
    </row>
    <row r="73" spans="2:71">
      <c r="B73" s="128">
        <v>1968</v>
      </c>
      <c r="C73" s="127">
        <v>903.9588495575224</v>
      </c>
      <c r="D73" s="127">
        <v>98.371371681415908</v>
      </c>
      <c r="E73" s="127"/>
      <c r="L73" s="204">
        <v>2131</v>
      </c>
      <c r="M73" s="201">
        <v>83.77</v>
      </c>
      <c r="AL73" s="325">
        <v>28094</v>
      </c>
      <c r="AM73" s="201">
        <v>91.12</v>
      </c>
      <c r="BR73" s="204">
        <v>12326</v>
      </c>
      <c r="BS73" s="201">
        <v>9.7200000000000006</v>
      </c>
    </row>
    <row r="74" spans="2:71">
      <c r="B74" s="128">
        <v>1969</v>
      </c>
      <c r="C74" s="127">
        <v>875.71104000000037</v>
      </c>
      <c r="D74" s="127">
        <v>97.774320000000046</v>
      </c>
      <c r="E74" s="127"/>
      <c r="L74" s="204">
        <v>2160</v>
      </c>
      <c r="M74" s="201">
        <v>89.89</v>
      </c>
      <c r="AL74" s="325">
        <v>28125</v>
      </c>
      <c r="AM74" s="201">
        <v>97.88</v>
      </c>
      <c r="BR74" s="204">
        <v>12358</v>
      </c>
      <c r="BS74" s="201">
        <v>8.9600000000000009</v>
      </c>
    </row>
    <row r="75" spans="2:71">
      <c r="B75" s="128">
        <v>1970</v>
      </c>
      <c r="C75" s="127">
        <v>753.10834645669286</v>
      </c>
      <c r="D75" s="127">
        <v>83.166220472440983</v>
      </c>
      <c r="E75" s="127"/>
      <c r="L75" s="204">
        <v>2190</v>
      </c>
      <c r="M75" s="201">
        <v>96.56</v>
      </c>
      <c r="AL75" s="325">
        <v>28156</v>
      </c>
      <c r="AM75" s="201">
        <v>95.54</v>
      </c>
      <c r="BR75" s="204">
        <v>12387</v>
      </c>
      <c r="BS75" s="201">
        <v>9.8800000000000008</v>
      </c>
    </row>
    <row r="76" spans="2:71">
      <c r="B76" s="128">
        <v>1971</v>
      </c>
      <c r="C76" s="127">
        <v>884.86241106719388</v>
      </c>
      <c r="D76" s="127">
        <v>98.320553359683785</v>
      </c>
      <c r="E76" s="127"/>
      <c r="L76" s="204">
        <v>2223</v>
      </c>
      <c r="M76" s="201">
        <v>100.69</v>
      </c>
      <c r="AL76" s="325">
        <v>28184</v>
      </c>
      <c r="AM76" s="201">
        <v>94.57</v>
      </c>
      <c r="BR76" s="204">
        <v>12417</v>
      </c>
      <c r="BS76" s="201">
        <v>9.9700000000000006</v>
      </c>
    </row>
    <row r="77" spans="2:71">
      <c r="B77" s="128">
        <v>1972</v>
      </c>
      <c r="C77" s="127">
        <v>950.07159362549862</v>
      </c>
      <c r="D77" s="127">
        <v>109.13490039840637</v>
      </c>
      <c r="E77" s="127">
        <v>128.52661354581676</v>
      </c>
      <c r="L77" s="204">
        <v>2251</v>
      </c>
      <c r="M77" s="201">
        <v>93.94</v>
      </c>
      <c r="AL77" s="325">
        <v>28215</v>
      </c>
      <c r="AM77" s="201">
        <v>94.13</v>
      </c>
      <c r="BR77" s="204">
        <v>12450</v>
      </c>
      <c r="BS77" s="201">
        <v>11.17</v>
      </c>
    </row>
    <row r="78" spans="2:71">
      <c r="B78" s="128">
        <v>1973</v>
      </c>
      <c r="C78" s="127">
        <v>923.92480158730234</v>
      </c>
      <c r="D78" s="127">
        <v>107.43841269841273</v>
      </c>
      <c r="E78" s="127">
        <v>109.95346613545819</v>
      </c>
      <c r="L78" s="204">
        <v>2281</v>
      </c>
      <c r="M78" s="201">
        <v>96.6</v>
      </c>
      <c r="AL78" s="325">
        <v>28244</v>
      </c>
      <c r="AM78" s="201">
        <v>95.48</v>
      </c>
      <c r="BR78" s="204">
        <v>12478</v>
      </c>
      <c r="BS78" s="201">
        <v>10.76</v>
      </c>
    </row>
    <row r="79" spans="2:71">
      <c r="B79" s="128">
        <v>1974</v>
      </c>
      <c r="C79" s="127">
        <v>759.12885375494034</v>
      </c>
      <c r="D79" s="127">
        <v>82.781027667984191</v>
      </c>
      <c r="E79" s="127">
        <v>76.365119047619046</v>
      </c>
      <c r="L79" s="204">
        <v>2312</v>
      </c>
      <c r="M79" s="201">
        <v>90.53</v>
      </c>
      <c r="AL79" s="325">
        <v>28276</v>
      </c>
      <c r="AM79" s="201">
        <v>95.59</v>
      </c>
      <c r="BR79" s="204">
        <v>12507</v>
      </c>
      <c r="BS79" s="201">
        <v>10.62</v>
      </c>
    </row>
    <row r="80" spans="2:71">
      <c r="B80" s="128">
        <v>1975</v>
      </c>
      <c r="C80" s="127">
        <v>802.92861660079052</v>
      </c>
      <c r="D80" s="127">
        <v>86.177272727272751</v>
      </c>
      <c r="E80" s="127">
        <v>77.200039682539668</v>
      </c>
      <c r="L80" s="204">
        <v>2343</v>
      </c>
      <c r="M80" s="201">
        <v>93.75</v>
      </c>
      <c r="AL80" s="325">
        <v>28306</v>
      </c>
      <c r="AM80" s="201">
        <v>99.73</v>
      </c>
      <c r="BR80" s="204">
        <v>12539</v>
      </c>
      <c r="BS80" s="201">
        <v>10.46</v>
      </c>
    </row>
    <row r="81" spans="2:71">
      <c r="B81" s="128">
        <v>1976</v>
      </c>
      <c r="C81" s="127">
        <v>975.2621484374996</v>
      </c>
      <c r="D81" s="127">
        <v>102.03193675889324</v>
      </c>
      <c r="E81" s="127">
        <v>89.898102766798459</v>
      </c>
      <c r="L81" s="204">
        <v>2372</v>
      </c>
      <c r="M81" s="201">
        <v>87.29</v>
      </c>
      <c r="AL81" s="325">
        <v>28335</v>
      </c>
      <c r="AM81" s="201">
        <v>100.65</v>
      </c>
      <c r="BR81" s="204">
        <v>12570</v>
      </c>
      <c r="BS81" s="201">
        <v>9.61</v>
      </c>
    </row>
    <row r="82" spans="2:71">
      <c r="B82" s="128">
        <v>1977</v>
      </c>
      <c r="C82" s="127">
        <v>894.42565217391359</v>
      </c>
      <c r="D82" s="127">
        <v>98.178174603174583</v>
      </c>
      <c r="E82" s="127">
        <v>98.710912698412685</v>
      </c>
      <c r="L82" s="204">
        <v>2404</v>
      </c>
      <c r="M82" s="201">
        <v>92.41</v>
      </c>
      <c r="AL82" s="325">
        <v>28368</v>
      </c>
      <c r="AM82" s="201">
        <v>100.1</v>
      </c>
      <c r="BR82" s="204">
        <v>12599</v>
      </c>
      <c r="BS82" s="201">
        <v>9.81</v>
      </c>
    </row>
    <row r="83" spans="2:71">
      <c r="B83" s="128">
        <v>1978</v>
      </c>
      <c r="C83" s="127">
        <v>820.87826086956511</v>
      </c>
      <c r="D83" s="127">
        <v>96.112182539682578</v>
      </c>
      <c r="E83" s="127">
        <v>117.52511904761904</v>
      </c>
      <c r="L83" s="204">
        <v>2435</v>
      </c>
      <c r="M83" s="201">
        <v>94.01</v>
      </c>
      <c r="AL83" s="325">
        <v>28398</v>
      </c>
      <c r="AM83" s="201">
        <v>100.85</v>
      </c>
      <c r="BR83" s="204">
        <v>12631</v>
      </c>
      <c r="BS83" s="201">
        <v>8.68</v>
      </c>
    </row>
    <row r="84" spans="2:71">
      <c r="B84" s="128">
        <v>1979</v>
      </c>
      <c r="C84" s="127">
        <v>844.39604743082964</v>
      </c>
      <c r="D84" s="127">
        <v>102.99901185770739</v>
      </c>
      <c r="E84" s="127">
        <v>136.57454545454547</v>
      </c>
      <c r="L84" s="204">
        <v>2463</v>
      </c>
      <c r="M84" s="201">
        <v>94.98</v>
      </c>
      <c r="AL84" s="325">
        <v>28429</v>
      </c>
      <c r="AM84" s="201">
        <v>97.52</v>
      </c>
      <c r="BR84" s="204">
        <v>12662</v>
      </c>
      <c r="BS84" s="201">
        <v>9.15</v>
      </c>
    </row>
    <row r="85" spans="2:71">
      <c r="B85" s="128">
        <v>1980</v>
      </c>
      <c r="C85" s="127">
        <v>891.12418972332102</v>
      </c>
      <c r="D85" s="127">
        <v>118.71007905138345</v>
      </c>
      <c r="E85" s="127">
        <v>168.60837944664033</v>
      </c>
      <c r="L85" s="204">
        <v>2496</v>
      </c>
      <c r="M85" s="201">
        <v>92.91</v>
      </c>
      <c r="AL85" s="325">
        <v>28459</v>
      </c>
      <c r="AM85" s="201">
        <v>103.15</v>
      </c>
      <c r="BR85" s="204">
        <v>12690</v>
      </c>
      <c r="BS85" s="201">
        <v>9.08</v>
      </c>
    </row>
    <row r="86" spans="2:71">
      <c r="B86" s="128">
        <v>1981</v>
      </c>
      <c r="C86" s="127">
        <v>932.91102766798463</v>
      </c>
      <c r="D86" s="127">
        <v>128.04826086956513</v>
      </c>
      <c r="E86" s="127">
        <v>203.18245059288535</v>
      </c>
      <c r="L86" s="204">
        <v>2526</v>
      </c>
      <c r="M86" s="201">
        <v>95.12</v>
      </c>
      <c r="AL86" s="325">
        <v>28489</v>
      </c>
      <c r="AM86" s="201">
        <v>105.05</v>
      </c>
      <c r="BR86" s="204">
        <v>12723</v>
      </c>
      <c r="BS86" s="201">
        <v>8.81</v>
      </c>
    </row>
    <row r="87" spans="2:71">
      <c r="B87" s="128">
        <v>1982</v>
      </c>
      <c r="C87" s="127">
        <v>884.52833992094838</v>
      </c>
      <c r="D87" s="127">
        <v>119.70814229249017</v>
      </c>
      <c r="E87" s="127">
        <v>188.97288537549389</v>
      </c>
      <c r="L87" s="204">
        <v>2557</v>
      </c>
      <c r="M87" s="201">
        <v>94.35</v>
      </c>
      <c r="AL87" s="325">
        <v>28521</v>
      </c>
      <c r="AM87" s="201">
        <v>100.84</v>
      </c>
      <c r="BR87" s="204">
        <v>12753</v>
      </c>
      <c r="BS87" s="201">
        <v>9.5399999999999991</v>
      </c>
    </row>
    <row r="88" spans="2:71">
      <c r="B88" s="128">
        <v>1983</v>
      </c>
      <c r="C88" s="127">
        <v>1190.7806324110672</v>
      </c>
      <c r="D88" s="127">
        <v>160.47407114624508</v>
      </c>
      <c r="E88" s="127">
        <v>285.4277865612649</v>
      </c>
      <c r="L88" s="204">
        <v>2588</v>
      </c>
      <c r="M88" s="201">
        <v>91.7</v>
      </c>
      <c r="AL88" s="325">
        <v>28549</v>
      </c>
      <c r="AM88" s="201">
        <v>101.47</v>
      </c>
      <c r="BR88" s="204">
        <v>12784</v>
      </c>
      <c r="BS88" s="201">
        <v>9.5</v>
      </c>
    </row>
    <row r="89" spans="2:71">
      <c r="B89" s="128">
        <v>1984</v>
      </c>
      <c r="C89" s="127">
        <v>1178.5496047430822</v>
      </c>
      <c r="D89" s="127">
        <v>160.46359683794452</v>
      </c>
      <c r="E89" s="127">
        <v>248.87798418972326</v>
      </c>
      <c r="L89" s="204">
        <v>2616</v>
      </c>
      <c r="M89" s="201">
        <v>90.54</v>
      </c>
      <c r="AL89" s="325">
        <v>28580</v>
      </c>
      <c r="AM89" s="201">
        <v>106.2</v>
      </c>
      <c r="BR89" s="204">
        <v>12815</v>
      </c>
      <c r="BS89" s="201">
        <v>9.1</v>
      </c>
    </row>
    <row r="90" spans="2:71">
      <c r="B90" s="128">
        <v>1985</v>
      </c>
      <c r="C90" s="127">
        <v>1327.9942063492069</v>
      </c>
      <c r="D90" s="127">
        <v>186.80434782608711</v>
      </c>
      <c r="E90" s="127">
        <v>290.22825396825385</v>
      </c>
      <c r="L90" s="204">
        <v>2645</v>
      </c>
      <c r="M90" s="201">
        <v>80.150000000000006</v>
      </c>
      <c r="AL90" s="325">
        <v>28608</v>
      </c>
      <c r="AM90" s="201">
        <v>115.18</v>
      </c>
      <c r="BR90" s="204">
        <v>12843</v>
      </c>
      <c r="BS90" s="201">
        <v>8.74</v>
      </c>
    </row>
    <row r="91" spans="2:71">
      <c r="B91" s="128">
        <v>1986</v>
      </c>
      <c r="C91" s="127">
        <v>1793.104031620554</v>
      </c>
      <c r="D91" s="127">
        <v>236.39047430830038</v>
      </c>
      <c r="E91" s="127">
        <v>366.96458498023725</v>
      </c>
      <c r="L91" s="204">
        <v>2677</v>
      </c>
      <c r="M91" s="201">
        <v>84.3</v>
      </c>
      <c r="AL91" s="325">
        <v>28641</v>
      </c>
      <c r="AM91" s="201">
        <v>120.24</v>
      </c>
      <c r="BR91" s="204">
        <v>12872</v>
      </c>
      <c r="BS91" s="201">
        <v>8.4499999999999993</v>
      </c>
    </row>
    <row r="92" spans="2:71">
      <c r="B92" s="128">
        <v>1987</v>
      </c>
      <c r="C92" s="127">
        <v>2277.5322529644259</v>
      </c>
      <c r="D92" s="127">
        <v>286.99802371541517</v>
      </c>
      <c r="E92" s="127">
        <v>402.57339920948607</v>
      </c>
      <c r="L92" s="204">
        <v>2708</v>
      </c>
      <c r="M92" s="201">
        <v>78.099999999999994</v>
      </c>
      <c r="AL92" s="325">
        <v>28671</v>
      </c>
      <c r="AM92" s="201">
        <v>120.3</v>
      </c>
      <c r="BR92" s="204">
        <v>12904</v>
      </c>
      <c r="BS92" s="201">
        <v>9.2799999999999994</v>
      </c>
    </row>
    <row r="93" spans="2:71">
      <c r="B93" s="128">
        <v>1988</v>
      </c>
      <c r="C93" s="127">
        <v>2061.4758893280641</v>
      </c>
      <c r="D93" s="127">
        <v>265.87984189723301</v>
      </c>
      <c r="E93" s="127">
        <v>374.43486166007915</v>
      </c>
      <c r="L93" s="204">
        <v>2736</v>
      </c>
      <c r="M93" s="201">
        <v>80</v>
      </c>
      <c r="AL93" s="325">
        <v>28702</v>
      </c>
      <c r="AM93" s="201">
        <v>126.32</v>
      </c>
      <c r="BR93" s="204">
        <v>12935</v>
      </c>
      <c r="BS93" s="201">
        <v>9.58</v>
      </c>
    </row>
    <row r="94" spans="2:71">
      <c r="B94" s="128">
        <v>1989</v>
      </c>
      <c r="C94" s="127">
        <v>2510.3357539682543</v>
      </c>
      <c r="D94" s="127">
        <v>323.05095238095248</v>
      </c>
      <c r="E94" s="127">
        <v>437.80142857142874</v>
      </c>
      <c r="L94" s="204">
        <v>2769</v>
      </c>
      <c r="M94" s="201">
        <v>78.87</v>
      </c>
      <c r="AL94" s="325">
        <v>28733</v>
      </c>
      <c r="AM94" s="201">
        <v>135.01</v>
      </c>
      <c r="BR94" s="204">
        <v>12963</v>
      </c>
      <c r="BS94" s="201">
        <v>10.24</v>
      </c>
    </row>
    <row r="95" spans="2:71">
      <c r="B95" s="128">
        <v>1990</v>
      </c>
      <c r="C95" s="127">
        <v>2679.4526086956525</v>
      </c>
      <c r="D95" s="127">
        <v>334.6320553359684</v>
      </c>
      <c r="E95" s="127">
        <v>409.16486166007883</v>
      </c>
      <c r="L95" s="204">
        <v>2799</v>
      </c>
      <c r="M95" s="201">
        <v>72.28</v>
      </c>
      <c r="AL95" s="325">
        <v>28762</v>
      </c>
      <c r="AM95" s="201">
        <v>132.88999999999999</v>
      </c>
      <c r="BR95" s="204">
        <v>12996</v>
      </c>
      <c r="BS95" s="201">
        <v>11.08</v>
      </c>
    </row>
    <row r="96" spans="2:71">
      <c r="B96" s="128">
        <v>1991</v>
      </c>
      <c r="C96" s="127">
        <v>2929.0361264822131</v>
      </c>
      <c r="D96" s="127">
        <v>376.18640316205546</v>
      </c>
      <c r="E96" s="127">
        <v>491.70482213438714</v>
      </c>
      <c r="L96" s="204">
        <v>2830</v>
      </c>
      <c r="M96" s="201">
        <v>67.72</v>
      </c>
      <c r="AL96" s="325">
        <v>28794</v>
      </c>
      <c r="AM96" s="201">
        <v>111.12</v>
      </c>
      <c r="BR96" s="204">
        <v>13026</v>
      </c>
      <c r="BS96" s="201">
        <v>11.24</v>
      </c>
    </row>
    <row r="97" spans="2:71">
      <c r="B97" s="128">
        <v>1992</v>
      </c>
      <c r="C97" s="127">
        <v>3284.0779527559048</v>
      </c>
      <c r="D97" s="127">
        <v>415.74708661417299</v>
      </c>
      <c r="E97" s="127">
        <v>599.25649606299282</v>
      </c>
      <c r="L97" s="204">
        <v>2861</v>
      </c>
      <c r="M97" s="201">
        <v>57.7</v>
      </c>
      <c r="AL97" s="325">
        <v>28824</v>
      </c>
      <c r="AM97" s="201">
        <v>114.69</v>
      </c>
      <c r="BR97" s="204">
        <v>13057</v>
      </c>
      <c r="BS97" s="201">
        <v>11.59</v>
      </c>
    </row>
    <row r="98" spans="2:71">
      <c r="B98" s="128">
        <v>1993</v>
      </c>
      <c r="C98" s="127">
        <v>3524.9177075098814</v>
      </c>
      <c r="D98" s="127">
        <v>451.61498023715404</v>
      </c>
      <c r="E98" s="127">
        <v>715.15351778656134</v>
      </c>
      <c r="L98" s="204">
        <v>2890</v>
      </c>
      <c r="M98" s="201">
        <v>57.51</v>
      </c>
      <c r="AL98" s="325">
        <v>28853</v>
      </c>
      <c r="AM98" s="201">
        <v>117.98</v>
      </c>
      <c r="BR98" s="204">
        <v>13088</v>
      </c>
      <c r="BS98" s="201">
        <v>12.46</v>
      </c>
    </row>
    <row r="99" spans="2:71">
      <c r="B99" s="128">
        <v>1994</v>
      </c>
      <c r="C99" s="127">
        <v>3794.2205158730162</v>
      </c>
      <c r="D99" s="127">
        <v>460.41599206349213</v>
      </c>
      <c r="E99" s="127">
        <v>751.65301587301576</v>
      </c>
      <c r="L99" s="204">
        <v>2922</v>
      </c>
      <c r="M99" s="201">
        <v>58.75</v>
      </c>
      <c r="AL99" s="325">
        <v>28886</v>
      </c>
      <c r="AM99" s="201">
        <v>125.82</v>
      </c>
      <c r="BR99" s="204">
        <v>13117</v>
      </c>
      <c r="BS99" s="201">
        <v>12.94</v>
      </c>
    </row>
    <row r="100" spans="2:71">
      <c r="B100" s="128">
        <v>1995</v>
      </c>
      <c r="C100" s="127">
        <v>4494.2744841269823</v>
      </c>
      <c r="D100" s="127">
        <v>541.71916666666687</v>
      </c>
      <c r="E100" s="127">
        <v>925.18781746031755</v>
      </c>
      <c r="L100" s="204">
        <v>2953</v>
      </c>
      <c r="M100" s="201">
        <v>62.7</v>
      </c>
      <c r="AL100" s="325">
        <v>28914</v>
      </c>
      <c r="AM100" s="201">
        <v>122.56</v>
      </c>
      <c r="BR100" s="204">
        <v>13149</v>
      </c>
      <c r="BS100" s="201">
        <v>13.43</v>
      </c>
    </row>
    <row r="101" spans="2:71">
      <c r="B101" s="128">
        <v>1996</v>
      </c>
      <c r="C101" s="127">
        <v>5739.6226771653537</v>
      </c>
      <c r="D101" s="127">
        <v>670.49507874015785</v>
      </c>
      <c r="E101" s="127">
        <v>1164.9470472440944</v>
      </c>
      <c r="L101" s="204">
        <v>2981</v>
      </c>
      <c r="M101" s="201">
        <v>61.07</v>
      </c>
      <c r="AL101" s="325">
        <v>28944</v>
      </c>
      <c r="AM101" s="201">
        <v>131.76</v>
      </c>
      <c r="BR101" s="204">
        <v>13180</v>
      </c>
      <c r="BS101" s="201">
        <v>14.31</v>
      </c>
    </row>
    <row r="102" spans="2:71">
      <c r="B102" s="128">
        <v>1997</v>
      </c>
      <c r="C102" s="127">
        <v>7447.0090513833984</v>
      </c>
      <c r="D102" s="127">
        <v>873.42786561264847</v>
      </c>
      <c r="E102" s="127">
        <v>1469.4881422924886</v>
      </c>
      <c r="L102" s="204">
        <v>3013</v>
      </c>
      <c r="M102" s="201">
        <v>67.510000000000005</v>
      </c>
      <c r="AL102" s="325">
        <v>28975</v>
      </c>
      <c r="AM102" s="201">
        <v>133.82</v>
      </c>
      <c r="BR102" s="204">
        <v>13208</v>
      </c>
      <c r="BS102" s="201">
        <v>14.6</v>
      </c>
    </row>
    <row r="103" spans="2:71">
      <c r="B103" s="128">
        <v>1998</v>
      </c>
      <c r="C103" s="127">
        <v>8630.7598015873027</v>
      </c>
      <c r="D103" s="127">
        <v>1085.5030158730165</v>
      </c>
      <c r="E103" s="127">
        <v>1794.9071428571428</v>
      </c>
      <c r="L103" s="204">
        <v>3043</v>
      </c>
      <c r="M103" s="201">
        <v>69.55</v>
      </c>
      <c r="AL103" s="325">
        <v>29006</v>
      </c>
      <c r="AM103" s="201">
        <v>131.41999999999999</v>
      </c>
      <c r="BR103" s="204">
        <v>13240</v>
      </c>
      <c r="BS103" s="201">
        <v>14.92</v>
      </c>
    </row>
    <row r="104" spans="2:71">
      <c r="B104" s="128">
        <v>1999</v>
      </c>
      <c r="C104" s="127">
        <v>10481.557738095235</v>
      </c>
      <c r="D104" s="127">
        <v>1327.3296031746031</v>
      </c>
      <c r="E104" s="127">
        <v>2728.1467460317472</v>
      </c>
      <c r="L104" s="204">
        <v>3072</v>
      </c>
      <c r="M104" s="201">
        <v>72.760000000000005</v>
      </c>
      <c r="AL104" s="325">
        <v>29035</v>
      </c>
      <c r="AM104" s="201">
        <v>138.13</v>
      </c>
      <c r="BR104" s="204">
        <v>13270</v>
      </c>
      <c r="BS104" s="201">
        <v>13.77</v>
      </c>
    </row>
    <row r="105" spans="2:71">
      <c r="B105" s="128">
        <v>2000</v>
      </c>
      <c r="C105" s="127">
        <v>10729.371825396829</v>
      </c>
      <c r="D105" s="127">
        <v>1427.2210714285718</v>
      </c>
      <c r="E105" s="127">
        <v>3783.6731349206352</v>
      </c>
      <c r="L105" s="204">
        <v>3104</v>
      </c>
      <c r="M105" s="201">
        <v>72.59</v>
      </c>
      <c r="AL105" s="325">
        <v>29067</v>
      </c>
      <c r="AM105" s="201">
        <v>141.33000000000001</v>
      </c>
      <c r="BR105" s="204">
        <v>13299</v>
      </c>
      <c r="BS105" s="201">
        <v>14.4</v>
      </c>
    </row>
    <row r="106" spans="2:71">
      <c r="B106" s="128">
        <v>2001</v>
      </c>
      <c r="C106" s="127">
        <v>10208.861653225809</v>
      </c>
      <c r="D106" s="127">
        <v>1194.1783870967743</v>
      </c>
      <c r="E106" s="127">
        <v>2034.9988709677423</v>
      </c>
      <c r="L106" s="204">
        <v>3135</v>
      </c>
      <c r="M106" s="201">
        <v>80.34</v>
      </c>
      <c r="AL106" s="325">
        <v>29098</v>
      </c>
      <c r="AM106" s="201">
        <v>150.44</v>
      </c>
      <c r="BR106" s="204">
        <v>13331</v>
      </c>
      <c r="BS106" s="201">
        <v>14.84</v>
      </c>
    </row>
    <row r="107" spans="2:71">
      <c r="B107" s="128">
        <v>2002</v>
      </c>
      <c r="C107" s="127">
        <v>9214.8526587301512</v>
      </c>
      <c r="D107" s="127">
        <v>993.93523809523822</v>
      </c>
      <c r="E107" s="127">
        <v>1539.7316269841272</v>
      </c>
      <c r="L107" s="204">
        <v>3166</v>
      </c>
      <c r="M107" s="201">
        <v>84.66</v>
      </c>
      <c r="AL107" s="325">
        <v>29126</v>
      </c>
      <c r="AM107" s="201">
        <v>149.97999999999999</v>
      </c>
      <c r="BR107" s="204">
        <v>13362</v>
      </c>
      <c r="BS107" s="201">
        <v>15.85</v>
      </c>
    </row>
    <row r="108" spans="2:71">
      <c r="B108" s="128">
        <v>2003</v>
      </c>
      <c r="C108" s="127">
        <v>9006.6366666666654</v>
      </c>
      <c r="D108" s="127">
        <v>965.22738095238117</v>
      </c>
      <c r="E108" s="127">
        <v>1647.166904761905</v>
      </c>
      <c r="L108" s="204">
        <v>3196</v>
      </c>
      <c r="M108" s="201">
        <v>79.930000000000007</v>
      </c>
      <c r="AL108" s="325">
        <v>29159</v>
      </c>
      <c r="AM108" s="201">
        <v>135.53</v>
      </c>
      <c r="BR108" s="204">
        <v>13393</v>
      </c>
      <c r="BS108" s="201">
        <v>15.99</v>
      </c>
    </row>
    <row r="109" spans="2:71">
      <c r="B109" s="128">
        <v>2004</v>
      </c>
      <c r="C109" s="127">
        <v>10315.512777777774</v>
      </c>
      <c r="D109" s="127">
        <v>1130.6496031746033</v>
      </c>
      <c r="E109" s="127">
        <v>1986.5255158730172</v>
      </c>
      <c r="L109" s="204">
        <v>3226</v>
      </c>
      <c r="M109" s="201">
        <v>82.92</v>
      </c>
      <c r="AL109" s="325">
        <v>29189</v>
      </c>
      <c r="AM109" s="201">
        <v>144.26</v>
      </c>
      <c r="BR109" s="204">
        <v>13423</v>
      </c>
      <c r="BS109" s="201">
        <v>16.010000000000002</v>
      </c>
    </row>
    <row r="110" spans="2:71">
      <c r="B110" s="128">
        <v>2005</v>
      </c>
      <c r="C110" s="127">
        <v>10546.65555555555</v>
      </c>
      <c r="D110" s="127">
        <v>1207.2293253968253</v>
      </c>
      <c r="E110" s="127">
        <v>2099.3163095238092</v>
      </c>
      <c r="L110" s="204">
        <v>3257</v>
      </c>
      <c r="M110" s="201">
        <v>87.3</v>
      </c>
      <c r="AL110" s="325">
        <v>29220</v>
      </c>
      <c r="AM110" s="201">
        <v>151.13999999999999</v>
      </c>
      <c r="BR110" s="204">
        <v>13453</v>
      </c>
      <c r="BS110" s="201">
        <v>17.23</v>
      </c>
    </row>
    <row r="111" spans="2:71">
      <c r="B111" s="128">
        <v>2006</v>
      </c>
      <c r="C111" s="127">
        <v>11409.779721115539</v>
      </c>
      <c r="D111" s="127">
        <v>1310.4637848605585</v>
      </c>
      <c r="E111" s="127">
        <v>2263.4099601593612</v>
      </c>
      <c r="L111" s="204">
        <v>3288</v>
      </c>
      <c r="M111" s="201">
        <v>86.15</v>
      </c>
      <c r="AL111" s="325">
        <v>29251</v>
      </c>
      <c r="AM111" s="201">
        <v>161.75</v>
      </c>
      <c r="BR111" s="204">
        <v>13484</v>
      </c>
      <c r="BS111" s="201">
        <v>17.28</v>
      </c>
    </row>
    <row r="112" spans="2:71">
      <c r="B112" s="128">
        <v>2007</v>
      </c>
      <c r="C112" s="127">
        <v>13178.252549800796</v>
      </c>
      <c r="D112" s="127">
        <v>1477.18533864542</v>
      </c>
      <c r="E112" s="127">
        <v>2578.4637848605566</v>
      </c>
      <c r="L112" s="204">
        <v>3317</v>
      </c>
      <c r="M112" s="201">
        <v>84.62</v>
      </c>
      <c r="AL112" s="325">
        <v>29280</v>
      </c>
      <c r="AM112" s="201">
        <v>158.03</v>
      </c>
      <c r="BR112" s="204">
        <v>13515</v>
      </c>
      <c r="BS112" s="201">
        <v>17.18</v>
      </c>
    </row>
    <row r="113" spans="2:153">
      <c r="B113" s="128">
        <v>2008</v>
      </c>
      <c r="C113" s="127">
        <v>11244.049090909095</v>
      </c>
      <c r="D113" s="127">
        <v>1220.04090909091</v>
      </c>
      <c r="E113" s="127">
        <v>2161.6847430830044</v>
      </c>
      <c r="L113" s="204">
        <v>3345</v>
      </c>
      <c r="M113" s="201">
        <v>81.34</v>
      </c>
      <c r="AL113" s="325">
        <v>29311</v>
      </c>
      <c r="AM113" s="201">
        <v>131</v>
      </c>
      <c r="BR113" s="204">
        <v>13544</v>
      </c>
      <c r="BS113" s="201">
        <v>17.77</v>
      </c>
    </row>
    <row r="114" spans="2:153">
      <c r="B114" s="128">
        <v>2009</v>
      </c>
      <c r="C114" s="127">
        <v>8885.6551984126963</v>
      </c>
      <c r="D114" s="127">
        <v>948.04638888888906</v>
      </c>
      <c r="E114" s="127">
        <v>1845.3849603174601</v>
      </c>
      <c r="L114" s="204">
        <v>3378</v>
      </c>
      <c r="M114" s="201">
        <v>86.12</v>
      </c>
      <c r="AL114" s="325">
        <v>29341</v>
      </c>
      <c r="AM114" s="201">
        <v>139.99</v>
      </c>
      <c r="BR114" s="204">
        <v>13572</v>
      </c>
      <c r="BS114" s="201">
        <v>18.059999999999999</v>
      </c>
    </row>
    <row r="115" spans="2:153">
      <c r="B115" s="128">
        <v>2010</v>
      </c>
      <c r="C115" s="127">
        <v>10668.589087301589</v>
      </c>
      <c r="D115" s="127">
        <v>1139.9656349206357</v>
      </c>
      <c r="E115" s="127">
        <v>2349.8935317460332</v>
      </c>
      <c r="L115" s="204">
        <v>3408</v>
      </c>
      <c r="M115" s="201">
        <v>88.29</v>
      </c>
      <c r="AL115" s="325">
        <v>29371</v>
      </c>
      <c r="AM115" s="201">
        <v>150.44999999999999</v>
      </c>
      <c r="BR115" s="204">
        <v>13605</v>
      </c>
      <c r="BS115" s="201">
        <v>17.920000000000002</v>
      </c>
    </row>
    <row r="116" spans="2:153">
      <c r="B116" s="128">
        <v>2011</v>
      </c>
      <c r="C116" s="127">
        <v>11957.570238095243</v>
      </c>
      <c r="D116" s="127">
        <v>1267.6387301587304</v>
      </c>
      <c r="E116" s="127">
        <v>2677.4407539682543</v>
      </c>
      <c r="L116" s="204">
        <v>3436</v>
      </c>
      <c r="M116" s="201">
        <v>92.18</v>
      </c>
      <c r="AL116" s="325">
        <v>29402</v>
      </c>
      <c r="AM116" s="201">
        <v>157.78</v>
      </c>
      <c r="BR116" s="204">
        <v>13635</v>
      </c>
      <c r="BS116" s="201">
        <v>16.43</v>
      </c>
    </row>
    <row r="117" spans="2:153">
      <c r="B117" s="128">
        <v>2012</v>
      </c>
      <c r="C117" s="127">
        <v>12965.287440000002</v>
      </c>
      <c r="D117" s="127">
        <v>1379.3534000000009</v>
      </c>
      <c r="E117" s="127">
        <v>2965.5591200000022</v>
      </c>
      <c r="L117" s="204">
        <v>3469</v>
      </c>
      <c r="M117" s="201">
        <v>92.28</v>
      </c>
      <c r="AL117" s="325">
        <v>29433</v>
      </c>
      <c r="AM117" s="201">
        <v>171.81</v>
      </c>
      <c r="BR117" s="204">
        <v>13663</v>
      </c>
      <c r="BS117" s="201">
        <v>16.260000000000002</v>
      </c>
    </row>
    <row r="118" spans="2:153">
      <c r="B118" s="128">
        <v>2013</v>
      </c>
      <c r="C118" s="127">
        <v>15009.52349206349</v>
      </c>
      <c r="D118" s="127">
        <v>1643.7989682539685</v>
      </c>
      <c r="E118" s="127">
        <v>3541.2925000000005</v>
      </c>
      <c r="L118" s="204">
        <v>3499</v>
      </c>
      <c r="M118" s="201">
        <v>96.17</v>
      </c>
      <c r="AL118" s="325">
        <v>29462</v>
      </c>
      <c r="AM118" s="201">
        <v>181.52</v>
      </c>
      <c r="BR118" s="204">
        <v>13696</v>
      </c>
      <c r="BS118" s="201">
        <v>15.4</v>
      </c>
    </row>
    <row r="119" spans="2:153">
      <c r="B119" s="128">
        <v>2014</v>
      </c>
      <c r="C119" s="127">
        <v>16777.690912698425</v>
      </c>
      <c r="D119" s="127">
        <v>1931.3761111111107</v>
      </c>
      <c r="E119" s="127">
        <v>4375.1467063492046</v>
      </c>
      <c r="L119" s="204">
        <v>3531</v>
      </c>
      <c r="M119" s="201">
        <v>97.9</v>
      </c>
      <c r="AL119" s="325">
        <v>29494</v>
      </c>
      <c r="AM119" s="201">
        <v>187.76</v>
      </c>
      <c r="BR119" s="204">
        <v>13726</v>
      </c>
      <c r="BS119" s="201">
        <v>16.77</v>
      </c>
    </row>
    <row r="120" spans="2:153">
      <c r="B120" s="128">
        <v>2015</v>
      </c>
      <c r="C120" s="127">
        <v>17587.029166666664</v>
      </c>
      <c r="D120" s="127">
        <v>2061.0677380952379</v>
      </c>
      <c r="E120" s="127">
        <v>4945.5540873015852</v>
      </c>
      <c r="L120" s="204">
        <v>3561</v>
      </c>
      <c r="M120" s="201">
        <v>99.55</v>
      </c>
      <c r="AL120" s="325">
        <v>29525</v>
      </c>
      <c r="AM120" s="201">
        <v>192.78</v>
      </c>
      <c r="BR120" s="204">
        <v>13758</v>
      </c>
      <c r="BS120" s="201">
        <v>16.04</v>
      </c>
    </row>
    <row r="121" spans="2:153">
      <c r="B121" s="128">
        <v>2016</v>
      </c>
      <c r="C121" s="127">
        <v>17927.107341269839</v>
      </c>
      <c r="D121" s="127">
        <v>2094.6513095238088</v>
      </c>
      <c r="E121" s="127">
        <v>4987.7936904761928</v>
      </c>
      <c r="L121" s="204">
        <v>3590</v>
      </c>
      <c r="M121" s="201">
        <v>98.97</v>
      </c>
      <c r="AL121" s="325">
        <v>29553</v>
      </c>
      <c r="AM121" s="201">
        <v>208.15</v>
      </c>
      <c r="BR121" s="204">
        <v>13788</v>
      </c>
      <c r="BS121" s="201">
        <v>13.76</v>
      </c>
    </row>
    <row r="122" spans="2:153">
      <c r="B122" s="128">
        <v>2017</v>
      </c>
      <c r="C122" s="127">
        <v>21750.203745019924</v>
      </c>
      <c r="D122" s="127">
        <v>2449.0763745019913</v>
      </c>
      <c r="E122" s="127">
        <v>6235.2991633466154</v>
      </c>
      <c r="L122" s="204">
        <v>3622</v>
      </c>
      <c r="M122" s="201">
        <v>96.02</v>
      </c>
      <c r="AL122" s="325">
        <v>29586</v>
      </c>
      <c r="AM122" s="201">
        <v>202.34</v>
      </c>
      <c r="BR122" s="204">
        <v>13817</v>
      </c>
      <c r="BS122" s="201">
        <v>12.35</v>
      </c>
    </row>
    <row r="123" spans="2:153">
      <c r="B123" s="128">
        <v>2018</v>
      </c>
      <c r="C123" s="127">
        <v>24641.262857142858</v>
      </c>
      <c r="D123" s="127"/>
      <c r="E123" s="127"/>
      <c r="L123" s="204">
        <v>3653</v>
      </c>
      <c r="M123" s="201">
        <v>99.05</v>
      </c>
      <c r="AL123" s="325">
        <v>29616</v>
      </c>
      <c r="AM123" s="201">
        <v>197.81</v>
      </c>
      <c r="BR123" s="204">
        <v>13849</v>
      </c>
      <c r="BS123" s="201">
        <v>11.11</v>
      </c>
      <c r="EV123" s="129"/>
      <c r="EW123" s="129"/>
    </row>
    <row r="124" spans="2:153">
      <c r="L124" s="204">
        <v>3684</v>
      </c>
      <c r="M124" s="201">
        <v>91.91</v>
      </c>
      <c r="AL124" s="325">
        <v>29644</v>
      </c>
      <c r="AM124" s="201">
        <v>198.01</v>
      </c>
      <c r="BR124" s="204">
        <v>13880</v>
      </c>
      <c r="BS124" s="201">
        <v>10.55</v>
      </c>
      <c r="EV124" s="129"/>
      <c r="EW124" s="129"/>
    </row>
    <row r="125" spans="2:153">
      <c r="L125" s="204">
        <v>3712</v>
      </c>
      <c r="M125" s="201">
        <v>91.34</v>
      </c>
      <c r="AL125" s="325">
        <v>29676</v>
      </c>
      <c r="AM125" s="201">
        <v>210.18</v>
      </c>
      <c r="BR125" s="204">
        <v>13911</v>
      </c>
      <c r="BS125" s="201">
        <v>10.69</v>
      </c>
      <c r="EV125" s="129"/>
      <c r="EW125" s="129"/>
    </row>
    <row r="126" spans="2:153">
      <c r="L126" s="204">
        <v>3743</v>
      </c>
      <c r="M126" s="201">
        <v>89.71</v>
      </c>
      <c r="AL126" s="325">
        <v>29706</v>
      </c>
      <c r="AM126" s="201">
        <v>216.74</v>
      </c>
      <c r="BR126" s="204">
        <v>13939</v>
      </c>
      <c r="BS126" s="201">
        <v>11.34</v>
      </c>
      <c r="EV126" s="129"/>
      <c r="EW126" s="129"/>
    </row>
    <row r="127" spans="2:153">
      <c r="D127" s="129"/>
      <c r="E127" s="129"/>
      <c r="L127" s="204">
        <v>3772</v>
      </c>
      <c r="M127" s="201">
        <v>87.17</v>
      </c>
      <c r="AL127" s="325">
        <v>29735</v>
      </c>
      <c r="AM127" s="201">
        <v>223.47</v>
      </c>
      <c r="BR127" s="204">
        <v>13970</v>
      </c>
      <c r="BS127" s="201">
        <v>8.5</v>
      </c>
      <c r="EV127" s="129"/>
      <c r="EW127" s="129"/>
    </row>
    <row r="128" spans="2:153">
      <c r="D128" s="129"/>
      <c r="E128" s="129"/>
      <c r="L128" s="204">
        <v>3804</v>
      </c>
      <c r="M128" s="201">
        <v>86.32</v>
      </c>
      <c r="AL128" s="325">
        <v>29767</v>
      </c>
      <c r="AM128" s="201">
        <v>215.75</v>
      </c>
      <c r="BR128" s="204">
        <v>13999</v>
      </c>
      <c r="BS128" s="201">
        <v>9.7799999999999994</v>
      </c>
      <c r="EV128" s="129"/>
      <c r="EW128" s="129"/>
    </row>
    <row r="129" spans="4:153">
      <c r="D129" s="129"/>
      <c r="E129" s="129"/>
      <c r="L129" s="204">
        <v>3834</v>
      </c>
      <c r="M129" s="201">
        <v>81.180000000000007</v>
      </c>
      <c r="AL129" s="325">
        <v>29798</v>
      </c>
      <c r="AM129" s="201">
        <v>211.63</v>
      </c>
      <c r="BR129" s="204">
        <v>14031</v>
      </c>
      <c r="BS129" s="201">
        <v>9.27</v>
      </c>
      <c r="EV129" s="129"/>
      <c r="EW129" s="129"/>
    </row>
    <row r="130" spans="4:153">
      <c r="D130" s="129"/>
      <c r="E130" s="129"/>
      <c r="L130" s="204">
        <v>3863</v>
      </c>
      <c r="M130" s="201">
        <v>77.569999999999993</v>
      </c>
      <c r="AL130" s="325">
        <v>29829</v>
      </c>
      <c r="AM130" s="201">
        <v>195.75</v>
      </c>
      <c r="BR130" s="204">
        <v>14061</v>
      </c>
      <c r="BS130" s="201">
        <v>11.56</v>
      </c>
      <c r="EV130" s="129"/>
      <c r="EW130" s="129"/>
    </row>
    <row r="131" spans="4:153">
      <c r="D131" s="129"/>
      <c r="E131" s="129"/>
      <c r="L131" s="204">
        <v>3896</v>
      </c>
      <c r="M131" s="201">
        <v>79.680000000000007</v>
      </c>
      <c r="AL131" s="325">
        <v>29859</v>
      </c>
      <c r="AM131" s="201">
        <v>180.03</v>
      </c>
      <c r="BR131" s="204">
        <v>14090</v>
      </c>
      <c r="BS131" s="201">
        <v>12.33</v>
      </c>
      <c r="EV131" s="129"/>
      <c r="EW131" s="129"/>
    </row>
    <row r="132" spans="4:153">
      <c r="D132" s="129"/>
      <c r="E132" s="129"/>
      <c r="L132" s="204">
        <v>3926</v>
      </c>
      <c r="M132" s="201">
        <v>79.72</v>
      </c>
      <c r="AL132" s="325">
        <v>29889</v>
      </c>
      <c r="AM132" s="201">
        <v>195.24</v>
      </c>
      <c r="BR132" s="204">
        <v>14123</v>
      </c>
      <c r="BS132" s="201">
        <v>12.06</v>
      </c>
      <c r="EV132" s="129"/>
      <c r="EW132" s="129"/>
    </row>
    <row r="133" spans="4:153">
      <c r="D133" s="129"/>
      <c r="E133" s="129"/>
      <c r="L133" s="204">
        <v>3957</v>
      </c>
      <c r="M133" s="201">
        <v>84.77</v>
      </c>
      <c r="AL133" s="325">
        <v>29920</v>
      </c>
      <c r="AM133" s="201">
        <v>201.37</v>
      </c>
      <c r="BR133" s="204">
        <v>14153</v>
      </c>
      <c r="BS133" s="201">
        <v>12.24</v>
      </c>
      <c r="EV133" s="129"/>
      <c r="EW133" s="129"/>
    </row>
    <row r="134" spans="4:153">
      <c r="D134" s="129"/>
      <c r="E134" s="129"/>
      <c r="L134" s="204">
        <v>3987</v>
      </c>
      <c r="M134" s="201">
        <v>82.52</v>
      </c>
      <c r="AL134" s="325">
        <v>29951</v>
      </c>
      <c r="AM134" s="201">
        <v>195.84</v>
      </c>
      <c r="BR134" s="204">
        <v>14184</v>
      </c>
      <c r="BS134" s="201">
        <v>13.17</v>
      </c>
      <c r="EV134" s="129"/>
      <c r="EW134" s="129"/>
    </row>
    <row r="135" spans="4:153">
      <c r="D135" s="129"/>
      <c r="E135" s="129"/>
      <c r="L135" s="204">
        <v>4017</v>
      </c>
      <c r="M135" s="201">
        <v>81.41</v>
      </c>
      <c r="AL135" s="325">
        <v>29980</v>
      </c>
      <c r="AM135" s="201">
        <v>188.39</v>
      </c>
      <c r="BR135" s="204">
        <v>14214</v>
      </c>
      <c r="BS135" s="201">
        <v>12.73</v>
      </c>
      <c r="EV135" s="129"/>
      <c r="EW135" s="129"/>
    </row>
    <row r="136" spans="4:153">
      <c r="D136" s="129"/>
      <c r="E136" s="129"/>
      <c r="L136" s="204">
        <v>4049</v>
      </c>
      <c r="M136" s="201">
        <v>84.93</v>
      </c>
      <c r="AL136" s="325">
        <v>30008</v>
      </c>
      <c r="AM136" s="201">
        <v>179.43</v>
      </c>
      <c r="BR136" s="204">
        <v>14244</v>
      </c>
      <c r="BS136" s="201">
        <v>13.14</v>
      </c>
      <c r="EV136" s="129"/>
      <c r="EW136" s="129"/>
    </row>
    <row r="137" spans="4:153">
      <c r="D137" s="129"/>
      <c r="E137" s="129"/>
      <c r="L137" s="204">
        <v>4077</v>
      </c>
      <c r="M137" s="201">
        <v>85.02</v>
      </c>
      <c r="AL137" s="325">
        <v>30041</v>
      </c>
      <c r="AM137" s="201">
        <v>175.65</v>
      </c>
      <c r="BR137" s="204">
        <v>14276</v>
      </c>
      <c r="BS137" s="201">
        <v>12.3</v>
      </c>
      <c r="EV137" s="129"/>
      <c r="EW137" s="129"/>
    </row>
    <row r="138" spans="4:153">
      <c r="D138" s="129"/>
      <c r="E138" s="129"/>
      <c r="L138" s="204">
        <v>4108</v>
      </c>
      <c r="M138" s="201">
        <v>83.27</v>
      </c>
      <c r="AL138" s="325">
        <v>30071</v>
      </c>
      <c r="AM138" s="201">
        <v>184.7</v>
      </c>
      <c r="BR138" s="204">
        <v>14304</v>
      </c>
      <c r="BS138" s="201">
        <v>12.7</v>
      </c>
      <c r="EV138" s="129"/>
      <c r="EW138" s="129"/>
    </row>
    <row r="139" spans="4:153">
      <c r="L139" s="204">
        <v>4136</v>
      </c>
      <c r="M139" s="201">
        <v>83.31</v>
      </c>
      <c r="AL139" s="325">
        <v>30099</v>
      </c>
      <c r="AM139" s="201">
        <v>178.54</v>
      </c>
      <c r="BR139" s="204">
        <v>14335</v>
      </c>
      <c r="BS139" s="201">
        <v>10.98</v>
      </c>
    </row>
    <row r="140" spans="4:153">
      <c r="L140" s="204">
        <v>4169</v>
      </c>
      <c r="M140" s="201">
        <v>85.55</v>
      </c>
      <c r="AL140" s="325">
        <v>30132</v>
      </c>
      <c r="AM140" s="201">
        <v>171.3</v>
      </c>
      <c r="BR140" s="204">
        <v>14363</v>
      </c>
      <c r="BS140" s="201">
        <v>10.93</v>
      </c>
    </row>
    <row r="141" spans="4:153">
      <c r="L141" s="204">
        <v>4199</v>
      </c>
      <c r="M141" s="201">
        <v>85.98</v>
      </c>
      <c r="AL141" s="325">
        <v>30162</v>
      </c>
      <c r="AM141" s="201">
        <v>167.35</v>
      </c>
      <c r="BR141" s="204">
        <v>14396</v>
      </c>
      <c r="BS141" s="201">
        <v>11.6</v>
      </c>
    </row>
    <row r="142" spans="4:153">
      <c r="L142" s="204">
        <v>4230</v>
      </c>
      <c r="M142" s="201">
        <v>86.02</v>
      </c>
      <c r="AL142" s="325">
        <v>30194</v>
      </c>
      <c r="AM142" s="201">
        <v>177.71</v>
      </c>
      <c r="BR142" s="204">
        <v>14426</v>
      </c>
      <c r="BS142" s="201">
        <v>10.86</v>
      </c>
    </row>
    <row r="143" spans="4:153">
      <c r="L143" s="204">
        <v>4261</v>
      </c>
      <c r="M143" s="201">
        <v>79.25</v>
      </c>
      <c r="AL143" s="325">
        <v>30224</v>
      </c>
      <c r="AM143" s="201">
        <v>187.65</v>
      </c>
      <c r="BR143" s="204">
        <v>14457</v>
      </c>
      <c r="BS143" s="201">
        <v>12.04</v>
      </c>
    </row>
    <row r="144" spans="4:153">
      <c r="L144" s="204">
        <v>4290</v>
      </c>
      <c r="M144" s="201">
        <v>75.150000000000006</v>
      </c>
      <c r="AL144" s="325">
        <v>30253</v>
      </c>
      <c r="AM144" s="201">
        <v>212.63</v>
      </c>
      <c r="BR144" s="204">
        <v>14488</v>
      </c>
      <c r="BS144" s="201">
        <v>11.18</v>
      </c>
    </row>
    <row r="145" spans="12:71">
      <c r="L145" s="204">
        <v>4322</v>
      </c>
      <c r="M145" s="201">
        <v>75.790000000000006</v>
      </c>
      <c r="AL145" s="325">
        <v>30285</v>
      </c>
      <c r="AM145" s="201">
        <v>232.31</v>
      </c>
      <c r="BR145" s="204">
        <v>14517</v>
      </c>
      <c r="BS145" s="201">
        <v>12.79</v>
      </c>
    </row>
    <row r="146" spans="12:71">
      <c r="L146" s="204">
        <v>4351</v>
      </c>
      <c r="M146" s="201">
        <v>80.97</v>
      </c>
      <c r="AL146" s="325">
        <v>30316</v>
      </c>
      <c r="AM146" s="201">
        <v>232.41</v>
      </c>
      <c r="BR146" s="204">
        <v>14549</v>
      </c>
      <c r="BS146" s="201">
        <v>12.83</v>
      </c>
    </row>
    <row r="147" spans="12:71">
      <c r="L147" s="204">
        <v>4381</v>
      </c>
      <c r="M147" s="201">
        <v>81.58</v>
      </c>
      <c r="AL147" s="325">
        <v>30347</v>
      </c>
      <c r="AM147" s="201">
        <v>248.35</v>
      </c>
      <c r="BR147" s="204">
        <v>14579</v>
      </c>
      <c r="BS147" s="201">
        <v>12.2</v>
      </c>
    </row>
    <row r="148" spans="12:71">
      <c r="L148" s="204">
        <v>4414</v>
      </c>
      <c r="M148" s="201">
        <v>80.19</v>
      </c>
      <c r="AL148" s="325">
        <v>30375</v>
      </c>
      <c r="AM148" s="201">
        <v>260.67</v>
      </c>
      <c r="BR148" s="204">
        <v>14608</v>
      </c>
      <c r="BS148" s="201">
        <v>12.46</v>
      </c>
    </row>
    <row r="149" spans="12:71">
      <c r="L149" s="204">
        <v>4443</v>
      </c>
      <c r="M149" s="201">
        <v>81.400000000000006</v>
      </c>
      <c r="AL149" s="325">
        <v>30406</v>
      </c>
      <c r="AM149" s="201">
        <v>270.8</v>
      </c>
      <c r="BR149" s="204">
        <v>14641</v>
      </c>
      <c r="BS149" s="201">
        <v>12.05</v>
      </c>
    </row>
    <row r="150" spans="12:71">
      <c r="L150" s="204">
        <v>4472</v>
      </c>
      <c r="M150" s="201">
        <v>88.23</v>
      </c>
      <c r="AL150" s="325">
        <v>30435</v>
      </c>
      <c r="AM150" s="201">
        <v>293.06</v>
      </c>
      <c r="BR150" s="204">
        <v>14670</v>
      </c>
      <c r="BS150" s="201">
        <v>12.13</v>
      </c>
    </row>
    <row r="151" spans="12:71">
      <c r="L151" s="204">
        <v>4504</v>
      </c>
      <c r="M151" s="201">
        <v>90.3</v>
      </c>
      <c r="AL151" s="325">
        <v>30467</v>
      </c>
      <c r="AM151" s="201">
        <v>308.73</v>
      </c>
      <c r="BR151" s="204">
        <v>14699</v>
      </c>
      <c r="BS151" s="201">
        <v>12.18</v>
      </c>
    </row>
    <row r="152" spans="12:71">
      <c r="L152" s="204">
        <v>4535</v>
      </c>
      <c r="M152" s="201">
        <v>88.01</v>
      </c>
      <c r="AL152" s="325">
        <v>30497</v>
      </c>
      <c r="AM152" s="201">
        <v>318.7</v>
      </c>
      <c r="BR152" s="204">
        <v>14731</v>
      </c>
      <c r="BS152" s="201">
        <v>12.19</v>
      </c>
    </row>
    <row r="153" spans="12:71">
      <c r="L153" s="204">
        <v>4563</v>
      </c>
      <c r="M153" s="201">
        <v>91.09</v>
      </c>
      <c r="AL153" s="325">
        <v>30526</v>
      </c>
      <c r="AM153" s="201">
        <v>303.95999999999998</v>
      </c>
      <c r="BR153" s="204">
        <v>14762</v>
      </c>
      <c r="BS153" s="201">
        <v>9.27</v>
      </c>
    </row>
    <row r="154" spans="12:71">
      <c r="L154" s="204">
        <v>4596</v>
      </c>
      <c r="M154" s="201">
        <v>89.71</v>
      </c>
      <c r="AL154" s="325">
        <v>30559</v>
      </c>
      <c r="AM154" s="201">
        <v>292.42</v>
      </c>
      <c r="BR154" s="204">
        <v>14790</v>
      </c>
      <c r="BS154" s="201">
        <v>9.98</v>
      </c>
    </row>
    <row r="155" spans="12:71">
      <c r="L155" s="204">
        <v>4626</v>
      </c>
      <c r="M155" s="201">
        <v>91.57</v>
      </c>
      <c r="AL155" s="325">
        <v>30589</v>
      </c>
      <c r="AM155" s="201">
        <v>296.64999999999998</v>
      </c>
      <c r="BR155" s="204">
        <v>14823</v>
      </c>
      <c r="BS155" s="201">
        <v>10.29</v>
      </c>
    </row>
    <row r="156" spans="12:71">
      <c r="L156" s="204">
        <v>4657</v>
      </c>
      <c r="M156" s="201">
        <v>94.15</v>
      </c>
      <c r="AL156" s="325">
        <v>30620</v>
      </c>
      <c r="AM156" s="201">
        <v>274.55</v>
      </c>
      <c r="BR156" s="204">
        <v>14853</v>
      </c>
      <c r="BS156" s="201">
        <v>10.5</v>
      </c>
    </row>
    <row r="157" spans="12:71">
      <c r="L157" s="204">
        <v>4688</v>
      </c>
      <c r="M157" s="201">
        <v>90.71</v>
      </c>
      <c r="AL157" s="325">
        <v>30650</v>
      </c>
      <c r="AM157" s="201">
        <v>285.67</v>
      </c>
      <c r="BR157" s="204">
        <v>14884</v>
      </c>
      <c r="BS157" s="201">
        <v>10.66</v>
      </c>
    </row>
    <row r="158" spans="12:71">
      <c r="L158" s="204">
        <v>4717</v>
      </c>
      <c r="M158" s="201">
        <v>91.26</v>
      </c>
      <c r="AL158" s="325">
        <v>30680</v>
      </c>
      <c r="AM158" s="201">
        <v>278.60000000000002</v>
      </c>
      <c r="BR158" s="204">
        <v>14915</v>
      </c>
      <c r="BS158" s="201">
        <v>11.08</v>
      </c>
    </row>
    <row r="159" spans="12:71">
      <c r="L159" s="204">
        <v>4749</v>
      </c>
      <c r="M159" s="201">
        <v>87.87</v>
      </c>
      <c r="AL159" s="325">
        <v>30712</v>
      </c>
      <c r="AM159" s="201">
        <v>268.43</v>
      </c>
      <c r="BR159" s="204">
        <v>14944</v>
      </c>
      <c r="BS159" s="201">
        <v>10.57</v>
      </c>
    </row>
    <row r="160" spans="12:71">
      <c r="L160" s="204">
        <v>4780</v>
      </c>
      <c r="M160" s="201">
        <v>83.72</v>
      </c>
      <c r="AL160" s="325">
        <v>30741</v>
      </c>
      <c r="AM160" s="201">
        <v>252.57</v>
      </c>
      <c r="BR160" s="204">
        <v>14976</v>
      </c>
      <c r="BS160" s="201">
        <v>10.58</v>
      </c>
    </row>
    <row r="161" spans="12:71">
      <c r="L161" s="204">
        <v>4808</v>
      </c>
      <c r="M161" s="201">
        <v>80.319999999999993</v>
      </c>
      <c r="AL161" s="325">
        <v>30771</v>
      </c>
      <c r="AM161" s="201">
        <v>250.78</v>
      </c>
      <c r="BR161" s="204">
        <v>15007</v>
      </c>
      <c r="BS161" s="201">
        <v>10.07</v>
      </c>
    </row>
    <row r="162" spans="12:71">
      <c r="L162" s="204">
        <v>4839</v>
      </c>
      <c r="M162" s="201">
        <v>80.92</v>
      </c>
      <c r="AL162" s="325">
        <v>30802</v>
      </c>
      <c r="AM162" s="201">
        <v>247.44</v>
      </c>
      <c r="BR162" s="204">
        <v>15035</v>
      </c>
      <c r="BS162" s="201">
        <v>9.92</v>
      </c>
    </row>
    <row r="163" spans="12:71">
      <c r="L163" s="204">
        <v>4869</v>
      </c>
      <c r="M163" s="201">
        <v>78.540000000000006</v>
      </c>
      <c r="AL163" s="325">
        <v>30833</v>
      </c>
      <c r="AM163" s="201">
        <v>232.82</v>
      </c>
      <c r="BR163" s="204">
        <v>15066</v>
      </c>
      <c r="BS163" s="201">
        <v>9.9600000000000009</v>
      </c>
    </row>
    <row r="164" spans="12:71">
      <c r="L164" s="204">
        <v>4898</v>
      </c>
      <c r="M164" s="201">
        <v>78.38</v>
      </c>
      <c r="AL164" s="325">
        <v>30862</v>
      </c>
      <c r="AM164" s="201">
        <v>239.65</v>
      </c>
      <c r="BR164" s="204">
        <v>15096</v>
      </c>
      <c r="BS164" s="201">
        <v>9.31</v>
      </c>
    </row>
    <row r="165" spans="12:71">
      <c r="L165" s="204">
        <v>4930</v>
      </c>
      <c r="M165" s="201">
        <v>74.89</v>
      </c>
      <c r="AL165" s="325">
        <v>30894</v>
      </c>
      <c r="AM165" s="201">
        <v>229.7</v>
      </c>
      <c r="BR165" s="204">
        <v>15125</v>
      </c>
      <c r="BS165" s="201">
        <v>9.3800000000000008</v>
      </c>
    </row>
    <row r="166" spans="12:71">
      <c r="L166" s="204">
        <v>4961</v>
      </c>
      <c r="M166" s="201">
        <v>78.48</v>
      </c>
      <c r="AL166" s="325">
        <v>30925</v>
      </c>
      <c r="AM166" s="201">
        <v>254.64</v>
      </c>
      <c r="BR166" s="204">
        <v>15157</v>
      </c>
      <c r="BS166" s="201">
        <v>9.85</v>
      </c>
    </row>
    <row r="167" spans="12:71">
      <c r="L167" s="204">
        <v>4990</v>
      </c>
      <c r="M167" s="201">
        <v>81.81</v>
      </c>
      <c r="AL167" s="325">
        <v>30953</v>
      </c>
      <c r="AM167" s="201">
        <v>249.94</v>
      </c>
      <c r="BR167" s="204">
        <v>15188</v>
      </c>
      <c r="BS167" s="201">
        <v>10.39</v>
      </c>
    </row>
    <row r="168" spans="12:71">
      <c r="L168" s="204">
        <v>5022</v>
      </c>
      <c r="M168" s="201">
        <v>80.37</v>
      </c>
      <c r="AL168" s="325">
        <v>30986</v>
      </c>
      <c r="AM168" s="201">
        <v>247.03</v>
      </c>
      <c r="BR168" s="204">
        <v>15217</v>
      </c>
      <c r="BS168" s="201">
        <v>10.28</v>
      </c>
    </row>
    <row r="169" spans="12:71">
      <c r="L169" s="204">
        <v>5053</v>
      </c>
      <c r="M169" s="201">
        <v>78.3</v>
      </c>
      <c r="AL169" s="325">
        <v>31016</v>
      </c>
      <c r="AM169" s="201">
        <v>242.53</v>
      </c>
      <c r="BR169" s="204">
        <v>15249</v>
      </c>
      <c r="BS169" s="201">
        <v>10.199999999999999</v>
      </c>
    </row>
    <row r="170" spans="12:71">
      <c r="L170" s="204">
        <v>5081</v>
      </c>
      <c r="M170" s="201">
        <v>76.209999999999994</v>
      </c>
      <c r="AL170" s="325">
        <v>31047</v>
      </c>
      <c r="AM170" s="201">
        <v>247.35</v>
      </c>
      <c r="BR170" s="204">
        <v>15280</v>
      </c>
      <c r="BS170" s="201">
        <v>9.5</v>
      </c>
    </row>
    <row r="171" spans="12:71">
      <c r="L171" s="204">
        <v>5114</v>
      </c>
      <c r="M171" s="201">
        <v>78.78</v>
      </c>
      <c r="AL171" s="325">
        <v>31078</v>
      </c>
      <c r="AM171" s="201">
        <v>278.7</v>
      </c>
      <c r="BR171" s="204">
        <v>15308</v>
      </c>
      <c r="BS171" s="201">
        <v>9.1199999999999992</v>
      </c>
    </row>
    <row r="172" spans="12:71">
      <c r="L172" s="204">
        <v>5144</v>
      </c>
      <c r="M172" s="201">
        <v>82.8</v>
      </c>
      <c r="AL172" s="325">
        <v>31106</v>
      </c>
      <c r="AM172" s="201">
        <v>284.17</v>
      </c>
      <c r="BR172" s="204">
        <v>15341</v>
      </c>
      <c r="BS172" s="201">
        <v>8.69</v>
      </c>
    </row>
    <row r="173" spans="12:71">
      <c r="L173" s="204">
        <v>5172</v>
      </c>
      <c r="M173" s="201">
        <v>82</v>
      </c>
      <c r="AL173" s="325">
        <v>31135</v>
      </c>
      <c r="AM173" s="201">
        <v>279.2</v>
      </c>
      <c r="BR173" s="204">
        <v>15371</v>
      </c>
      <c r="BS173" s="201">
        <v>8.85</v>
      </c>
    </row>
    <row r="174" spans="12:71">
      <c r="L174" s="204">
        <v>5204</v>
      </c>
      <c r="M174" s="201">
        <v>82.39</v>
      </c>
      <c r="AL174" s="325">
        <v>31167</v>
      </c>
      <c r="AM174" s="201">
        <v>280.56</v>
      </c>
      <c r="BR174" s="204">
        <v>15399</v>
      </c>
      <c r="BS174" s="201">
        <v>8.59</v>
      </c>
    </row>
    <row r="175" spans="12:71">
      <c r="L175" s="204">
        <v>5234</v>
      </c>
      <c r="M175" s="201">
        <v>79.12</v>
      </c>
      <c r="AL175" s="325">
        <v>31198</v>
      </c>
      <c r="AM175" s="201">
        <v>290.8</v>
      </c>
      <c r="BR175" s="204">
        <v>15431</v>
      </c>
      <c r="BS175" s="201">
        <v>8.01</v>
      </c>
    </row>
    <row r="176" spans="12:71">
      <c r="L176" s="204">
        <v>5263</v>
      </c>
      <c r="M176" s="201">
        <v>81.569999999999993</v>
      </c>
      <c r="AL176" s="325">
        <v>31226</v>
      </c>
      <c r="AM176" s="201">
        <v>296.2</v>
      </c>
      <c r="BR176" s="204">
        <v>15461</v>
      </c>
      <c r="BS176" s="201">
        <v>7.66</v>
      </c>
    </row>
    <row r="177" spans="12:71">
      <c r="L177" s="204">
        <v>5295</v>
      </c>
      <c r="M177" s="201">
        <v>80.66</v>
      </c>
      <c r="AL177" s="325">
        <v>31259</v>
      </c>
      <c r="AM177" s="201">
        <v>301.29000000000002</v>
      </c>
      <c r="BR177" s="204">
        <v>15490</v>
      </c>
      <c r="BS177" s="201">
        <v>8.15</v>
      </c>
    </row>
    <row r="178" spans="12:71">
      <c r="L178" s="204">
        <v>5325</v>
      </c>
      <c r="M178" s="201">
        <v>71.42</v>
      </c>
      <c r="AL178" s="325">
        <v>31289</v>
      </c>
      <c r="AM178" s="201">
        <v>297.70999999999998</v>
      </c>
      <c r="BR178" s="204">
        <v>15522</v>
      </c>
      <c r="BS178" s="201">
        <v>8.3000000000000007</v>
      </c>
    </row>
    <row r="179" spans="12:71">
      <c r="L179" s="204">
        <v>5479</v>
      </c>
      <c r="M179" s="201">
        <v>54.63</v>
      </c>
      <c r="AL179" s="325">
        <v>31320</v>
      </c>
      <c r="AM179" s="201">
        <v>280.33</v>
      </c>
      <c r="BR179" s="204">
        <v>15553</v>
      </c>
      <c r="BS179" s="201">
        <v>8.56</v>
      </c>
    </row>
    <row r="180" spans="12:71">
      <c r="L180" s="204">
        <v>5508</v>
      </c>
      <c r="M180" s="201">
        <v>56.54</v>
      </c>
      <c r="AL180" s="325">
        <v>31351</v>
      </c>
      <c r="AM180" s="201">
        <v>292.54000000000002</v>
      </c>
      <c r="BR180" s="204">
        <v>15584</v>
      </c>
      <c r="BS180" s="201">
        <v>8.6199999999999992</v>
      </c>
    </row>
    <row r="181" spans="12:71">
      <c r="L181" s="204">
        <v>5536</v>
      </c>
      <c r="M181" s="201">
        <v>55.02</v>
      </c>
      <c r="AL181" s="325">
        <v>31380</v>
      </c>
      <c r="AM181" s="201">
        <v>313.95</v>
      </c>
      <c r="BR181" s="204">
        <v>15614</v>
      </c>
      <c r="BS181" s="201">
        <v>8.85</v>
      </c>
    </row>
    <row r="182" spans="12:71">
      <c r="L182" s="204">
        <v>5569</v>
      </c>
      <c r="M182" s="201">
        <v>60.83</v>
      </c>
      <c r="AL182" s="325">
        <v>31412</v>
      </c>
      <c r="AM182" s="201">
        <v>325.22000000000003</v>
      </c>
      <c r="BR182" s="204">
        <v>15644</v>
      </c>
      <c r="BS182" s="201">
        <v>9.36</v>
      </c>
    </row>
    <row r="183" spans="12:71">
      <c r="L183" s="204">
        <v>5599</v>
      </c>
      <c r="M183" s="201">
        <v>71.78</v>
      </c>
      <c r="AL183" s="325">
        <v>31443</v>
      </c>
      <c r="AM183" s="201">
        <v>335.77</v>
      </c>
      <c r="BR183" s="204">
        <v>15675</v>
      </c>
      <c r="BS183" s="201">
        <v>9.2899999999999991</v>
      </c>
    </row>
    <row r="184" spans="12:71">
      <c r="L184" s="204">
        <v>5627</v>
      </c>
      <c r="M184" s="201">
        <v>65.010000000000005</v>
      </c>
      <c r="AL184" s="325">
        <v>31471</v>
      </c>
      <c r="AM184" s="201">
        <v>359.53</v>
      </c>
      <c r="BR184" s="204">
        <v>15706</v>
      </c>
      <c r="BS184" s="201">
        <v>9.77</v>
      </c>
    </row>
    <row r="185" spans="12:71">
      <c r="L185" s="204">
        <v>5660</v>
      </c>
      <c r="M185" s="201">
        <v>70.06</v>
      </c>
      <c r="AL185" s="325">
        <v>31502</v>
      </c>
      <c r="AM185" s="201">
        <v>374.72</v>
      </c>
      <c r="BR185" s="204">
        <v>15735</v>
      </c>
      <c r="BS185" s="201">
        <v>10.44</v>
      </c>
    </row>
    <row r="186" spans="12:71">
      <c r="L186" s="204">
        <v>5690</v>
      </c>
      <c r="M186" s="201">
        <v>75.53</v>
      </c>
      <c r="AL186" s="325">
        <v>31532</v>
      </c>
      <c r="AM186" s="201">
        <v>383.24</v>
      </c>
      <c r="BR186" s="204">
        <v>15763</v>
      </c>
      <c r="BS186" s="201">
        <v>10.97</v>
      </c>
    </row>
    <row r="187" spans="12:71">
      <c r="L187" s="204">
        <v>5722</v>
      </c>
      <c r="M187" s="201">
        <v>81.2</v>
      </c>
      <c r="AL187" s="325">
        <v>31562</v>
      </c>
      <c r="AM187" s="201">
        <v>400.16</v>
      </c>
      <c r="BR187" s="204">
        <v>15796</v>
      </c>
      <c r="BS187" s="201">
        <v>11.58</v>
      </c>
    </row>
    <row r="188" spans="12:71">
      <c r="L188" s="204">
        <v>5752</v>
      </c>
      <c r="M188" s="201">
        <v>90.58</v>
      </c>
      <c r="AL188" s="325">
        <v>31593</v>
      </c>
      <c r="AM188" s="201">
        <v>405.51</v>
      </c>
      <c r="BR188" s="204">
        <v>15826</v>
      </c>
      <c r="BS188" s="201">
        <v>11.59</v>
      </c>
    </row>
    <row r="189" spans="12:71">
      <c r="L189" s="204">
        <v>5781</v>
      </c>
      <c r="M189" s="201">
        <v>95.34</v>
      </c>
      <c r="AL189" s="325">
        <v>31624</v>
      </c>
      <c r="AM189" s="201">
        <v>371.37</v>
      </c>
      <c r="BR189" s="204">
        <v>15854</v>
      </c>
      <c r="BS189" s="201">
        <v>12.05</v>
      </c>
    </row>
    <row r="190" spans="12:71">
      <c r="L190" s="204">
        <v>5813</v>
      </c>
      <c r="M190" s="201">
        <v>96.71</v>
      </c>
      <c r="AL190" s="325">
        <v>31653</v>
      </c>
      <c r="AM190" s="201">
        <v>382.86</v>
      </c>
      <c r="BR190" s="204">
        <v>15887</v>
      </c>
      <c r="BS190" s="201">
        <v>12.35</v>
      </c>
    </row>
    <row r="191" spans="12:71">
      <c r="L191" s="204">
        <v>5844</v>
      </c>
      <c r="M191" s="201">
        <v>99.15</v>
      </c>
      <c r="AL191" s="325">
        <v>31685</v>
      </c>
      <c r="AM191" s="201">
        <v>350.67</v>
      </c>
      <c r="BR191" s="204">
        <v>15917</v>
      </c>
      <c r="BS191" s="201">
        <v>11.85</v>
      </c>
    </row>
    <row r="192" spans="12:71">
      <c r="L192" s="204">
        <v>5875</v>
      </c>
      <c r="M192" s="201">
        <v>90.58</v>
      </c>
      <c r="AL192" s="325">
        <v>31716</v>
      </c>
      <c r="AM192" s="201">
        <v>360.77</v>
      </c>
      <c r="BR192" s="204">
        <v>15949</v>
      </c>
      <c r="BS192" s="201">
        <v>11.8</v>
      </c>
    </row>
    <row r="193" spans="12:71">
      <c r="L193" s="204">
        <v>5904</v>
      </c>
      <c r="M193" s="201">
        <v>91.03</v>
      </c>
      <c r="AL193" s="325">
        <v>31744</v>
      </c>
      <c r="AM193" s="201">
        <v>359.57</v>
      </c>
      <c r="BR193" s="204">
        <v>15979</v>
      </c>
      <c r="BS193" s="201">
        <v>12.08</v>
      </c>
    </row>
    <row r="194" spans="12:71">
      <c r="L194" s="204">
        <v>5935</v>
      </c>
      <c r="M194" s="201">
        <v>93.25</v>
      </c>
      <c r="AL194" s="325">
        <v>31777</v>
      </c>
      <c r="AM194" s="201">
        <v>348.83</v>
      </c>
      <c r="BR194" s="204">
        <v>16008</v>
      </c>
      <c r="BS194" s="201">
        <v>11.91</v>
      </c>
    </row>
    <row r="195" spans="12:71">
      <c r="L195" s="204">
        <v>5963</v>
      </c>
      <c r="M195" s="201">
        <v>89.65</v>
      </c>
      <c r="AL195" s="325">
        <v>31807</v>
      </c>
      <c r="AM195" s="201">
        <v>392.06</v>
      </c>
      <c r="BR195" s="204">
        <v>16040</v>
      </c>
      <c r="BS195" s="201">
        <v>11.02</v>
      </c>
    </row>
    <row r="196" spans="12:71">
      <c r="L196" s="204">
        <v>5996</v>
      </c>
      <c r="M196" s="201">
        <v>91.8</v>
      </c>
      <c r="AL196" s="325">
        <v>31835</v>
      </c>
      <c r="AM196" s="201">
        <v>424.97</v>
      </c>
      <c r="BR196" s="204">
        <v>16071</v>
      </c>
      <c r="BS196" s="201">
        <v>11.67</v>
      </c>
    </row>
    <row r="197" spans="12:71">
      <c r="L197" s="204">
        <v>6026</v>
      </c>
      <c r="M197" s="201">
        <v>89.58</v>
      </c>
      <c r="AL197" s="325">
        <v>31867</v>
      </c>
      <c r="AM197" s="201">
        <v>430.05</v>
      </c>
      <c r="BR197" s="204">
        <v>16102</v>
      </c>
      <c r="BS197" s="201">
        <v>11.85</v>
      </c>
    </row>
    <row r="198" spans="12:71">
      <c r="L198" s="204">
        <v>6057</v>
      </c>
      <c r="M198" s="201">
        <v>89.25</v>
      </c>
      <c r="AL198" s="325">
        <v>31897</v>
      </c>
      <c r="AM198" s="201">
        <v>417.81</v>
      </c>
      <c r="BR198" s="204">
        <v>16131</v>
      </c>
      <c r="BS198" s="201">
        <v>11.82</v>
      </c>
    </row>
    <row r="199" spans="12:71">
      <c r="L199" s="204">
        <v>6088</v>
      </c>
      <c r="M199" s="201">
        <v>92.25</v>
      </c>
      <c r="AL199" s="325">
        <v>31926</v>
      </c>
      <c r="AM199" s="201">
        <v>416.54</v>
      </c>
      <c r="BR199" s="204">
        <v>16162</v>
      </c>
      <c r="BS199" s="201">
        <v>12.02</v>
      </c>
    </row>
    <row r="200" spans="12:71">
      <c r="L200" s="204">
        <v>6117</v>
      </c>
      <c r="M200" s="201">
        <v>103.73</v>
      </c>
      <c r="AL200" s="325">
        <v>31958</v>
      </c>
      <c r="AM200" s="201">
        <v>424.67</v>
      </c>
      <c r="BR200" s="204">
        <v>16190</v>
      </c>
      <c r="BS200" s="201">
        <v>11.87</v>
      </c>
    </row>
    <row r="201" spans="12:71">
      <c r="L201" s="204">
        <v>6149</v>
      </c>
      <c r="M201" s="201">
        <v>104.61</v>
      </c>
      <c r="AL201" s="325">
        <v>31989</v>
      </c>
      <c r="AM201" s="201">
        <v>434.93</v>
      </c>
      <c r="BR201" s="204">
        <v>16223</v>
      </c>
      <c r="BS201" s="201">
        <v>12.35</v>
      </c>
    </row>
    <row r="202" spans="12:71">
      <c r="L202" s="204">
        <v>6178</v>
      </c>
      <c r="M202" s="201">
        <v>105.97</v>
      </c>
      <c r="AL202" s="325">
        <v>32020</v>
      </c>
      <c r="AM202" s="201">
        <v>454.97</v>
      </c>
      <c r="BR202" s="204">
        <v>16253</v>
      </c>
      <c r="BS202" s="201">
        <v>12.98</v>
      </c>
    </row>
    <row r="203" spans="12:71">
      <c r="L203" s="204">
        <v>6208</v>
      </c>
      <c r="M203" s="201">
        <v>95</v>
      </c>
      <c r="AL203" s="325">
        <v>32050</v>
      </c>
      <c r="AM203" s="201">
        <v>444.29</v>
      </c>
      <c r="BR203" s="204">
        <v>16284</v>
      </c>
      <c r="BS203" s="201">
        <v>12.71</v>
      </c>
    </row>
    <row r="204" spans="12:71">
      <c r="L204" s="204">
        <v>6241</v>
      </c>
      <c r="M204" s="201">
        <v>95.43</v>
      </c>
      <c r="AL204" s="325">
        <v>32080</v>
      </c>
      <c r="AM204" s="201">
        <v>323.3</v>
      </c>
      <c r="BR204" s="204">
        <v>16315</v>
      </c>
      <c r="BS204" s="201">
        <v>12.82</v>
      </c>
    </row>
    <row r="205" spans="12:71">
      <c r="L205" s="204">
        <v>6269</v>
      </c>
      <c r="M205" s="201">
        <v>91.56</v>
      </c>
      <c r="AL205" s="325">
        <v>32111</v>
      </c>
      <c r="AM205" s="201">
        <v>305.16000000000003</v>
      </c>
      <c r="BR205" s="204">
        <v>16344</v>
      </c>
      <c r="BS205" s="201">
        <v>12.74</v>
      </c>
    </row>
    <row r="206" spans="12:71">
      <c r="L206" s="204">
        <v>6299</v>
      </c>
      <c r="M206" s="201">
        <v>96.72</v>
      </c>
      <c r="AL206" s="325">
        <v>32142</v>
      </c>
      <c r="AM206" s="201">
        <v>330.47</v>
      </c>
      <c r="BR206" s="204">
        <v>16376</v>
      </c>
      <c r="BS206" s="201">
        <v>12.78</v>
      </c>
    </row>
    <row r="207" spans="12:71">
      <c r="L207" s="204">
        <v>6330</v>
      </c>
      <c r="M207" s="201">
        <v>93.23</v>
      </c>
      <c r="AL207" s="325">
        <v>32171</v>
      </c>
      <c r="AM207" s="201">
        <v>344.66</v>
      </c>
      <c r="BR207" s="204">
        <v>16406</v>
      </c>
      <c r="BS207" s="201">
        <v>12.83</v>
      </c>
    </row>
    <row r="208" spans="12:71">
      <c r="L208" s="204">
        <v>6361</v>
      </c>
      <c r="M208" s="201">
        <v>97.38</v>
      </c>
      <c r="AL208" s="325">
        <v>32202</v>
      </c>
      <c r="AM208" s="201">
        <v>366.95</v>
      </c>
      <c r="BR208" s="204">
        <v>16435</v>
      </c>
      <c r="BS208" s="201">
        <v>13.28</v>
      </c>
    </row>
    <row r="209" spans="12:71">
      <c r="L209" s="204">
        <v>6390</v>
      </c>
      <c r="M209" s="201">
        <v>95.38</v>
      </c>
      <c r="AL209" s="325">
        <v>32233</v>
      </c>
      <c r="AM209" s="201">
        <v>374.64</v>
      </c>
      <c r="BR209" s="204">
        <v>16468</v>
      </c>
      <c r="BS209" s="201">
        <v>13.47</v>
      </c>
    </row>
    <row r="210" spans="12:71">
      <c r="L210" s="204">
        <v>6422</v>
      </c>
      <c r="M210" s="201">
        <v>91.75</v>
      </c>
      <c r="AL210" s="325">
        <v>32262</v>
      </c>
      <c r="AM210" s="201">
        <v>379.24</v>
      </c>
      <c r="BR210" s="204">
        <v>16496</v>
      </c>
      <c r="BS210" s="201">
        <v>14.3</v>
      </c>
    </row>
    <row r="211" spans="12:71">
      <c r="L211" s="204">
        <v>6453</v>
      </c>
      <c r="M211" s="201">
        <v>83.4</v>
      </c>
      <c r="AL211" s="325">
        <v>32294</v>
      </c>
      <c r="AM211" s="201">
        <v>370.34</v>
      </c>
      <c r="BR211" s="204">
        <v>16525</v>
      </c>
      <c r="BS211" s="201">
        <v>13.61</v>
      </c>
    </row>
    <row r="212" spans="12:71">
      <c r="L212" s="204">
        <v>6481</v>
      </c>
      <c r="M212" s="201">
        <v>83.46</v>
      </c>
      <c r="AL212" s="325">
        <v>32324</v>
      </c>
      <c r="AM212" s="201">
        <v>394.66</v>
      </c>
      <c r="BR212" s="204">
        <v>16557</v>
      </c>
      <c r="BS212" s="201">
        <v>14.84</v>
      </c>
    </row>
    <row r="213" spans="12:71">
      <c r="L213" s="204">
        <v>6514</v>
      </c>
      <c r="M213" s="201">
        <v>74.5</v>
      </c>
      <c r="AL213" s="325">
        <v>32353</v>
      </c>
      <c r="AM213" s="201">
        <v>387.33</v>
      </c>
      <c r="BR213" s="204">
        <v>16588</v>
      </c>
      <c r="BS213" s="201">
        <v>15.01</v>
      </c>
    </row>
    <row r="214" spans="12:71">
      <c r="L214" s="204">
        <v>6544</v>
      </c>
      <c r="M214" s="201">
        <v>72.650000000000006</v>
      </c>
      <c r="AL214" s="325">
        <v>32386</v>
      </c>
      <c r="AM214" s="201">
        <v>376.55</v>
      </c>
      <c r="BR214" s="204">
        <v>16617</v>
      </c>
      <c r="BS214" s="201">
        <v>14.87</v>
      </c>
    </row>
    <row r="215" spans="12:71">
      <c r="L215" s="204">
        <v>6575</v>
      </c>
      <c r="M215" s="201">
        <v>74.38</v>
      </c>
      <c r="AL215" s="325">
        <v>32416</v>
      </c>
      <c r="AM215" s="201">
        <v>387.71</v>
      </c>
      <c r="BR215" s="204">
        <v>16649</v>
      </c>
      <c r="BS215" s="201">
        <v>14.66</v>
      </c>
    </row>
    <row r="216" spans="12:71">
      <c r="L216" s="204">
        <v>6606</v>
      </c>
      <c r="M216" s="201">
        <v>79.8</v>
      </c>
      <c r="AL216" s="325">
        <v>32447</v>
      </c>
      <c r="AM216" s="201">
        <v>382.46</v>
      </c>
      <c r="BR216" s="204">
        <v>16680</v>
      </c>
      <c r="BS216" s="201">
        <v>15.51</v>
      </c>
    </row>
    <row r="217" spans="12:71">
      <c r="L217" s="204">
        <v>6634</v>
      </c>
      <c r="M217" s="201">
        <v>80.39</v>
      </c>
      <c r="AL217" s="325">
        <v>32477</v>
      </c>
      <c r="AM217" s="201">
        <v>371.45</v>
      </c>
      <c r="BR217" s="204">
        <v>16708</v>
      </c>
      <c r="BS217" s="201">
        <v>16.05</v>
      </c>
    </row>
    <row r="218" spans="12:71">
      <c r="L218" s="204">
        <v>6662</v>
      </c>
      <c r="M218" s="201">
        <v>76.41</v>
      </c>
      <c r="AL218" s="325">
        <v>32507</v>
      </c>
      <c r="AM218" s="201">
        <v>381.38</v>
      </c>
      <c r="BR218" s="204">
        <v>16741</v>
      </c>
      <c r="BS218" s="201">
        <v>16.649999999999999</v>
      </c>
    </row>
    <row r="219" spans="12:71">
      <c r="L219" s="204">
        <v>6695</v>
      </c>
      <c r="M219" s="201">
        <v>77.510000000000005</v>
      </c>
      <c r="AL219" s="325">
        <v>32539</v>
      </c>
      <c r="AM219" s="201">
        <v>401.3</v>
      </c>
      <c r="BR219" s="204">
        <v>16771</v>
      </c>
      <c r="BS219" s="201">
        <v>17.190000000000001</v>
      </c>
    </row>
    <row r="220" spans="12:71">
      <c r="L220" s="204">
        <v>6726</v>
      </c>
      <c r="M220" s="201">
        <v>78.08</v>
      </c>
      <c r="AL220" s="325">
        <v>32567</v>
      </c>
      <c r="AM220" s="201">
        <v>399.71</v>
      </c>
      <c r="BR220" s="204">
        <v>16802</v>
      </c>
      <c r="BS220" s="201">
        <v>17.36</v>
      </c>
    </row>
    <row r="221" spans="12:71">
      <c r="L221" s="204">
        <v>6754</v>
      </c>
      <c r="M221" s="201">
        <v>82.58</v>
      </c>
      <c r="AL221" s="325">
        <v>32598</v>
      </c>
      <c r="AM221" s="201">
        <v>406.73</v>
      </c>
      <c r="BR221" s="204">
        <v>16833</v>
      </c>
      <c r="BS221" s="201">
        <v>18.57</v>
      </c>
    </row>
    <row r="222" spans="12:71">
      <c r="L222" s="204">
        <v>6787</v>
      </c>
      <c r="M222" s="201">
        <v>81.23</v>
      </c>
      <c r="AL222" s="325">
        <v>32626</v>
      </c>
      <c r="AM222" s="201">
        <v>427.55</v>
      </c>
      <c r="BR222" s="204">
        <v>16861</v>
      </c>
      <c r="BS222" s="201">
        <v>17.28</v>
      </c>
    </row>
    <row r="223" spans="12:71">
      <c r="L223" s="204">
        <v>6817</v>
      </c>
      <c r="M223" s="201">
        <v>82.46</v>
      </c>
      <c r="AL223" s="325">
        <v>32659</v>
      </c>
      <c r="AM223" s="201">
        <v>446.17</v>
      </c>
      <c r="BR223" s="204">
        <v>16890</v>
      </c>
      <c r="BS223" s="201">
        <v>18.04</v>
      </c>
    </row>
    <row r="224" spans="12:71">
      <c r="L224" s="204">
        <v>6848</v>
      </c>
      <c r="M224" s="201">
        <v>84.68</v>
      </c>
      <c r="AL224" s="325">
        <v>32689</v>
      </c>
      <c r="AM224" s="201">
        <v>434.12</v>
      </c>
      <c r="BR224" s="204">
        <v>16922</v>
      </c>
      <c r="BS224" s="201">
        <v>18.760000000000002</v>
      </c>
    </row>
    <row r="225" spans="12:71">
      <c r="L225" s="204">
        <v>6879</v>
      </c>
      <c r="M225" s="201">
        <v>85.51</v>
      </c>
      <c r="AL225" s="325">
        <v>32720</v>
      </c>
      <c r="AM225" s="201">
        <v>453.84</v>
      </c>
      <c r="BR225" s="204">
        <v>16953</v>
      </c>
      <c r="BS225" s="201">
        <v>19.18</v>
      </c>
    </row>
    <row r="226" spans="12:71">
      <c r="L226" s="204">
        <v>6908</v>
      </c>
      <c r="M226" s="201">
        <v>80.930000000000007</v>
      </c>
      <c r="AL226" s="325">
        <v>32751</v>
      </c>
      <c r="AM226" s="201">
        <v>469.33</v>
      </c>
      <c r="BR226" s="204">
        <v>16981</v>
      </c>
      <c r="BS226" s="201">
        <v>18.43</v>
      </c>
    </row>
    <row r="227" spans="12:71">
      <c r="L227" s="204">
        <v>6940</v>
      </c>
      <c r="M227" s="201">
        <v>82.2</v>
      </c>
      <c r="AL227" s="325">
        <v>32780</v>
      </c>
      <c r="AM227" s="201">
        <v>472.92</v>
      </c>
      <c r="BR227" s="204">
        <v>17014</v>
      </c>
      <c r="BS227" s="201">
        <v>17.96</v>
      </c>
    </row>
    <row r="228" spans="12:71">
      <c r="L228" s="204">
        <v>6971</v>
      </c>
      <c r="M228" s="201">
        <v>80.61</v>
      </c>
      <c r="AL228" s="325">
        <v>32812</v>
      </c>
      <c r="AM228" s="201">
        <v>455.63</v>
      </c>
      <c r="BR228" s="204">
        <v>17044</v>
      </c>
      <c r="BS228" s="201">
        <v>16.649999999999999</v>
      </c>
    </row>
    <row r="229" spans="12:71">
      <c r="L229" s="204">
        <v>6999</v>
      </c>
      <c r="M229" s="201">
        <v>84.81</v>
      </c>
      <c r="AL229" s="325">
        <v>32842</v>
      </c>
      <c r="AM229" s="201">
        <v>456.09</v>
      </c>
      <c r="BR229" s="204">
        <v>17075</v>
      </c>
      <c r="BS229" s="201">
        <v>14.96</v>
      </c>
    </row>
    <row r="230" spans="12:71">
      <c r="L230" s="204">
        <v>7030</v>
      </c>
      <c r="M230" s="201">
        <v>88.85</v>
      </c>
      <c r="AL230" s="325">
        <v>32871</v>
      </c>
      <c r="AM230" s="201">
        <v>454.82</v>
      </c>
      <c r="BR230" s="204">
        <v>17106</v>
      </c>
      <c r="BS230" s="201">
        <v>14.84</v>
      </c>
    </row>
    <row r="231" spans="12:71">
      <c r="L231" s="204">
        <v>7060</v>
      </c>
      <c r="M231" s="201">
        <v>92.88</v>
      </c>
      <c r="AL231" s="325">
        <v>32904</v>
      </c>
      <c r="AM231" s="201">
        <v>415.81</v>
      </c>
      <c r="BR231" s="204">
        <v>17135</v>
      </c>
      <c r="BS231" s="201">
        <v>14.68</v>
      </c>
    </row>
    <row r="232" spans="12:71">
      <c r="L232" s="204">
        <v>7089</v>
      </c>
      <c r="M232" s="201">
        <v>105.5</v>
      </c>
      <c r="AL232" s="325">
        <v>32932</v>
      </c>
      <c r="AM232" s="201">
        <v>425.83</v>
      </c>
      <c r="BR232" s="204">
        <v>17167</v>
      </c>
      <c r="BS232" s="201">
        <v>15.3</v>
      </c>
    </row>
    <row r="233" spans="12:71">
      <c r="L233" s="204">
        <v>7121</v>
      </c>
      <c r="M233" s="201">
        <v>106.98</v>
      </c>
      <c r="AL233" s="325">
        <v>32962</v>
      </c>
      <c r="AM233" s="201">
        <v>435.54</v>
      </c>
      <c r="BR233" s="204">
        <v>17198</v>
      </c>
      <c r="BS233" s="201">
        <v>15.66</v>
      </c>
    </row>
    <row r="234" spans="12:71">
      <c r="L234" s="204">
        <v>7152</v>
      </c>
      <c r="M234" s="201">
        <v>107.16</v>
      </c>
      <c r="AL234" s="325">
        <v>32993</v>
      </c>
      <c r="AM234" s="201">
        <v>420.07</v>
      </c>
      <c r="BR234" s="204">
        <v>17226</v>
      </c>
      <c r="BS234" s="201">
        <v>15.43</v>
      </c>
    </row>
    <row r="235" spans="12:71">
      <c r="L235" s="204">
        <v>7181</v>
      </c>
      <c r="M235" s="201">
        <v>104.75</v>
      </c>
      <c r="AL235" s="325">
        <v>33024</v>
      </c>
      <c r="AM235" s="201">
        <v>458.97</v>
      </c>
      <c r="BR235" s="204">
        <v>17257</v>
      </c>
      <c r="BS235" s="201">
        <v>15.17</v>
      </c>
    </row>
    <row r="236" spans="12:71">
      <c r="L236" s="204">
        <v>7213</v>
      </c>
      <c r="M236" s="201">
        <v>111.42</v>
      </c>
      <c r="AL236" s="325">
        <v>33053</v>
      </c>
      <c r="AM236" s="201">
        <v>462.29</v>
      </c>
      <c r="BR236" s="204">
        <v>17287</v>
      </c>
      <c r="BS236" s="201">
        <v>14.58</v>
      </c>
    </row>
    <row r="237" spans="12:71">
      <c r="L237" s="204">
        <v>7244</v>
      </c>
      <c r="M237" s="201">
        <v>118.92</v>
      </c>
      <c r="AL237" s="325">
        <v>33085</v>
      </c>
      <c r="AM237" s="201">
        <v>438.24</v>
      </c>
      <c r="BR237" s="204">
        <v>17316</v>
      </c>
      <c r="BS237" s="201">
        <v>14.45</v>
      </c>
    </row>
    <row r="238" spans="12:71">
      <c r="L238" s="204">
        <v>7272</v>
      </c>
      <c r="M238" s="201">
        <v>103.72</v>
      </c>
      <c r="AL238" s="325">
        <v>33116</v>
      </c>
      <c r="AM238" s="201">
        <v>381.21</v>
      </c>
      <c r="BR238" s="204">
        <v>17348</v>
      </c>
      <c r="BS238" s="201">
        <v>15.21</v>
      </c>
    </row>
    <row r="239" spans="12:71">
      <c r="L239" s="204">
        <v>7305</v>
      </c>
      <c r="M239" s="201">
        <v>107.23</v>
      </c>
      <c r="AL239" s="325">
        <v>33144</v>
      </c>
      <c r="AM239" s="201">
        <v>344.51</v>
      </c>
      <c r="BR239" s="204">
        <v>17379</v>
      </c>
      <c r="BS239" s="201">
        <v>15.76</v>
      </c>
    </row>
    <row r="240" spans="12:71">
      <c r="L240" s="204">
        <v>7335</v>
      </c>
      <c r="M240" s="201">
        <v>104.21</v>
      </c>
      <c r="AL240" s="325">
        <v>33177</v>
      </c>
      <c r="AM240" s="201">
        <v>329.84</v>
      </c>
      <c r="BR240" s="204">
        <v>17408</v>
      </c>
      <c r="BS240" s="201">
        <v>15.32</v>
      </c>
    </row>
    <row r="241" spans="12:71">
      <c r="L241" s="204">
        <v>7363</v>
      </c>
      <c r="M241" s="201">
        <v>91.18</v>
      </c>
      <c r="AL241" s="325">
        <v>33207</v>
      </c>
      <c r="AM241" s="201">
        <v>359.06</v>
      </c>
      <c r="BR241" s="204">
        <v>17440</v>
      </c>
      <c r="BS241" s="201">
        <v>15.11</v>
      </c>
    </row>
    <row r="242" spans="12:71">
      <c r="L242" s="204">
        <v>7396</v>
      </c>
      <c r="M242" s="201">
        <v>102.81</v>
      </c>
      <c r="AL242" s="325">
        <v>33238</v>
      </c>
      <c r="AM242" s="201">
        <v>373.84</v>
      </c>
      <c r="BR242" s="204">
        <v>17471</v>
      </c>
      <c r="BS242" s="201">
        <v>15.43</v>
      </c>
    </row>
    <row r="243" spans="12:71">
      <c r="L243" s="204">
        <v>7426</v>
      </c>
      <c r="M243" s="201">
        <v>93.54</v>
      </c>
      <c r="AL243" s="325">
        <v>33269</v>
      </c>
      <c r="AM243" s="201">
        <v>414.2</v>
      </c>
      <c r="BR243" s="204">
        <v>17499</v>
      </c>
      <c r="BS243" s="201">
        <v>14.98</v>
      </c>
    </row>
    <row r="244" spans="12:71">
      <c r="L244" s="204">
        <v>7454</v>
      </c>
      <c r="M244" s="201">
        <v>91.81</v>
      </c>
      <c r="AL244" s="325">
        <v>33297</v>
      </c>
      <c r="AM244" s="201">
        <v>453.05</v>
      </c>
      <c r="BR244" s="204">
        <v>17532</v>
      </c>
      <c r="BS244" s="201">
        <v>15.3</v>
      </c>
    </row>
    <row r="245" spans="12:71">
      <c r="L245" s="204">
        <v>7487</v>
      </c>
      <c r="M245" s="201">
        <v>90.76</v>
      </c>
      <c r="AL245" s="325">
        <v>33325</v>
      </c>
      <c r="AM245" s="201">
        <v>482.3</v>
      </c>
      <c r="BR245" s="204">
        <v>17562</v>
      </c>
      <c r="BS245" s="201">
        <v>14.68</v>
      </c>
    </row>
    <row r="246" spans="12:71">
      <c r="L246" s="204">
        <v>7517</v>
      </c>
      <c r="M246" s="201">
        <v>86.85</v>
      </c>
      <c r="AL246" s="325">
        <v>33358</v>
      </c>
      <c r="AM246" s="201">
        <v>484.72</v>
      </c>
      <c r="BR246" s="204">
        <v>17590</v>
      </c>
      <c r="BS246" s="201">
        <v>13.93</v>
      </c>
    </row>
    <row r="247" spans="12:71">
      <c r="L247" s="204">
        <v>7549</v>
      </c>
      <c r="M247" s="201">
        <v>86.16</v>
      </c>
      <c r="AL247" s="325">
        <v>33389</v>
      </c>
      <c r="AM247" s="201">
        <v>506.11</v>
      </c>
      <c r="BR247" s="204">
        <v>17623</v>
      </c>
      <c r="BS247" s="201">
        <v>15.08</v>
      </c>
    </row>
    <row r="248" spans="12:71">
      <c r="L248" s="204">
        <v>7579</v>
      </c>
      <c r="M248" s="201">
        <v>82.95</v>
      </c>
      <c r="AL248" s="325">
        <v>33417</v>
      </c>
      <c r="AM248" s="201">
        <v>475.92</v>
      </c>
      <c r="BR248" s="204">
        <v>17653</v>
      </c>
      <c r="BS248" s="201">
        <v>15.48</v>
      </c>
    </row>
    <row r="249" spans="12:71">
      <c r="L249" s="204">
        <v>7608</v>
      </c>
      <c r="M249" s="201">
        <v>85.08</v>
      </c>
      <c r="AL249" s="325">
        <v>33450</v>
      </c>
      <c r="AM249" s="201">
        <v>502.04</v>
      </c>
      <c r="BR249" s="204">
        <v>17681</v>
      </c>
      <c r="BS249" s="201">
        <v>16.690000000000001</v>
      </c>
    </row>
    <row r="250" spans="12:71">
      <c r="L250" s="204">
        <v>7640</v>
      </c>
      <c r="M250" s="201">
        <v>76.040000000000006</v>
      </c>
      <c r="AL250" s="325">
        <v>33480</v>
      </c>
      <c r="AM250" s="201">
        <v>525.67999999999995</v>
      </c>
      <c r="BR250" s="204">
        <v>17714</v>
      </c>
      <c r="BS250" s="201">
        <v>16.739999999999998</v>
      </c>
    </row>
    <row r="251" spans="12:71">
      <c r="L251" s="204">
        <v>7671</v>
      </c>
      <c r="M251" s="201">
        <v>71.95</v>
      </c>
      <c r="AL251" s="325">
        <v>33511</v>
      </c>
      <c r="AM251" s="201">
        <v>526.88</v>
      </c>
      <c r="BR251" s="204">
        <v>17744</v>
      </c>
      <c r="BS251" s="201">
        <v>15.85</v>
      </c>
    </row>
    <row r="252" spans="12:71">
      <c r="L252" s="204">
        <v>7702</v>
      </c>
      <c r="M252" s="201">
        <v>76.13</v>
      </c>
      <c r="AL252" s="325">
        <v>33542</v>
      </c>
      <c r="AM252" s="201">
        <v>542.98</v>
      </c>
      <c r="BR252" s="204">
        <v>17776</v>
      </c>
      <c r="BS252" s="201">
        <v>15.97</v>
      </c>
    </row>
    <row r="253" spans="12:71">
      <c r="L253" s="204">
        <v>7730</v>
      </c>
      <c r="M253" s="201">
        <v>74.98</v>
      </c>
      <c r="AL253" s="325">
        <v>33571</v>
      </c>
      <c r="AM253" s="201">
        <v>523.9</v>
      </c>
      <c r="BR253" s="204">
        <v>17806</v>
      </c>
      <c r="BS253" s="201">
        <v>15.49</v>
      </c>
    </row>
    <row r="254" spans="12:71">
      <c r="L254" s="204">
        <v>7761</v>
      </c>
      <c r="M254" s="201">
        <v>75.760000000000005</v>
      </c>
      <c r="AL254" s="325">
        <v>33603</v>
      </c>
      <c r="AM254" s="201">
        <v>586.34</v>
      </c>
      <c r="BR254" s="204">
        <v>17835</v>
      </c>
      <c r="BS254" s="201">
        <v>16.5</v>
      </c>
    </row>
    <row r="255" spans="12:71">
      <c r="L255" s="204">
        <v>7790</v>
      </c>
      <c r="M255" s="201">
        <v>78.569999999999993</v>
      </c>
      <c r="AL255" s="325">
        <v>33634</v>
      </c>
      <c r="AM255" s="201">
        <v>620.21</v>
      </c>
      <c r="BR255" s="204">
        <v>17867</v>
      </c>
      <c r="BS255" s="201">
        <v>14.75</v>
      </c>
    </row>
    <row r="256" spans="12:71">
      <c r="L256" s="204">
        <v>7822</v>
      </c>
      <c r="M256" s="201">
        <v>73.44</v>
      </c>
      <c r="AL256" s="325">
        <v>33662</v>
      </c>
      <c r="AM256" s="201">
        <v>633.47</v>
      </c>
      <c r="BR256" s="204">
        <v>17898</v>
      </c>
      <c r="BS256" s="201">
        <v>15.2</v>
      </c>
    </row>
    <row r="257" spans="12:71">
      <c r="L257" s="204">
        <v>7852</v>
      </c>
      <c r="M257" s="201">
        <v>68.45</v>
      </c>
      <c r="AL257" s="325">
        <v>33694</v>
      </c>
      <c r="AM257" s="201">
        <v>603.77</v>
      </c>
      <c r="BR257" s="204">
        <v>17929</v>
      </c>
      <c r="BS257" s="201">
        <v>15.22</v>
      </c>
    </row>
    <row r="258" spans="12:71">
      <c r="L258" s="204">
        <v>7881</v>
      </c>
      <c r="M258" s="201">
        <v>68.37</v>
      </c>
      <c r="AL258" s="325">
        <v>33724</v>
      </c>
      <c r="AM258" s="201">
        <v>578.67999999999995</v>
      </c>
      <c r="BR258" s="204">
        <v>17957</v>
      </c>
      <c r="BS258" s="201">
        <v>14.62</v>
      </c>
    </row>
    <row r="259" spans="12:71">
      <c r="L259" s="204">
        <v>7914</v>
      </c>
      <c r="M259" s="201">
        <v>67.11</v>
      </c>
      <c r="AL259" s="325">
        <v>33753</v>
      </c>
      <c r="AM259" s="201">
        <v>585.30999999999995</v>
      </c>
      <c r="BR259" s="204">
        <v>17988</v>
      </c>
      <c r="BS259" s="201">
        <v>15.06</v>
      </c>
    </row>
    <row r="260" spans="12:71">
      <c r="L260" s="204">
        <v>7944</v>
      </c>
      <c r="M260" s="201">
        <v>71.08</v>
      </c>
      <c r="AL260" s="325">
        <v>33785</v>
      </c>
      <c r="AM260" s="201">
        <v>563.6</v>
      </c>
      <c r="BR260" s="204">
        <v>18017</v>
      </c>
      <c r="BS260" s="201">
        <v>14.71</v>
      </c>
    </row>
    <row r="261" spans="12:71">
      <c r="L261" s="204">
        <v>7975</v>
      </c>
      <c r="M261" s="201">
        <v>73.209999999999994</v>
      </c>
      <c r="AL261" s="325">
        <v>33816</v>
      </c>
      <c r="AM261" s="201">
        <v>580.83000000000004</v>
      </c>
      <c r="BR261" s="204">
        <v>18049</v>
      </c>
      <c r="BS261" s="201">
        <v>14.19</v>
      </c>
    </row>
    <row r="262" spans="12:71">
      <c r="L262" s="204">
        <v>8005</v>
      </c>
      <c r="M262" s="201">
        <v>77.3</v>
      </c>
      <c r="AL262" s="325">
        <v>33847</v>
      </c>
      <c r="AM262" s="201">
        <v>563.12</v>
      </c>
      <c r="BR262" s="204">
        <v>18079</v>
      </c>
      <c r="BS262" s="201">
        <v>14.16</v>
      </c>
    </row>
    <row r="263" spans="12:71">
      <c r="L263" s="204">
        <v>8035</v>
      </c>
      <c r="M263" s="201">
        <v>80.8</v>
      </c>
      <c r="AL263" s="325">
        <v>33877</v>
      </c>
      <c r="AM263" s="201">
        <v>583.27</v>
      </c>
      <c r="BR263" s="204">
        <v>18108</v>
      </c>
      <c r="BS263" s="201">
        <v>15.04</v>
      </c>
    </row>
    <row r="264" spans="12:71">
      <c r="L264" s="204">
        <v>8067</v>
      </c>
      <c r="M264" s="201">
        <v>81.3</v>
      </c>
      <c r="AL264" s="325">
        <v>33907</v>
      </c>
      <c r="AM264" s="201">
        <v>605.16999999999996</v>
      </c>
      <c r="BR264" s="204">
        <v>18141</v>
      </c>
      <c r="BS264" s="201">
        <v>15.22</v>
      </c>
    </row>
    <row r="265" spans="12:71">
      <c r="L265" s="204">
        <v>8095</v>
      </c>
      <c r="M265" s="201">
        <v>85.46</v>
      </c>
      <c r="AL265" s="325">
        <v>33938</v>
      </c>
      <c r="AM265" s="201">
        <v>652.73</v>
      </c>
      <c r="BR265" s="204">
        <v>18171</v>
      </c>
      <c r="BS265" s="201">
        <v>15.58</v>
      </c>
    </row>
    <row r="266" spans="12:71">
      <c r="L266" s="204">
        <v>8126</v>
      </c>
      <c r="M266" s="201">
        <v>89.05</v>
      </c>
      <c r="AL266" s="325">
        <v>33969</v>
      </c>
      <c r="AM266" s="201">
        <v>676.95</v>
      </c>
      <c r="BR266" s="204">
        <v>18202</v>
      </c>
      <c r="BS266" s="201">
        <v>16.04</v>
      </c>
    </row>
    <row r="267" spans="12:71">
      <c r="L267" s="204">
        <v>8154</v>
      </c>
      <c r="M267" s="201">
        <v>91.93</v>
      </c>
      <c r="AL267" s="325">
        <v>33998</v>
      </c>
      <c r="AM267" s="201">
        <v>696.34</v>
      </c>
      <c r="BR267" s="204">
        <v>18232</v>
      </c>
      <c r="BS267" s="201">
        <v>16.059999999999999</v>
      </c>
    </row>
    <row r="268" spans="12:71">
      <c r="L268" s="204">
        <v>8187</v>
      </c>
      <c r="M268" s="201">
        <v>96.03</v>
      </c>
      <c r="AL268" s="325">
        <v>34026</v>
      </c>
      <c r="AM268" s="201">
        <v>670.77</v>
      </c>
      <c r="BR268" s="204">
        <v>18262</v>
      </c>
      <c r="BS268" s="201">
        <v>16.79</v>
      </c>
    </row>
    <row r="269" spans="12:71">
      <c r="L269" s="204">
        <v>8217</v>
      </c>
      <c r="M269" s="201">
        <v>92.93</v>
      </c>
      <c r="AL269" s="325">
        <v>34059</v>
      </c>
      <c r="AM269" s="201">
        <v>690.13</v>
      </c>
      <c r="BR269" s="204">
        <v>18294</v>
      </c>
      <c r="BS269" s="201">
        <v>17.05</v>
      </c>
    </row>
    <row r="270" spans="12:71">
      <c r="L270" s="204">
        <v>8248</v>
      </c>
      <c r="M270" s="201">
        <v>97.05</v>
      </c>
      <c r="AL270" s="325">
        <v>34089</v>
      </c>
      <c r="AM270" s="201">
        <v>661.42</v>
      </c>
      <c r="BR270" s="204">
        <v>18322</v>
      </c>
      <c r="BS270" s="201">
        <v>17.22</v>
      </c>
    </row>
    <row r="271" spans="12:71">
      <c r="L271" s="204">
        <v>8279</v>
      </c>
      <c r="M271" s="201">
        <v>100.78</v>
      </c>
      <c r="AL271" s="325">
        <v>34117</v>
      </c>
      <c r="AM271" s="201">
        <v>700.53</v>
      </c>
      <c r="BR271" s="204">
        <v>18353</v>
      </c>
      <c r="BS271" s="201">
        <v>17.29</v>
      </c>
    </row>
    <row r="272" spans="12:71">
      <c r="L272" s="204">
        <v>8308</v>
      </c>
      <c r="M272" s="201">
        <v>97.12</v>
      </c>
      <c r="AL272" s="325">
        <v>34150</v>
      </c>
      <c r="AM272" s="201">
        <v>703.95</v>
      </c>
      <c r="BR272" s="204">
        <v>18381</v>
      </c>
      <c r="BS272" s="201">
        <v>17.96</v>
      </c>
    </row>
    <row r="273" spans="12:71">
      <c r="L273" s="204">
        <v>8340</v>
      </c>
      <c r="M273" s="201">
        <v>96.11</v>
      </c>
      <c r="AL273" s="325">
        <v>34180</v>
      </c>
      <c r="AM273" s="201">
        <v>704.7</v>
      </c>
      <c r="BR273" s="204">
        <v>18414</v>
      </c>
      <c r="BS273" s="201">
        <v>18.78</v>
      </c>
    </row>
    <row r="274" spans="12:71">
      <c r="L274" s="204">
        <v>8369</v>
      </c>
      <c r="M274" s="201">
        <v>94.65</v>
      </c>
      <c r="AL274" s="325">
        <v>34212</v>
      </c>
      <c r="AM274" s="201">
        <v>742.84</v>
      </c>
      <c r="BR274" s="204">
        <v>18444</v>
      </c>
      <c r="BS274" s="201">
        <v>17.690000000000001</v>
      </c>
    </row>
    <row r="275" spans="12:71">
      <c r="L275" s="204">
        <v>8399</v>
      </c>
      <c r="M275" s="201">
        <v>98.17</v>
      </c>
      <c r="AL275" s="325">
        <v>34242</v>
      </c>
      <c r="AM275" s="201">
        <v>762.78</v>
      </c>
      <c r="BR275" s="204">
        <v>18475</v>
      </c>
      <c r="BS275" s="201">
        <v>17.84</v>
      </c>
    </row>
    <row r="276" spans="12:71">
      <c r="L276" s="204">
        <v>8432</v>
      </c>
      <c r="M276" s="201">
        <v>97.43</v>
      </c>
      <c r="AL276" s="325">
        <v>34271</v>
      </c>
      <c r="AM276" s="201">
        <v>779.26</v>
      </c>
      <c r="BR276" s="204">
        <v>18506</v>
      </c>
      <c r="BS276" s="201">
        <v>18.420000000000002</v>
      </c>
    </row>
    <row r="277" spans="12:71">
      <c r="L277" s="204">
        <v>8460</v>
      </c>
      <c r="M277" s="201">
        <v>103.9</v>
      </c>
      <c r="AL277" s="325">
        <v>34303</v>
      </c>
      <c r="AM277" s="201">
        <v>754.4</v>
      </c>
      <c r="BR277" s="204">
        <v>18535</v>
      </c>
      <c r="BS277" s="201">
        <v>19.45</v>
      </c>
    </row>
    <row r="278" spans="12:71">
      <c r="L278" s="204">
        <v>8489</v>
      </c>
      <c r="M278" s="201">
        <v>102.77</v>
      </c>
      <c r="AL278" s="325">
        <v>34334</v>
      </c>
      <c r="AM278" s="201">
        <v>776.82</v>
      </c>
      <c r="BR278" s="204">
        <v>18567</v>
      </c>
      <c r="BS278" s="201">
        <v>19.53</v>
      </c>
    </row>
    <row r="279" spans="12:71">
      <c r="L279" s="204">
        <v>8521</v>
      </c>
      <c r="M279" s="201">
        <v>98.38</v>
      </c>
      <c r="AL279" s="325">
        <v>34365</v>
      </c>
      <c r="AM279" s="201">
        <v>800.47</v>
      </c>
      <c r="BR279" s="204">
        <v>18597</v>
      </c>
      <c r="BS279" s="201">
        <v>19.510000000000002</v>
      </c>
    </row>
    <row r="280" spans="12:71">
      <c r="L280" s="204">
        <v>8552</v>
      </c>
      <c r="M280" s="201">
        <v>97.53</v>
      </c>
      <c r="AL280" s="325">
        <v>34393</v>
      </c>
      <c r="AM280" s="201">
        <v>792.5</v>
      </c>
      <c r="BR280" s="204">
        <v>18626</v>
      </c>
      <c r="BS280" s="201">
        <v>20.43</v>
      </c>
    </row>
    <row r="281" spans="12:71">
      <c r="L281" s="204">
        <v>8581</v>
      </c>
      <c r="M281" s="201">
        <v>88.4</v>
      </c>
      <c r="AL281" s="325">
        <v>34424</v>
      </c>
      <c r="AM281" s="201">
        <v>743.46</v>
      </c>
      <c r="BR281" s="204">
        <v>18659</v>
      </c>
      <c r="BS281" s="201">
        <v>21.66</v>
      </c>
    </row>
    <row r="282" spans="12:71">
      <c r="L282" s="204">
        <v>8613</v>
      </c>
      <c r="M282" s="201">
        <v>86.91</v>
      </c>
      <c r="AL282" s="325">
        <v>34453</v>
      </c>
      <c r="AM282" s="201">
        <v>733.84</v>
      </c>
      <c r="BR282" s="204">
        <v>18687</v>
      </c>
      <c r="BS282" s="201">
        <v>21.8</v>
      </c>
    </row>
    <row r="283" spans="12:71">
      <c r="L283" s="204">
        <v>8644</v>
      </c>
      <c r="M283" s="201">
        <v>93.46</v>
      </c>
      <c r="AL283" s="325">
        <v>34485</v>
      </c>
      <c r="AM283" s="201">
        <v>735.19</v>
      </c>
      <c r="BR283" s="204">
        <v>18717</v>
      </c>
      <c r="BS283" s="201">
        <v>21.48</v>
      </c>
    </row>
    <row r="284" spans="12:71">
      <c r="L284" s="204">
        <v>8672</v>
      </c>
      <c r="M284" s="201">
        <v>87.97</v>
      </c>
      <c r="AL284" s="325">
        <v>34515</v>
      </c>
      <c r="AM284" s="201">
        <v>705.93</v>
      </c>
      <c r="BR284" s="204">
        <v>18748</v>
      </c>
      <c r="BS284" s="201">
        <v>22.43</v>
      </c>
    </row>
    <row r="285" spans="12:71">
      <c r="L285" s="204">
        <v>8705</v>
      </c>
      <c r="M285" s="201">
        <v>88.53</v>
      </c>
      <c r="AL285" s="325">
        <v>34544</v>
      </c>
      <c r="AM285" s="201">
        <v>722.16</v>
      </c>
      <c r="BR285" s="204">
        <v>18779</v>
      </c>
      <c r="BS285" s="201">
        <v>21.52</v>
      </c>
    </row>
    <row r="286" spans="12:71">
      <c r="L286" s="204">
        <v>8735</v>
      </c>
      <c r="M286" s="201">
        <v>92.34</v>
      </c>
      <c r="AL286" s="325">
        <v>34577</v>
      </c>
      <c r="AM286" s="201">
        <v>765.62</v>
      </c>
      <c r="BR286" s="204">
        <v>18808</v>
      </c>
      <c r="BS286" s="201">
        <v>20.96</v>
      </c>
    </row>
    <row r="287" spans="12:71">
      <c r="L287" s="204">
        <v>8766</v>
      </c>
      <c r="M287" s="201">
        <v>95.52</v>
      </c>
      <c r="AL287" s="325">
        <v>34607</v>
      </c>
      <c r="AM287" s="201">
        <v>764.42</v>
      </c>
      <c r="BR287" s="204">
        <v>18840</v>
      </c>
      <c r="BS287" s="201">
        <v>22.4</v>
      </c>
    </row>
    <row r="288" spans="12:71">
      <c r="L288" s="204">
        <v>8797</v>
      </c>
      <c r="M288" s="201">
        <v>100.66</v>
      </c>
      <c r="AL288" s="325">
        <v>34638</v>
      </c>
      <c r="AM288" s="201">
        <v>777.49</v>
      </c>
      <c r="BR288" s="204">
        <v>18871</v>
      </c>
      <c r="BS288" s="201">
        <v>23.28</v>
      </c>
    </row>
    <row r="289" spans="12:71">
      <c r="L289" s="204">
        <v>8826</v>
      </c>
      <c r="M289" s="201">
        <v>97.22</v>
      </c>
      <c r="AL289" s="325">
        <v>34668</v>
      </c>
      <c r="AM289" s="201">
        <v>750.32</v>
      </c>
      <c r="BR289" s="204">
        <v>18899</v>
      </c>
      <c r="BS289" s="201">
        <v>23.26</v>
      </c>
    </row>
    <row r="290" spans="12:71">
      <c r="L290" s="204">
        <v>8857</v>
      </c>
      <c r="M290" s="201">
        <v>92.28</v>
      </c>
      <c r="AL290" s="325">
        <v>34698</v>
      </c>
      <c r="AM290" s="201">
        <v>751.96</v>
      </c>
      <c r="BR290" s="204">
        <v>18932</v>
      </c>
      <c r="BS290" s="201">
        <v>22.94</v>
      </c>
    </row>
    <row r="291" spans="12:71">
      <c r="L291" s="204">
        <v>8887</v>
      </c>
      <c r="M291" s="201">
        <v>90.63</v>
      </c>
      <c r="AL291" s="325">
        <v>34730</v>
      </c>
      <c r="AM291" s="201">
        <v>755.2</v>
      </c>
      <c r="BR291" s="204">
        <v>18962</v>
      </c>
      <c r="BS291" s="201">
        <v>22.88</v>
      </c>
    </row>
    <row r="292" spans="12:71">
      <c r="L292" s="204">
        <v>8917</v>
      </c>
      <c r="M292" s="201">
        <v>90.15</v>
      </c>
      <c r="AL292" s="325">
        <v>34758</v>
      </c>
      <c r="AM292" s="201">
        <v>793.74</v>
      </c>
      <c r="BR292" s="204">
        <v>18993</v>
      </c>
      <c r="BS292" s="201">
        <v>23.77</v>
      </c>
    </row>
    <row r="293" spans="12:71">
      <c r="L293" s="204">
        <v>8948</v>
      </c>
      <c r="M293" s="201">
        <v>96.37</v>
      </c>
      <c r="AL293" s="325">
        <v>34789</v>
      </c>
      <c r="AM293" s="201">
        <v>817.21</v>
      </c>
      <c r="BR293" s="204">
        <v>19024</v>
      </c>
      <c r="BS293" s="201">
        <v>24.14</v>
      </c>
    </row>
    <row r="294" spans="12:71">
      <c r="L294" s="204">
        <v>8979</v>
      </c>
      <c r="M294" s="201">
        <v>102.14</v>
      </c>
      <c r="AL294" s="325">
        <v>34817</v>
      </c>
      <c r="AM294" s="201">
        <v>843.98</v>
      </c>
      <c r="BR294" s="204">
        <v>19053</v>
      </c>
      <c r="BS294" s="201">
        <v>23.26</v>
      </c>
    </row>
    <row r="295" spans="12:71">
      <c r="L295" s="204">
        <v>9008</v>
      </c>
      <c r="M295" s="201">
        <v>104.14</v>
      </c>
      <c r="AL295" s="325">
        <v>34850</v>
      </c>
      <c r="AM295" s="201">
        <v>864.58</v>
      </c>
      <c r="BR295" s="204">
        <v>19084</v>
      </c>
      <c r="BS295" s="201">
        <v>24.37</v>
      </c>
    </row>
    <row r="296" spans="12:71">
      <c r="L296" s="204">
        <v>9040</v>
      </c>
      <c r="M296" s="201">
        <v>103.16</v>
      </c>
      <c r="AL296" s="325">
        <v>34880</v>
      </c>
      <c r="AM296" s="201">
        <v>933.45</v>
      </c>
      <c r="BR296" s="204">
        <v>19114</v>
      </c>
      <c r="BS296" s="201">
        <v>23.32</v>
      </c>
    </row>
    <row r="297" spans="12:71">
      <c r="L297" s="204">
        <v>9071</v>
      </c>
      <c r="M297" s="201">
        <v>104.06</v>
      </c>
      <c r="AL297" s="325">
        <v>34911</v>
      </c>
      <c r="AM297" s="201">
        <v>1001.21</v>
      </c>
      <c r="BR297" s="204">
        <v>19143</v>
      </c>
      <c r="BS297" s="201">
        <v>23.86</v>
      </c>
    </row>
    <row r="298" spans="12:71">
      <c r="L298" s="204">
        <v>9099</v>
      </c>
      <c r="M298" s="201">
        <v>111.1</v>
      </c>
      <c r="AL298" s="325">
        <v>34942</v>
      </c>
      <c r="AM298" s="201">
        <v>1020.11</v>
      </c>
      <c r="BR298" s="204">
        <v>19175</v>
      </c>
      <c r="BS298" s="201">
        <v>24.96</v>
      </c>
    </row>
    <row r="299" spans="12:71">
      <c r="L299" s="204">
        <v>9132</v>
      </c>
      <c r="M299" s="201">
        <v>120.51</v>
      </c>
      <c r="AL299" s="325">
        <v>34971</v>
      </c>
      <c r="AM299" s="201">
        <v>1043.54</v>
      </c>
      <c r="BR299" s="204">
        <v>19206</v>
      </c>
      <c r="BS299" s="201">
        <v>25.4</v>
      </c>
    </row>
    <row r="300" spans="12:71">
      <c r="L300" s="204">
        <v>9162</v>
      </c>
      <c r="M300" s="201">
        <v>123.49</v>
      </c>
      <c r="AL300" s="325">
        <v>35003</v>
      </c>
      <c r="AM300" s="201">
        <v>1036.06</v>
      </c>
      <c r="BR300" s="204">
        <v>19235</v>
      </c>
      <c r="BS300" s="201">
        <v>25.03</v>
      </c>
    </row>
    <row r="301" spans="12:71">
      <c r="L301" s="204">
        <v>9190</v>
      </c>
      <c r="M301" s="201">
        <v>122.24</v>
      </c>
      <c r="AL301" s="325">
        <v>35033</v>
      </c>
      <c r="AM301" s="201">
        <v>1059.22</v>
      </c>
      <c r="BR301" s="204">
        <v>19267</v>
      </c>
      <c r="BS301" s="201">
        <v>24.54</v>
      </c>
    </row>
    <row r="302" spans="12:71">
      <c r="L302" s="204">
        <v>9222</v>
      </c>
      <c r="M302" s="201">
        <v>116.75</v>
      </c>
      <c r="AL302" s="325">
        <v>35062</v>
      </c>
      <c r="AM302" s="201">
        <v>1052.1400000000001</v>
      </c>
      <c r="BR302" s="204">
        <v>19298</v>
      </c>
      <c r="BS302" s="201">
        <v>24.52</v>
      </c>
    </row>
    <row r="303" spans="12:71">
      <c r="L303" s="204">
        <v>9252</v>
      </c>
      <c r="M303" s="201">
        <v>120.01</v>
      </c>
      <c r="AL303" s="325">
        <v>35095</v>
      </c>
      <c r="AM303" s="201">
        <v>1059.79</v>
      </c>
      <c r="BR303" s="204">
        <v>19326</v>
      </c>
      <c r="BS303" s="201">
        <v>25.66</v>
      </c>
    </row>
    <row r="304" spans="12:71">
      <c r="L304" s="204">
        <v>9281</v>
      </c>
      <c r="M304" s="201">
        <v>129.94999999999999</v>
      </c>
      <c r="AL304" s="325">
        <v>35124</v>
      </c>
      <c r="AM304" s="201">
        <v>1100.05</v>
      </c>
      <c r="BR304" s="204">
        <v>19359</v>
      </c>
      <c r="BS304" s="201">
        <v>26.57</v>
      </c>
    </row>
    <row r="305" spans="12:71">
      <c r="L305" s="204">
        <v>9313</v>
      </c>
      <c r="M305" s="201">
        <v>131.01</v>
      </c>
      <c r="AL305" s="325">
        <v>35153</v>
      </c>
      <c r="AM305" s="201">
        <v>1101.3800000000001</v>
      </c>
      <c r="BR305" s="204">
        <v>19389</v>
      </c>
      <c r="BS305" s="201">
        <v>26.38</v>
      </c>
    </row>
    <row r="306" spans="12:71">
      <c r="L306" s="204">
        <v>9344</v>
      </c>
      <c r="M306" s="201">
        <v>133.81</v>
      </c>
      <c r="AL306" s="325">
        <v>35185</v>
      </c>
      <c r="AM306" s="201">
        <v>1190.58</v>
      </c>
      <c r="BR306" s="204">
        <v>19417</v>
      </c>
      <c r="BS306" s="201">
        <v>25.9</v>
      </c>
    </row>
    <row r="307" spans="12:71">
      <c r="L307" s="204">
        <v>9375</v>
      </c>
      <c r="M307" s="201">
        <v>141.18</v>
      </c>
      <c r="AL307" s="325">
        <v>35216</v>
      </c>
      <c r="AM307" s="201">
        <v>1243.44</v>
      </c>
      <c r="BR307" s="204">
        <v>19449</v>
      </c>
      <c r="BS307" s="201">
        <v>25.29</v>
      </c>
    </row>
    <row r="308" spans="12:71">
      <c r="L308" s="204">
        <v>9405</v>
      </c>
      <c r="M308" s="201">
        <v>143.46</v>
      </c>
      <c r="AL308" s="325">
        <v>35244</v>
      </c>
      <c r="AM308" s="201">
        <v>1185.02</v>
      </c>
      <c r="BR308" s="204">
        <v>19479</v>
      </c>
      <c r="BS308" s="201">
        <v>24.62</v>
      </c>
    </row>
    <row r="309" spans="12:71">
      <c r="L309" s="204">
        <v>9435</v>
      </c>
      <c r="M309" s="201">
        <v>155.65</v>
      </c>
      <c r="AL309" s="325">
        <v>35277</v>
      </c>
      <c r="AM309" s="201">
        <v>1080.5999999999999</v>
      </c>
      <c r="BR309" s="204">
        <v>19508</v>
      </c>
      <c r="BS309" s="201">
        <v>24.54</v>
      </c>
    </row>
    <row r="310" spans="12:71">
      <c r="L310" s="204">
        <v>9466</v>
      </c>
      <c r="M310" s="201">
        <v>151.08000000000001</v>
      </c>
      <c r="AL310" s="325">
        <v>35307</v>
      </c>
      <c r="AM310" s="201">
        <v>1141.5</v>
      </c>
      <c r="BR310" s="204">
        <v>19540</v>
      </c>
      <c r="BS310" s="201">
        <v>24.14</v>
      </c>
    </row>
    <row r="311" spans="12:71">
      <c r="L311" s="204">
        <v>9497</v>
      </c>
      <c r="M311" s="201">
        <v>156.66</v>
      </c>
      <c r="AL311" s="325">
        <v>35338</v>
      </c>
      <c r="AM311" s="201">
        <v>1226.9100000000001</v>
      </c>
      <c r="BR311" s="204">
        <v>19571</v>
      </c>
      <c r="BS311" s="201">
        <v>24.75</v>
      </c>
    </row>
    <row r="312" spans="12:71">
      <c r="L312" s="204">
        <v>9526</v>
      </c>
      <c r="M312" s="201">
        <v>157.35</v>
      </c>
      <c r="AL312" s="325">
        <v>35369</v>
      </c>
      <c r="AM312" s="201">
        <v>1221.51</v>
      </c>
      <c r="BR312" s="204">
        <v>19602</v>
      </c>
      <c r="BS312" s="201">
        <v>23.32</v>
      </c>
    </row>
    <row r="313" spans="12:71">
      <c r="L313" s="204">
        <v>9554</v>
      </c>
      <c r="M313" s="201">
        <v>154.68</v>
      </c>
      <c r="AL313" s="325">
        <v>35398</v>
      </c>
      <c r="AM313" s="201">
        <v>1292.6099999999999</v>
      </c>
      <c r="BR313" s="204">
        <v>19632</v>
      </c>
      <c r="BS313" s="201">
        <v>23.35</v>
      </c>
    </row>
    <row r="314" spans="12:71">
      <c r="L314" s="204">
        <v>9587</v>
      </c>
      <c r="M314" s="201">
        <v>140.46</v>
      </c>
      <c r="AL314" s="325">
        <v>35430</v>
      </c>
      <c r="AM314" s="201">
        <v>1291.03</v>
      </c>
      <c r="BR314" s="204">
        <v>19662</v>
      </c>
      <c r="BS314" s="201">
        <v>24.54</v>
      </c>
    </row>
    <row r="315" spans="12:71">
      <c r="L315" s="204">
        <v>9617</v>
      </c>
      <c r="M315" s="201">
        <v>143.71</v>
      </c>
      <c r="AL315" s="325">
        <v>35461</v>
      </c>
      <c r="AM315" s="201">
        <v>1379.85</v>
      </c>
      <c r="BR315" s="204">
        <v>19693</v>
      </c>
      <c r="BS315" s="201">
        <v>24.76</v>
      </c>
    </row>
    <row r="316" spans="12:71">
      <c r="L316" s="204">
        <v>9645</v>
      </c>
      <c r="M316" s="201">
        <v>143.43</v>
      </c>
      <c r="AL316" s="325">
        <v>35489</v>
      </c>
      <c r="AM316" s="201">
        <v>1309</v>
      </c>
      <c r="BR316" s="204">
        <v>19724</v>
      </c>
      <c r="BS316" s="201">
        <v>24.81</v>
      </c>
    </row>
    <row r="317" spans="12:71">
      <c r="L317" s="204">
        <v>9678</v>
      </c>
      <c r="M317" s="201">
        <v>153.04</v>
      </c>
      <c r="AL317" s="325">
        <v>35520</v>
      </c>
      <c r="AM317" s="201">
        <v>1221.7</v>
      </c>
      <c r="BR317" s="204">
        <v>19753</v>
      </c>
      <c r="BS317" s="201">
        <v>26.08</v>
      </c>
    </row>
    <row r="318" spans="12:71">
      <c r="L318" s="204">
        <v>9708</v>
      </c>
      <c r="M318" s="201">
        <v>160.18</v>
      </c>
      <c r="AL318" s="325">
        <v>35550</v>
      </c>
      <c r="AM318" s="201">
        <v>1260.76</v>
      </c>
      <c r="BR318" s="204">
        <v>19781</v>
      </c>
      <c r="BS318" s="201">
        <v>26.15</v>
      </c>
    </row>
    <row r="319" spans="12:71">
      <c r="L319" s="204">
        <v>9740</v>
      </c>
      <c r="M319" s="201">
        <v>162.51</v>
      </c>
      <c r="AL319" s="325">
        <v>35580</v>
      </c>
      <c r="AM319" s="201">
        <v>1400.32</v>
      </c>
      <c r="BR319" s="204">
        <v>19814</v>
      </c>
      <c r="BS319" s="201">
        <v>26.94</v>
      </c>
    </row>
    <row r="320" spans="12:71">
      <c r="L320" s="204">
        <v>9770</v>
      </c>
      <c r="M320" s="201">
        <v>158.19</v>
      </c>
      <c r="AL320" s="325">
        <v>35611</v>
      </c>
      <c r="AM320" s="201">
        <v>1442.07</v>
      </c>
      <c r="BR320" s="204">
        <v>19844</v>
      </c>
      <c r="BS320" s="201">
        <v>28.26</v>
      </c>
    </row>
    <row r="321" spans="12:71">
      <c r="L321" s="204">
        <v>9799</v>
      </c>
      <c r="M321" s="201">
        <v>150.76</v>
      </c>
      <c r="AL321" s="325">
        <v>35642</v>
      </c>
      <c r="AM321" s="201">
        <v>1593.81</v>
      </c>
      <c r="BR321" s="204">
        <v>19875</v>
      </c>
      <c r="BS321" s="201">
        <v>29.19</v>
      </c>
    </row>
    <row r="322" spans="12:71">
      <c r="L322" s="204">
        <v>9831</v>
      </c>
      <c r="M322" s="201">
        <v>156.55000000000001</v>
      </c>
      <c r="AL322" s="325">
        <v>35671</v>
      </c>
      <c r="AM322" s="201">
        <v>1587.32</v>
      </c>
      <c r="BR322" s="204">
        <v>19905</v>
      </c>
      <c r="BS322" s="201">
        <v>29.21</v>
      </c>
    </row>
    <row r="323" spans="12:71">
      <c r="L323" s="204">
        <v>9862</v>
      </c>
      <c r="M323" s="201">
        <v>157.19999999999999</v>
      </c>
      <c r="AL323" s="325">
        <v>35703</v>
      </c>
      <c r="AM323" s="201">
        <v>1685.69</v>
      </c>
      <c r="BR323" s="204">
        <v>19935</v>
      </c>
      <c r="BS323" s="201">
        <v>30.88</v>
      </c>
    </row>
    <row r="324" spans="12:71">
      <c r="L324" s="204">
        <v>9893</v>
      </c>
      <c r="M324" s="201">
        <v>156.41</v>
      </c>
      <c r="AL324" s="325">
        <v>35734</v>
      </c>
      <c r="AM324" s="201">
        <v>1593.61</v>
      </c>
      <c r="BR324" s="204">
        <v>19967</v>
      </c>
      <c r="BS324" s="201">
        <v>29.83</v>
      </c>
    </row>
    <row r="325" spans="12:71">
      <c r="L325" s="204">
        <v>9921</v>
      </c>
      <c r="M325" s="201">
        <v>161.96</v>
      </c>
      <c r="AL325" s="325">
        <v>35762</v>
      </c>
      <c r="AM325" s="201">
        <v>1600.55</v>
      </c>
      <c r="BR325" s="204">
        <v>19997</v>
      </c>
      <c r="BS325" s="201">
        <v>32.31</v>
      </c>
    </row>
    <row r="326" spans="12:71">
      <c r="L326" s="204">
        <v>9952</v>
      </c>
      <c r="M326" s="201">
        <v>160.08000000000001</v>
      </c>
      <c r="AL326" s="325">
        <v>35795</v>
      </c>
      <c r="AM326" s="201">
        <v>1570.35</v>
      </c>
      <c r="BR326" s="204">
        <v>20026</v>
      </c>
      <c r="BS326" s="201">
        <v>31.68</v>
      </c>
    </row>
    <row r="327" spans="12:71">
      <c r="L327" s="204">
        <v>9981</v>
      </c>
      <c r="M327" s="201">
        <v>164.64</v>
      </c>
      <c r="AL327" s="325">
        <v>35825</v>
      </c>
      <c r="AM327" s="201">
        <v>1619.36</v>
      </c>
      <c r="BR327" s="204">
        <v>20058</v>
      </c>
      <c r="BS327" s="201">
        <v>34.24</v>
      </c>
    </row>
    <row r="328" spans="12:71">
      <c r="L328" s="204">
        <v>10013</v>
      </c>
      <c r="M328" s="201">
        <v>172.96</v>
      </c>
      <c r="AL328" s="325">
        <v>35853</v>
      </c>
      <c r="AM328" s="201">
        <v>1770.51</v>
      </c>
      <c r="BR328" s="204">
        <v>20089</v>
      </c>
      <c r="BS328" s="201">
        <v>35.979999999999997</v>
      </c>
    </row>
    <row r="329" spans="12:71">
      <c r="L329" s="204">
        <v>10043</v>
      </c>
      <c r="M329" s="201">
        <v>166.23</v>
      </c>
      <c r="AL329" s="325">
        <v>35885</v>
      </c>
      <c r="AM329" s="201">
        <v>1835.68</v>
      </c>
      <c r="BR329" s="204">
        <v>20120</v>
      </c>
      <c r="BS329" s="201">
        <v>36.630000000000003</v>
      </c>
    </row>
    <row r="330" spans="12:71">
      <c r="L330" s="204">
        <v>10072</v>
      </c>
      <c r="M330" s="201">
        <v>181.4</v>
      </c>
      <c r="AL330" s="325">
        <v>35915</v>
      </c>
      <c r="AM330" s="201">
        <v>1868.41</v>
      </c>
      <c r="BR330" s="204">
        <v>20148</v>
      </c>
      <c r="BS330" s="201">
        <v>36.76</v>
      </c>
    </row>
    <row r="331" spans="12:71">
      <c r="L331" s="204">
        <v>10105</v>
      </c>
      <c r="M331" s="201">
        <v>189.79</v>
      </c>
      <c r="AL331" s="325">
        <v>35944</v>
      </c>
      <c r="AM331" s="201">
        <v>1778.87</v>
      </c>
      <c r="BR331" s="204">
        <v>20179</v>
      </c>
      <c r="BS331" s="201">
        <v>36.58</v>
      </c>
    </row>
    <row r="332" spans="12:71">
      <c r="L332" s="204">
        <v>10135</v>
      </c>
      <c r="M332" s="201">
        <v>197.59</v>
      </c>
      <c r="AL332" s="325">
        <v>35976</v>
      </c>
      <c r="AM332" s="201">
        <v>1894.74</v>
      </c>
      <c r="BR332" s="204">
        <v>20208</v>
      </c>
      <c r="BS332" s="201">
        <v>37.96</v>
      </c>
    </row>
    <row r="333" spans="12:71">
      <c r="L333" s="204">
        <v>10166</v>
      </c>
      <c r="M333" s="201">
        <v>181.73</v>
      </c>
      <c r="AL333" s="325">
        <v>36007</v>
      </c>
      <c r="AM333" s="201">
        <v>1872.39</v>
      </c>
      <c r="BR333" s="204">
        <v>20240</v>
      </c>
      <c r="BS333" s="201">
        <v>37.909999999999997</v>
      </c>
    </row>
    <row r="334" spans="12:71">
      <c r="L334" s="204">
        <v>10196</v>
      </c>
      <c r="M334" s="201">
        <v>198.21</v>
      </c>
      <c r="AL334" s="325">
        <v>36038</v>
      </c>
      <c r="AM334" s="201">
        <v>1499.25</v>
      </c>
      <c r="BR334" s="204">
        <v>20270</v>
      </c>
      <c r="BS334" s="201">
        <v>41.03</v>
      </c>
    </row>
    <row r="335" spans="12:71">
      <c r="L335" s="204">
        <v>10226</v>
      </c>
      <c r="M335" s="201">
        <v>200.7</v>
      </c>
      <c r="AL335" s="325">
        <v>36068</v>
      </c>
      <c r="AM335" s="201">
        <v>1693.84</v>
      </c>
      <c r="BR335" s="204">
        <v>20299</v>
      </c>
      <c r="BS335" s="201">
        <v>43.52</v>
      </c>
    </row>
    <row r="336" spans="12:71">
      <c r="L336" s="204">
        <v>10258</v>
      </c>
      <c r="M336" s="201">
        <v>198.59</v>
      </c>
      <c r="AL336" s="325">
        <v>36098</v>
      </c>
      <c r="AM336" s="201">
        <v>1771.39</v>
      </c>
      <c r="BR336" s="204">
        <v>20332</v>
      </c>
      <c r="BS336" s="201">
        <v>43.18</v>
      </c>
    </row>
    <row r="337" spans="12:71">
      <c r="L337" s="204">
        <v>10287</v>
      </c>
      <c r="M337" s="201">
        <v>194.78</v>
      </c>
      <c r="AL337" s="325">
        <v>36129</v>
      </c>
      <c r="AM337" s="201">
        <v>1949.54</v>
      </c>
      <c r="BR337" s="204">
        <v>20362</v>
      </c>
      <c r="BS337" s="201">
        <v>43.67</v>
      </c>
    </row>
    <row r="338" spans="12:71">
      <c r="L338" s="204">
        <v>10317</v>
      </c>
      <c r="M338" s="201">
        <v>214.45</v>
      </c>
      <c r="AL338" s="325">
        <v>36160</v>
      </c>
      <c r="AM338" s="201">
        <v>2192.69</v>
      </c>
      <c r="BR338" s="204">
        <v>20393</v>
      </c>
      <c r="BS338" s="201">
        <v>42.34</v>
      </c>
    </row>
    <row r="339" spans="12:71">
      <c r="L339" s="204">
        <v>10348</v>
      </c>
      <c r="M339" s="201">
        <v>211.63</v>
      </c>
      <c r="AL339" s="325">
        <v>36189</v>
      </c>
      <c r="AM339" s="201">
        <v>2505.89</v>
      </c>
      <c r="BR339" s="204">
        <v>20423</v>
      </c>
      <c r="BS339" s="201">
        <v>45.51</v>
      </c>
    </row>
    <row r="340" spans="12:71">
      <c r="L340" s="204">
        <v>10379</v>
      </c>
      <c r="M340" s="201">
        <v>219.81</v>
      </c>
      <c r="AL340" s="325">
        <v>36217</v>
      </c>
      <c r="AM340" s="201">
        <v>2288.0300000000002</v>
      </c>
      <c r="BR340" s="204">
        <v>20453</v>
      </c>
      <c r="BS340" s="201">
        <v>45.48</v>
      </c>
    </row>
    <row r="341" spans="12:71">
      <c r="L341" s="204">
        <v>10408</v>
      </c>
      <c r="M341" s="201">
        <v>210.37</v>
      </c>
      <c r="AL341" s="325">
        <v>36250</v>
      </c>
      <c r="AM341" s="201">
        <v>2461.4</v>
      </c>
      <c r="BR341" s="204">
        <v>20485</v>
      </c>
      <c r="BS341" s="201">
        <v>43.82</v>
      </c>
    </row>
    <row r="342" spans="12:71">
      <c r="L342" s="204">
        <v>10440</v>
      </c>
      <c r="M342" s="201">
        <v>216</v>
      </c>
      <c r="AL342" s="325">
        <v>36280</v>
      </c>
      <c r="AM342" s="201">
        <v>2542.85</v>
      </c>
      <c r="BR342" s="204">
        <v>20514</v>
      </c>
      <c r="BS342" s="201">
        <v>45.34</v>
      </c>
    </row>
    <row r="343" spans="12:71">
      <c r="L343" s="204">
        <v>10471</v>
      </c>
      <c r="M343" s="201">
        <v>240.41</v>
      </c>
      <c r="AL343" s="325">
        <v>36308</v>
      </c>
      <c r="AM343" s="201">
        <v>2470.52</v>
      </c>
      <c r="BR343" s="204">
        <v>20544</v>
      </c>
      <c r="BS343" s="201">
        <v>48.59</v>
      </c>
    </row>
    <row r="344" spans="12:71">
      <c r="L344" s="204">
        <v>10499</v>
      </c>
      <c r="M344" s="201">
        <v>237.38</v>
      </c>
      <c r="AL344" s="325">
        <v>36341</v>
      </c>
      <c r="AM344" s="201">
        <v>2686.12</v>
      </c>
      <c r="BR344" s="204">
        <v>20575</v>
      </c>
      <c r="BS344" s="201">
        <v>48.38</v>
      </c>
    </row>
    <row r="345" spans="12:71">
      <c r="L345" s="204">
        <v>10532</v>
      </c>
      <c r="M345" s="201">
        <v>252.16</v>
      </c>
      <c r="AL345" s="325">
        <v>36371</v>
      </c>
      <c r="AM345" s="201">
        <v>2638.49</v>
      </c>
      <c r="BR345" s="204">
        <v>20606</v>
      </c>
      <c r="BS345" s="201">
        <v>45.2</v>
      </c>
    </row>
    <row r="346" spans="12:71">
      <c r="L346" s="204">
        <v>10562</v>
      </c>
      <c r="M346" s="201">
        <v>293.38</v>
      </c>
      <c r="AL346" s="325">
        <v>36403</v>
      </c>
      <c r="AM346" s="201">
        <v>2739.35</v>
      </c>
      <c r="BR346" s="204">
        <v>20635</v>
      </c>
      <c r="BS346" s="201">
        <v>46.97</v>
      </c>
    </row>
    <row r="347" spans="12:71">
      <c r="L347" s="204">
        <v>10593</v>
      </c>
      <c r="M347" s="201">
        <v>300</v>
      </c>
      <c r="AL347" s="325">
        <v>36433</v>
      </c>
      <c r="AM347" s="201">
        <v>2746.16</v>
      </c>
      <c r="BR347" s="204">
        <v>20667</v>
      </c>
      <c r="BS347" s="201">
        <v>49.39</v>
      </c>
    </row>
    <row r="348" spans="12:71">
      <c r="L348" s="204">
        <v>10624</v>
      </c>
      <c r="M348" s="201">
        <v>317.51</v>
      </c>
      <c r="AL348" s="325">
        <v>36462</v>
      </c>
      <c r="AM348" s="201">
        <v>2966.43</v>
      </c>
      <c r="BR348" s="204">
        <v>20698</v>
      </c>
      <c r="BS348" s="201">
        <v>47.51</v>
      </c>
    </row>
    <row r="349" spans="12:71">
      <c r="L349" s="204">
        <v>10652</v>
      </c>
      <c r="M349" s="201">
        <v>317.41000000000003</v>
      </c>
      <c r="AL349" s="325">
        <v>36494</v>
      </c>
      <c r="AM349" s="201">
        <v>3336.16</v>
      </c>
      <c r="BR349" s="204">
        <v>20726</v>
      </c>
      <c r="BS349" s="201">
        <v>45.35</v>
      </c>
    </row>
    <row r="350" spans="12:71">
      <c r="L350" s="204">
        <v>10680</v>
      </c>
      <c r="M350" s="201">
        <v>308.85000000000002</v>
      </c>
      <c r="AL350" s="325">
        <v>36525</v>
      </c>
      <c r="AM350" s="201">
        <v>4069.31</v>
      </c>
      <c r="BR350" s="204">
        <v>20759</v>
      </c>
      <c r="BS350" s="201">
        <v>45.58</v>
      </c>
    </row>
    <row r="351" spans="12:71">
      <c r="L351" s="204">
        <v>10713</v>
      </c>
      <c r="M351" s="201">
        <v>319.29000000000002</v>
      </c>
      <c r="AL351" s="325">
        <v>36556</v>
      </c>
      <c r="AM351" s="201">
        <v>3940.35</v>
      </c>
      <c r="BR351" s="204">
        <v>20789</v>
      </c>
      <c r="BS351" s="201">
        <v>45.08</v>
      </c>
    </row>
    <row r="352" spans="12:71">
      <c r="L352" s="204">
        <v>10744</v>
      </c>
      <c r="M352" s="201">
        <v>297.41000000000003</v>
      </c>
      <c r="AL352" s="325">
        <v>36585</v>
      </c>
      <c r="AM352" s="201">
        <v>4696.6899999999996</v>
      </c>
      <c r="BR352" s="204">
        <v>20820</v>
      </c>
      <c r="BS352" s="201">
        <v>46.67</v>
      </c>
    </row>
    <row r="353" spans="12:71">
      <c r="L353" s="204">
        <v>10772</v>
      </c>
      <c r="M353" s="201">
        <v>331.65</v>
      </c>
      <c r="AL353" s="325">
        <v>36616</v>
      </c>
      <c r="AM353" s="201">
        <v>4572.83</v>
      </c>
      <c r="BR353" s="204">
        <v>20851</v>
      </c>
      <c r="BS353" s="201">
        <v>44.72</v>
      </c>
    </row>
    <row r="354" spans="12:71">
      <c r="L354" s="204">
        <v>10805</v>
      </c>
      <c r="M354" s="201">
        <v>347.7</v>
      </c>
      <c r="AL354" s="325">
        <v>36644</v>
      </c>
      <c r="AM354" s="201">
        <v>3860.66</v>
      </c>
      <c r="BR354" s="204">
        <v>20879</v>
      </c>
      <c r="BS354" s="201">
        <v>43.26</v>
      </c>
    </row>
    <row r="355" spans="12:71">
      <c r="L355" s="204">
        <v>10835</v>
      </c>
      <c r="M355" s="201">
        <v>380.33</v>
      </c>
      <c r="AL355" s="325">
        <v>36677</v>
      </c>
      <c r="AM355" s="201">
        <v>3400.91</v>
      </c>
      <c r="BR355" s="204">
        <v>20908</v>
      </c>
      <c r="BS355" s="201">
        <v>44.11</v>
      </c>
    </row>
    <row r="356" spans="12:71">
      <c r="L356" s="204">
        <v>10866</v>
      </c>
      <c r="M356" s="201">
        <v>343.45</v>
      </c>
      <c r="AL356" s="325">
        <v>36707</v>
      </c>
      <c r="AM356" s="201">
        <v>3966.11</v>
      </c>
      <c r="BR356" s="204">
        <v>20940</v>
      </c>
      <c r="BS356" s="201">
        <v>45.74</v>
      </c>
    </row>
    <row r="357" spans="12:71">
      <c r="L357" s="204">
        <v>10897</v>
      </c>
      <c r="M357" s="201">
        <v>273.51</v>
      </c>
      <c r="AL357" s="325">
        <v>36738</v>
      </c>
      <c r="AM357" s="201">
        <v>3766.99</v>
      </c>
      <c r="BR357" s="204">
        <v>20971</v>
      </c>
      <c r="BS357" s="201">
        <v>47.43</v>
      </c>
    </row>
    <row r="358" spans="12:71">
      <c r="L358" s="204">
        <v>10924</v>
      </c>
      <c r="M358" s="201">
        <v>238.95</v>
      </c>
      <c r="AL358" s="325">
        <v>36769</v>
      </c>
      <c r="AM358" s="201">
        <v>4206.3500000000004</v>
      </c>
      <c r="BR358" s="204">
        <v>20999</v>
      </c>
      <c r="BS358" s="201">
        <v>47.37</v>
      </c>
    </row>
    <row r="359" spans="12:71">
      <c r="L359" s="204">
        <v>10958</v>
      </c>
      <c r="M359" s="201">
        <v>248.48</v>
      </c>
      <c r="AL359" s="325">
        <v>36798</v>
      </c>
      <c r="AM359" s="201">
        <v>3672.82</v>
      </c>
      <c r="BR359" s="204">
        <v>21032</v>
      </c>
      <c r="BS359" s="201">
        <v>47.91</v>
      </c>
    </row>
    <row r="360" spans="12:71">
      <c r="L360" s="204">
        <v>10989</v>
      </c>
      <c r="M360" s="201">
        <v>267.14</v>
      </c>
      <c r="AL360" s="325">
        <v>36830</v>
      </c>
      <c r="AM360" s="201">
        <v>3369.63</v>
      </c>
      <c r="BR360" s="204">
        <v>21062</v>
      </c>
      <c r="BS360" s="201">
        <v>45.22</v>
      </c>
    </row>
    <row r="361" spans="12:71">
      <c r="L361" s="204">
        <v>11017</v>
      </c>
      <c r="M361" s="201">
        <v>271.11</v>
      </c>
      <c r="AL361" s="325">
        <v>36860</v>
      </c>
      <c r="AM361" s="201">
        <v>2597.9299999999998</v>
      </c>
      <c r="BR361" s="204">
        <v>21093</v>
      </c>
      <c r="BS361" s="201">
        <v>42.42</v>
      </c>
    </row>
    <row r="362" spans="12:71">
      <c r="L362" s="204">
        <v>11048</v>
      </c>
      <c r="M362" s="201">
        <v>286.10000000000002</v>
      </c>
      <c r="AL362" s="325">
        <v>36889</v>
      </c>
      <c r="AM362" s="201">
        <v>2470.52</v>
      </c>
      <c r="BR362" s="204">
        <v>21124</v>
      </c>
      <c r="BS362" s="201">
        <v>41.06</v>
      </c>
    </row>
    <row r="363" spans="12:71">
      <c r="L363" s="204">
        <v>11078</v>
      </c>
      <c r="M363" s="201">
        <v>279.23</v>
      </c>
      <c r="AL363" s="325">
        <v>36922</v>
      </c>
      <c r="AM363" s="201">
        <v>2772.73</v>
      </c>
      <c r="BR363" s="204">
        <v>21153</v>
      </c>
      <c r="BS363" s="201">
        <v>41.72</v>
      </c>
    </row>
    <row r="364" spans="12:71">
      <c r="L364" s="204">
        <v>11107</v>
      </c>
      <c r="M364" s="201">
        <v>275.07</v>
      </c>
      <c r="AL364" s="325">
        <v>36950</v>
      </c>
      <c r="AM364" s="201">
        <v>2151.83</v>
      </c>
      <c r="BR364" s="204">
        <v>21185</v>
      </c>
      <c r="BS364" s="201">
        <v>39.99</v>
      </c>
    </row>
    <row r="365" spans="12:71">
      <c r="L365" s="204">
        <v>11139</v>
      </c>
      <c r="M365" s="201">
        <v>226.34</v>
      </c>
      <c r="AL365" s="325">
        <v>36980</v>
      </c>
      <c r="AM365" s="201">
        <v>1840.26</v>
      </c>
      <c r="BR365" s="204">
        <v>21216</v>
      </c>
      <c r="BS365" s="201">
        <v>41.7</v>
      </c>
    </row>
    <row r="366" spans="12:71">
      <c r="L366" s="204">
        <v>11170</v>
      </c>
      <c r="M366" s="201">
        <v>233.99</v>
      </c>
      <c r="AL366" s="325">
        <v>37011</v>
      </c>
      <c r="AM366" s="201">
        <v>2116.2399999999998</v>
      </c>
      <c r="BR366" s="204">
        <v>21244</v>
      </c>
      <c r="BS366" s="201">
        <v>40.840000000000003</v>
      </c>
    </row>
    <row r="367" spans="12:71">
      <c r="L367" s="204">
        <v>11199</v>
      </c>
      <c r="M367" s="201">
        <v>240.42</v>
      </c>
      <c r="AL367" s="325">
        <v>37042</v>
      </c>
      <c r="AM367" s="201">
        <v>2110.4899999999998</v>
      </c>
      <c r="BR367" s="204">
        <v>21275</v>
      </c>
      <c r="BS367" s="201">
        <v>42.1</v>
      </c>
    </row>
    <row r="368" spans="12:71">
      <c r="L368" s="204">
        <v>11231</v>
      </c>
      <c r="M368" s="201">
        <v>204.9</v>
      </c>
      <c r="AL368" s="325">
        <v>37071</v>
      </c>
      <c r="AM368" s="201">
        <v>2161.2399999999998</v>
      </c>
      <c r="BR368" s="204">
        <v>21305</v>
      </c>
      <c r="BS368" s="201">
        <v>43.44</v>
      </c>
    </row>
    <row r="369" spans="12:71">
      <c r="L369" s="204">
        <v>11262</v>
      </c>
      <c r="M369" s="201">
        <v>183.35</v>
      </c>
      <c r="AL369" s="325">
        <v>37103</v>
      </c>
      <c r="AM369" s="201">
        <v>2027.13</v>
      </c>
      <c r="BR369" s="204">
        <v>21335</v>
      </c>
      <c r="BS369" s="201">
        <v>44.2</v>
      </c>
    </row>
    <row r="370" spans="12:71">
      <c r="L370" s="204">
        <v>11290</v>
      </c>
      <c r="M370" s="201">
        <v>180.91</v>
      </c>
      <c r="AL370" s="325">
        <v>37134</v>
      </c>
      <c r="AM370" s="201">
        <v>1805.43</v>
      </c>
      <c r="BR370" s="204">
        <v>21366</v>
      </c>
      <c r="BS370" s="201">
        <v>45.24</v>
      </c>
    </row>
    <row r="371" spans="12:71">
      <c r="L371" s="204">
        <v>11323</v>
      </c>
      <c r="M371" s="201">
        <v>164.58</v>
      </c>
      <c r="AL371" s="325">
        <v>37162</v>
      </c>
      <c r="AM371" s="201">
        <v>1498.8</v>
      </c>
      <c r="BR371" s="204">
        <v>21397</v>
      </c>
      <c r="BS371" s="201">
        <v>47.19</v>
      </c>
    </row>
    <row r="372" spans="12:71">
      <c r="L372" s="204">
        <v>11353</v>
      </c>
      <c r="M372" s="201">
        <v>169.34</v>
      </c>
      <c r="AL372" s="325">
        <v>37195</v>
      </c>
      <c r="AM372" s="201">
        <v>1690.2</v>
      </c>
      <c r="BR372" s="204">
        <v>21426</v>
      </c>
      <c r="BS372" s="201">
        <v>47.75</v>
      </c>
    </row>
    <row r="373" spans="12:71">
      <c r="L373" s="204">
        <v>11381</v>
      </c>
      <c r="M373" s="201">
        <v>189.66</v>
      </c>
      <c r="AL373" s="325">
        <v>37225</v>
      </c>
      <c r="AM373" s="201">
        <v>1930.58</v>
      </c>
      <c r="BR373" s="204">
        <v>21458</v>
      </c>
      <c r="BS373" s="201">
        <v>50.06</v>
      </c>
    </row>
    <row r="374" spans="12:71">
      <c r="L374" s="204">
        <v>11413</v>
      </c>
      <c r="M374" s="201">
        <v>172.36</v>
      </c>
      <c r="AL374" s="325">
        <v>37256</v>
      </c>
      <c r="AM374" s="201">
        <v>1950.4</v>
      </c>
      <c r="BR374" s="204">
        <v>21489</v>
      </c>
      <c r="BS374" s="201">
        <v>51.33</v>
      </c>
    </row>
    <row r="375" spans="12:71">
      <c r="L375" s="204">
        <v>11443</v>
      </c>
      <c r="M375" s="201">
        <v>151.19</v>
      </c>
      <c r="AL375" s="325">
        <v>37287</v>
      </c>
      <c r="AM375" s="201">
        <v>1934.03</v>
      </c>
      <c r="BR375" s="204">
        <v>21517</v>
      </c>
      <c r="BS375" s="201">
        <v>52.48</v>
      </c>
    </row>
    <row r="376" spans="12:71">
      <c r="L376" s="204">
        <v>11472</v>
      </c>
      <c r="M376" s="201">
        <v>128.46</v>
      </c>
      <c r="AL376" s="325">
        <v>37315</v>
      </c>
      <c r="AM376" s="201">
        <v>1731.49</v>
      </c>
      <c r="BR376" s="204">
        <v>21550</v>
      </c>
      <c r="BS376" s="201">
        <v>55.21</v>
      </c>
    </row>
    <row r="377" spans="12:71">
      <c r="L377" s="204">
        <v>11504</v>
      </c>
      <c r="M377" s="201">
        <v>150.18</v>
      </c>
      <c r="AL377" s="325">
        <v>37343</v>
      </c>
      <c r="AM377" s="201">
        <v>1845.35</v>
      </c>
      <c r="BR377" s="204">
        <v>21580</v>
      </c>
      <c r="BS377" s="201">
        <v>55.42</v>
      </c>
    </row>
    <row r="378" spans="12:71">
      <c r="L378" s="204">
        <v>11535</v>
      </c>
      <c r="M378" s="201">
        <v>135.38999999999999</v>
      </c>
      <c r="AL378" s="325">
        <v>37376</v>
      </c>
      <c r="AM378" s="201">
        <v>1688.23</v>
      </c>
      <c r="BR378" s="204">
        <v>21608</v>
      </c>
      <c r="BS378" s="201">
        <v>55.41</v>
      </c>
    </row>
    <row r="379" spans="12:71">
      <c r="L379" s="204">
        <v>11566</v>
      </c>
      <c r="M379" s="201">
        <v>139.41</v>
      </c>
      <c r="AL379" s="325">
        <v>37407</v>
      </c>
      <c r="AM379" s="201">
        <v>1615.73</v>
      </c>
      <c r="BR379" s="204">
        <v>21640</v>
      </c>
      <c r="BS379" s="201">
        <v>55.44</v>
      </c>
    </row>
    <row r="380" spans="12:71">
      <c r="L380" s="204">
        <v>11596</v>
      </c>
      <c r="M380" s="201">
        <v>96.31</v>
      </c>
      <c r="AL380" s="325">
        <v>37435</v>
      </c>
      <c r="AM380" s="201">
        <v>1463.21</v>
      </c>
      <c r="BR380" s="204">
        <v>21670</v>
      </c>
      <c r="BS380" s="201">
        <v>57.59</v>
      </c>
    </row>
    <row r="381" spans="12:71">
      <c r="L381" s="204">
        <v>11626</v>
      </c>
      <c r="M381" s="201">
        <v>105.43</v>
      </c>
      <c r="AL381" s="325">
        <v>37468</v>
      </c>
      <c r="AM381" s="201">
        <v>1328.26</v>
      </c>
      <c r="BR381" s="204">
        <v>21699</v>
      </c>
      <c r="BS381" s="201">
        <v>58.68</v>
      </c>
    </row>
    <row r="382" spans="12:71">
      <c r="L382" s="204">
        <v>11657</v>
      </c>
      <c r="M382" s="201">
        <v>93.87</v>
      </c>
      <c r="AL382" s="325">
        <v>37498</v>
      </c>
      <c r="AM382" s="201">
        <v>1314.85</v>
      </c>
      <c r="BR382" s="204">
        <v>21731</v>
      </c>
      <c r="BS382" s="201">
        <v>58.47</v>
      </c>
    </row>
    <row r="383" spans="12:71">
      <c r="L383" s="204">
        <v>11688</v>
      </c>
      <c r="M383" s="201">
        <v>77.900000000000006</v>
      </c>
      <c r="AL383" s="325">
        <v>37529</v>
      </c>
      <c r="AM383" s="201">
        <v>1172.06</v>
      </c>
      <c r="BR383" s="204">
        <v>21762</v>
      </c>
      <c r="BS383" s="201">
        <v>60.51</v>
      </c>
    </row>
    <row r="384" spans="12:71">
      <c r="L384" s="204">
        <v>11717</v>
      </c>
      <c r="M384" s="201">
        <v>76.19</v>
      </c>
      <c r="AL384" s="325">
        <v>37560</v>
      </c>
      <c r="AM384" s="201">
        <v>1329.75</v>
      </c>
      <c r="BR384" s="204">
        <v>21793</v>
      </c>
      <c r="BS384" s="201">
        <v>59.6</v>
      </c>
    </row>
    <row r="385" spans="12:71">
      <c r="L385" s="204">
        <v>11748</v>
      </c>
      <c r="M385" s="201">
        <v>81.44</v>
      </c>
      <c r="AL385" s="325">
        <v>37589</v>
      </c>
      <c r="AM385" s="201">
        <v>1478.78</v>
      </c>
      <c r="BR385" s="204">
        <v>21823</v>
      </c>
      <c r="BS385" s="201">
        <v>56.88</v>
      </c>
    </row>
    <row r="386" spans="12:71">
      <c r="L386" s="204">
        <v>11779</v>
      </c>
      <c r="M386" s="201">
        <v>73.28</v>
      </c>
      <c r="AL386" s="325">
        <v>37621</v>
      </c>
      <c r="AM386" s="201">
        <v>1335.51</v>
      </c>
      <c r="BR386" s="204">
        <v>21853</v>
      </c>
      <c r="BS386" s="201">
        <v>57.52</v>
      </c>
    </row>
    <row r="387" spans="12:71">
      <c r="L387" s="204">
        <v>11808</v>
      </c>
      <c r="M387" s="201">
        <v>56.11</v>
      </c>
      <c r="AL387" s="325">
        <v>37652</v>
      </c>
      <c r="AM387" s="201">
        <v>1320.91</v>
      </c>
      <c r="BR387" s="204">
        <v>21884</v>
      </c>
      <c r="BS387" s="201">
        <v>58.28</v>
      </c>
    </row>
    <row r="388" spans="12:71">
      <c r="L388" s="204">
        <v>11840</v>
      </c>
      <c r="M388" s="201">
        <v>44.74</v>
      </c>
      <c r="AL388" s="325">
        <v>37680</v>
      </c>
      <c r="AM388" s="201">
        <v>1337.52</v>
      </c>
      <c r="BR388" s="204">
        <v>21915</v>
      </c>
      <c r="BS388" s="201">
        <v>59.89</v>
      </c>
    </row>
    <row r="389" spans="12:71">
      <c r="L389" s="204">
        <v>11870</v>
      </c>
      <c r="M389" s="201">
        <v>42.84</v>
      </c>
      <c r="AL389" s="325">
        <v>37711</v>
      </c>
      <c r="AM389" s="201">
        <v>1341.17</v>
      </c>
      <c r="BR389" s="204">
        <v>21944</v>
      </c>
      <c r="BS389" s="201">
        <v>55.61</v>
      </c>
    </row>
    <row r="390" spans="12:71">
      <c r="L390" s="204">
        <v>11899</v>
      </c>
      <c r="M390" s="201">
        <v>54.26</v>
      </c>
      <c r="AL390" s="325">
        <v>37741</v>
      </c>
      <c r="AM390" s="201">
        <v>1464.31</v>
      </c>
      <c r="BR390" s="204">
        <v>21975</v>
      </c>
      <c r="BS390" s="201">
        <v>56.12</v>
      </c>
    </row>
    <row r="391" spans="12:71">
      <c r="L391" s="204">
        <v>11932</v>
      </c>
      <c r="M391" s="201">
        <v>73.16</v>
      </c>
      <c r="AL391" s="325">
        <v>37771</v>
      </c>
      <c r="AM391" s="201">
        <v>1595.91</v>
      </c>
      <c r="BR391" s="204">
        <v>22006</v>
      </c>
      <c r="BS391" s="201">
        <v>55.34</v>
      </c>
    </row>
    <row r="392" spans="12:71">
      <c r="L392" s="204">
        <v>11962</v>
      </c>
      <c r="M392" s="201">
        <v>71.56</v>
      </c>
      <c r="AL392" s="325">
        <v>37802</v>
      </c>
      <c r="AM392" s="201">
        <v>1622.8</v>
      </c>
      <c r="BR392" s="204">
        <v>22035</v>
      </c>
      <c r="BS392" s="201">
        <v>54.37</v>
      </c>
    </row>
    <row r="393" spans="12:71">
      <c r="L393" s="204">
        <v>11993</v>
      </c>
      <c r="M393" s="201">
        <v>61.9</v>
      </c>
      <c r="AL393" s="325">
        <v>37833</v>
      </c>
      <c r="AM393" s="201">
        <v>1735.02</v>
      </c>
      <c r="BR393" s="204">
        <v>22067</v>
      </c>
      <c r="BS393" s="201">
        <v>55.83</v>
      </c>
    </row>
    <row r="394" spans="12:71">
      <c r="L394" s="204">
        <v>12023</v>
      </c>
      <c r="M394" s="201">
        <v>56.35</v>
      </c>
      <c r="AL394" s="325">
        <v>37862</v>
      </c>
      <c r="AM394" s="201">
        <v>1810.45</v>
      </c>
      <c r="BR394" s="204">
        <v>22097</v>
      </c>
      <c r="BS394" s="201">
        <v>56.92</v>
      </c>
    </row>
    <row r="395" spans="12:71">
      <c r="L395" s="204">
        <v>12053</v>
      </c>
      <c r="M395" s="201">
        <v>59.93</v>
      </c>
      <c r="AL395" s="325">
        <v>37894</v>
      </c>
      <c r="AM395" s="201">
        <v>1786.94</v>
      </c>
      <c r="BR395" s="204">
        <v>22126</v>
      </c>
      <c r="BS395" s="201">
        <v>55.51</v>
      </c>
    </row>
    <row r="396" spans="12:71">
      <c r="L396" s="204">
        <v>12085</v>
      </c>
      <c r="M396" s="201">
        <v>60.9</v>
      </c>
      <c r="AL396" s="325">
        <v>37925</v>
      </c>
      <c r="AM396" s="201">
        <v>1932.21</v>
      </c>
      <c r="BR396" s="204">
        <v>22159</v>
      </c>
      <c r="BS396" s="201">
        <v>56.96</v>
      </c>
    </row>
    <row r="397" spans="12:71">
      <c r="L397" s="204">
        <v>12113</v>
      </c>
      <c r="M397" s="201">
        <v>51.39</v>
      </c>
      <c r="AL397" s="325">
        <v>37953</v>
      </c>
      <c r="AM397" s="201">
        <v>1960.26</v>
      </c>
      <c r="BR397" s="204">
        <v>22189</v>
      </c>
      <c r="BS397" s="201">
        <v>53.52</v>
      </c>
    </row>
    <row r="398" spans="12:71">
      <c r="L398" s="204">
        <v>12144</v>
      </c>
      <c r="M398" s="201">
        <v>55.4</v>
      </c>
      <c r="AL398" s="325">
        <v>37986</v>
      </c>
      <c r="AM398" s="201">
        <v>2003.37</v>
      </c>
      <c r="BR398" s="204">
        <v>22220</v>
      </c>
      <c r="BS398" s="201">
        <v>53.39</v>
      </c>
    </row>
    <row r="399" spans="12:71">
      <c r="L399" s="204">
        <v>12172</v>
      </c>
      <c r="M399" s="201">
        <v>77.66</v>
      </c>
      <c r="AL399" s="325">
        <v>38016</v>
      </c>
      <c r="AM399" s="201">
        <v>2066.15</v>
      </c>
      <c r="BR399" s="204">
        <v>22250</v>
      </c>
      <c r="BS399" s="201">
        <v>55.54</v>
      </c>
    </row>
    <row r="400" spans="12:71">
      <c r="L400" s="204">
        <v>12205</v>
      </c>
      <c r="M400" s="201">
        <v>88.11</v>
      </c>
      <c r="AL400" s="325">
        <v>38044</v>
      </c>
      <c r="AM400" s="201">
        <v>2029.82</v>
      </c>
      <c r="BR400" s="204">
        <v>22280</v>
      </c>
      <c r="BS400" s="201">
        <v>58.11</v>
      </c>
    </row>
    <row r="401" spans="12:71">
      <c r="L401" s="204">
        <v>12235</v>
      </c>
      <c r="M401" s="201">
        <v>98.14</v>
      </c>
      <c r="AL401" s="325">
        <v>38077</v>
      </c>
      <c r="AM401" s="201">
        <v>1994.22</v>
      </c>
      <c r="BR401" s="204">
        <v>22312</v>
      </c>
      <c r="BS401" s="201">
        <v>61.78</v>
      </c>
    </row>
    <row r="402" spans="12:71">
      <c r="L402" s="204">
        <v>12266</v>
      </c>
      <c r="M402" s="201">
        <v>90.77</v>
      </c>
      <c r="AL402" s="325">
        <v>38107</v>
      </c>
      <c r="AM402" s="201">
        <v>1920.15</v>
      </c>
      <c r="BR402" s="204">
        <v>22340</v>
      </c>
      <c r="BS402" s="201">
        <v>63.44</v>
      </c>
    </row>
    <row r="403" spans="12:71">
      <c r="L403" s="204">
        <v>12297</v>
      </c>
      <c r="M403" s="201">
        <v>102.41</v>
      </c>
      <c r="AL403" s="325">
        <v>38135</v>
      </c>
      <c r="AM403" s="201">
        <v>1986.74</v>
      </c>
      <c r="BR403" s="204">
        <v>22371</v>
      </c>
      <c r="BS403" s="201">
        <v>65.33</v>
      </c>
    </row>
    <row r="404" spans="12:71">
      <c r="L404" s="204">
        <v>12326</v>
      </c>
      <c r="M404" s="201">
        <v>94.82</v>
      </c>
      <c r="AL404" s="325">
        <v>38168</v>
      </c>
      <c r="AM404" s="201">
        <v>2047.79</v>
      </c>
      <c r="BR404" s="204">
        <v>22399</v>
      </c>
      <c r="BS404" s="201">
        <v>65.31</v>
      </c>
    </row>
    <row r="405" spans="12:71">
      <c r="L405" s="204">
        <v>12358</v>
      </c>
      <c r="M405" s="201">
        <v>88.16</v>
      </c>
      <c r="AL405" s="325">
        <v>38198</v>
      </c>
      <c r="AM405" s="201">
        <v>1887.36</v>
      </c>
      <c r="BR405" s="204">
        <v>22432</v>
      </c>
      <c r="BS405" s="201">
        <v>66.56</v>
      </c>
    </row>
    <row r="406" spans="12:71">
      <c r="L406" s="204">
        <v>12387</v>
      </c>
      <c r="M406" s="201">
        <v>98.14</v>
      </c>
      <c r="AL406" s="325">
        <v>38230</v>
      </c>
      <c r="AM406" s="201">
        <v>1838.1</v>
      </c>
      <c r="BR406" s="204">
        <v>22462</v>
      </c>
      <c r="BS406" s="201">
        <v>64.64</v>
      </c>
    </row>
    <row r="407" spans="12:71">
      <c r="L407" s="204">
        <v>12417</v>
      </c>
      <c r="M407" s="201">
        <v>99.9</v>
      </c>
      <c r="AL407" s="325">
        <v>38260</v>
      </c>
      <c r="AM407" s="201">
        <v>1896.84</v>
      </c>
      <c r="BR407" s="204">
        <v>22493</v>
      </c>
      <c r="BS407" s="201">
        <v>66.760000000000005</v>
      </c>
    </row>
    <row r="408" spans="12:71">
      <c r="L408" s="204">
        <v>12450</v>
      </c>
      <c r="M408" s="201">
        <v>107.22</v>
      </c>
      <c r="AL408" s="325">
        <v>38289</v>
      </c>
      <c r="AM408" s="201">
        <v>1974.99</v>
      </c>
      <c r="BR408" s="204">
        <v>22524</v>
      </c>
      <c r="BS408" s="201">
        <v>68.069999999999993</v>
      </c>
    </row>
    <row r="409" spans="12:71">
      <c r="L409" s="204">
        <v>12478</v>
      </c>
      <c r="M409" s="201">
        <v>103.67</v>
      </c>
      <c r="AL409" s="325">
        <v>38321</v>
      </c>
      <c r="AM409" s="201">
        <v>2096.81</v>
      </c>
      <c r="BR409" s="204">
        <v>22553</v>
      </c>
      <c r="BS409" s="201">
        <v>66.73</v>
      </c>
    </row>
    <row r="410" spans="12:71">
      <c r="L410" s="204">
        <v>12508</v>
      </c>
      <c r="M410" s="201">
        <v>101.85</v>
      </c>
      <c r="AL410" s="325">
        <v>38352</v>
      </c>
      <c r="AM410" s="201">
        <v>2175.44</v>
      </c>
      <c r="BR410" s="204">
        <v>22585</v>
      </c>
      <c r="BS410" s="201">
        <v>68.62</v>
      </c>
    </row>
    <row r="411" spans="12:71">
      <c r="L411" s="204">
        <v>12539</v>
      </c>
      <c r="M411" s="201">
        <v>100.49</v>
      </c>
      <c r="AL411" s="325">
        <v>38383</v>
      </c>
      <c r="AM411" s="201">
        <v>2062.41</v>
      </c>
      <c r="BR411" s="204">
        <v>22615</v>
      </c>
      <c r="BS411" s="201">
        <v>71.319999999999993</v>
      </c>
    </row>
    <row r="412" spans="12:71">
      <c r="L412" s="204">
        <v>12570</v>
      </c>
      <c r="M412" s="201">
        <v>94</v>
      </c>
      <c r="AL412" s="325">
        <v>38411</v>
      </c>
      <c r="AM412" s="201">
        <v>2051.7199999999998</v>
      </c>
      <c r="BR412" s="204">
        <v>22644</v>
      </c>
      <c r="BS412" s="201">
        <v>71.55</v>
      </c>
    </row>
    <row r="413" spans="12:71">
      <c r="L413" s="204">
        <v>12599</v>
      </c>
      <c r="M413" s="201">
        <v>95.72</v>
      </c>
      <c r="AL413" s="325">
        <v>38442</v>
      </c>
      <c r="AM413" s="201">
        <v>1999.23</v>
      </c>
      <c r="BR413" s="204">
        <v>22677</v>
      </c>
      <c r="BS413" s="201">
        <v>68.84</v>
      </c>
    </row>
    <row r="414" spans="12:71">
      <c r="L414" s="204">
        <v>12631</v>
      </c>
      <c r="M414" s="201">
        <v>88.05</v>
      </c>
      <c r="AL414" s="325">
        <v>38471</v>
      </c>
      <c r="AM414" s="201">
        <v>1921.65</v>
      </c>
      <c r="BR414" s="204">
        <v>22705</v>
      </c>
      <c r="BS414" s="201">
        <v>69.959999999999994</v>
      </c>
    </row>
    <row r="415" spans="12:71">
      <c r="L415" s="204">
        <v>12662</v>
      </c>
      <c r="M415" s="201">
        <v>92.86</v>
      </c>
      <c r="AL415" s="325">
        <v>38503</v>
      </c>
      <c r="AM415" s="201">
        <v>2068.2199999999998</v>
      </c>
      <c r="BR415" s="204">
        <v>22735</v>
      </c>
      <c r="BS415" s="201">
        <v>69.55</v>
      </c>
    </row>
    <row r="416" spans="12:71">
      <c r="L416" s="204">
        <v>12690</v>
      </c>
      <c r="M416" s="201">
        <v>92.63</v>
      </c>
      <c r="AL416" s="325">
        <v>38533</v>
      </c>
      <c r="AM416" s="201">
        <v>2056.96</v>
      </c>
      <c r="BR416" s="204">
        <v>22766</v>
      </c>
      <c r="BS416" s="201">
        <v>65.239999999999995</v>
      </c>
    </row>
    <row r="417" spans="12:71">
      <c r="L417" s="204">
        <v>12723</v>
      </c>
      <c r="M417" s="201">
        <v>93.36</v>
      </c>
      <c r="AL417" s="325">
        <v>38562</v>
      </c>
      <c r="AM417" s="201">
        <v>2184.83</v>
      </c>
      <c r="BR417" s="204">
        <v>22797</v>
      </c>
      <c r="BS417" s="201">
        <v>59.63</v>
      </c>
    </row>
    <row r="418" spans="12:71">
      <c r="L418" s="204">
        <v>12753</v>
      </c>
      <c r="M418" s="201">
        <v>102.93</v>
      </c>
      <c r="AL418" s="325">
        <v>38595</v>
      </c>
      <c r="AM418" s="201">
        <v>2152.09</v>
      </c>
      <c r="BR418" s="204">
        <v>22826</v>
      </c>
      <c r="BS418" s="201">
        <v>54.75</v>
      </c>
    </row>
    <row r="419" spans="12:71">
      <c r="L419" s="204">
        <v>12784</v>
      </c>
      <c r="M419" s="201">
        <v>104.04</v>
      </c>
      <c r="AL419" s="325">
        <v>38625</v>
      </c>
      <c r="AM419" s="201">
        <v>2151.69</v>
      </c>
      <c r="BR419" s="204">
        <v>22858</v>
      </c>
      <c r="BS419" s="201">
        <v>58.23</v>
      </c>
    </row>
    <row r="420" spans="12:71">
      <c r="L420" s="204">
        <v>12815</v>
      </c>
      <c r="M420" s="201">
        <v>101.69</v>
      </c>
      <c r="AL420" s="325">
        <v>38656</v>
      </c>
      <c r="AM420" s="201">
        <v>2120.3000000000002</v>
      </c>
      <c r="BR420" s="204">
        <v>22889</v>
      </c>
      <c r="BS420" s="201">
        <v>59.12</v>
      </c>
    </row>
    <row r="421" spans="12:71">
      <c r="L421" s="204">
        <v>12843</v>
      </c>
      <c r="M421" s="201">
        <v>102.38</v>
      </c>
      <c r="AL421" s="325">
        <v>38686</v>
      </c>
      <c r="AM421" s="201">
        <v>2232.8200000000002</v>
      </c>
      <c r="BR421" s="204">
        <v>22917</v>
      </c>
      <c r="BS421" s="201">
        <v>56.27</v>
      </c>
    </row>
    <row r="422" spans="12:71">
      <c r="L422" s="204">
        <v>12872</v>
      </c>
      <c r="M422" s="201">
        <v>100.81</v>
      </c>
      <c r="AL422" s="325">
        <v>38716</v>
      </c>
      <c r="AM422" s="201">
        <v>2205.3200000000002</v>
      </c>
      <c r="BR422" s="204">
        <v>22950</v>
      </c>
      <c r="BS422" s="201">
        <v>56.52</v>
      </c>
    </row>
    <row r="423" spans="12:71">
      <c r="L423" s="204">
        <v>12904</v>
      </c>
      <c r="M423" s="201">
        <v>109.45</v>
      </c>
      <c r="AL423" s="325">
        <v>38748</v>
      </c>
      <c r="AM423" s="201">
        <v>2305.8200000000002</v>
      </c>
      <c r="BR423" s="204">
        <v>22980</v>
      </c>
      <c r="BS423" s="201">
        <v>62.26</v>
      </c>
    </row>
    <row r="424" spans="12:71">
      <c r="L424" s="204">
        <v>12935</v>
      </c>
      <c r="M424" s="201">
        <v>110.64</v>
      </c>
      <c r="AL424" s="325">
        <v>38776</v>
      </c>
      <c r="AM424" s="201">
        <v>2281.39</v>
      </c>
      <c r="BR424" s="204">
        <v>23011</v>
      </c>
      <c r="BS424" s="201">
        <v>63.1</v>
      </c>
    </row>
    <row r="425" spans="12:71">
      <c r="L425" s="204">
        <v>12963</v>
      </c>
      <c r="M425" s="201">
        <v>118.21</v>
      </c>
      <c r="AL425" s="325">
        <v>38807</v>
      </c>
      <c r="AM425" s="201">
        <v>2339.79</v>
      </c>
      <c r="BR425" s="204">
        <v>23042</v>
      </c>
      <c r="BS425" s="201">
        <v>66.2</v>
      </c>
    </row>
    <row r="426" spans="12:71">
      <c r="L426" s="204">
        <v>12996</v>
      </c>
      <c r="M426" s="201">
        <v>126.23</v>
      </c>
      <c r="AL426" s="325">
        <v>38835</v>
      </c>
      <c r="AM426" s="201">
        <v>2322.5700000000002</v>
      </c>
      <c r="BR426" s="204">
        <v>23070</v>
      </c>
      <c r="BS426" s="201">
        <v>64.290000000000006</v>
      </c>
    </row>
    <row r="427" spans="12:71">
      <c r="L427" s="204">
        <v>13026</v>
      </c>
      <c r="M427" s="201">
        <v>127.89</v>
      </c>
      <c r="AL427" s="325">
        <v>38868</v>
      </c>
      <c r="AM427" s="201">
        <v>2178.88</v>
      </c>
      <c r="BR427" s="204">
        <v>23099</v>
      </c>
      <c r="BS427" s="201">
        <v>66.569999999999993</v>
      </c>
    </row>
    <row r="428" spans="12:71">
      <c r="L428" s="204">
        <v>13057</v>
      </c>
      <c r="M428" s="201">
        <v>131.91999999999999</v>
      </c>
      <c r="AL428" s="325">
        <v>38898</v>
      </c>
      <c r="AM428" s="201">
        <v>2172.09</v>
      </c>
      <c r="BR428" s="204">
        <v>23131</v>
      </c>
      <c r="BS428" s="201">
        <v>69.8</v>
      </c>
    </row>
    <row r="429" spans="12:71">
      <c r="L429" s="204">
        <v>13088</v>
      </c>
      <c r="M429" s="201">
        <v>139.74</v>
      </c>
      <c r="AL429" s="325">
        <v>38929</v>
      </c>
      <c r="AM429" s="201">
        <v>2091.4699999999998</v>
      </c>
      <c r="BR429" s="204">
        <v>23162</v>
      </c>
      <c r="BS429" s="201">
        <v>70.8</v>
      </c>
    </row>
    <row r="430" spans="12:71">
      <c r="L430" s="204">
        <v>13117</v>
      </c>
      <c r="M430" s="201">
        <v>142.35</v>
      </c>
      <c r="AL430" s="325">
        <v>38960</v>
      </c>
      <c r="AM430" s="201">
        <v>2183.75</v>
      </c>
      <c r="BR430" s="204">
        <v>23190</v>
      </c>
      <c r="BS430" s="201">
        <v>69.37</v>
      </c>
    </row>
    <row r="431" spans="12:71">
      <c r="L431" s="204">
        <v>13149</v>
      </c>
      <c r="M431" s="201">
        <v>144.13</v>
      </c>
      <c r="AL431" s="325">
        <v>38989</v>
      </c>
      <c r="AM431" s="201">
        <v>2258.4299999999998</v>
      </c>
      <c r="BR431" s="204">
        <v>23223</v>
      </c>
      <c r="BS431" s="201">
        <v>69.13</v>
      </c>
    </row>
    <row r="432" spans="12:71">
      <c r="L432" s="204">
        <v>13180</v>
      </c>
      <c r="M432" s="201">
        <v>149.49</v>
      </c>
      <c r="AL432" s="325">
        <v>39021</v>
      </c>
      <c r="AM432" s="201">
        <v>2366.71</v>
      </c>
      <c r="BR432" s="204">
        <v>23253</v>
      </c>
      <c r="BS432" s="201">
        <v>72.5</v>
      </c>
    </row>
    <row r="433" spans="12:71">
      <c r="L433" s="204">
        <v>13208</v>
      </c>
      <c r="M433" s="201">
        <v>152.15</v>
      </c>
      <c r="AL433" s="325">
        <v>39051</v>
      </c>
      <c r="AM433" s="201">
        <v>2431.77</v>
      </c>
      <c r="BR433" s="204">
        <v>23284</v>
      </c>
      <c r="BS433" s="201">
        <v>71.7</v>
      </c>
    </row>
    <row r="434" spans="12:71">
      <c r="L434" s="204">
        <v>13240</v>
      </c>
      <c r="M434" s="201">
        <v>156.34</v>
      </c>
      <c r="AL434" s="325">
        <v>39080</v>
      </c>
      <c r="AM434" s="201">
        <v>2415.29</v>
      </c>
      <c r="BR434" s="204">
        <v>23315</v>
      </c>
      <c r="BS434" s="201">
        <v>74.010000000000005</v>
      </c>
    </row>
    <row r="435" spans="12:71">
      <c r="L435" s="204">
        <v>13270</v>
      </c>
      <c r="M435" s="201">
        <v>145.66999999999999</v>
      </c>
      <c r="AL435" s="325">
        <v>39113</v>
      </c>
      <c r="AM435" s="201">
        <v>2463.9299999999998</v>
      </c>
      <c r="BR435" s="204">
        <v>23344</v>
      </c>
      <c r="BS435" s="201">
        <v>73.23</v>
      </c>
    </row>
    <row r="436" spans="12:71">
      <c r="L436" s="204">
        <v>13299</v>
      </c>
      <c r="M436" s="201">
        <v>152.63999999999999</v>
      </c>
      <c r="AL436" s="325">
        <v>39141</v>
      </c>
      <c r="AM436" s="201">
        <v>2416.15</v>
      </c>
      <c r="BR436" s="204">
        <v>23376</v>
      </c>
      <c r="BS436" s="201">
        <v>75.02</v>
      </c>
    </row>
    <row r="437" spans="12:71">
      <c r="L437" s="204">
        <v>13331</v>
      </c>
      <c r="M437" s="201">
        <v>157.69</v>
      </c>
      <c r="AL437" s="325">
        <v>39171</v>
      </c>
      <c r="AM437" s="201">
        <v>2421.64</v>
      </c>
      <c r="BR437" s="204">
        <v>23407</v>
      </c>
      <c r="BS437" s="201">
        <v>77.040000000000006</v>
      </c>
    </row>
    <row r="438" spans="12:71">
      <c r="L438" s="204">
        <v>13362</v>
      </c>
      <c r="M438" s="201">
        <v>164.86</v>
      </c>
      <c r="AL438" s="325">
        <v>39202</v>
      </c>
      <c r="AM438" s="201">
        <v>2525.09</v>
      </c>
      <c r="BR438" s="204">
        <v>23435</v>
      </c>
      <c r="BS438" s="201">
        <v>77.8</v>
      </c>
    </row>
    <row r="439" spans="12:71">
      <c r="L439" s="204">
        <v>13393</v>
      </c>
      <c r="M439" s="201">
        <v>166.29</v>
      </c>
      <c r="AL439" s="325">
        <v>39233</v>
      </c>
      <c r="AM439" s="201">
        <v>2604.52</v>
      </c>
      <c r="BR439" s="204">
        <v>23467</v>
      </c>
      <c r="BS439" s="201">
        <v>78.98</v>
      </c>
    </row>
    <row r="440" spans="12:71">
      <c r="L440" s="204">
        <v>13423</v>
      </c>
      <c r="M440" s="201">
        <v>167.82</v>
      </c>
      <c r="AL440" s="325">
        <v>39262</v>
      </c>
      <c r="AM440" s="201">
        <v>2603.23</v>
      </c>
      <c r="BR440" s="204">
        <v>23497</v>
      </c>
      <c r="BS440" s="201">
        <v>79.459999999999994</v>
      </c>
    </row>
    <row r="441" spans="12:71">
      <c r="L441" s="204">
        <v>13453</v>
      </c>
      <c r="M441" s="201">
        <v>177.19</v>
      </c>
      <c r="AL441" s="325">
        <v>39294</v>
      </c>
      <c r="AM441" s="201">
        <v>2546.27</v>
      </c>
      <c r="BR441" s="204">
        <v>23526</v>
      </c>
      <c r="BS441" s="201">
        <v>80.239999999999995</v>
      </c>
    </row>
    <row r="442" spans="12:71">
      <c r="L442" s="204">
        <v>13484</v>
      </c>
      <c r="M442" s="201">
        <v>183.22</v>
      </c>
      <c r="AL442" s="325">
        <v>39325</v>
      </c>
      <c r="AM442" s="201">
        <v>2596.36</v>
      </c>
      <c r="BR442" s="204">
        <v>23558</v>
      </c>
      <c r="BS442" s="201">
        <v>81.69</v>
      </c>
    </row>
    <row r="443" spans="12:71">
      <c r="L443" s="204">
        <v>13515</v>
      </c>
      <c r="M443" s="201">
        <v>179.9</v>
      </c>
      <c r="AL443" s="325">
        <v>39353</v>
      </c>
      <c r="AM443" s="201">
        <v>2701.5</v>
      </c>
      <c r="BR443" s="204">
        <v>23589</v>
      </c>
      <c r="BS443" s="201">
        <v>83.18</v>
      </c>
    </row>
    <row r="444" spans="12:71">
      <c r="L444" s="204">
        <v>13544</v>
      </c>
      <c r="M444" s="201">
        <v>185.74</v>
      </c>
      <c r="AL444" s="325">
        <v>39386</v>
      </c>
      <c r="AM444" s="201">
        <v>2859.12</v>
      </c>
      <c r="BR444" s="204">
        <v>23620</v>
      </c>
      <c r="BS444" s="201">
        <v>81.83</v>
      </c>
    </row>
    <row r="445" spans="12:71">
      <c r="L445" s="204">
        <v>13572</v>
      </c>
      <c r="M445" s="201">
        <v>187.3</v>
      </c>
      <c r="AL445" s="325">
        <v>39416</v>
      </c>
      <c r="AM445" s="201">
        <v>2660.96</v>
      </c>
      <c r="BR445" s="204">
        <v>23650</v>
      </c>
      <c r="BS445" s="201">
        <v>84.18</v>
      </c>
    </row>
    <row r="446" spans="12:71">
      <c r="L446" s="204">
        <v>13605</v>
      </c>
      <c r="M446" s="201">
        <v>186.41</v>
      </c>
      <c r="AL446" s="325">
        <v>39447</v>
      </c>
      <c r="AM446" s="201">
        <v>2652.28</v>
      </c>
      <c r="BR446" s="204">
        <v>23680</v>
      </c>
      <c r="BS446" s="201">
        <v>84.86</v>
      </c>
    </row>
    <row r="447" spans="12:71">
      <c r="L447" s="204">
        <v>13635</v>
      </c>
      <c r="M447" s="201">
        <v>174.27</v>
      </c>
      <c r="AL447" s="325">
        <v>39478</v>
      </c>
      <c r="AM447" s="201">
        <v>2389.86</v>
      </c>
      <c r="BR447" s="204">
        <v>23711</v>
      </c>
      <c r="BS447" s="201">
        <v>84.42</v>
      </c>
    </row>
    <row r="448" spans="12:71">
      <c r="L448" s="204">
        <v>13663</v>
      </c>
      <c r="M448" s="201">
        <v>174.71</v>
      </c>
      <c r="AL448" s="325">
        <v>39507</v>
      </c>
      <c r="AM448" s="201">
        <v>2271.48</v>
      </c>
      <c r="BR448" s="204">
        <v>23742</v>
      </c>
      <c r="BS448" s="201">
        <v>84.75</v>
      </c>
    </row>
    <row r="449" spans="12:71">
      <c r="L449" s="204">
        <v>13696</v>
      </c>
      <c r="M449" s="201">
        <v>169.32</v>
      </c>
      <c r="AL449" s="325">
        <v>39538</v>
      </c>
      <c r="AM449" s="201">
        <v>2279.1</v>
      </c>
      <c r="BR449" s="204">
        <v>23771</v>
      </c>
      <c r="BS449" s="201">
        <v>87.56</v>
      </c>
    </row>
    <row r="450" spans="12:71">
      <c r="L450" s="204">
        <v>13726</v>
      </c>
      <c r="M450" s="201">
        <v>185.61</v>
      </c>
      <c r="AL450" s="325">
        <v>39568</v>
      </c>
      <c r="AM450" s="201">
        <v>2412.8000000000002</v>
      </c>
      <c r="BR450" s="204">
        <v>23799</v>
      </c>
      <c r="BS450" s="201">
        <v>87.43</v>
      </c>
    </row>
    <row r="451" spans="12:71">
      <c r="L451" s="204">
        <v>13758</v>
      </c>
      <c r="M451" s="201">
        <v>177.41</v>
      </c>
      <c r="AL451" s="325">
        <v>39598</v>
      </c>
      <c r="AM451" s="201">
        <v>2522.66</v>
      </c>
      <c r="BR451" s="204">
        <v>23832</v>
      </c>
      <c r="BS451" s="201">
        <v>86.16</v>
      </c>
    </row>
    <row r="452" spans="12:71">
      <c r="L452" s="204">
        <v>13788</v>
      </c>
      <c r="M452" s="201">
        <v>154.57</v>
      </c>
      <c r="AL452" s="325">
        <v>39629</v>
      </c>
      <c r="AM452" s="201">
        <v>2292.98</v>
      </c>
      <c r="BR452" s="204">
        <v>23862</v>
      </c>
      <c r="BS452" s="201">
        <v>89.11</v>
      </c>
    </row>
    <row r="453" spans="12:71">
      <c r="L453" s="204">
        <v>13817</v>
      </c>
      <c r="M453" s="201">
        <v>138.16999999999999</v>
      </c>
      <c r="AL453" s="325">
        <v>39660</v>
      </c>
      <c r="AM453" s="201">
        <v>2325.5500000000002</v>
      </c>
      <c r="BR453" s="204">
        <v>23890</v>
      </c>
      <c r="BS453" s="201">
        <v>88.42</v>
      </c>
    </row>
    <row r="454" spans="12:71">
      <c r="L454" s="204">
        <v>13849</v>
      </c>
      <c r="M454" s="201">
        <v>123.48</v>
      </c>
      <c r="AL454" s="325">
        <v>39689</v>
      </c>
      <c r="AM454" s="201">
        <v>2367.52</v>
      </c>
      <c r="BR454" s="204">
        <v>23923</v>
      </c>
      <c r="BS454" s="201">
        <v>84.12</v>
      </c>
    </row>
    <row r="455" spans="12:71">
      <c r="L455" s="204">
        <v>13880</v>
      </c>
      <c r="M455" s="201">
        <v>120.85</v>
      </c>
      <c r="AL455" s="325">
        <v>39721</v>
      </c>
      <c r="AM455" s="201">
        <v>2091.88</v>
      </c>
      <c r="BR455" s="204">
        <v>23953</v>
      </c>
      <c r="BS455" s="201">
        <v>85.25</v>
      </c>
    </row>
    <row r="456" spans="12:71">
      <c r="L456" s="204">
        <v>13911</v>
      </c>
      <c r="M456" s="201">
        <v>121.87</v>
      </c>
      <c r="AL456" s="325">
        <v>39752</v>
      </c>
      <c r="AM456" s="201">
        <v>1720.95</v>
      </c>
      <c r="BR456" s="204">
        <v>23985</v>
      </c>
      <c r="BS456" s="201">
        <v>87.17</v>
      </c>
    </row>
    <row r="457" spans="12:71">
      <c r="L457" s="204">
        <v>13939</v>
      </c>
      <c r="M457" s="201">
        <v>129.63999999999999</v>
      </c>
      <c r="AL457" s="325">
        <v>39780</v>
      </c>
      <c r="AM457" s="201">
        <v>1535.57</v>
      </c>
      <c r="BR457" s="204">
        <v>24015</v>
      </c>
      <c r="BS457" s="201">
        <v>89.96</v>
      </c>
    </row>
    <row r="458" spans="12:71">
      <c r="L458" s="204">
        <v>13970</v>
      </c>
      <c r="M458" s="201">
        <v>98.95</v>
      </c>
      <c r="AL458" s="325">
        <v>39813</v>
      </c>
      <c r="AM458" s="201">
        <v>1577.03</v>
      </c>
      <c r="BR458" s="204">
        <v>24044</v>
      </c>
      <c r="BS458" s="201">
        <v>92.42</v>
      </c>
    </row>
    <row r="459" spans="12:71">
      <c r="L459" s="204">
        <v>13999</v>
      </c>
      <c r="M459" s="201">
        <v>111.28</v>
      </c>
      <c r="AL459" s="325">
        <v>39843</v>
      </c>
      <c r="AM459" s="201">
        <v>1476.42</v>
      </c>
      <c r="BR459" s="204">
        <v>24076</v>
      </c>
      <c r="BS459" s="201">
        <v>91.61</v>
      </c>
    </row>
    <row r="460" spans="12:71">
      <c r="L460" s="204">
        <v>14031</v>
      </c>
      <c r="M460" s="201">
        <v>107.74</v>
      </c>
      <c r="AL460" s="325">
        <v>39871</v>
      </c>
      <c r="AM460" s="201">
        <v>1377.84</v>
      </c>
      <c r="BR460" s="204">
        <v>24107</v>
      </c>
      <c r="BS460" s="201">
        <v>92.43</v>
      </c>
    </row>
    <row r="461" spans="12:71">
      <c r="L461" s="204">
        <v>14061</v>
      </c>
      <c r="M461" s="201">
        <v>133.88</v>
      </c>
      <c r="AL461" s="325">
        <v>39903</v>
      </c>
      <c r="AM461" s="201">
        <v>1528.59</v>
      </c>
      <c r="BR461" s="204">
        <v>24138</v>
      </c>
      <c r="BS461" s="201">
        <v>92.88</v>
      </c>
    </row>
    <row r="462" spans="12:71">
      <c r="L462" s="204">
        <v>14090</v>
      </c>
      <c r="M462" s="201">
        <v>141.25</v>
      </c>
      <c r="AL462" s="325">
        <v>39933</v>
      </c>
      <c r="AM462" s="201">
        <v>1717.3</v>
      </c>
      <c r="BR462" s="204">
        <v>24166</v>
      </c>
      <c r="BS462" s="201">
        <v>91.22</v>
      </c>
    </row>
    <row r="463" spans="12:71">
      <c r="L463" s="204">
        <v>14123</v>
      </c>
      <c r="M463" s="201">
        <v>139.27000000000001</v>
      </c>
      <c r="AL463" s="325">
        <v>39962</v>
      </c>
      <c r="AM463" s="201">
        <v>1774.33</v>
      </c>
      <c r="BR463" s="204">
        <v>24197</v>
      </c>
      <c r="BS463" s="201">
        <v>89.23</v>
      </c>
    </row>
    <row r="464" spans="12:71">
      <c r="L464" s="204">
        <v>14153</v>
      </c>
      <c r="M464" s="201">
        <v>141.44999999999999</v>
      </c>
      <c r="AL464" s="325">
        <v>39994</v>
      </c>
      <c r="AM464" s="201">
        <v>1835.04</v>
      </c>
      <c r="BR464" s="204">
        <v>24226</v>
      </c>
      <c r="BS464" s="201">
        <v>91.06</v>
      </c>
    </row>
    <row r="465" spans="12:71">
      <c r="L465" s="204">
        <v>14184</v>
      </c>
      <c r="M465" s="201">
        <v>151.72999999999999</v>
      </c>
      <c r="AL465" s="325">
        <v>40025</v>
      </c>
      <c r="AM465" s="201">
        <v>1978.5</v>
      </c>
      <c r="BR465" s="204">
        <v>24258</v>
      </c>
      <c r="BS465" s="201">
        <v>86.13</v>
      </c>
    </row>
    <row r="466" spans="12:71">
      <c r="L466" s="204">
        <v>14214</v>
      </c>
      <c r="M466" s="201">
        <v>149.82</v>
      </c>
      <c r="AL466" s="325">
        <v>40056</v>
      </c>
      <c r="AM466" s="201">
        <v>2009.06</v>
      </c>
      <c r="BR466" s="204">
        <v>24288</v>
      </c>
      <c r="BS466" s="201">
        <v>84.74</v>
      </c>
    </row>
    <row r="467" spans="12:71">
      <c r="L467" s="204">
        <v>14244</v>
      </c>
      <c r="M467" s="201">
        <v>154.76</v>
      </c>
      <c r="AL467" s="325">
        <v>40086</v>
      </c>
      <c r="AM467" s="201">
        <v>2122.42</v>
      </c>
      <c r="BR467" s="204">
        <v>24317</v>
      </c>
      <c r="BS467" s="201">
        <v>83.6</v>
      </c>
    </row>
    <row r="468" spans="12:71">
      <c r="L468" s="204">
        <v>14276</v>
      </c>
      <c r="M468" s="201">
        <v>143.76</v>
      </c>
      <c r="AL468" s="325">
        <v>40116</v>
      </c>
      <c r="AM468" s="201">
        <v>2045.11</v>
      </c>
      <c r="BR468" s="204">
        <v>24350</v>
      </c>
      <c r="BS468" s="201">
        <v>77.099999999999994</v>
      </c>
    </row>
    <row r="469" spans="12:71">
      <c r="L469" s="204">
        <v>14304</v>
      </c>
      <c r="M469" s="201">
        <v>147.30000000000001</v>
      </c>
      <c r="AL469" s="325">
        <v>40147</v>
      </c>
      <c r="AM469" s="201">
        <v>2144.6</v>
      </c>
      <c r="BR469" s="204">
        <v>24380</v>
      </c>
      <c r="BS469" s="201">
        <v>76.56</v>
      </c>
    </row>
    <row r="470" spans="12:71">
      <c r="L470" s="204">
        <v>14335</v>
      </c>
      <c r="M470" s="201">
        <v>131.84</v>
      </c>
      <c r="AL470" s="325">
        <v>40178</v>
      </c>
      <c r="AM470" s="201">
        <v>2269.15</v>
      </c>
      <c r="BR470" s="204">
        <v>24411</v>
      </c>
      <c r="BS470" s="201">
        <v>80.2</v>
      </c>
    </row>
    <row r="471" spans="12:71">
      <c r="L471" s="204">
        <v>14363</v>
      </c>
      <c r="M471" s="201">
        <v>128.44999999999999</v>
      </c>
      <c r="AL471" s="325">
        <v>40207</v>
      </c>
      <c r="AM471" s="201">
        <v>2147.35</v>
      </c>
      <c r="BR471" s="204">
        <v>24441</v>
      </c>
      <c r="BS471" s="201">
        <v>80.45</v>
      </c>
    </row>
    <row r="472" spans="12:71">
      <c r="L472" s="204">
        <v>14396</v>
      </c>
      <c r="M472" s="201">
        <v>138.18</v>
      </c>
      <c r="AL472" s="325">
        <v>40235</v>
      </c>
      <c r="AM472" s="201">
        <v>2238.2600000000002</v>
      </c>
      <c r="BR472" s="204">
        <v>24471</v>
      </c>
      <c r="BS472" s="201">
        <v>80.33</v>
      </c>
    </row>
    <row r="473" spans="12:71">
      <c r="L473" s="204">
        <v>14426</v>
      </c>
      <c r="M473" s="201">
        <v>130.63</v>
      </c>
      <c r="AL473" s="325">
        <v>40268</v>
      </c>
      <c r="AM473" s="201">
        <v>2397.96</v>
      </c>
      <c r="BR473" s="204">
        <v>24503</v>
      </c>
      <c r="BS473" s="201">
        <v>86.61</v>
      </c>
    </row>
    <row r="474" spans="12:71">
      <c r="L474" s="204">
        <v>14457</v>
      </c>
      <c r="M474" s="201">
        <v>143.26</v>
      </c>
      <c r="AL474" s="325">
        <v>40298</v>
      </c>
      <c r="AM474" s="201">
        <v>2461.19</v>
      </c>
      <c r="BR474" s="204">
        <v>24531</v>
      </c>
      <c r="BS474" s="201">
        <v>86.78</v>
      </c>
    </row>
    <row r="475" spans="12:71">
      <c r="L475" s="204">
        <v>14488</v>
      </c>
      <c r="M475" s="201">
        <v>134.41</v>
      </c>
      <c r="AL475" s="325">
        <v>40326</v>
      </c>
      <c r="AM475" s="201">
        <v>2257.04</v>
      </c>
      <c r="BR475" s="204">
        <v>24562</v>
      </c>
      <c r="BS475" s="201">
        <v>90.2</v>
      </c>
    </row>
    <row r="476" spans="12:71">
      <c r="L476" s="204">
        <v>14517</v>
      </c>
      <c r="M476" s="201">
        <v>152.54</v>
      </c>
      <c r="AL476" s="325">
        <v>40359</v>
      </c>
      <c r="AM476" s="201">
        <v>2109.2399999999998</v>
      </c>
      <c r="BR476" s="204">
        <v>24590</v>
      </c>
      <c r="BS476" s="201">
        <v>94.01</v>
      </c>
    </row>
    <row r="477" spans="12:71">
      <c r="L477" s="204">
        <v>14549</v>
      </c>
      <c r="M477" s="201">
        <v>151.88</v>
      </c>
      <c r="AL477" s="325">
        <v>40389</v>
      </c>
      <c r="AM477" s="201">
        <v>2254.6999999999998</v>
      </c>
      <c r="BR477" s="204">
        <v>24623</v>
      </c>
      <c r="BS477" s="201">
        <v>89.08</v>
      </c>
    </row>
    <row r="478" spans="12:71">
      <c r="L478" s="204">
        <v>14579</v>
      </c>
      <c r="M478" s="201">
        <v>145.69</v>
      </c>
      <c r="AL478" s="325">
        <v>40421</v>
      </c>
      <c r="AM478" s="201">
        <v>2114.0300000000002</v>
      </c>
      <c r="BR478" s="204">
        <v>24653</v>
      </c>
      <c r="BS478" s="201">
        <v>90.64</v>
      </c>
    </row>
    <row r="479" spans="12:71">
      <c r="L479" s="204">
        <v>14608</v>
      </c>
      <c r="M479" s="201">
        <v>150.24</v>
      </c>
      <c r="AL479" s="325">
        <v>40451</v>
      </c>
      <c r="AM479" s="201">
        <v>2368.62</v>
      </c>
      <c r="BR479" s="204">
        <v>24684</v>
      </c>
      <c r="BS479" s="201">
        <v>94.75</v>
      </c>
    </row>
    <row r="480" spans="12:71">
      <c r="L480" s="204">
        <v>14641</v>
      </c>
      <c r="M480" s="201">
        <v>145.33000000000001</v>
      </c>
      <c r="AL480" s="325">
        <v>40480</v>
      </c>
      <c r="AM480" s="201">
        <v>2507.41</v>
      </c>
      <c r="BR480" s="204">
        <v>24715</v>
      </c>
      <c r="BS480" s="201">
        <v>93.64</v>
      </c>
    </row>
    <row r="481" spans="12:71">
      <c r="L481" s="204">
        <v>14670</v>
      </c>
      <c r="M481" s="201">
        <v>146.54</v>
      </c>
      <c r="AL481" s="325">
        <v>40512</v>
      </c>
      <c r="AM481" s="201">
        <v>2498.23</v>
      </c>
      <c r="BR481" s="204">
        <v>24744</v>
      </c>
      <c r="BS481" s="201">
        <v>96.71</v>
      </c>
    </row>
    <row r="482" spans="12:71">
      <c r="L482" s="204">
        <v>14699</v>
      </c>
      <c r="M482" s="201">
        <v>147.94999999999999</v>
      </c>
      <c r="AL482" s="325">
        <v>40543</v>
      </c>
      <c r="AM482" s="201">
        <v>2652.87</v>
      </c>
      <c r="BR482" s="204">
        <v>24776</v>
      </c>
      <c r="BS482" s="201">
        <v>93.9</v>
      </c>
    </row>
    <row r="483" spans="12:71">
      <c r="L483" s="204">
        <v>14731</v>
      </c>
      <c r="M483" s="201">
        <v>148.43</v>
      </c>
      <c r="AL483" s="325">
        <v>40574</v>
      </c>
      <c r="AM483" s="201">
        <v>2700.08</v>
      </c>
      <c r="BR483" s="204">
        <v>24806</v>
      </c>
      <c r="BS483" s="201">
        <v>94</v>
      </c>
    </row>
    <row r="484" spans="12:71">
      <c r="L484" s="204">
        <v>14762</v>
      </c>
      <c r="M484" s="201">
        <v>116.22</v>
      </c>
      <c r="AL484" s="325">
        <v>40602</v>
      </c>
      <c r="AM484" s="201">
        <v>2782.27</v>
      </c>
      <c r="BR484" s="204">
        <v>24835</v>
      </c>
      <c r="BS484" s="201">
        <v>96.47</v>
      </c>
    </row>
    <row r="485" spans="12:71">
      <c r="L485" s="204">
        <v>14790</v>
      </c>
      <c r="M485" s="201">
        <v>121.87</v>
      </c>
      <c r="AL485" s="325">
        <v>40633</v>
      </c>
      <c r="AM485" s="201">
        <v>2781.07</v>
      </c>
      <c r="BR485" s="204">
        <v>24868</v>
      </c>
      <c r="BS485" s="201">
        <v>92.24</v>
      </c>
    </row>
    <row r="486" spans="12:71">
      <c r="L486" s="204">
        <v>14823</v>
      </c>
      <c r="M486" s="201">
        <v>126.14</v>
      </c>
      <c r="AL486" s="325">
        <v>40662</v>
      </c>
      <c r="AM486" s="201">
        <v>2873.54</v>
      </c>
      <c r="BR486" s="204">
        <v>24897</v>
      </c>
      <c r="BS486" s="201">
        <v>89.36</v>
      </c>
    </row>
    <row r="487" spans="12:71">
      <c r="L487" s="204">
        <v>14853</v>
      </c>
      <c r="M487" s="201">
        <v>129.41999999999999</v>
      </c>
      <c r="AL487" s="325">
        <v>40694</v>
      </c>
      <c r="AM487" s="201">
        <v>2835.3</v>
      </c>
      <c r="BR487" s="204">
        <v>24926</v>
      </c>
      <c r="BS487" s="201">
        <v>90.2</v>
      </c>
    </row>
    <row r="488" spans="12:71">
      <c r="L488" s="204">
        <v>14884</v>
      </c>
      <c r="M488" s="201">
        <v>132.63999999999999</v>
      </c>
      <c r="AL488" s="325">
        <v>40724</v>
      </c>
      <c r="AM488" s="201">
        <v>2773.52</v>
      </c>
      <c r="BR488" s="204">
        <v>24958</v>
      </c>
      <c r="BS488" s="201">
        <v>97.59</v>
      </c>
    </row>
    <row r="489" spans="12:71">
      <c r="L489" s="204">
        <v>14915</v>
      </c>
      <c r="M489" s="201">
        <v>134.61000000000001</v>
      </c>
      <c r="AL489" s="325">
        <v>40753</v>
      </c>
      <c r="AM489" s="201">
        <v>2756.38</v>
      </c>
      <c r="BR489" s="204">
        <v>24989</v>
      </c>
      <c r="BS489" s="201">
        <v>98.68</v>
      </c>
    </row>
    <row r="490" spans="12:71">
      <c r="L490" s="204">
        <v>14944</v>
      </c>
      <c r="M490" s="201">
        <v>131</v>
      </c>
      <c r="AL490" s="325">
        <v>40786</v>
      </c>
      <c r="AM490" s="201">
        <v>2579.46</v>
      </c>
      <c r="BR490" s="204">
        <v>25017</v>
      </c>
      <c r="BS490" s="201">
        <v>99.58</v>
      </c>
    </row>
    <row r="491" spans="12:71">
      <c r="L491" s="204">
        <v>14976</v>
      </c>
      <c r="M491" s="201">
        <v>131.13</v>
      </c>
      <c r="AL491" s="325">
        <v>40816</v>
      </c>
      <c r="AM491" s="201">
        <v>2415.4</v>
      </c>
      <c r="BR491" s="204">
        <v>25049</v>
      </c>
      <c r="BS491" s="201">
        <v>97.74</v>
      </c>
    </row>
    <row r="492" spans="12:71">
      <c r="L492" s="204">
        <v>15007</v>
      </c>
      <c r="M492" s="201">
        <v>124.13</v>
      </c>
      <c r="AL492" s="325">
        <v>40847</v>
      </c>
      <c r="AM492" s="201">
        <v>2684.41</v>
      </c>
      <c r="BR492" s="204">
        <v>25080</v>
      </c>
      <c r="BS492" s="201">
        <v>98.86</v>
      </c>
    </row>
    <row r="493" spans="12:71">
      <c r="L493" s="204">
        <v>15035</v>
      </c>
      <c r="M493" s="201">
        <v>121.97</v>
      </c>
      <c r="AL493" s="325">
        <v>40877</v>
      </c>
      <c r="AM493" s="201">
        <v>2620.34</v>
      </c>
      <c r="BR493" s="204">
        <v>25111</v>
      </c>
      <c r="BS493" s="201">
        <v>102.67</v>
      </c>
    </row>
    <row r="494" spans="12:71">
      <c r="L494" s="204">
        <v>15066</v>
      </c>
      <c r="M494" s="201">
        <v>122.72</v>
      </c>
      <c r="AL494" s="325">
        <v>40907</v>
      </c>
      <c r="AM494" s="201">
        <v>2605.15</v>
      </c>
      <c r="BR494" s="204">
        <v>25142</v>
      </c>
      <c r="BS494" s="201">
        <v>103.41</v>
      </c>
    </row>
    <row r="495" spans="12:71">
      <c r="L495" s="204">
        <v>15096</v>
      </c>
      <c r="M495" s="201">
        <v>115.54</v>
      </c>
      <c r="AL495" s="325">
        <v>40939</v>
      </c>
      <c r="AM495" s="201">
        <v>2813.84</v>
      </c>
      <c r="BR495" s="204">
        <v>25171</v>
      </c>
      <c r="BS495" s="201">
        <v>108.37</v>
      </c>
    </row>
    <row r="496" spans="12:71">
      <c r="L496" s="204">
        <v>15126</v>
      </c>
      <c r="M496" s="201">
        <v>115.76</v>
      </c>
      <c r="AL496" s="325">
        <v>40968</v>
      </c>
      <c r="AM496" s="201">
        <v>2966.89</v>
      </c>
      <c r="BR496" s="204">
        <v>25203</v>
      </c>
      <c r="BS496" s="201">
        <v>103.86</v>
      </c>
    </row>
    <row r="497" spans="12:71">
      <c r="L497" s="204">
        <v>15157</v>
      </c>
      <c r="M497" s="201">
        <v>123.14</v>
      </c>
      <c r="AL497" s="325">
        <v>40998</v>
      </c>
      <c r="AM497" s="201">
        <v>3091.57</v>
      </c>
      <c r="BR497" s="204">
        <v>25234</v>
      </c>
      <c r="BS497" s="201">
        <v>103.01</v>
      </c>
    </row>
    <row r="498" spans="12:71">
      <c r="L498" s="204">
        <v>15188</v>
      </c>
      <c r="M498" s="201">
        <v>128.79</v>
      </c>
      <c r="AL498" s="325">
        <v>41029</v>
      </c>
      <c r="AM498" s="201">
        <v>3046.36</v>
      </c>
      <c r="BR498" s="204">
        <v>25262</v>
      </c>
      <c r="BS498" s="201">
        <v>98.13</v>
      </c>
    </row>
    <row r="499" spans="12:71">
      <c r="L499" s="204">
        <v>15217</v>
      </c>
      <c r="M499" s="201">
        <v>127.7</v>
      </c>
      <c r="AL499" s="325">
        <v>41060</v>
      </c>
      <c r="AM499" s="201">
        <v>2827.34</v>
      </c>
      <c r="BR499" s="204">
        <v>25290</v>
      </c>
      <c r="BS499" s="201">
        <v>101.51</v>
      </c>
    </row>
    <row r="500" spans="12:71">
      <c r="L500" s="204">
        <v>15249</v>
      </c>
      <c r="M500" s="201">
        <v>126.82</v>
      </c>
      <c r="AL500" s="325">
        <v>41089</v>
      </c>
      <c r="AM500" s="201">
        <v>2935.05</v>
      </c>
      <c r="BR500" s="204">
        <v>25323</v>
      </c>
      <c r="BS500" s="201">
        <v>103.69</v>
      </c>
    </row>
    <row r="501" spans="12:71">
      <c r="L501" s="204">
        <v>15280</v>
      </c>
      <c r="M501" s="201">
        <v>117.82</v>
      </c>
      <c r="AL501" s="325">
        <v>41121</v>
      </c>
      <c r="AM501" s="201">
        <v>2939.52</v>
      </c>
      <c r="BR501" s="204">
        <v>25352</v>
      </c>
      <c r="BS501" s="201">
        <v>103.46</v>
      </c>
    </row>
    <row r="502" spans="12:71">
      <c r="L502" s="204">
        <v>15308</v>
      </c>
      <c r="M502" s="201">
        <v>114.23</v>
      </c>
      <c r="AL502" s="325">
        <v>41152</v>
      </c>
      <c r="AM502" s="201">
        <v>3066.97</v>
      </c>
      <c r="BR502" s="204">
        <v>25384</v>
      </c>
      <c r="BS502" s="201">
        <v>97.71</v>
      </c>
    </row>
    <row r="503" spans="12:71">
      <c r="L503" s="204">
        <v>15341</v>
      </c>
      <c r="M503" s="201">
        <v>110.96</v>
      </c>
      <c r="AL503" s="325">
        <v>41180</v>
      </c>
      <c r="AM503" s="201">
        <v>3116.23</v>
      </c>
      <c r="BR503" s="204">
        <v>25415</v>
      </c>
      <c r="BS503" s="201">
        <v>91.83</v>
      </c>
    </row>
    <row r="504" spans="12:71">
      <c r="L504" s="204">
        <v>15371</v>
      </c>
      <c r="M504" s="201">
        <v>109.11</v>
      </c>
      <c r="AL504" s="325">
        <v>41213</v>
      </c>
      <c r="AM504" s="201">
        <v>2977.23</v>
      </c>
      <c r="BR504" s="204">
        <v>25444</v>
      </c>
      <c r="BS504" s="201">
        <v>95.51</v>
      </c>
    </row>
    <row r="505" spans="12:71">
      <c r="L505" s="204">
        <v>15399</v>
      </c>
      <c r="M505" s="201">
        <v>106.79</v>
      </c>
      <c r="AL505" s="325">
        <v>41243</v>
      </c>
      <c r="AM505" s="201">
        <v>3010.24</v>
      </c>
      <c r="BR505" s="204">
        <v>25476</v>
      </c>
      <c r="BS505" s="201">
        <v>93.12</v>
      </c>
    </row>
    <row r="506" spans="12:71">
      <c r="L506" s="204">
        <v>15431</v>
      </c>
      <c r="M506" s="201">
        <v>99.53</v>
      </c>
      <c r="AL506" s="325">
        <v>41274</v>
      </c>
      <c r="AM506" s="201">
        <v>3019.51</v>
      </c>
      <c r="BR506" s="204">
        <v>25507</v>
      </c>
      <c r="BS506" s="201">
        <v>97.24</v>
      </c>
    </row>
    <row r="507" spans="12:71">
      <c r="L507" s="204">
        <v>15461</v>
      </c>
      <c r="M507" s="201">
        <v>95.35</v>
      </c>
      <c r="AL507" s="325">
        <v>41305</v>
      </c>
      <c r="AM507" s="201">
        <v>3142.13</v>
      </c>
      <c r="BR507" s="204">
        <v>25535</v>
      </c>
      <c r="BS507" s="201">
        <v>93.81</v>
      </c>
    </row>
    <row r="508" spans="12:71">
      <c r="L508" s="204">
        <v>15490</v>
      </c>
      <c r="M508" s="201">
        <v>100.88</v>
      </c>
      <c r="AL508" s="325">
        <v>41333</v>
      </c>
      <c r="AM508" s="201">
        <v>3160.19</v>
      </c>
      <c r="BR508" s="204">
        <v>25568</v>
      </c>
      <c r="BS508" s="201">
        <v>92.06</v>
      </c>
    </row>
    <row r="509" spans="12:71">
      <c r="L509" s="204">
        <v>15522</v>
      </c>
      <c r="M509" s="201">
        <v>103.34</v>
      </c>
      <c r="AL509" s="325">
        <v>41361</v>
      </c>
      <c r="AM509" s="201">
        <v>3267.52</v>
      </c>
      <c r="BR509" s="204">
        <v>25598</v>
      </c>
      <c r="BS509" s="201">
        <v>85.02</v>
      </c>
    </row>
    <row r="510" spans="12:71">
      <c r="L510" s="204">
        <v>15553</v>
      </c>
      <c r="M510" s="201">
        <v>105.72</v>
      </c>
      <c r="AL510" s="325">
        <v>41394</v>
      </c>
      <c r="AM510" s="201">
        <v>3328.79</v>
      </c>
      <c r="BR510" s="204">
        <v>25626</v>
      </c>
      <c r="BS510" s="201">
        <v>89.5</v>
      </c>
    </row>
    <row r="511" spans="12:71">
      <c r="L511" s="204">
        <v>15584</v>
      </c>
      <c r="M511" s="201">
        <v>106.33</v>
      </c>
      <c r="AL511" s="325">
        <v>41425</v>
      </c>
      <c r="AM511" s="201">
        <v>3455.91</v>
      </c>
      <c r="BR511" s="204">
        <v>25658</v>
      </c>
      <c r="BS511" s="201">
        <v>89.63</v>
      </c>
    </row>
    <row r="512" spans="12:71">
      <c r="L512" s="204">
        <v>15614</v>
      </c>
      <c r="M512" s="201">
        <v>109.11</v>
      </c>
      <c r="AL512" s="325">
        <v>41453</v>
      </c>
      <c r="AM512" s="201">
        <v>3403.25</v>
      </c>
      <c r="BR512" s="204">
        <v>25688</v>
      </c>
      <c r="BS512" s="201">
        <v>81.52</v>
      </c>
    </row>
    <row r="513" spans="12:71">
      <c r="L513" s="204">
        <v>15644</v>
      </c>
      <c r="M513" s="201">
        <v>114.07</v>
      </c>
      <c r="AL513" s="325">
        <v>41486</v>
      </c>
      <c r="AM513" s="201">
        <v>3626.37</v>
      </c>
      <c r="BR513" s="204">
        <v>25717</v>
      </c>
      <c r="BS513" s="201">
        <v>76.55</v>
      </c>
    </row>
    <row r="514" spans="12:71">
      <c r="L514" s="204">
        <v>15675</v>
      </c>
      <c r="M514" s="201">
        <v>114.5</v>
      </c>
      <c r="AL514" s="325">
        <v>41516</v>
      </c>
      <c r="AM514" s="201">
        <v>3589.87</v>
      </c>
      <c r="BR514" s="204">
        <v>25749</v>
      </c>
      <c r="BS514" s="201">
        <v>72.72</v>
      </c>
    </row>
    <row r="515" spans="12:71">
      <c r="L515" s="204">
        <v>15706</v>
      </c>
      <c r="M515" s="201">
        <v>119.4</v>
      </c>
      <c r="AL515" s="325">
        <v>41547</v>
      </c>
      <c r="AM515" s="201">
        <v>3771.48</v>
      </c>
      <c r="BR515" s="204">
        <v>25780</v>
      </c>
      <c r="BS515" s="201">
        <v>78.05</v>
      </c>
    </row>
    <row r="516" spans="12:71">
      <c r="L516" s="204">
        <v>15735</v>
      </c>
      <c r="M516" s="201">
        <v>125.58</v>
      </c>
      <c r="AL516" s="325">
        <v>41578</v>
      </c>
      <c r="AM516" s="201">
        <v>3919.71</v>
      </c>
      <c r="BR516" s="204">
        <v>25811</v>
      </c>
      <c r="BS516" s="201">
        <v>81.52</v>
      </c>
    </row>
    <row r="517" spans="12:71">
      <c r="L517" s="204">
        <v>15763</v>
      </c>
      <c r="M517" s="201">
        <v>130.11000000000001</v>
      </c>
      <c r="AL517" s="325">
        <v>41607</v>
      </c>
      <c r="AM517" s="201">
        <v>4059.89</v>
      </c>
      <c r="BR517" s="204">
        <v>25841</v>
      </c>
      <c r="BS517" s="201">
        <v>84.21</v>
      </c>
    </row>
    <row r="518" spans="12:71">
      <c r="L518" s="204">
        <v>15796</v>
      </c>
      <c r="M518" s="201">
        <v>136.57</v>
      </c>
      <c r="AL518" s="325">
        <v>41639</v>
      </c>
      <c r="AM518" s="201">
        <v>4176.59</v>
      </c>
      <c r="BR518" s="204">
        <v>25871</v>
      </c>
      <c r="BS518" s="201">
        <v>83.25</v>
      </c>
    </row>
    <row r="519" spans="12:71">
      <c r="L519" s="204">
        <v>15826</v>
      </c>
      <c r="M519" s="201">
        <v>136.19999999999999</v>
      </c>
      <c r="AL519" s="325">
        <v>41670</v>
      </c>
      <c r="AM519" s="201">
        <v>4103.88</v>
      </c>
      <c r="BR519" s="204">
        <v>25902</v>
      </c>
      <c r="BS519" s="201">
        <v>87.2</v>
      </c>
    </row>
    <row r="520" spans="12:71">
      <c r="L520" s="204">
        <v>15857</v>
      </c>
      <c r="M520" s="201">
        <v>142.06</v>
      </c>
      <c r="AL520" s="325">
        <v>41698</v>
      </c>
      <c r="AM520" s="201">
        <v>4308.12</v>
      </c>
      <c r="BR520" s="204">
        <v>25933</v>
      </c>
      <c r="BS520" s="201">
        <v>92.15</v>
      </c>
    </row>
    <row r="521" spans="12:71">
      <c r="L521" s="204">
        <v>15887</v>
      </c>
      <c r="M521" s="201">
        <v>143.38</v>
      </c>
      <c r="AL521" s="325">
        <v>41729</v>
      </c>
      <c r="AM521" s="201">
        <v>4198.99</v>
      </c>
      <c r="BR521" s="204">
        <v>25962</v>
      </c>
      <c r="BS521" s="201">
        <v>95.88</v>
      </c>
    </row>
    <row r="522" spans="12:71">
      <c r="L522" s="204">
        <v>15917</v>
      </c>
      <c r="M522" s="201">
        <v>135.94999999999999</v>
      </c>
      <c r="AL522" s="325">
        <v>41759</v>
      </c>
      <c r="AM522" s="201">
        <v>4114.5600000000004</v>
      </c>
      <c r="BR522" s="204">
        <v>25990</v>
      </c>
      <c r="BS522" s="201">
        <v>96.75</v>
      </c>
    </row>
    <row r="523" spans="12:71">
      <c r="L523" s="204">
        <v>15949</v>
      </c>
      <c r="M523" s="201">
        <v>135.72999999999999</v>
      </c>
      <c r="AL523" s="325">
        <v>41789</v>
      </c>
      <c r="AM523" s="201">
        <v>4242.62</v>
      </c>
      <c r="BR523" s="204">
        <v>26023</v>
      </c>
      <c r="BS523" s="201">
        <v>100.31</v>
      </c>
    </row>
    <row r="524" spans="12:71">
      <c r="L524" s="204">
        <v>15979</v>
      </c>
      <c r="M524" s="201">
        <v>140.12</v>
      </c>
      <c r="AL524" s="325">
        <v>41820</v>
      </c>
      <c r="AM524" s="201">
        <v>4408.18</v>
      </c>
      <c r="BR524" s="204">
        <v>26053</v>
      </c>
      <c r="BS524" s="201">
        <v>103.95</v>
      </c>
    </row>
    <row r="525" spans="12:71">
      <c r="L525" s="204">
        <v>16008</v>
      </c>
      <c r="M525" s="201">
        <v>138.27000000000001</v>
      </c>
      <c r="AL525" s="325">
        <v>41851</v>
      </c>
      <c r="AM525" s="201">
        <v>4369.7700000000004</v>
      </c>
      <c r="BR525" s="204">
        <v>26081</v>
      </c>
      <c r="BS525" s="201">
        <v>99.63</v>
      </c>
    </row>
    <row r="526" spans="12:71">
      <c r="L526" s="204">
        <v>16040</v>
      </c>
      <c r="M526" s="201">
        <v>129.97</v>
      </c>
      <c r="AL526" s="325">
        <v>41880</v>
      </c>
      <c r="AM526" s="201">
        <v>4580.2700000000004</v>
      </c>
      <c r="BR526" s="204">
        <v>26114</v>
      </c>
      <c r="BS526" s="201">
        <v>99.7</v>
      </c>
    </row>
    <row r="527" spans="12:71">
      <c r="L527" s="204">
        <v>16071</v>
      </c>
      <c r="M527" s="201">
        <v>136.19999999999999</v>
      </c>
      <c r="AL527" s="325">
        <v>41912</v>
      </c>
      <c r="AM527" s="201">
        <v>4493.3900000000003</v>
      </c>
      <c r="BR527" s="204">
        <v>26144</v>
      </c>
      <c r="BS527" s="201">
        <v>95.58</v>
      </c>
    </row>
    <row r="528" spans="12:71">
      <c r="L528" s="204">
        <v>16102</v>
      </c>
      <c r="M528" s="201">
        <v>137.4</v>
      </c>
      <c r="AL528" s="325">
        <v>41943</v>
      </c>
      <c r="AM528" s="201">
        <v>4630.74</v>
      </c>
      <c r="BR528" s="204">
        <v>26176</v>
      </c>
      <c r="BS528" s="201">
        <v>99.03</v>
      </c>
    </row>
    <row r="529" spans="12:71">
      <c r="L529" s="204">
        <v>16131</v>
      </c>
      <c r="M529" s="201">
        <v>136.30000000000001</v>
      </c>
      <c r="AL529" s="325">
        <v>41971</v>
      </c>
      <c r="AM529" s="201">
        <v>4791.63</v>
      </c>
      <c r="BR529" s="204">
        <v>26206</v>
      </c>
      <c r="BS529" s="201">
        <v>98.34</v>
      </c>
    </row>
    <row r="530" spans="12:71">
      <c r="L530" s="204">
        <v>16162</v>
      </c>
      <c r="M530" s="201">
        <v>138.84</v>
      </c>
      <c r="AL530" s="325">
        <v>42004</v>
      </c>
      <c r="AM530" s="201">
        <v>4736.05</v>
      </c>
      <c r="BR530" s="204">
        <v>26235</v>
      </c>
      <c r="BS530" s="201">
        <v>94.23</v>
      </c>
    </row>
    <row r="531" spans="12:71">
      <c r="L531" s="204">
        <v>16190</v>
      </c>
      <c r="M531" s="201">
        <v>136.22999999999999</v>
      </c>
      <c r="AL531" s="325">
        <v>42034</v>
      </c>
      <c r="AM531" s="201">
        <v>4635.24</v>
      </c>
      <c r="BR531" s="204">
        <v>26267</v>
      </c>
      <c r="BS531" s="201">
        <v>93.99</v>
      </c>
    </row>
    <row r="532" spans="12:71">
      <c r="L532" s="204">
        <v>16223</v>
      </c>
      <c r="M532" s="201">
        <v>142.24</v>
      </c>
      <c r="AL532" s="325">
        <v>42062</v>
      </c>
      <c r="AM532" s="201">
        <v>4963.53</v>
      </c>
      <c r="BR532" s="204">
        <v>26298</v>
      </c>
      <c r="BS532" s="201">
        <v>102.09</v>
      </c>
    </row>
    <row r="533" spans="12:71">
      <c r="L533" s="204">
        <v>16253</v>
      </c>
      <c r="M533" s="201">
        <v>148.38</v>
      </c>
      <c r="AL533" s="325">
        <v>42094</v>
      </c>
      <c r="AM533" s="201">
        <v>4900.8900000000003</v>
      </c>
      <c r="BR533" s="204">
        <v>26329</v>
      </c>
      <c r="BS533" s="201">
        <v>103.94</v>
      </c>
    </row>
    <row r="534" spans="12:71">
      <c r="L534" s="204">
        <v>16284</v>
      </c>
      <c r="M534" s="201">
        <v>146.11000000000001</v>
      </c>
      <c r="AL534" s="325">
        <v>42124</v>
      </c>
      <c r="AM534" s="201">
        <v>4941.42</v>
      </c>
      <c r="BR534" s="204">
        <v>26358</v>
      </c>
      <c r="BS534" s="201">
        <v>106.57</v>
      </c>
    </row>
    <row r="535" spans="12:71">
      <c r="L535" s="204">
        <v>16315</v>
      </c>
      <c r="M535" s="201">
        <v>146.99</v>
      </c>
      <c r="AL535" s="325">
        <v>42153</v>
      </c>
      <c r="AM535" s="201">
        <v>5070.03</v>
      </c>
      <c r="BR535" s="204">
        <v>26388</v>
      </c>
      <c r="BS535" s="201">
        <v>107.2</v>
      </c>
    </row>
    <row r="536" spans="12:71">
      <c r="L536" s="204">
        <v>16344</v>
      </c>
      <c r="M536" s="201">
        <v>146.72999999999999</v>
      </c>
      <c r="AL536" s="325">
        <v>42185</v>
      </c>
      <c r="AM536" s="201">
        <v>4986.87</v>
      </c>
      <c r="BR536" s="204">
        <v>26417</v>
      </c>
      <c r="BS536" s="201">
        <v>107.67</v>
      </c>
    </row>
    <row r="537" spans="12:71">
      <c r="L537" s="204">
        <v>16376</v>
      </c>
      <c r="M537" s="201">
        <v>146.53</v>
      </c>
      <c r="AL537" s="325">
        <v>42216</v>
      </c>
      <c r="AM537" s="201">
        <v>5128.28</v>
      </c>
      <c r="BR537" s="204">
        <v>26450</v>
      </c>
      <c r="BS537" s="201">
        <v>109.53</v>
      </c>
    </row>
    <row r="538" spans="12:71">
      <c r="L538" s="204">
        <v>16406</v>
      </c>
      <c r="M538" s="201">
        <v>147.33000000000001</v>
      </c>
      <c r="AL538" s="325">
        <v>42247</v>
      </c>
      <c r="AM538" s="201">
        <v>4776.51</v>
      </c>
      <c r="BR538" s="204">
        <v>26480</v>
      </c>
      <c r="BS538" s="201">
        <v>107.14</v>
      </c>
    </row>
    <row r="539" spans="12:71">
      <c r="L539" s="204">
        <v>16435</v>
      </c>
      <c r="M539" s="201">
        <v>152.32</v>
      </c>
      <c r="AL539" s="325">
        <v>42277</v>
      </c>
      <c r="AM539" s="201">
        <v>4620.17</v>
      </c>
      <c r="BR539" s="204">
        <v>26511</v>
      </c>
      <c r="BS539" s="201">
        <v>107.39</v>
      </c>
    </row>
    <row r="540" spans="12:71">
      <c r="L540" s="204">
        <v>16468</v>
      </c>
      <c r="M540" s="201">
        <v>153.66999999999999</v>
      </c>
      <c r="AL540" s="325">
        <v>42307</v>
      </c>
      <c r="AM540" s="201">
        <v>5053.75</v>
      </c>
      <c r="BR540" s="204">
        <v>26542</v>
      </c>
      <c r="BS540" s="201">
        <v>111.09</v>
      </c>
    </row>
    <row r="541" spans="12:71">
      <c r="L541" s="204">
        <v>16496</v>
      </c>
      <c r="M541" s="201">
        <v>160.4</v>
      </c>
      <c r="AL541" s="325">
        <v>42338</v>
      </c>
      <c r="AM541" s="201">
        <v>5108.67</v>
      </c>
      <c r="BR541" s="204">
        <v>26571</v>
      </c>
      <c r="BS541" s="201">
        <v>110.55</v>
      </c>
    </row>
    <row r="542" spans="12:71">
      <c r="L542" s="204">
        <v>16526</v>
      </c>
      <c r="M542" s="201">
        <v>154.41</v>
      </c>
      <c r="AL542" s="325">
        <v>42369</v>
      </c>
      <c r="AM542" s="201">
        <v>5007.41</v>
      </c>
      <c r="BR542" s="204">
        <v>26603</v>
      </c>
      <c r="BS542" s="201">
        <v>111.58</v>
      </c>
    </row>
    <row r="543" spans="12:71">
      <c r="L543" s="204">
        <v>16557</v>
      </c>
      <c r="M543" s="201">
        <v>165.44</v>
      </c>
      <c r="AL543" s="325">
        <v>42398</v>
      </c>
      <c r="AM543" s="201">
        <v>4613.95</v>
      </c>
      <c r="BR543" s="204">
        <v>26633</v>
      </c>
      <c r="BS543" s="201">
        <v>116.67</v>
      </c>
    </row>
    <row r="544" spans="12:71">
      <c r="L544" s="204">
        <v>16588</v>
      </c>
      <c r="M544" s="201">
        <v>168.3</v>
      </c>
      <c r="AL544" s="325">
        <v>42429</v>
      </c>
      <c r="AM544" s="201">
        <v>4557.95</v>
      </c>
      <c r="BR544" s="204">
        <v>26662</v>
      </c>
      <c r="BS544" s="201">
        <v>118.05</v>
      </c>
    </row>
    <row r="545" spans="12:71">
      <c r="L545" s="204">
        <v>16617</v>
      </c>
      <c r="M545" s="201">
        <v>165.29</v>
      </c>
      <c r="AL545" s="325">
        <v>42460</v>
      </c>
      <c r="AM545" s="201">
        <v>4869.8500000000004</v>
      </c>
      <c r="BR545" s="204">
        <v>26695</v>
      </c>
      <c r="BS545" s="201">
        <v>116.03</v>
      </c>
    </row>
    <row r="546" spans="12:71">
      <c r="L546" s="204">
        <v>16649</v>
      </c>
      <c r="M546" s="201">
        <v>162.88</v>
      </c>
      <c r="AL546" s="325">
        <v>42489</v>
      </c>
      <c r="AM546" s="201">
        <v>4775.3599999999997</v>
      </c>
      <c r="BR546" s="204">
        <v>26723</v>
      </c>
      <c r="BS546" s="201">
        <v>111.68</v>
      </c>
    </row>
    <row r="547" spans="12:71">
      <c r="L547" s="204">
        <v>16680</v>
      </c>
      <c r="M547" s="201">
        <v>174.29</v>
      </c>
      <c r="AL547" s="325">
        <v>42521</v>
      </c>
      <c r="AM547" s="201">
        <v>4948.0600000000004</v>
      </c>
      <c r="BR547" s="204">
        <v>26753</v>
      </c>
      <c r="BS547" s="201">
        <v>111.52</v>
      </c>
    </row>
    <row r="548" spans="12:71">
      <c r="L548" s="204">
        <v>16708</v>
      </c>
      <c r="M548" s="201">
        <v>180.1</v>
      </c>
      <c r="AL548" s="325">
        <v>42551</v>
      </c>
      <c r="AM548" s="201">
        <v>4842.67</v>
      </c>
      <c r="BR548" s="204">
        <v>26784</v>
      </c>
      <c r="BS548" s="201">
        <v>106.97</v>
      </c>
    </row>
    <row r="549" spans="12:71">
      <c r="L549" s="204">
        <v>16741</v>
      </c>
      <c r="M549" s="201">
        <v>186.6</v>
      </c>
      <c r="AL549" s="325">
        <v>42580</v>
      </c>
      <c r="AM549" s="201">
        <v>5162.13</v>
      </c>
      <c r="BR549" s="204">
        <v>26815</v>
      </c>
      <c r="BS549" s="201">
        <v>104.95</v>
      </c>
    </row>
    <row r="550" spans="12:71">
      <c r="L550" s="204">
        <v>16771</v>
      </c>
      <c r="M550" s="201">
        <v>191.46</v>
      </c>
      <c r="AL550" s="325">
        <v>42613</v>
      </c>
      <c r="AM550" s="201">
        <v>5213.22</v>
      </c>
      <c r="BR550" s="204">
        <v>26844</v>
      </c>
      <c r="BS550" s="201">
        <v>104.26</v>
      </c>
    </row>
    <row r="551" spans="12:71">
      <c r="L551" s="204">
        <v>16802</v>
      </c>
      <c r="M551" s="201">
        <v>192.91</v>
      </c>
      <c r="AL551" s="325">
        <v>42643</v>
      </c>
      <c r="AM551" s="201">
        <v>5312</v>
      </c>
      <c r="BR551" s="204">
        <v>26876</v>
      </c>
      <c r="BS551" s="201">
        <v>108.22</v>
      </c>
    </row>
    <row r="552" spans="12:71">
      <c r="L552" s="204">
        <v>16833</v>
      </c>
      <c r="M552" s="201">
        <v>204.67</v>
      </c>
      <c r="AL552" s="325">
        <v>42674</v>
      </c>
      <c r="AM552" s="201">
        <v>5189.1400000000003</v>
      </c>
      <c r="BR552" s="204">
        <v>26907</v>
      </c>
      <c r="BS552" s="201">
        <v>104.25</v>
      </c>
    </row>
    <row r="553" spans="12:71">
      <c r="L553" s="204">
        <v>16861</v>
      </c>
      <c r="M553" s="201">
        <v>190.09</v>
      </c>
      <c r="AL553" s="325">
        <v>42704</v>
      </c>
      <c r="AM553" s="201">
        <v>5323.68</v>
      </c>
      <c r="BR553" s="204">
        <v>26935</v>
      </c>
      <c r="BS553" s="201">
        <v>108.43</v>
      </c>
    </row>
    <row r="554" spans="12:71">
      <c r="L554" s="204">
        <v>16890</v>
      </c>
      <c r="M554" s="201">
        <v>199.75</v>
      </c>
      <c r="AL554" s="325">
        <v>42734</v>
      </c>
      <c r="AM554" s="201">
        <v>5383.12</v>
      </c>
      <c r="BR554" s="204">
        <v>26968</v>
      </c>
      <c r="BS554" s="201">
        <v>108.29</v>
      </c>
    </row>
    <row r="555" spans="12:71">
      <c r="L555" s="204">
        <v>16922</v>
      </c>
      <c r="M555" s="201">
        <v>206.77</v>
      </c>
      <c r="AL555" s="325">
        <v>42766</v>
      </c>
      <c r="AM555" s="201">
        <v>5614.79</v>
      </c>
      <c r="BR555" s="204">
        <v>26998</v>
      </c>
      <c r="BS555" s="201">
        <v>95.96</v>
      </c>
    </row>
    <row r="556" spans="12:71">
      <c r="L556" s="204">
        <v>16953</v>
      </c>
      <c r="M556" s="201">
        <v>212.28</v>
      </c>
      <c r="AL556" s="325">
        <v>42794</v>
      </c>
      <c r="AM556" s="201">
        <v>5825.44</v>
      </c>
      <c r="BR556" s="204">
        <v>27029</v>
      </c>
      <c r="BS556" s="201">
        <v>97.55</v>
      </c>
    </row>
    <row r="557" spans="12:71">
      <c r="L557" s="204">
        <v>16981</v>
      </c>
      <c r="M557" s="201">
        <v>205.62</v>
      </c>
      <c r="AL557" s="325">
        <v>42825</v>
      </c>
      <c r="AM557" s="201">
        <v>5911.74</v>
      </c>
      <c r="BR557" s="204">
        <v>27060</v>
      </c>
      <c r="BS557" s="201">
        <v>96.57</v>
      </c>
    </row>
    <row r="558" spans="12:71">
      <c r="L558" s="204">
        <v>17014</v>
      </c>
      <c r="M558" s="201">
        <v>201.56</v>
      </c>
      <c r="AL558" s="325">
        <v>42853</v>
      </c>
      <c r="AM558" s="201">
        <v>6047.61</v>
      </c>
      <c r="BR558" s="204">
        <v>27088</v>
      </c>
      <c r="BS558" s="201">
        <v>96.22</v>
      </c>
    </row>
    <row r="559" spans="12:71">
      <c r="L559" s="204">
        <v>17044</v>
      </c>
      <c r="M559" s="201">
        <v>189.19</v>
      </c>
      <c r="AL559" s="325">
        <v>42886</v>
      </c>
      <c r="AM559" s="201">
        <v>6198.52</v>
      </c>
      <c r="BR559" s="204">
        <v>27117</v>
      </c>
      <c r="BS559" s="201">
        <v>93.98</v>
      </c>
    </row>
    <row r="560" spans="12:71">
      <c r="L560" s="204">
        <v>17075</v>
      </c>
      <c r="M560" s="201">
        <v>172.42</v>
      </c>
      <c r="AL560" s="325">
        <v>42916</v>
      </c>
      <c r="AM560" s="201">
        <v>6140.42</v>
      </c>
      <c r="BR560" s="204">
        <v>27149</v>
      </c>
      <c r="BS560" s="201">
        <v>90.31</v>
      </c>
    </row>
    <row r="561" spans="12:71">
      <c r="L561" s="204">
        <v>17106</v>
      </c>
      <c r="M561" s="201">
        <v>169.15</v>
      </c>
      <c r="AL561" s="325">
        <v>42947</v>
      </c>
      <c r="AM561" s="201">
        <v>6348.12</v>
      </c>
      <c r="BR561" s="204">
        <v>27180</v>
      </c>
      <c r="BS561" s="201">
        <v>87.28</v>
      </c>
    </row>
    <row r="562" spans="12:71">
      <c r="L562" s="204">
        <v>17135</v>
      </c>
      <c r="M562" s="201">
        <v>169.8</v>
      </c>
      <c r="AL562" s="325">
        <v>42978</v>
      </c>
      <c r="AM562" s="201">
        <v>6428.66</v>
      </c>
      <c r="BR562" s="204">
        <v>27208</v>
      </c>
      <c r="BS562" s="201">
        <v>86</v>
      </c>
    </row>
    <row r="563" spans="12:71">
      <c r="L563" s="204">
        <v>17167</v>
      </c>
      <c r="M563" s="201">
        <v>177.2</v>
      </c>
      <c r="AL563" s="325">
        <v>43007</v>
      </c>
      <c r="AM563" s="201">
        <v>6495.96</v>
      </c>
      <c r="BR563" s="204">
        <v>27241</v>
      </c>
      <c r="BS563" s="201">
        <v>79.31</v>
      </c>
    </row>
    <row r="564" spans="12:71">
      <c r="L564" s="204">
        <v>17198</v>
      </c>
      <c r="M564" s="201">
        <v>180.44</v>
      </c>
      <c r="AL564" s="325">
        <v>43039</v>
      </c>
      <c r="AM564" s="201">
        <v>6727.67</v>
      </c>
      <c r="BR564" s="204">
        <v>27271</v>
      </c>
      <c r="BS564" s="201">
        <v>72.150000000000006</v>
      </c>
    </row>
    <row r="565" spans="12:71">
      <c r="L565" s="204">
        <v>17226</v>
      </c>
      <c r="M565" s="201">
        <v>178.9</v>
      </c>
      <c r="AL565" s="325">
        <v>43069</v>
      </c>
      <c r="AM565" s="201">
        <v>6873.97</v>
      </c>
      <c r="BR565" s="204">
        <v>27302</v>
      </c>
      <c r="BS565" s="201">
        <v>63.54</v>
      </c>
    </row>
    <row r="566" spans="12:71">
      <c r="L566" s="204">
        <v>17257</v>
      </c>
      <c r="M566" s="201">
        <v>177.2</v>
      </c>
      <c r="AL566" s="325">
        <v>43098</v>
      </c>
      <c r="AM566" s="201">
        <v>6903.39</v>
      </c>
      <c r="BR566" s="204">
        <v>27333</v>
      </c>
      <c r="BS566" s="201">
        <v>73.900000000000006</v>
      </c>
    </row>
    <row r="567" spans="12:71">
      <c r="L567" s="204">
        <v>17287</v>
      </c>
      <c r="M567" s="201">
        <v>170.64</v>
      </c>
      <c r="AL567" s="325">
        <v>43131</v>
      </c>
      <c r="AM567" s="201">
        <v>7411.48</v>
      </c>
      <c r="BR567" s="204">
        <v>27362</v>
      </c>
      <c r="BS567" s="201">
        <v>69.97</v>
      </c>
    </row>
    <row r="568" spans="12:71">
      <c r="L568" s="204">
        <v>17317</v>
      </c>
      <c r="M568" s="201">
        <v>169.25</v>
      </c>
      <c r="AL568" s="325">
        <v>43159</v>
      </c>
      <c r="AM568" s="201">
        <v>7273.01</v>
      </c>
      <c r="BR568" s="204">
        <v>27394</v>
      </c>
      <c r="BS568" s="201">
        <v>68.56</v>
      </c>
    </row>
    <row r="569" spans="12:71">
      <c r="L569" s="204">
        <v>17348</v>
      </c>
      <c r="M569" s="201">
        <v>177.3</v>
      </c>
      <c r="AL569" s="325">
        <v>43188</v>
      </c>
      <c r="AM569" s="201">
        <v>7063.45</v>
      </c>
      <c r="BR569" s="204">
        <v>27425</v>
      </c>
      <c r="BS569" s="201">
        <v>76.98</v>
      </c>
    </row>
    <row r="570" spans="12:71">
      <c r="L570" s="204">
        <v>17379</v>
      </c>
      <c r="M570" s="201">
        <v>183.18</v>
      </c>
      <c r="AL570" s="325">
        <v>43220</v>
      </c>
      <c r="AM570" s="201">
        <v>7066.27</v>
      </c>
      <c r="BR570" s="204">
        <v>27453</v>
      </c>
      <c r="BS570" s="201">
        <v>81.59</v>
      </c>
    </row>
    <row r="571" spans="12:71">
      <c r="L571" s="204">
        <v>17408</v>
      </c>
      <c r="M571" s="201">
        <v>178.85</v>
      </c>
      <c r="AL571" s="325">
        <v>43251</v>
      </c>
      <c r="AM571" s="201">
        <v>7442.12</v>
      </c>
      <c r="BR571" s="204">
        <v>27484</v>
      </c>
      <c r="BS571" s="201">
        <v>83.36</v>
      </c>
    </row>
    <row r="572" spans="12:71">
      <c r="L572" s="204">
        <v>17440</v>
      </c>
      <c r="M572" s="201">
        <v>177.49</v>
      </c>
      <c r="AL572" s="325">
        <v>43280</v>
      </c>
      <c r="AM572" s="201">
        <v>7510.3</v>
      </c>
      <c r="BR572" s="204">
        <v>27514</v>
      </c>
      <c r="BS572" s="201">
        <v>87.3</v>
      </c>
    </row>
    <row r="573" spans="12:71">
      <c r="L573" s="204">
        <v>17471</v>
      </c>
      <c r="M573" s="201">
        <v>181.81</v>
      </c>
      <c r="AL573" s="325">
        <v>43312</v>
      </c>
      <c r="AM573" s="201">
        <v>7671.79</v>
      </c>
      <c r="BR573" s="204">
        <v>27544</v>
      </c>
      <c r="BS573" s="201">
        <v>91.15</v>
      </c>
    </row>
    <row r="574" spans="12:71">
      <c r="L574" s="204">
        <v>17499</v>
      </c>
      <c r="M574" s="201">
        <v>179.4</v>
      </c>
      <c r="AL574" s="325">
        <v>43343</v>
      </c>
      <c r="AM574" s="201">
        <v>8109.54</v>
      </c>
      <c r="BR574" s="204">
        <v>27575</v>
      </c>
      <c r="BS574" s="201">
        <v>95.19</v>
      </c>
    </row>
    <row r="575" spans="12:71">
      <c r="L575" s="204">
        <v>17532</v>
      </c>
      <c r="M575" s="201">
        <v>181.16</v>
      </c>
      <c r="AL575" s="325">
        <v>43355</v>
      </c>
      <c r="AM575" s="201">
        <v>7954.23</v>
      </c>
      <c r="BR575" s="204">
        <v>27606</v>
      </c>
      <c r="BS575" s="201">
        <v>88.75</v>
      </c>
    </row>
    <row r="576" spans="12:71">
      <c r="L576" s="204">
        <v>17562</v>
      </c>
      <c r="M576" s="201">
        <v>175.05</v>
      </c>
      <c r="BR576" s="204">
        <v>27635</v>
      </c>
      <c r="BS576" s="201">
        <v>86.88</v>
      </c>
    </row>
    <row r="577" spans="12:71">
      <c r="L577" s="204">
        <v>17590</v>
      </c>
      <c r="M577" s="201">
        <v>167.3</v>
      </c>
      <c r="BR577" s="204">
        <v>27667</v>
      </c>
      <c r="BS577" s="201">
        <v>83.87</v>
      </c>
    </row>
    <row r="578" spans="12:71">
      <c r="L578" s="204">
        <v>17623</v>
      </c>
      <c r="M578" s="201">
        <v>177.2</v>
      </c>
      <c r="BR578" s="204">
        <v>27698</v>
      </c>
      <c r="BS578" s="201">
        <v>89.04</v>
      </c>
    </row>
    <row r="579" spans="12:71">
      <c r="L579" s="204">
        <v>17653</v>
      </c>
      <c r="M579" s="201">
        <v>180.51</v>
      </c>
      <c r="BR579" s="204">
        <v>27726</v>
      </c>
      <c r="BS579" s="201">
        <v>91.24</v>
      </c>
    </row>
    <row r="580" spans="12:71">
      <c r="L580" s="204">
        <v>17684</v>
      </c>
      <c r="M580" s="201">
        <v>190.74</v>
      </c>
      <c r="BR580" s="204">
        <v>27759</v>
      </c>
      <c r="BS580" s="201">
        <v>90.19</v>
      </c>
    </row>
    <row r="581" spans="12:71">
      <c r="L581" s="204">
        <v>17714</v>
      </c>
      <c r="M581" s="201">
        <v>189.46</v>
      </c>
      <c r="BR581" s="204">
        <v>27789</v>
      </c>
      <c r="BS581" s="201">
        <v>100.86</v>
      </c>
    </row>
    <row r="582" spans="12:71">
      <c r="L582" s="204">
        <v>17744</v>
      </c>
      <c r="M582" s="201">
        <v>181.33</v>
      </c>
      <c r="BR582" s="204">
        <v>27817</v>
      </c>
      <c r="BS582" s="201">
        <v>99.71</v>
      </c>
    </row>
    <row r="583" spans="12:71">
      <c r="L583" s="204">
        <v>17776</v>
      </c>
      <c r="M583" s="201">
        <v>181.71</v>
      </c>
      <c r="BR583" s="204">
        <v>27850</v>
      </c>
      <c r="BS583" s="201">
        <v>102.77</v>
      </c>
    </row>
    <row r="584" spans="12:71">
      <c r="L584" s="204">
        <v>17806</v>
      </c>
      <c r="M584" s="201">
        <v>178.3</v>
      </c>
      <c r="BR584" s="204">
        <v>27880</v>
      </c>
      <c r="BS584" s="201">
        <v>101.64</v>
      </c>
    </row>
    <row r="585" spans="12:71">
      <c r="L585" s="204">
        <v>17835</v>
      </c>
      <c r="M585" s="201">
        <v>188.28</v>
      </c>
      <c r="BR585" s="204">
        <v>27908</v>
      </c>
      <c r="BS585" s="201">
        <v>100.18</v>
      </c>
    </row>
    <row r="586" spans="12:71">
      <c r="L586" s="204">
        <v>17867</v>
      </c>
      <c r="M586" s="201">
        <v>171.2</v>
      </c>
      <c r="BR586" s="204">
        <v>27941</v>
      </c>
      <c r="BS586" s="201">
        <v>104.28</v>
      </c>
    </row>
    <row r="587" spans="12:71">
      <c r="L587" s="204">
        <v>17898</v>
      </c>
      <c r="M587" s="201">
        <v>177.3</v>
      </c>
      <c r="BR587" s="204">
        <v>27971</v>
      </c>
      <c r="BS587" s="201">
        <v>103.44</v>
      </c>
    </row>
    <row r="588" spans="12:71">
      <c r="L588" s="204">
        <v>17929</v>
      </c>
      <c r="M588" s="201">
        <v>179.1</v>
      </c>
      <c r="BR588" s="204">
        <v>28003</v>
      </c>
      <c r="BS588" s="201">
        <v>102.91</v>
      </c>
    </row>
    <row r="589" spans="12:71">
      <c r="L589" s="204">
        <v>17957</v>
      </c>
      <c r="M589" s="201">
        <v>173.1</v>
      </c>
      <c r="BR589" s="204">
        <v>28033</v>
      </c>
      <c r="BS589" s="201">
        <v>105.24</v>
      </c>
    </row>
    <row r="590" spans="12:71">
      <c r="L590" s="204">
        <v>17988</v>
      </c>
      <c r="M590" s="201">
        <v>177.1</v>
      </c>
      <c r="BR590" s="204">
        <v>28062</v>
      </c>
      <c r="BS590" s="201">
        <v>102.9</v>
      </c>
    </row>
    <row r="591" spans="12:71">
      <c r="L591" s="204">
        <v>18017</v>
      </c>
      <c r="M591" s="201">
        <v>174.2</v>
      </c>
      <c r="BR591" s="204">
        <v>28094</v>
      </c>
      <c r="BS591" s="201">
        <v>102.1</v>
      </c>
    </row>
    <row r="592" spans="12:71">
      <c r="L592" s="204">
        <v>18049</v>
      </c>
      <c r="M592" s="201">
        <v>168.4</v>
      </c>
      <c r="BR592" s="204">
        <v>28125</v>
      </c>
      <c r="BS592" s="201">
        <v>107.46</v>
      </c>
    </row>
    <row r="593" spans="12:71">
      <c r="L593" s="204">
        <v>18079</v>
      </c>
      <c r="M593" s="201">
        <v>167.4</v>
      </c>
      <c r="BR593" s="204">
        <v>28156</v>
      </c>
      <c r="BS593" s="201">
        <v>102.03</v>
      </c>
    </row>
    <row r="594" spans="12:71">
      <c r="L594" s="204">
        <v>18108</v>
      </c>
      <c r="M594" s="201">
        <v>175.9</v>
      </c>
      <c r="BR594" s="204">
        <v>28184</v>
      </c>
      <c r="BS594" s="201">
        <v>99.82</v>
      </c>
    </row>
    <row r="595" spans="12:71">
      <c r="L595" s="204">
        <v>18141</v>
      </c>
      <c r="M595" s="201">
        <v>178.6</v>
      </c>
      <c r="BR595" s="204">
        <v>28215</v>
      </c>
      <c r="BS595" s="201">
        <v>98.42</v>
      </c>
    </row>
    <row r="596" spans="12:71">
      <c r="L596" s="204">
        <v>18171</v>
      </c>
      <c r="M596" s="201">
        <v>182.5</v>
      </c>
      <c r="BR596" s="204">
        <v>28244</v>
      </c>
      <c r="BS596" s="201">
        <v>98.44</v>
      </c>
    </row>
    <row r="597" spans="12:71">
      <c r="L597" s="204">
        <v>18202</v>
      </c>
      <c r="M597" s="201">
        <v>189.5</v>
      </c>
      <c r="BR597" s="204">
        <v>28276</v>
      </c>
      <c r="BS597" s="201">
        <v>96.12</v>
      </c>
    </row>
    <row r="598" spans="12:71">
      <c r="L598" s="204">
        <v>18232</v>
      </c>
      <c r="M598" s="201">
        <v>191.5</v>
      </c>
      <c r="BR598" s="204">
        <v>28306</v>
      </c>
      <c r="BS598" s="201">
        <v>100.48</v>
      </c>
    </row>
    <row r="599" spans="12:71">
      <c r="L599" s="204">
        <v>18262</v>
      </c>
      <c r="M599" s="201">
        <v>200.1</v>
      </c>
      <c r="BR599" s="204">
        <v>28335</v>
      </c>
      <c r="BS599" s="201">
        <v>98.85</v>
      </c>
    </row>
    <row r="600" spans="12:71">
      <c r="L600" s="204">
        <v>18294</v>
      </c>
      <c r="M600" s="201">
        <v>201.7</v>
      </c>
      <c r="BR600" s="204">
        <v>28368</v>
      </c>
      <c r="BS600" s="201">
        <v>96.77</v>
      </c>
    </row>
    <row r="601" spans="12:71">
      <c r="L601" s="204">
        <v>18322</v>
      </c>
      <c r="M601" s="201">
        <v>203.4</v>
      </c>
      <c r="BR601" s="204">
        <v>28398</v>
      </c>
      <c r="BS601" s="201">
        <v>96.53</v>
      </c>
    </row>
    <row r="602" spans="12:71">
      <c r="L602" s="204">
        <v>18353</v>
      </c>
      <c r="M602" s="201">
        <v>206</v>
      </c>
      <c r="BR602" s="204">
        <v>28429</v>
      </c>
      <c r="BS602" s="201">
        <v>92.34</v>
      </c>
    </row>
    <row r="603" spans="12:71">
      <c r="L603" s="204">
        <v>18381</v>
      </c>
      <c r="M603" s="201">
        <v>214.3</v>
      </c>
      <c r="BR603" s="204">
        <v>28459</v>
      </c>
      <c r="BS603" s="201">
        <v>94.83</v>
      </c>
    </row>
    <row r="604" spans="12:71">
      <c r="L604" s="204">
        <v>18414</v>
      </c>
      <c r="M604" s="201">
        <v>223.4</v>
      </c>
      <c r="BR604" s="204">
        <v>28489</v>
      </c>
      <c r="BS604" s="201">
        <v>95.1</v>
      </c>
    </row>
    <row r="605" spans="12:71">
      <c r="L605" s="204">
        <v>18444</v>
      </c>
      <c r="M605" s="201">
        <v>209.1</v>
      </c>
      <c r="BR605" s="204">
        <v>28521</v>
      </c>
      <c r="BS605" s="201">
        <v>89.25</v>
      </c>
    </row>
    <row r="606" spans="12:71">
      <c r="L606" s="204">
        <v>18475</v>
      </c>
      <c r="M606" s="201">
        <v>209.3</v>
      </c>
      <c r="BR606" s="204">
        <v>28549</v>
      </c>
      <c r="BS606" s="201">
        <v>87.04</v>
      </c>
    </row>
    <row r="607" spans="12:71">
      <c r="L607" s="204">
        <v>18506</v>
      </c>
      <c r="M607" s="201">
        <v>216.8</v>
      </c>
      <c r="BR607" s="204">
        <v>28580</v>
      </c>
      <c r="BS607" s="201">
        <v>89.21</v>
      </c>
    </row>
    <row r="608" spans="12:71">
      <c r="L608" s="204">
        <v>18535</v>
      </c>
      <c r="M608" s="201">
        <v>226.3</v>
      </c>
      <c r="BR608" s="204">
        <v>28608</v>
      </c>
      <c r="BS608" s="201">
        <v>96.83</v>
      </c>
    </row>
    <row r="609" spans="12:71">
      <c r="L609" s="204">
        <v>18567</v>
      </c>
      <c r="M609" s="201">
        <v>225</v>
      </c>
      <c r="BR609" s="204">
        <v>28641</v>
      </c>
      <c r="BS609" s="201">
        <v>97.29</v>
      </c>
    </row>
    <row r="610" spans="12:71">
      <c r="L610" s="204">
        <v>18597</v>
      </c>
      <c r="M610" s="201">
        <v>227.5</v>
      </c>
      <c r="BR610" s="204">
        <v>28671</v>
      </c>
      <c r="BS610" s="201">
        <v>95.53</v>
      </c>
    </row>
    <row r="611" spans="12:71">
      <c r="L611" s="204">
        <v>18626</v>
      </c>
      <c r="M611" s="201">
        <v>235.4</v>
      </c>
      <c r="BR611" s="204">
        <v>28702</v>
      </c>
      <c r="BS611" s="201">
        <v>100.68</v>
      </c>
    </row>
    <row r="612" spans="12:71">
      <c r="L612" s="204">
        <v>18659</v>
      </c>
      <c r="M612" s="201">
        <v>248.82</v>
      </c>
      <c r="BR612" s="204">
        <v>28733</v>
      </c>
      <c r="BS612" s="201">
        <v>103.29</v>
      </c>
    </row>
    <row r="613" spans="12:71">
      <c r="L613" s="204">
        <v>18687</v>
      </c>
      <c r="M613" s="201">
        <v>252.04</v>
      </c>
      <c r="BR613" s="204">
        <v>28762</v>
      </c>
      <c r="BS613" s="201">
        <v>102.54</v>
      </c>
    </row>
    <row r="614" spans="12:71">
      <c r="L614" s="204">
        <v>18717</v>
      </c>
      <c r="M614" s="201">
        <v>247.93</v>
      </c>
      <c r="BR614" s="204">
        <v>28794</v>
      </c>
      <c r="BS614" s="201">
        <v>93.15</v>
      </c>
    </row>
    <row r="615" spans="12:71">
      <c r="L615" s="204">
        <v>18748</v>
      </c>
      <c r="M615" s="201">
        <v>259.12</v>
      </c>
      <c r="BR615" s="204">
        <v>28824</v>
      </c>
      <c r="BS615" s="201">
        <v>94.7</v>
      </c>
    </row>
    <row r="616" spans="12:71">
      <c r="L616" s="204">
        <v>18779</v>
      </c>
      <c r="M616" s="201">
        <v>249.64</v>
      </c>
      <c r="BR616" s="204">
        <v>28853</v>
      </c>
      <c r="BS616" s="201">
        <v>96.11</v>
      </c>
    </row>
    <row r="617" spans="12:71">
      <c r="L617" s="204">
        <v>18808</v>
      </c>
      <c r="M617" s="201">
        <v>242.63</v>
      </c>
      <c r="BR617" s="204">
        <v>28886</v>
      </c>
      <c r="BS617" s="201">
        <v>99.93</v>
      </c>
    </row>
    <row r="618" spans="12:71">
      <c r="L618" s="204">
        <v>18840</v>
      </c>
      <c r="M618" s="201">
        <v>257.85000000000002</v>
      </c>
      <c r="BR618" s="204">
        <v>28914</v>
      </c>
      <c r="BS618" s="201">
        <v>96.28</v>
      </c>
    </row>
    <row r="619" spans="12:71">
      <c r="L619" s="204">
        <v>18871</v>
      </c>
      <c r="M619" s="201">
        <v>270.25</v>
      </c>
      <c r="BR619" s="204">
        <v>28944</v>
      </c>
      <c r="BS619" s="201">
        <v>101.59</v>
      </c>
    </row>
    <row r="620" spans="12:71">
      <c r="L620" s="204">
        <v>18899</v>
      </c>
      <c r="M620" s="201">
        <v>271.14999999999998</v>
      </c>
      <c r="BR620" s="204">
        <v>28975</v>
      </c>
      <c r="BS620" s="201">
        <v>101.76</v>
      </c>
    </row>
    <row r="621" spans="12:71">
      <c r="L621" s="204">
        <v>18932</v>
      </c>
      <c r="M621" s="201">
        <v>262.33999999999997</v>
      </c>
      <c r="BR621" s="204">
        <v>29006</v>
      </c>
      <c r="BS621" s="201">
        <v>99.08</v>
      </c>
    </row>
    <row r="622" spans="12:71">
      <c r="L622" s="204">
        <v>18962</v>
      </c>
      <c r="M622" s="201">
        <v>261.26</v>
      </c>
      <c r="BR622" s="204">
        <v>29035</v>
      </c>
      <c r="BS622" s="201">
        <v>102.91</v>
      </c>
    </row>
    <row r="623" spans="12:71">
      <c r="L623" s="204">
        <v>18993</v>
      </c>
      <c r="M623" s="201">
        <v>269.22000000000003</v>
      </c>
      <c r="BR623" s="204">
        <v>29067</v>
      </c>
      <c r="BS623" s="201">
        <v>103.81</v>
      </c>
    </row>
    <row r="624" spans="12:71">
      <c r="L624" s="204">
        <v>19024</v>
      </c>
      <c r="M624" s="201">
        <v>270.68</v>
      </c>
      <c r="BR624" s="204">
        <v>29098</v>
      </c>
      <c r="BS624" s="201">
        <v>109.32</v>
      </c>
    </row>
    <row r="625" spans="12:71">
      <c r="L625" s="204">
        <v>19053</v>
      </c>
      <c r="M625" s="201">
        <v>260.07</v>
      </c>
      <c r="BR625" s="204">
        <v>29126</v>
      </c>
      <c r="BS625" s="201">
        <v>109.32</v>
      </c>
    </row>
    <row r="626" spans="12:71">
      <c r="L626" s="204">
        <v>19084</v>
      </c>
      <c r="M626" s="201">
        <v>269.45</v>
      </c>
      <c r="BR626" s="204">
        <v>29159</v>
      </c>
      <c r="BS626" s="201">
        <v>101.82</v>
      </c>
    </row>
    <row r="627" spans="12:71">
      <c r="L627" s="204">
        <v>19114</v>
      </c>
      <c r="M627" s="201">
        <v>257.62</v>
      </c>
      <c r="BR627" s="204">
        <v>29189</v>
      </c>
      <c r="BS627" s="201">
        <v>106.16</v>
      </c>
    </row>
    <row r="628" spans="12:71">
      <c r="L628" s="204">
        <v>19143</v>
      </c>
      <c r="M628" s="201">
        <v>262.93</v>
      </c>
      <c r="BR628" s="204">
        <v>29220</v>
      </c>
      <c r="BS628" s="201">
        <v>107.94</v>
      </c>
    </row>
    <row r="629" spans="12:71">
      <c r="L629" s="204">
        <v>19175</v>
      </c>
      <c r="M629" s="201">
        <v>274.25</v>
      </c>
      <c r="BR629" s="204">
        <v>29251</v>
      </c>
      <c r="BS629" s="201">
        <v>114.16</v>
      </c>
    </row>
    <row r="630" spans="12:71">
      <c r="L630" s="204">
        <v>19206</v>
      </c>
      <c r="M630" s="201">
        <v>279.55</v>
      </c>
      <c r="BR630" s="204">
        <v>29280</v>
      </c>
      <c r="BS630" s="201">
        <v>113.66</v>
      </c>
    </row>
    <row r="631" spans="12:71">
      <c r="L631" s="204">
        <v>19235</v>
      </c>
      <c r="M631" s="201">
        <v>275.02999999999997</v>
      </c>
      <c r="BR631" s="204">
        <v>29311</v>
      </c>
      <c r="BS631" s="201">
        <v>102.09</v>
      </c>
    </row>
    <row r="632" spans="12:71">
      <c r="L632" s="204">
        <v>19267</v>
      </c>
      <c r="M632" s="201">
        <v>270.60000000000002</v>
      </c>
      <c r="BR632" s="204">
        <v>29341</v>
      </c>
      <c r="BS632" s="201">
        <v>106.29</v>
      </c>
    </row>
    <row r="633" spans="12:71">
      <c r="L633" s="204">
        <v>19298</v>
      </c>
      <c r="M633" s="201">
        <v>269.22000000000003</v>
      </c>
      <c r="BR633" s="204">
        <v>29371</v>
      </c>
      <c r="BS633" s="201">
        <v>111.24</v>
      </c>
    </row>
    <row r="634" spans="12:71">
      <c r="L634" s="204">
        <v>19326</v>
      </c>
      <c r="M634" s="201">
        <v>283.64999999999998</v>
      </c>
      <c r="BR634" s="204">
        <v>29402</v>
      </c>
      <c r="BS634" s="201">
        <v>114.24</v>
      </c>
    </row>
    <row r="635" spans="12:71">
      <c r="L635" s="204">
        <v>19359</v>
      </c>
      <c r="M635" s="201">
        <v>291.89</v>
      </c>
      <c r="BR635" s="204">
        <v>29433</v>
      </c>
      <c r="BS635" s="201">
        <v>121.67</v>
      </c>
    </row>
    <row r="636" spans="12:71">
      <c r="L636" s="204">
        <v>19389</v>
      </c>
      <c r="M636" s="201">
        <v>289.76</v>
      </c>
      <c r="BR636" s="204">
        <v>29462</v>
      </c>
      <c r="BS636" s="201">
        <v>122.38</v>
      </c>
    </row>
    <row r="637" spans="12:71">
      <c r="L637" s="204">
        <v>19417</v>
      </c>
      <c r="M637" s="201">
        <v>284.26</v>
      </c>
      <c r="BR637" s="204">
        <v>29494</v>
      </c>
      <c r="BS637" s="201">
        <v>125.46</v>
      </c>
    </row>
    <row r="638" spans="12:71">
      <c r="L638" s="204">
        <v>19449</v>
      </c>
      <c r="M638" s="201">
        <v>279.86</v>
      </c>
      <c r="BR638" s="204">
        <v>29525</v>
      </c>
      <c r="BS638" s="201">
        <v>127.47</v>
      </c>
    </row>
    <row r="639" spans="12:71">
      <c r="L639" s="204">
        <v>19479</v>
      </c>
      <c r="M639" s="201">
        <v>274.75</v>
      </c>
      <c r="BR639" s="204">
        <v>29553</v>
      </c>
      <c r="BS639" s="201">
        <v>140.52000000000001</v>
      </c>
    </row>
    <row r="640" spans="12:71">
      <c r="L640" s="204">
        <v>19508</v>
      </c>
      <c r="M640" s="201">
        <v>272.27</v>
      </c>
      <c r="BR640" s="204">
        <v>29586</v>
      </c>
      <c r="BS640" s="201">
        <v>135.76</v>
      </c>
    </row>
    <row r="641" spans="12:71">
      <c r="L641" s="204">
        <v>19540</v>
      </c>
      <c r="M641" s="201">
        <v>268.25</v>
      </c>
      <c r="BR641" s="204">
        <v>29616</v>
      </c>
      <c r="BS641" s="201">
        <v>129.55000000000001</v>
      </c>
    </row>
    <row r="642" spans="12:71">
      <c r="L642" s="204">
        <v>19571</v>
      </c>
      <c r="M642" s="201">
        <v>275.37</v>
      </c>
      <c r="BR642" s="204">
        <v>29644</v>
      </c>
      <c r="BS642" s="201">
        <v>131.27000000000001</v>
      </c>
    </row>
    <row r="643" spans="12:71">
      <c r="L643" s="204">
        <v>19602</v>
      </c>
      <c r="M643" s="201">
        <v>261.20999999999998</v>
      </c>
      <c r="BR643" s="204">
        <v>29676</v>
      </c>
      <c r="BS643" s="201">
        <v>136</v>
      </c>
    </row>
    <row r="644" spans="12:71">
      <c r="L644" s="204">
        <v>19632</v>
      </c>
      <c r="M644" s="201">
        <v>264.02999999999997</v>
      </c>
      <c r="BR644" s="204">
        <v>29706</v>
      </c>
      <c r="BS644" s="201">
        <v>132.81</v>
      </c>
    </row>
    <row r="645" spans="12:71">
      <c r="L645" s="204">
        <v>19662</v>
      </c>
      <c r="M645" s="201">
        <v>275.8</v>
      </c>
      <c r="BR645" s="204">
        <v>29735</v>
      </c>
      <c r="BS645" s="201">
        <v>132.59</v>
      </c>
    </row>
    <row r="646" spans="12:71">
      <c r="L646" s="204">
        <v>19693</v>
      </c>
      <c r="M646" s="201">
        <v>281.36</v>
      </c>
      <c r="BR646" s="204">
        <v>29767</v>
      </c>
      <c r="BS646" s="201">
        <v>131.21</v>
      </c>
    </row>
    <row r="647" spans="12:71">
      <c r="L647" s="204">
        <v>19724</v>
      </c>
      <c r="M647" s="201">
        <v>280.89</v>
      </c>
      <c r="BR647" s="204">
        <v>29798</v>
      </c>
      <c r="BS647" s="201">
        <v>130.91999999999999</v>
      </c>
    </row>
    <row r="648" spans="12:71">
      <c r="L648" s="204">
        <v>19753</v>
      </c>
      <c r="M648" s="201">
        <v>291.5</v>
      </c>
      <c r="BR648" s="204">
        <v>29829</v>
      </c>
      <c r="BS648" s="201">
        <v>122.79</v>
      </c>
    </row>
    <row r="649" spans="12:71">
      <c r="L649" s="204">
        <v>19781</v>
      </c>
      <c r="M649" s="201">
        <v>291.39999999999998</v>
      </c>
      <c r="BR649" s="204">
        <v>29859</v>
      </c>
      <c r="BS649" s="201">
        <v>116.18</v>
      </c>
    </row>
    <row r="650" spans="12:71">
      <c r="L650" s="204">
        <v>19814</v>
      </c>
      <c r="M650" s="201">
        <v>300.88</v>
      </c>
      <c r="BR650" s="204">
        <v>29889</v>
      </c>
      <c r="BS650" s="201">
        <v>121.89</v>
      </c>
    </row>
    <row r="651" spans="12:71">
      <c r="L651" s="204">
        <v>19844</v>
      </c>
      <c r="M651" s="201">
        <v>318.20999999999998</v>
      </c>
      <c r="BR651" s="204">
        <v>29920</v>
      </c>
      <c r="BS651" s="201">
        <v>126.35</v>
      </c>
    </row>
    <row r="652" spans="12:71">
      <c r="L652" s="204">
        <v>19872</v>
      </c>
      <c r="M652" s="201">
        <v>326.36</v>
      </c>
      <c r="BR652" s="204">
        <v>29951</v>
      </c>
      <c r="BS652" s="201">
        <v>122.55</v>
      </c>
    </row>
    <row r="653" spans="12:71">
      <c r="L653" s="204">
        <v>19905</v>
      </c>
      <c r="M653" s="201">
        <v>336.89</v>
      </c>
      <c r="BR653" s="204">
        <v>29980</v>
      </c>
      <c r="BS653" s="201">
        <v>120.4</v>
      </c>
    </row>
    <row r="654" spans="12:71">
      <c r="L654" s="204">
        <v>19935</v>
      </c>
      <c r="M654" s="201">
        <v>346.14</v>
      </c>
      <c r="BR654" s="204">
        <v>30008</v>
      </c>
      <c r="BS654" s="201">
        <v>113.11</v>
      </c>
    </row>
    <row r="655" spans="12:71">
      <c r="L655" s="204">
        <v>19967</v>
      </c>
      <c r="M655" s="201">
        <v>341.25</v>
      </c>
      <c r="BR655" s="204">
        <v>30041</v>
      </c>
      <c r="BS655" s="201">
        <v>111.96</v>
      </c>
    </row>
    <row r="656" spans="12:71">
      <c r="L656" s="204">
        <v>19997</v>
      </c>
      <c r="M656" s="201">
        <v>361.72</v>
      </c>
      <c r="BR656" s="204">
        <v>30071</v>
      </c>
      <c r="BS656" s="201">
        <v>116.44</v>
      </c>
    </row>
    <row r="657" spans="12:71">
      <c r="L657" s="204">
        <v>20026</v>
      </c>
      <c r="M657" s="201">
        <v>352.13</v>
      </c>
      <c r="BR657" s="204">
        <v>30099</v>
      </c>
      <c r="BS657" s="201">
        <v>111.88</v>
      </c>
    </row>
    <row r="658" spans="12:71">
      <c r="L658" s="204">
        <v>20058</v>
      </c>
      <c r="M658" s="201">
        <v>386.76</v>
      </c>
      <c r="BR658" s="204">
        <v>30132</v>
      </c>
      <c r="BS658" s="201">
        <v>109.61</v>
      </c>
    </row>
    <row r="659" spans="12:71">
      <c r="L659" s="204">
        <v>20089</v>
      </c>
      <c r="M659" s="201">
        <v>404.38</v>
      </c>
      <c r="BR659" s="204">
        <v>30162</v>
      </c>
      <c r="BS659" s="201">
        <v>107.09</v>
      </c>
    </row>
    <row r="660" spans="12:71">
      <c r="L660" s="204">
        <v>20120</v>
      </c>
      <c r="M660" s="201">
        <v>408.82</v>
      </c>
      <c r="BR660" s="204">
        <v>30194</v>
      </c>
      <c r="BS660" s="201">
        <v>119.51</v>
      </c>
    </row>
    <row r="661" spans="12:71">
      <c r="L661" s="204">
        <v>20148</v>
      </c>
      <c r="M661" s="201">
        <v>411.86</v>
      </c>
      <c r="BR661" s="204">
        <v>30224</v>
      </c>
      <c r="BS661" s="201">
        <v>120.42</v>
      </c>
    </row>
    <row r="662" spans="12:71">
      <c r="L662" s="204">
        <v>20179</v>
      </c>
      <c r="M662" s="201">
        <v>409.69</v>
      </c>
      <c r="BR662" s="204">
        <v>30253</v>
      </c>
      <c r="BS662" s="201">
        <v>133.71</v>
      </c>
    </row>
    <row r="663" spans="12:71">
      <c r="L663" s="204">
        <v>20208</v>
      </c>
      <c r="M663" s="201">
        <v>425.64</v>
      </c>
      <c r="BR663" s="204">
        <v>30285</v>
      </c>
      <c r="BS663" s="201">
        <v>138.54</v>
      </c>
    </row>
    <row r="664" spans="12:71">
      <c r="L664" s="204">
        <v>20240</v>
      </c>
      <c r="M664" s="201">
        <v>424.85</v>
      </c>
      <c r="BR664" s="204">
        <v>30316</v>
      </c>
      <c r="BS664" s="201">
        <v>140.63999999999999</v>
      </c>
    </row>
    <row r="665" spans="12:71">
      <c r="L665" s="204">
        <v>20270</v>
      </c>
      <c r="M665" s="201">
        <v>451.37</v>
      </c>
      <c r="BR665" s="204">
        <v>30347</v>
      </c>
      <c r="BS665" s="201">
        <v>145.30000000000001</v>
      </c>
    </row>
    <row r="666" spans="12:71">
      <c r="L666" s="204">
        <v>20299</v>
      </c>
      <c r="M666" s="201">
        <v>465.84</v>
      </c>
      <c r="BR666" s="204">
        <v>30375</v>
      </c>
      <c r="BS666" s="201">
        <v>148.06</v>
      </c>
    </row>
    <row r="667" spans="12:71">
      <c r="L667" s="204">
        <v>20332</v>
      </c>
      <c r="M667" s="201">
        <v>468.17</v>
      </c>
      <c r="BR667" s="204">
        <v>30406</v>
      </c>
      <c r="BS667" s="201">
        <v>152.96</v>
      </c>
    </row>
    <row r="668" spans="12:71">
      <c r="L668" s="204">
        <v>20362</v>
      </c>
      <c r="M668" s="201">
        <v>466.61</v>
      </c>
      <c r="BR668" s="204">
        <v>30435</v>
      </c>
      <c r="BS668" s="201">
        <v>164.42</v>
      </c>
    </row>
    <row r="669" spans="12:71">
      <c r="L669" s="204">
        <v>20393</v>
      </c>
      <c r="M669" s="201">
        <v>454.86</v>
      </c>
      <c r="BR669" s="204">
        <v>30467</v>
      </c>
      <c r="BS669" s="201">
        <v>162.38999999999999</v>
      </c>
    </row>
    <row r="670" spans="12:71">
      <c r="L670" s="204">
        <v>20423</v>
      </c>
      <c r="M670" s="201">
        <v>483.25</v>
      </c>
      <c r="BR670" s="204">
        <v>30497</v>
      </c>
      <c r="BS670" s="201">
        <v>168.11</v>
      </c>
    </row>
    <row r="671" spans="12:71">
      <c r="L671" s="204">
        <v>20453</v>
      </c>
      <c r="M671" s="201">
        <v>488.39</v>
      </c>
      <c r="BR671" s="204">
        <v>30526</v>
      </c>
      <c r="BS671" s="201">
        <v>162.56</v>
      </c>
    </row>
    <row r="672" spans="12:71">
      <c r="L672" s="204">
        <v>20485</v>
      </c>
      <c r="M672" s="201">
        <v>470.73</v>
      </c>
      <c r="BR672" s="204">
        <v>30559</v>
      </c>
      <c r="BS672" s="201">
        <v>164.4</v>
      </c>
    </row>
    <row r="673" spans="12:71">
      <c r="L673" s="204">
        <v>20514</v>
      </c>
      <c r="M673" s="201">
        <v>483.64</v>
      </c>
      <c r="BR673" s="204">
        <v>30589</v>
      </c>
      <c r="BS673" s="201">
        <v>166.07</v>
      </c>
    </row>
    <row r="674" spans="12:71">
      <c r="L674" s="204">
        <v>20543</v>
      </c>
      <c r="M674" s="201">
        <v>511.78</v>
      </c>
      <c r="BR674" s="204">
        <v>30620</v>
      </c>
      <c r="BS674" s="201">
        <v>163.55000000000001</v>
      </c>
    </row>
    <row r="675" spans="12:71">
      <c r="L675" s="204">
        <v>20575</v>
      </c>
      <c r="M675" s="201">
        <v>516.11</v>
      </c>
      <c r="BR675" s="204">
        <v>30650</v>
      </c>
      <c r="BS675" s="201">
        <v>166.4</v>
      </c>
    </row>
    <row r="676" spans="12:71">
      <c r="L676" s="204">
        <v>20606</v>
      </c>
      <c r="M676" s="201">
        <v>478.04</v>
      </c>
      <c r="BR676" s="204">
        <v>30680</v>
      </c>
      <c r="BS676" s="201">
        <v>164.93</v>
      </c>
    </row>
    <row r="677" spans="12:71">
      <c r="L677" s="204">
        <v>20635</v>
      </c>
      <c r="M677" s="201">
        <v>492.77</v>
      </c>
      <c r="BR677" s="204">
        <v>30712</v>
      </c>
      <c r="BS677" s="201">
        <v>163.41</v>
      </c>
    </row>
    <row r="678" spans="12:71">
      <c r="L678" s="204">
        <v>20667</v>
      </c>
      <c r="M678" s="201">
        <v>517.79999999999995</v>
      </c>
      <c r="BR678" s="204">
        <v>30741</v>
      </c>
      <c r="BS678" s="201">
        <v>157.06</v>
      </c>
    </row>
    <row r="679" spans="12:71">
      <c r="L679" s="204">
        <v>20698</v>
      </c>
      <c r="M679" s="201">
        <v>502.03</v>
      </c>
      <c r="BR679" s="204">
        <v>30771</v>
      </c>
      <c r="BS679" s="201">
        <v>159.18</v>
      </c>
    </row>
    <row r="680" spans="12:71">
      <c r="L680" s="204">
        <v>20726</v>
      </c>
      <c r="M680" s="201">
        <v>475.25</v>
      </c>
      <c r="BR680" s="204">
        <v>30802</v>
      </c>
      <c r="BS680" s="201">
        <v>160.05000000000001</v>
      </c>
    </row>
    <row r="681" spans="12:71">
      <c r="L681" s="204">
        <v>20759</v>
      </c>
      <c r="M681" s="201">
        <v>479.84</v>
      </c>
      <c r="BR681" s="204">
        <v>30833</v>
      </c>
      <c r="BS681" s="201">
        <v>150.55000000000001</v>
      </c>
    </row>
    <row r="682" spans="12:71">
      <c r="L682" s="204">
        <v>20789</v>
      </c>
      <c r="M682" s="201">
        <v>472.77</v>
      </c>
      <c r="BR682" s="204">
        <v>30862</v>
      </c>
      <c r="BS682" s="201">
        <v>153.18</v>
      </c>
    </row>
    <row r="683" spans="12:71">
      <c r="L683" s="204">
        <v>20820</v>
      </c>
      <c r="M683" s="201">
        <v>499.46</v>
      </c>
      <c r="BR683" s="204">
        <v>30894</v>
      </c>
      <c r="BS683" s="201">
        <v>150.66</v>
      </c>
    </row>
    <row r="684" spans="12:71">
      <c r="L684" s="204">
        <v>20851</v>
      </c>
      <c r="M684" s="201">
        <v>479.15</v>
      </c>
      <c r="BR684" s="204">
        <v>30925</v>
      </c>
      <c r="BS684" s="201">
        <v>166.68</v>
      </c>
    </row>
    <row r="685" spans="12:71">
      <c r="L685" s="204">
        <v>20879</v>
      </c>
      <c r="M685" s="201">
        <v>464.61</v>
      </c>
      <c r="BR685" s="204">
        <v>30953</v>
      </c>
      <c r="BS685" s="201">
        <v>166.1</v>
      </c>
    </row>
    <row r="686" spans="12:71">
      <c r="L686" s="204">
        <v>20908</v>
      </c>
      <c r="M686" s="201">
        <v>474.8</v>
      </c>
      <c r="BR686" s="204">
        <v>30986</v>
      </c>
      <c r="BS686" s="201">
        <v>166.09</v>
      </c>
    </row>
    <row r="687" spans="12:71">
      <c r="L687" s="204">
        <v>20940</v>
      </c>
      <c r="M687" s="201">
        <v>494.35</v>
      </c>
      <c r="BR687" s="204">
        <v>31016</v>
      </c>
      <c r="BS687" s="201">
        <v>163.58000000000001</v>
      </c>
    </row>
    <row r="688" spans="12:71">
      <c r="L688" s="204">
        <v>20971</v>
      </c>
      <c r="M688" s="201">
        <v>504.92</v>
      </c>
      <c r="BR688" s="204">
        <v>31047</v>
      </c>
      <c r="BS688" s="201">
        <v>167.24</v>
      </c>
    </row>
    <row r="689" spans="12:71">
      <c r="L689" s="204">
        <v>20999</v>
      </c>
      <c r="M689" s="201">
        <v>503.28</v>
      </c>
      <c r="BR689" s="204">
        <v>31078</v>
      </c>
      <c r="BS689" s="201">
        <v>179.63</v>
      </c>
    </row>
    <row r="690" spans="12:71">
      <c r="L690" s="204">
        <v>21032</v>
      </c>
      <c r="M690" s="201">
        <v>508.51</v>
      </c>
      <c r="BR690" s="204">
        <v>31106</v>
      </c>
      <c r="BS690" s="201">
        <v>181.18</v>
      </c>
    </row>
    <row r="691" spans="12:71">
      <c r="L691" s="204">
        <v>21062</v>
      </c>
      <c r="M691" s="201">
        <v>484.34</v>
      </c>
      <c r="BR691" s="204">
        <v>31135</v>
      </c>
      <c r="BS691" s="201">
        <v>180.66</v>
      </c>
    </row>
    <row r="692" spans="12:71">
      <c r="L692" s="204">
        <v>21093</v>
      </c>
      <c r="M692" s="201">
        <v>456.29</v>
      </c>
      <c r="BR692" s="204">
        <v>31167</v>
      </c>
      <c r="BS692" s="201">
        <v>179.83</v>
      </c>
    </row>
    <row r="693" spans="12:71">
      <c r="L693" s="204">
        <v>21124</v>
      </c>
      <c r="M693" s="201">
        <v>441.03</v>
      </c>
      <c r="BR693" s="204">
        <v>31198</v>
      </c>
      <c r="BS693" s="201">
        <v>189.55</v>
      </c>
    </row>
    <row r="694" spans="12:71">
      <c r="L694" s="204">
        <v>21153</v>
      </c>
      <c r="M694" s="201">
        <v>449.86</v>
      </c>
      <c r="BR694" s="204">
        <v>31226</v>
      </c>
      <c r="BS694" s="201">
        <v>191.85</v>
      </c>
    </row>
    <row r="695" spans="12:71">
      <c r="L695" s="204">
        <v>21185</v>
      </c>
      <c r="M695" s="201">
        <v>435.68</v>
      </c>
      <c r="BR695" s="204">
        <v>31259</v>
      </c>
      <c r="BS695" s="201">
        <v>190.92</v>
      </c>
    </row>
    <row r="696" spans="12:71">
      <c r="L696" s="204">
        <v>21216</v>
      </c>
      <c r="M696" s="201">
        <v>450.01</v>
      </c>
      <c r="BR696" s="204">
        <v>31289</v>
      </c>
      <c r="BS696" s="201">
        <v>188.63</v>
      </c>
    </row>
    <row r="697" spans="12:71">
      <c r="L697" s="204">
        <v>21244</v>
      </c>
      <c r="M697" s="201">
        <v>439.91</v>
      </c>
      <c r="BR697" s="204">
        <v>31320</v>
      </c>
      <c r="BS697" s="201">
        <v>182.08</v>
      </c>
    </row>
    <row r="698" spans="12:71">
      <c r="L698" s="204">
        <v>21275</v>
      </c>
      <c r="M698" s="201">
        <v>446.75</v>
      </c>
      <c r="BR698" s="204">
        <v>31351</v>
      </c>
      <c r="BS698" s="201">
        <v>189.82</v>
      </c>
    </row>
    <row r="699" spans="12:71">
      <c r="L699" s="204">
        <v>21305</v>
      </c>
      <c r="M699" s="201">
        <v>455.85</v>
      </c>
      <c r="BR699" s="204">
        <v>31380</v>
      </c>
      <c r="BS699" s="201">
        <v>202.17</v>
      </c>
    </row>
    <row r="700" spans="12:71">
      <c r="L700" s="204">
        <v>21334</v>
      </c>
      <c r="M700" s="201">
        <v>462.69</v>
      </c>
      <c r="BR700" s="204">
        <v>31412</v>
      </c>
      <c r="BS700" s="201">
        <v>211.28</v>
      </c>
    </row>
    <row r="701" spans="12:71">
      <c r="L701" s="204">
        <v>21366</v>
      </c>
      <c r="M701" s="201">
        <v>478.17</v>
      </c>
      <c r="BR701" s="204">
        <v>31443</v>
      </c>
      <c r="BS701" s="201">
        <v>211.78</v>
      </c>
    </row>
    <row r="702" spans="12:71">
      <c r="L702" s="204">
        <v>21397</v>
      </c>
      <c r="M702" s="201">
        <v>502.98</v>
      </c>
      <c r="BR702" s="204">
        <v>31471</v>
      </c>
      <c r="BS702" s="201">
        <v>226.92</v>
      </c>
    </row>
    <row r="703" spans="12:71">
      <c r="L703" s="204">
        <v>21426</v>
      </c>
      <c r="M703" s="201">
        <v>508.62</v>
      </c>
      <c r="BR703" s="204">
        <v>31502</v>
      </c>
      <c r="BS703" s="201">
        <v>238.9</v>
      </c>
    </row>
    <row r="704" spans="12:71">
      <c r="L704" s="204">
        <v>21458</v>
      </c>
      <c r="M704" s="201">
        <v>532.08000000000004</v>
      </c>
      <c r="BR704" s="204">
        <v>31532</v>
      </c>
      <c r="BS704" s="201">
        <v>235.52</v>
      </c>
    </row>
    <row r="705" spans="12:71">
      <c r="L705" s="204">
        <v>21489</v>
      </c>
      <c r="M705" s="201">
        <v>543.21</v>
      </c>
      <c r="BR705" s="204">
        <v>31562</v>
      </c>
      <c r="BS705" s="201">
        <v>247.35</v>
      </c>
    </row>
    <row r="706" spans="12:71">
      <c r="L706" s="204">
        <v>21517</v>
      </c>
      <c r="M706" s="201">
        <v>557.45000000000005</v>
      </c>
      <c r="BR706" s="204">
        <v>31593</v>
      </c>
      <c r="BS706" s="201">
        <v>250.84</v>
      </c>
    </row>
    <row r="707" spans="12:71">
      <c r="L707" s="204">
        <v>21550</v>
      </c>
      <c r="M707" s="201">
        <v>583.64</v>
      </c>
      <c r="BR707" s="204">
        <v>31624</v>
      </c>
      <c r="BS707" s="201">
        <v>236.12</v>
      </c>
    </row>
    <row r="708" spans="12:71">
      <c r="L708" s="204">
        <v>21580</v>
      </c>
      <c r="M708" s="201">
        <v>593.95000000000005</v>
      </c>
      <c r="BR708" s="204">
        <v>31653</v>
      </c>
      <c r="BS708" s="201">
        <v>252.93</v>
      </c>
    </row>
    <row r="709" spans="12:71">
      <c r="L709" s="204">
        <v>21608</v>
      </c>
      <c r="M709" s="201">
        <v>603.5</v>
      </c>
      <c r="BR709" s="204">
        <v>31685</v>
      </c>
      <c r="BS709" s="201">
        <v>231.32</v>
      </c>
    </row>
    <row r="710" spans="12:71">
      <c r="L710" s="204">
        <v>21640</v>
      </c>
      <c r="M710" s="201">
        <v>601.70000000000005</v>
      </c>
      <c r="BR710" s="204">
        <v>31716</v>
      </c>
      <c r="BS710" s="201">
        <v>243.98</v>
      </c>
    </row>
    <row r="711" spans="12:71">
      <c r="L711" s="204">
        <v>21670</v>
      </c>
      <c r="M711" s="201">
        <v>623.75</v>
      </c>
      <c r="BR711" s="204">
        <v>31744</v>
      </c>
      <c r="BS711" s="201">
        <v>249.22</v>
      </c>
    </row>
    <row r="712" spans="12:71">
      <c r="L712" s="204">
        <v>21699</v>
      </c>
      <c r="M712" s="201">
        <v>643.78</v>
      </c>
      <c r="BR712" s="204">
        <v>31777</v>
      </c>
      <c r="BS712" s="201">
        <v>242.17</v>
      </c>
    </row>
    <row r="713" spans="12:71">
      <c r="L713" s="204">
        <v>21731</v>
      </c>
      <c r="M713" s="201">
        <v>643.59</v>
      </c>
      <c r="BR713" s="204">
        <v>31807</v>
      </c>
      <c r="BS713" s="201">
        <v>274.08</v>
      </c>
    </row>
    <row r="714" spans="12:71">
      <c r="L714" s="204">
        <v>21762</v>
      </c>
      <c r="M714" s="201">
        <v>674.87</v>
      </c>
      <c r="BR714" s="204">
        <v>31835</v>
      </c>
      <c r="BS714" s="201">
        <v>284.2</v>
      </c>
    </row>
    <row r="715" spans="12:71">
      <c r="L715" s="204">
        <v>21793</v>
      </c>
      <c r="M715" s="201">
        <v>664.4</v>
      </c>
      <c r="BR715" s="204">
        <v>31867</v>
      </c>
      <c r="BS715" s="201">
        <v>291.7</v>
      </c>
    </row>
    <row r="716" spans="12:71">
      <c r="L716" s="204">
        <v>21823</v>
      </c>
      <c r="M716" s="201">
        <v>631.66999999999996</v>
      </c>
      <c r="BR716" s="204">
        <v>31897</v>
      </c>
      <c r="BS716" s="201">
        <v>288.36</v>
      </c>
    </row>
    <row r="717" spans="12:71">
      <c r="L717" s="204">
        <v>21853</v>
      </c>
      <c r="M717" s="201">
        <v>646.59</v>
      </c>
      <c r="BR717" s="204">
        <v>31926</v>
      </c>
      <c r="BS717" s="201">
        <v>290.10000000000002</v>
      </c>
    </row>
    <row r="718" spans="12:71">
      <c r="L718" s="204">
        <v>21884</v>
      </c>
      <c r="M718" s="201">
        <v>659.17</v>
      </c>
      <c r="BR718" s="204">
        <v>31958</v>
      </c>
      <c r="BS718" s="201">
        <v>304</v>
      </c>
    </row>
    <row r="719" spans="12:71">
      <c r="L719" s="204">
        <v>21915</v>
      </c>
      <c r="M719" s="201">
        <v>679.35</v>
      </c>
      <c r="BR719" s="204">
        <v>31989</v>
      </c>
      <c r="BS719" s="201">
        <v>318.66000000000003</v>
      </c>
    </row>
    <row r="720" spans="12:71">
      <c r="L720" s="204">
        <v>21944</v>
      </c>
      <c r="M720" s="201">
        <v>622.61</v>
      </c>
      <c r="BR720" s="204">
        <v>32020</v>
      </c>
      <c r="BS720" s="201">
        <v>329.8</v>
      </c>
    </row>
    <row r="721" spans="12:71">
      <c r="L721" s="204">
        <v>21975</v>
      </c>
      <c r="M721" s="201">
        <v>630.11</v>
      </c>
      <c r="BR721" s="204">
        <v>32050</v>
      </c>
      <c r="BS721" s="201">
        <v>321.83</v>
      </c>
    </row>
    <row r="722" spans="12:71">
      <c r="L722" s="204">
        <v>22006</v>
      </c>
      <c r="M722" s="201">
        <v>616.58000000000004</v>
      </c>
      <c r="BR722" s="204">
        <v>32080</v>
      </c>
      <c r="BS722" s="201">
        <v>251.79</v>
      </c>
    </row>
    <row r="723" spans="12:71">
      <c r="L723" s="204">
        <v>22035</v>
      </c>
      <c r="M723" s="201">
        <v>601.69000000000005</v>
      </c>
      <c r="BR723" s="204">
        <v>32111</v>
      </c>
      <c r="BS723" s="201">
        <v>230.3</v>
      </c>
    </row>
    <row r="724" spans="12:71">
      <c r="L724" s="204">
        <v>22067</v>
      </c>
      <c r="M724" s="201">
        <v>625.5</v>
      </c>
      <c r="BR724" s="204">
        <v>32142</v>
      </c>
      <c r="BS724" s="201">
        <v>247.08</v>
      </c>
    </row>
    <row r="725" spans="12:71">
      <c r="L725" s="204">
        <v>22097</v>
      </c>
      <c r="M725" s="201">
        <v>640.61</v>
      </c>
      <c r="BR725" s="204">
        <v>32171</v>
      </c>
      <c r="BS725" s="201">
        <v>257.07</v>
      </c>
    </row>
    <row r="726" spans="12:71">
      <c r="L726" s="204">
        <v>22126</v>
      </c>
      <c r="M726" s="201">
        <v>616.72</v>
      </c>
      <c r="BR726" s="204">
        <v>32202</v>
      </c>
      <c r="BS726" s="201">
        <v>267.82</v>
      </c>
    </row>
    <row r="727" spans="12:71">
      <c r="L727" s="204">
        <v>22159</v>
      </c>
      <c r="M727" s="201">
        <v>625.98</v>
      </c>
      <c r="BR727" s="204">
        <v>32233</v>
      </c>
      <c r="BS727" s="201">
        <v>258.89</v>
      </c>
    </row>
    <row r="728" spans="12:71">
      <c r="L728" s="204">
        <v>22189</v>
      </c>
      <c r="M728" s="201">
        <v>580.13</v>
      </c>
      <c r="BR728" s="204">
        <v>32262</v>
      </c>
      <c r="BS728" s="201">
        <v>261.33</v>
      </c>
    </row>
    <row r="729" spans="12:71">
      <c r="L729" s="204">
        <v>22220</v>
      </c>
      <c r="M729" s="201">
        <v>580.35</v>
      </c>
      <c r="BR729" s="204">
        <v>32294</v>
      </c>
      <c r="BS729" s="201">
        <v>262.16000000000003</v>
      </c>
    </row>
    <row r="730" spans="12:71">
      <c r="L730" s="204">
        <v>22250</v>
      </c>
      <c r="M730" s="201">
        <v>597.21</v>
      </c>
      <c r="BR730" s="204">
        <v>32324</v>
      </c>
      <c r="BS730" s="201">
        <v>273.5</v>
      </c>
    </row>
    <row r="731" spans="12:71">
      <c r="L731" s="204">
        <v>22280</v>
      </c>
      <c r="M731" s="201">
        <v>615.88</v>
      </c>
      <c r="BR731" s="204">
        <v>32353</v>
      </c>
      <c r="BS731" s="201">
        <v>272.02</v>
      </c>
    </row>
    <row r="732" spans="12:71">
      <c r="L732" s="204">
        <v>22312</v>
      </c>
      <c r="M732" s="201">
        <v>648.19000000000005</v>
      </c>
      <c r="BR732" s="204">
        <v>32386</v>
      </c>
      <c r="BS732" s="201">
        <v>261.52</v>
      </c>
    </row>
    <row r="733" spans="12:71">
      <c r="L733" s="204">
        <v>22340</v>
      </c>
      <c r="M733" s="201">
        <v>662.07</v>
      </c>
      <c r="BR733" s="204">
        <v>32416</v>
      </c>
      <c r="BS733" s="201">
        <v>271.91000000000003</v>
      </c>
    </row>
    <row r="734" spans="12:71">
      <c r="L734" s="204">
        <v>22370</v>
      </c>
      <c r="M734" s="201">
        <v>676.62</v>
      </c>
      <c r="BR734" s="204">
        <v>32447</v>
      </c>
      <c r="BS734" s="201">
        <v>278.97000000000003</v>
      </c>
    </row>
    <row r="735" spans="12:71">
      <c r="L735" s="204">
        <v>22399</v>
      </c>
      <c r="M735" s="201">
        <v>678.7</v>
      </c>
      <c r="BR735" s="204">
        <v>32477</v>
      </c>
      <c r="BS735" s="201">
        <v>273.7</v>
      </c>
    </row>
    <row r="736" spans="12:71">
      <c r="L736" s="204">
        <v>22432</v>
      </c>
      <c r="M736" s="201">
        <v>696.71</v>
      </c>
      <c r="BR736" s="204">
        <v>32507</v>
      </c>
      <c r="BS736" s="201">
        <v>277.72000000000003</v>
      </c>
    </row>
    <row r="737" spans="12:71">
      <c r="L737" s="204">
        <v>22462</v>
      </c>
      <c r="M737" s="201">
        <v>683.95</v>
      </c>
      <c r="BR737" s="204">
        <v>32539</v>
      </c>
      <c r="BS737" s="201">
        <v>297.47000000000003</v>
      </c>
    </row>
    <row r="738" spans="12:71">
      <c r="L738" s="204">
        <v>22493</v>
      </c>
      <c r="M738" s="201">
        <v>705.36</v>
      </c>
      <c r="BR738" s="204">
        <v>32567</v>
      </c>
      <c r="BS738" s="201">
        <v>288.86</v>
      </c>
    </row>
    <row r="739" spans="12:71">
      <c r="L739" s="204">
        <v>22524</v>
      </c>
      <c r="M739" s="201">
        <v>719.93</v>
      </c>
      <c r="BR739" s="204">
        <v>32598</v>
      </c>
      <c r="BS739" s="201">
        <v>294.87</v>
      </c>
    </row>
    <row r="740" spans="12:71">
      <c r="L740" s="204">
        <v>22553</v>
      </c>
      <c r="M740" s="201">
        <v>701.2</v>
      </c>
      <c r="BR740" s="204">
        <v>32626</v>
      </c>
      <c r="BS740" s="201">
        <v>309.64</v>
      </c>
    </row>
    <row r="741" spans="12:71">
      <c r="L741" s="204">
        <v>22585</v>
      </c>
      <c r="M741" s="201">
        <v>703.91</v>
      </c>
      <c r="BR741" s="204">
        <v>32659</v>
      </c>
      <c r="BS741" s="201">
        <v>320.52</v>
      </c>
    </row>
    <row r="742" spans="12:71">
      <c r="L742" s="204">
        <v>22615</v>
      </c>
      <c r="M742" s="201">
        <v>721.59</v>
      </c>
      <c r="BR742" s="204">
        <v>32689</v>
      </c>
      <c r="BS742" s="201">
        <v>317.98</v>
      </c>
    </row>
    <row r="743" spans="12:71">
      <c r="L743" s="204">
        <v>22644</v>
      </c>
      <c r="M743" s="201">
        <v>731.13</v>
      </c>
      <c r="BR743" s="204">
        <v>32720</v>
      </c>
      <c r="BS743" s="201">
        <v>346.08</v>
      </c>
    </row>
    <row r="744" spans="12:71">
      <c r="L744" s="204">
        <v>22677</v>
      </c>
      <c r="M744" s="201">
        <v>700</v>
      </c>
      <c r="BR744" s="204">
        <v>32751</v>
      </c>
      <c r="BS744" s="201">
        <v>351.45</v>
      </c>
    </row>
    <row r="745" spans="12:71">
      <c r="L745" s="204">
        <v>22705</v>
      </c>
      <c r="M745" s="201">
        <v>708.05</v>
      </c>
      <c r="BR745" s="204">
        <v>32780</v>
      </c>
      <c r="BS745" s="201">
        <v>349.15</v>
      </c>
    </row>
    <row r="746" spans="12:71">
      <c r="L746" s="204">
        <v>22735</v>
      </c>
      <c r="M746" s="201">
        <v>706.95</v>
      </c>
      <c r="BR746" s="204">
        <v>32812</v>
      </c>
      <c r="BS746" s="201">
        <v>340.36</v>
      </c>
    </row>
    <row r="747" spans="12:71">
      <c r="L747" s="204">
        <v>22766</v>
      </c>
      <c r="M747" s="201">
        <v>665.33</v>
      </c>
      <c r="BR747" s="204">
        <v>32842</v>
      </c>
      <c r="BS747" s="201">
        <v>345.99</v>
      </c>
    </row>
    <row r="748" spans="12:71">
      <c r="L748" s="204">
        <v>22797</v>
      </c>
      <c r="M748" s="201">
        <v>613.36</v>
      </c>
      <c r="BR748" s="204">
        <v>32871</v>
      </c>
      <c r="BS748" s="201">
        <v>353.4</v>
      </c>
    </row>
    <row r="749" spans="12:71">
      <c r="L749" s="204">
        <v>22826</v>
      </c>
      <c r="M749" s="201">
        <v>561.28</v>
      </c>
      <c r="BR749" s="204">
        <v>32904</v>
      </c>
      <c r="BS749" s="201">
        <v>329.08</v>
      </c>
    </row>
    <row r="750" spans="12:71">
      <c r="L750" s="204">
        <v>22858</v>
      </c>
      <c r="M750" s="201">
        <v>597.92999999999995</v>
      </c>
      <c r="BR750" s="204">
        <v>32932</v>
      </c>
      <c r="BS750" s="201">
        <v>331.89</v>
      </c>
    </row>
    <row r="751" spans="12:71">
      <c r="L751" s="204">
        <v>22889</v>
      </c>
      <c r="M751" s="201">
        <v>609.17999999999995</v>
      </c>
      <c r="BR751" s="204">
        <v>32962</v>
      </c>
      <c r="BS751" s="201">
        <v>339.94</v>
      </c>
    </row>
    <row r="752" spans="12:71">
      <c r="L752" s="204">
        <v>22917</v>
      </c>
      <c r="M752" s="201">
        <v>578.98</v>
      </c>
      <c r="BR752" s="204">
        <v>32993</v>
      </c>
      <c r="BS752" s="201">
        <v>330.8</v>
      </c>
    </row>
    <row r="753" spans="12:71">
      <c r="L753" s="204">
        <v>22950</v>
      </c>
      <c r="M753" s="201">
        <v>589.77</v>
      </c>
      <c r="BR753" s="204">
        <v>33024</v>
      </c>
      <c r="BS753" s="201">
        <v>361.23</v>
      </c>
    </row>
    <row r="754" spans="12:71">
      <c r="L754" s="204">
        <v>22980</v>
      </c>
      <c r="M754" s="201">
        <v>649.29999999999995</v>
      </c>
      <c r="BR754" s="204">
        <v>33053</v>
      </c>
      <c r="BS754" s="201">
        <v>358.02</v>
      </c>
    </row>
    <row r="755" spans="12:71">
      <c r="L755" s="204">
        <v>23011</v>
      </c>
      <c r="M755" s="201">
        <v>652.1</v>
      </c>
      <c r="BR755" s="204">
        <v>33085</v>
      </c>
      <c r="BS755" s="201">
        <v>356.15</v>
      </c>
    </row>
    <row r="756" spans="12:71">
      <c r="L756" s="204">
        <v>23042</v>
      </c>
      <c r="M756" s="201">
        <v>682.84</v>
      </c>
      <c r="BR756" s="204">
        <v>33116</v>
      </c>
      <c r="BS756" s="201">
        <v>322.56</v>
      </c>
    </row>
    <row r="757" spans="12:71">
      <c r="L757" s="204">
        <v>23070</v>
      </c>
      <c r="M757" s="201">
        <v>662.93</v>
      </c>
      <c r="BR757" s="204">
        <v>33144</v>
      </c>
      <c r="BS757" s="201">
        <v>306.05</v>
      </c>
    </row>
    <row r="758" spans="12:71">
      <c r="L758" s="204">
        <v>23099</v>
      </c>
      <c r="M758" s="201">
        <v>682.51</v>
      </c>
      <c r="BR758" s="204">
        <v>33177</v>
      </c>
      <c r="BS758" s="201">
        <v>304</v>
      </c>
    </row>
    <row r="759" spans="12:71">
      <c r="L759" s="204">
        <v>23131</v>
      </c>
      <c r="M759" s="201">
        <v>717.69</v>
      </c>
      <c r="BR759" s="204">
        <v>33207</v>
      </c>
      <c r="BS759" s="201">
        <v>322.22000000000003</v>
      </c>
    </row>
    <row r="760" spans="12:71">
      <c r="L760" s="204">
        <v>23162</v>
      </c>
      <c r="M760" s="201">
        <v>726.95</v>
      </c>
      <c r="BR760" s="204">
        <v>33238</v>
      </c>
      <c r="BS760" s="201">
        <v>330.22</v>
      </c>
    </row>
    <row r="761" spans="12:71">
      <c r="L761" s="204">
        <v>23190</v>
      </c>
      <c r="M761" s="201">
        <v>706.87</v>
      </c>
      <c r="BR761" s="204">
        <v>33269</v>
      </c>
      <c r="BS761" s="201">
        <v>343.93</v>
      </c>
    </row>
    <row r="762" spans="12:71">
      <c r="L762" s="204">
        <v>23223</v>
      </c>
      <c r="M762" s="201">
        <v>695.42</v>
      </c>
      <c r="BR762" s="204">
        <v>33297</v>
      </c>
      <c r="BS762" s="201">
        <v>367.07</v>
      </c>
    </row>
    <row r="763" spans="12:71">
      <c r="L763" s="204">
        <v>23253</v>
      </c>
      <c r="M763" s="201">
        <v>729.31</v>
      </c>
      <c r="BR763" s="204">
        <v>33325</v>
      </c>
      <c r="BS763" s="201">
        <v>375.22</v>
      </c>
    </row>
    <row r="764" spans="12:71">
      <c r="L764" s="204">
        <v>23284</v>
      </c>
      <c r="M764" s="201">
        <v>732.78</v>
      </c>
      <c r="BR764" s="204">
        <v>33358</v>
      </c>
      <c r="BS764" s="201">
        <v>375.35</v>
      </c>
    </row>
    <row r="765" spans="12:71">
      <c r="L765" s="204">
        <v>23315</v>
      </c>
      <c r="M765" s="201">
        <v>755.22</v>
      </c>
      <c r="BR765" s="204">
        <v>33389</v>
      </c>
      <c r="BS765" s="201">
        <v>389.83</v>
      </c>
    </row>
    <row r="766" spans="12:71">
      <c r="L766" s="204">
        <v>23344</v>
      </c>
      <c r="M766" s="201">
        <v>750.51</v>
      </c>
      <c r="BR766" s="204">
        <v>33417</v>
      </c>
      <c r="BS766" s="201">
        <v>371.16</v>
      </c>
    </row>
    <row r="767" spans="12:71">
      <c r="L767" s="204">
        <v>23376</v>
      </c>
      <c r="M767" s="201">
        <v>762.94</v>
      </c>
      <c r="BR767" s="204">
        <v>33450</v>
      </c>
      <c r="BS767" s="201">
        <v>387.81</v>
      </c>
    </row>
    <row r="768" spans="12:71">
      <c r="L768" s="204">
        <v>23407</v>
      </c>
      <c r="M768" s="201">
        <v>785.33</v>
      </c>
      <c r="BR768" s="204">
        <v>33480</v>
      </c>
      <c r="BS768" s="201">
        <v>395.43</v>
      </c>
    </row>
    <row r="769" spans="12:71">
      <c r="L769" s="204">
        <v>23435</v>
      </c>
      <c r="M769" s="201">
        <v>800.13</v>
      </c>
      <c r="BR769" s="204">
        <v>33511</v>
      </c>
      <c r="BS769" s="201">
        <v>387.86</v>
      </c>
    </row>
    <row r="770" spans="12:71">
      <c r="L770" s="204">
        <v>23467</v>
      </c>
      <c r="M770" s="201">
        <v>813.28</v>
      </c>
      <c r="BR770" s="204">
        <v>33542</v>
      </c>
      <c r="BS770" s="201">
        <v>392.46</v>
      </c>
    </row>
    <row r="771" spans="12:71">
      <c r="L771" s="204">
        <v>23497</v>
      </c>
      <c r="M771" s="201">
        <v>810.76</v>
      </c>
      <c r="BR771" s="204">
        <v>33571</v>
      </c>
      <c r="BS771" s="201">
        <v>375.22</v>
      </c>
    </row>
    <row r="772" spans="12:71">
      <c r="L772" s="204">
        <v>23525</v>
      </c>
      <c r="M772" s="201">
        <v>820.55</v>
      </c>
      <c r="BR772" s="204">
        <v>33603</v>
      </c>
      <c r="BS772" s="201">
        <v>417.09</v>
      </c>
    </row>
    <row r="773" spans="12:71">
      <c r="L773" s="204">
        <v>23558</v>
      </c>
      <c r="M773" s="201">
        <v>831.5</v>
      </c>
      <c r="BR773" s="204">
        <v>33634</v>
      </c>
      <c r="BS773" s="201">
        <v>408.79</v>
      </c>
    </row>
    <row r="774" spans="12:71">
      <c r="L774" s="204">
        <v>23589</v>
      </c>
      <c r="M774" s="201">
        <v>841.09</v>
      </c>
      <c r="BR774" s="204">
        <v>33662</v>
      </c>
      <c r="BS774" s="201">
        <v>412.7</v>
      </c>
    </row>
    <row r="775" spans="12:71">
      <c r="L775" s="204">
        <v>23620</v>
      </c>
      <c r="M775" s="201">
        <v>838.47</v>
      </c>
      <c r="BR775" s="204">
        <v>33694</v>
      </c>
      <c r="BS775" s="201">
        <v>403.69</v>
      </c>
    </row>
    <row r="776" spans="12:71">
      <c r="L776" s="204">
        <v>23650</v>
      </c>
      <c r="M776" s="201">
        <v>875.36</v>
      </c>
      <c r="BR776" s="204">
        <v>33724</v>
      </c>
      <c r="BS776" s="201">
        <v>414.95</v>
      </c>
    </row>
    <row r="777" spans="12:71">
      <c r="L777" s="204">
        <v>23680</v>
      </c>
      <c r="M777" s="201">
        <v>873.07</v>
      </c>
      <c r="BR777" s="204">
        <v>33753</v>
      </c>
      <c r="BS777" s="201">
        <v>415.35</v>
      </c>
    </row>
    <row r="778" spans="12:71">
      <c r="L778" s="204">
        <v>23711</v>
      </c>
      <c r="M778" s="201">
        <v>875.42</v>
      </c>
      <c r="BR778" s="204">
        <v>33785</v>
      </c>
      <c r="BS778" s="201">
        <v>408.14</v>
      </c>
    </row>
    <row r="779" spans="12:71">
      <c r="L779" s="204">
        <v>23742</v>
      </c>
      <c r="M779" s="201">
        <v>874.12</v>
      </c>
      <c r="BR779" s="204">
        <v>33816</v>
      </c>
      <c r="BS779" s="201">
        <v>424.21</v>
      </c>
    </row>
    <row r="780" spans="12:71">
      <c r="L780" s="204">
        <v>23771</v>
      </c>
      <c r="M780" s="201">
        <v>902.85</v>
      </c>
      <c r="BR780" s="204">
        <v>33847</v>
      </c>
      <c r="BS780" s="201">
        <v>414.03</v>
      </c>
    </row>
    <row r="781" spans="12:71">
      <c r="L781" s="204">
        <v>23799</v>
      </c>
      <c r="M781" s="201">
        <v>903.47</v>
      </c>
      <c r="BR781" s="204">
        <v>33877</v>
      </c>
      <c r="BS781" s="201">
        <v>417.8</v>
      </c>
    </row>
    <row r="782" spans="12:71">
      <c r="L782" s="204">
        <v>23832</v>
      </c>
      <c r="M782" s="201">
        <v>889.04</v>
      </c>
      <c r="BR782" s="204">
        <v>33907</v>
      </c>
      <c r="BS782" s="201">
        <v>418.68</v>
      </c>
    </row>
    <row r="783" spans="12:71">
      <c r="L783" s="204">
        <v>23862</v>
      </c>
      <c r="M783" s="201">
        <v>922.3</v>
      </c>
      <c r="BR783" s="204">
        <v>33938</v>
      </c>
      <c r="BS783" s="201">
        <v>431.35</v>
      </c>
    </row>
    <row r="784" spans="12:71">
      <c r="L784" s="204">
        <v>23890</v>
      </c>
      <c r="M784" s="201">
        <v>918.03</v>
      </c>
      <c r="BR784" s="204">
        <v>33969</v>
      </c>
      <c r="BS784" s="201">
        <v>435.71</v>
      </c>
    </row>
    <row r="785" spans="12:71">
      <c r="L785" s="204">
        <v>23923</v>
      </c>
      <c r="M785" s="201">
        <v>868.02</v>
      </c>
      <c r="BR785" s="204">
        <v>33998</v>
      </c>
      <c r="BS785" s="201">
        <v>438.78</v>
      </c>
    </row>
    <row r="786" spans="12:71">
      <c r="L786" s="204">
        <v>23953</v>
      </c>
      <c r="M786" s="201">
        <v>881.73</v>
      </c>
      <c r="BR786" s="204">
        <v>34026</v>
      </c>
      <c r="BS786" s="201">
        <v>443.38</v>
      </c>
    </row>
    <row r="787" spans="12:71">
      <c r="L787" s="204">
        <v>23985</v>
      </c>
      <c r="M787" s="201">
        <v>893.09</v>
      </c>
      <c r="BR787" s="204">
        <v>34059</v>
      </c>
      <c r="BS787" s="201">
        <v>451.67</v>
      </c>
    </row>
    <row r="788" spans="12:71">
      <c r="L788" s="204">
        <v>24015</v>
      </c>
      <c r="M788" s="201">
        <v>930.57</v>
      </c>
      <c r="BR788" s="204">
        <v>34089</v>
      </c>
      <c r="BS788" s="201">
        <v>440.19</v>
      </c>
    </row>
    <row r="789" spans="12:71">
      <c r="L789" s="204">
        <v>24044</v>
      </c>
      <c r="M789" s="201">
        <v>960.81</v>
      </c>
      <c r="BR789" s="204">
        <v>34117</v>
      </c>
      <c r="BS789" s="201">
        <v>450.19</v>
      </c>
    </row>
    <row r="790" spans="12:71">
      <c r="L790" s="204">
        <v>24076</v>
      </c>
      <c r="M790" s="201">
        <v>946.7</v>
      </c>
      <c r="BR790" s="204">
        <v>34150</v>
      </c>
      <c r="BS790" s="201">
        <v>450.53</v>
      </c>
    </row>
    <row r="791" spans="12:71">
      <c r="L791" s="204">
        <v>24107</v>
      </c>
      <c r="M791" s="201">
        <v>969.25</v>
      </c>
      <c r="BR791" s="204">
        <v>34180</v>
      </c>
      <c r="BS791" s="201">
        <v>448.13</v>
      </c>
    </row>
    <row r="792" spans="12:71">
      <c r="L792" s="204">
        <v>24138</v>
      </c>
      <c r="M792" s="201">
        <v>983.5</v>
      </c>
      <c r="BR792" s="204">
        <v>34212</v>
      </c>
      <c r="BS792" s="201">
        <v>463.56</v>
      </c>
    </row>
    <row r="793" spans="12:71">
      <c r="L793" s="204">
        <v>24166</v>
      </c>
      <c r="M793" s="201">
        <v>951.88</v>
      </c>
      <c r="BR793" s="204">
        <v>34242</v>
      </c>
      <c r="BS793" s="201">
        <v>458.93</v>
      </c>
    </row>
    <row r="794" spans="12:71">
      <c r="L794" s="204">
        <v>24197</v>
      </c>
      <c r="M794" s="201">
        <v>924.76</v>
      </c>
      <c r="BR794" s="204">
        <v>34271</v>
      </c>
      <c r="BS794" s="201">
        <v>467.83</v>
      </c>
    </row>
    <row r="795" spans="12:71">
      <c r="L795" s="204">
        <v>24226</v>
      </c>
      <c r="M795" s="201">
        <v>933.67</v>
      </c>
      <c r="BR795" s="204">
        <v>34303</v>
      </c>
      <c r="BS795" s="201">
        <v>461.79</v>
      </c>
    </row>
    <row r="796" spans="12:71">
      <c r="L796" s="204">
        <v>24258</v>
      </c>
      <c r="M796" s="201">
        <v>884.06</v>
      </c>
      <c r="BR796" s="204">
        <v>34334</v>
      </c>
      <c r="BS796" s="201">
        <v>466.45</v>
      </c>
    </row>
    <row r="797" spans="12:71">
      <c r="L797" s="204">
        <v>24288</v>
      </c>
      <c r="M797" s="201">
        <v>870.09</v>
      </c>
      <c r="BR797" s="204">
        <v>34365</v>
      </c>
      <c r="BS797" s="201">
        <v>481.61</v>
      </c>
    </row>
    <row r="798" spans="12:71">
      <c r="L798" s="204">
        <v>24317</v>
      </c>
      <c r="M798" s="201">
        <v>847.37</v>
      </c>
      <c r="BR798" s="204">
        <v>34393</v>
      </c>
      <c r="BS798" s="201">
        <v>467.14</v>
      </c>
    </row>
    <row r="799" spans="12:71">
      <c r="L799" s="204">
        <v>24350</v>
      </c>
      <c r="M799" s="201">
        <v>788.4</v>
      </c>
      <c r="BR799" s="204">
        <v>34424</v>
      </c>
      <c r="BS799" s="201">
        <v>445.77</v>
      </c>
    </row>
    <row r="800" spans="12:71">
      <c r="L800" s="204">
        <v>24380</v>
      </c>
      <c r="M800" s="201">
        <v>774.21</v>
      </c>
      <c r="BR800" s="204">
        <v>34453</v>
      </c>
      <c r="BS800" s="201">
        <v>450.91</v>
      </c>
    </row>
    <row r="801" spans="12:71">
      <c r="L801" s="204">
        <v>24411</v>
      </c>
      <c r="M801" s="201">
        <v>807.06</v>
      </c>
      <c r="BR801" s="204">
        <v>34485</v>
      </c>
      <c r="BS801" s="201">
        <v>456.5</v>
      </c>
    </row>
    <row r="802" spans="12:71">
      <c r="L802" s="204">
        <v>24441</v>
      </c>
      <c r="M802" s="201">
        <v>791.58</v>
      </c>
      <c r="BR802" s="204">
        <v>34515</v>
      </c>
      <c r="BS802" s="201">
        <v>444.27</v>
      </c>
    </row>
    <row r="803" spans="12:71">
      <c r="L803" s="204">
        <v>24471</v>
      </c>
      <c r="M803" s="201">
        <v>785.68</v>
      </c>
      <c r="BR803" s="204">
        <v>34544</v>
      </c>
      <c r="BS803" s="201">
        <v>458.26</v>
      </c>
    </row>
    <row r="804" spans="12:71">
      <c r="L804" s="204">
        <v>24503</v>
      </c>
      <c r="M804" s="201">
        <v>849.88</v>
      </c>
      <c r="BR804" s="204">
        <v>34577</v>
      </c>
      <c r="BS804" s="201">
        <v>475.49</v>
      </c>
    </row>
    <row r="805" spans="12:71">
      <c r="L805" s="204">
        <v>24531</v>
      </c>
      <c r="M805" s="201">
        <v>839.36</v>
      </c>
      <c r="BR805" s="204">
        <v>34607</v>
      </c>
      <c r="BS805" s="201">
        <v>462.69</v>
      </c>
    </row>
    <row r="806" spans="12:71">
      <c r="L806" s="204">
        <v>24562</v>
      </c>
      <c r="M806" s="201">
        <v>865.97</v>
      </c>
      <c r="BR806" s="204">
        <v>34638</v>
      </c>
      <c r="BS806" s="201">
        <v>472.35</v>
      </c>
    </row>
    <row r="807" spans="12:71">
      <c r="L807" s="204">
        <v>24590</v>
      </c>
      <c r="M807" s="201">
        <v>897.04</v>
      </c>
      <c r="BR807" s="204">
        <v>34668</v>
      </c>
      <c r="BS807" s="201">
        <v>453.69</v>
      </c>
    </row>
    <row r="808" spans="12:71">
      <c r="L808" s="204">
        <v>24623</v>
      </c>
      <c r="M808" s="201">
        <v>852.55</v>
      </c>
      <c r="BR808" s="204">
        <v>34698</v>
      </c>
      <c r="BS808" s="201">
        <v>459.27</v>
      </c>
    </row>
    <row r="809" spans="12:71">
      <c r="L809" s="204">
        <v>24653</v>
      </c>
      <c r="M809" s="201">
        <v>860.25</v>
      </c>
      <c r="BR809" s="204">
        <v>34730</v>
      </c>
      <c r="BS809" s="201">
        <v>470.42</v>
      </c>
    </row>
    <row r="810" spans="12:71">
      <c r="L810" s="204">
        <v>24684</v>
      </c>
      <c r="M810" s="201">
        <v>904.23</v>
      </c>
      <c r="BR810" s="204">
        <v>34758</v>
      </c>
      <c r="BS810" s="201">
        <v>487.39</v>
      </c>
    </row>
    <row r="811" spans="12:71">
      <c r="L811" s="204">
        <v>24715</v>
      </c>
      <c r="M811" s="201">
        <v>901.28</v>
      </c>
      <c r="BR811" s="204">
        <v>34789</v>
      </c>
      <c r="BS811" s="201">
        <v>500.71</v>
      </c>
    </row>
    <row r="812" spans="12:71">
      <c r="L812" s="204">
        <v>24744</v>
      </c>
      <c r="M812" s="201">
        <v>926.65</v>
      </c>
      <c r="BR812" s="204">
        <v>34817</v>
      </c>
      <c r="BS812" s="201">
        <v>514.71</v>
      </c>
    </row>
    <row r="813" spans="12:71">
      <c r="L813" s="204">
        <v>24776</v>
      </c>
      <c r="M813" s="201">
        <v>879.73</v>
      </c>
      <c r="BR813" s="204">
        <v>34850</v>
      </c>
      <c r="BS813" s="201">
        <v>533.4</v>
      </c>
    </row>
    <row r="814" spans="12:71">
      <c r="L814" s="204">
        <v>24806</v>
      </c>
      <c r="M814" s="201">
        <v>883.14</v>
      </c>
      <c r="BR814" s="204">
        <v>34880</v>
      </c>
      <c r="BS814" s="201">
        <v>544.75</v>
      </c>
    </row>
    <row r="815" spans="12:71">
      <c r="L815" s="204">
        <v>24835</v>
      </c>
      <c r="M815" s="201">
        <v>905.1</v>
      </c>
      <c r="BR815" s="204">
        <v>34911</v>
      </c>
      <c r="BS815" s="201">
        <v>562.05999999999995</v>
      </c>
    </row>
    <row r="816" spans="12:71">
      <c r="L816" s="204">
        <v>24868</v>
      </c>
      <c r="M816" s="201">
        <v>855.47</v>
      </c>
      <c r="BR816" s="204">
        <v>34942</v>
      </c>
      <c r="BS816" s="201">
        <v>561.88</v>
      </c>
    </row>
    <row r="817" spans="12:71">
      <c r="L817" s="204">
        <v>24897</v>
      </c>
      <c r="M817" s="201">
        <v>840.5</v>
      </c>
      <c r="BR817" s="204">
        <v>34971</v>
      </c>
      <c r="BS817" s="201">
        <v>584.41</v>
      </c>
    </row>
    <row r="818" spans="12:71">
      <c r="L818" s="204">
        <v>24926</v>
      </c>
      <c r="M818" s="201">
        <v>840.67</v>
      </c>
      <c r="BR818" s="204">
        <v>35003</v>
      </c>
      <c r="BS818" s="201">
        <v>581.5</v>
      </c>
    </row>
    <row r="819" spans="12:71">
      <c r="L819" s="204">
        <v>24958</v>
      </c>
      <c r="M819" s="201">
        <v>912.22</v>
      </c>
      <c r="BR819" s="204">
        <v>35033</v>
      </c>
      <c r="BS819" s="201">
        <v>605.37</v>
      </c>
    </row>
    <row r="820" spans="12:71">
      <c r="L820" s="204">
        <v>24989</v>
      </c>
      <c r="M820" s="201">
        <v>899</v>
      </c>
      <c r="BR820" s="204">
        <v>35062</v>
      </c>
      <c r="BS820" s="201">
        <v>615.92999999999995</v>
      </c>
    </row>
    <row r="821" spans="12:71">
      <c r="L821" s="204">
        <v>25017</v>
      </c>
      <c r="M821" s="201">
        <v>897.8</v>
      </c>
      <c r="BR821" s="204">
        <v>35095</v>
      </c>
      <c r="BS821" s="201">
        <v>636.02</v>
      </c>
    </row>
    <row r="822" spans="12:71">
      <c r="L822" s="204">
        <v>25049</v>
      </c>
      <c r="M822" s="201">
        <v>883</v>
      </c>
      <c r="BR822" s="204">
        <v>35124</v>
      </c>
      <c r="BS822" s="201">
        <v>640.42999999999995</v>
      </c>
    </row>
    <row r="823" spans="12:71">
      <c r="L823" s="204">
        <v>25080</v>
      </c>
      <c r="M823" s="201">
        <v>896.01</v>
      </c>
      <c r="BR823" s="204">
        <v>35153</v>
      </c>
      <c r="BS823" s="201">
        <v>645.5</v>
      </c>
    </row>
    <row r="824" spans="12:71">
      <c r="L824" s="204">
        <v>25111</v>
      </c>
      <c r="M824" s="201">
        <v>935.79</v>
      </c>
      <c r="BR824" s="204">
        <v>35185</v>
      </c>
      <c r="BS824" s="201">
        <v>654.16999999999996</v>
      </c>
    </row>
    <row r="825" spans="12:71">
      <c r="L825" s="204">
        <v>25142</v>
      </c>
      <c r="M825" s="201">
        <v>952.39</v>
      </c>
      <c r="BR825" s="204">
        <v>35216</v>
      </c>
      <c r="BS825" s="201">
        <v>669.12</v>
      </c>
    </row>
    <row r="826" spans="12:71">
      <c r="L826" s="204">
        <v>25171</v>
      </c>
      <c r="M826" s="201">
        <v>985.08</v>
      </c>
      <c r="BR826" s="204">
        <v>35244</v>
      </c>
      <c r="BS826" s="201">
        <v>670.63</v>
      </c>
    </row>
    <row r="827" spans="12:71">
      <c r="L827" s="204">
        <v>25203</v>
      </c>
      <c r="M827" s="201">
        <v>943.75</v>
      </c>
      <c r="BR827" s="204">
        <v>35277</v>
      </c>
      <c r="BS827" s="201">
        <v>639.95000000000005</v>
      </c>
    </row>
    <row r="828" spans="12:71">
      <c r="L828" s="204">
        <v>25234</v>
      </c>
      <c r="M828" s="201">
        <v>946.04</v>
      </c>
      <c r="BR828" s="204">
        <v>35307</v>
      </c>
      <c r="BS828" s="201">
        <v>651.99</v>
      </c>
    </row>
    <row r="829" spans="12:71">
      <c r="L829" s="204">
        <v>25262</v>
      </c>
      <c r="M829" s="201">
        <v>905.2</v>
      </c>
      <c r="BR829" s="204">
        <v>35338</v>
      </c>
      <c r="BS829" s="201">
        <v>687.31</v>
      </c>
    </row>
    <row r="830" spans="12:71">
      <c r="L830" s="204">
        <v>25290</v>
      </c>
      <c r="M830" s="201">
        <v>935.47</v>
      </c>
      <c r="BR830" s="204">
        <v>35369</v>
      </c>
      <c r="BS830" s="201">
        <v>705.27</v>
      </c>
    </row>
    <row r="831" spans="12:71">
      <c r="L831" s="204">
        <v>25323</v>
      </c>
      <c r="M831" s="201">
        <v>950.17</v>
      </c>
      <c r="BR831" s="204">
        <v>35398</v>
      </c>
      <c r="BS831" s="201">
        <v>757.02</v>
      </c>
    </row>
    <row r="832" spans="12:71">
      <c r="L832" s="204">
        <v>25352</v>
      </c>
      <c r="M832" s="201">
        <v>937.55</v>
      </c>
      <c r="BR832" s="204">
        <v>35430</v>
      </c>
      <c r="BS832" s="201">
        <v>740.74</v>
      </c>
    </row>
    <row r="833" spans="12:71">
      <c r="L833" s="204">
        <v>25384</v>
      </c>
      <c r="M833" s="201">
        <v>873.18</v>
      </c>
      <c r="BR833" s="204">
        <v>35461</v>
      </c>
      <c r="BS833" s="201">
        <v>786.16</v>
      </c>
    </row>
    <row r="834" spans="12:71">
      <c r="L834" s="204">
        <v>25415</v>
      </c>
      <c r="M834" s="201">
        <v>815.46</v>
      </c>
      <c r="BR834" s="204">
        <v>35489</v>
      </c>
      <c r="BS834" s="201">
        <v>790.82</v>
      </c>
    </row>
    <row r="835" spans="12:71">
      <c r="L835" s="204">
        <v>25444</v>
      </c>
      <c r="M835" s="201">
        <v>836.71</v>
      </c>
      <c r="BR835" s="204">
        <v>35520</v>
      </c>
      <c r="BS835" s="201">
        <v>757.12</v>
      </c>
    </row>
    <row r="836" spans="12:71">
      <c r="L836" s="204">
        <v>25476</v>
      </c>
      <c r="M836" s="201">
        <v>813.08</v>
      </c>
      <c r="BR836" s="204">
        <v>35550</v>
      </c>
      <c r="BS836" s="201">
        <v>801.34</v>
      </c>
    </row>
    <row r="837" spans="12:71">
      <c r="L837" s="204">
        <v>25507</v>
      </c>
      <c r="M837" s="201">
        <v>855.98</v>
      </c>
      <c r="BR837" s="204">
        <v>35580</v>
      </c>
      <c r="BS837" s="201">
        <v>848.28</v>
      </c>
    </row>
    <row r="838" spans="12:71">
      <c r="L838" s="204">
        <v>25535</v>
      </c>
      <c r="M838" s="201">
        <v>812.29</v>
      </c>
      <c r="BR838" s="204">
        <v>35611</v>
      </c>
      <c r="BS838" s="201">
        <v>885.14</v>
      </c>
    </row>
    <row r="839" spans="12:71">
      <c r="L839" s="204">
        <v>25568</v>
      </c>
      <c r="M839" s="201">
        <v>800.35</v>
      </c>
      <c r="BR839" s="204">
        <v>35642</v>
      </c>
      <c r="BS839" s="201">
        <v>954.29</v>
      </c>
    </row>
    <row r="840" spans="12:71">
      <c r="L840" s="204">
        <v>25598</v>
      </c>
      <c r="M840" s="201">
        <v>744.05</v>
      </c>
      <c r="BR840" s="204">
        <v>35671</v>
      </c>
      <c r="BS840" s="201">
        <v>899.47</v>
      </c>
    </row>
    <row r="841" spans="12:71">
      <c r="L841" s="204">
        <v>25626</v>
      </c>
      <c r="M841" s="201">
        <v>777.58</v>
      </c>
      <c r="BR841" s="204">
        <v>35703</v>
      </c>
      <c r="BS841" s="201">
        <v>947.28</v>
      </c>
    </row>
    <row r="842" spans="12:71">
      <c r="L842" s="204">
        <v>25658</v>
      </c>
      <c r="M842" s="201">
        <v>785.56</v>
      </c>
      <c r="BR842" s="204">
        <v>35734</v>
      </c>
      <c r="BS842" s="201">
        <v>914.62</v>
      </c>
    </row>
    <row r="843" spans="12:71">
      <c r="L843" s="204">
        <v>25688</v>
      </c>
      <c r="M843" s="201">
        <v>736.06</v>
      </c>
      <c r="BR843" s="204">
        <v>35762</v>
      </c>
      <c r="BS843" s="201">
        <v>955.4</v>
      </c>
    </row>
    <row r="844" spans="12:71">
      <c r="L844" s="204">
        <v>25717</v>
      </c>
      <c r="M844" s="201">
        <v>700.43</v>
      </c>
      <c r="BR844" s="204">
        <v>35795</v>
      </c>
      <c r="BS844" s="201">
        <v>970.43</v>
      </c>
    </row>
    <row r="845" spans="12:71">
      <c r="L845" s="204">
        <v>25749</v>
      </c>
      <c r="M845" s="201">
        <v>683.52</v>
      </c>
      <c r="BR845" s="204">
        <v>35825</v>
      </c>
      <c r="BS845" s="201">
        <v>980.28</v>
      </c>
    </row>
    <row r="846" spans="12:71">
      <c r="L846" s="204">
        <v>25780</v>
      </c>
      <c r="M846" s="201">
        <v>734.11</v>
      </c>
      <c r="BR846" s="204">
        <v>35853</v>
      </c>
      <c r="BS846" s="201">
        <v>1049.3399999999999</v>
      </c>
    </row>
    <row r="847" spans="12:71">
      <c r="L847" s="204">
        <v>25811</v>
      </c>
      <c r="M847" s="201">
        <v>764.57</v>
      </c>
      <c r="BR847" s="204">
        <v>35885</v>
      </c>
      <c r="BS847" s="201">
        <v>1101.75</v>
      </c>
    </row>
    <row r="848" spans="12:71">
      <c r="L848" s="204">
        <v>25841</v>
      </c>
      <c r="M848" s="201">
        <v>760.67</v>
      </c>
      <c r="BR848" s="204">
        <v>35915</v>
      </c>
      <c r="BS848" s="201">
        <v>1111.75</v>
      </c>
    </row>
    <row r="849" spans="12:71">
      <c r="L849" s="204">
        <v>25871</v>
      </c>
      <c r="M849" s="201">
        <v>755.6</v>
      </c>
      <c r="BR849" s="204">
        <v>35944</v>
      </c>
      <c r="BS849" s="201">
        <v>1090.82</v>
      </c>
    </row>
    <row r="850" spans="12:71">
      <c r="L850" s="204">
        <v>25902</v>
      </c>
      <c r="M850" s="201">
        <v>794.08</v>
      </c>
      <c r="BR850" s="204">
        <v>35976</v>
      </c>
      <c r="BS850" s="201">
        <v>1133.8399999999999</v>
      </c>
    </row>
    <row r="851" spans="12:71">
      <c r="L851" s="204">
        <v>25933</v>
      </c>
      <c r="M851" s="201">
        <v>838.91</v>
      </c>
      <c r="BR851" s="204">
        <v>36007</v>
      </c>
      <c r="BS851" s="201">
        <v>1120.67</v>
      </c>
    </row>
    <row r="852" spans="12:71">
      <c r="L852" s="204">
        <v>25962</v>
      </c>
      <c r="M852" s="201">
        <v>868.5</v>
      </c>
      <c r="BR852" s="204">
        <v>36038</v>
      </c>
      <c r="BS852" s="201">
        <v>957.28</v>
      </c>
    </row>
    <row r="853" spans="12:71">
      <c r="L853" s="204">
        <v>25990</v>
      </c>
      <c r="M853" s="201">
        <v>878.82</v>
      </c>
      <c r="BR853" s="204">
        <v>36068</v>
      </c>
      <c r="BS853" s="201">
        <v>1017.01</v>
      </c>
    </row>
    <row r="854" spans="12:71">
      <c r="L854" s="204">
        <v>26023</v>
      </c>
      <c r="M854" s="201">
        <v>904.36</v>
      </c>
      <c r="BR854" s="204">
        <v>36098</v>
      </c>
      <c r="BS854" s="201">
        <v>1098.67</v>
      </c>
    </row>
    <row r="855" spans="12:71">
      <c r="L855" s="204">
        <v>26053</v>
      </c>
      <c r="M855" s="201">
        <v>941.75</v>
      </c>
      <c r="BR855" s="204">
        <v>36129</v>
      </c>
      <c r="BS855" s="201">
        <v>1163.6300000000001</v>
      </c>
    </row>
    <row r="856" spans="12:71">
      <c r="L856" s="204">
        <v>26081</v>
      </c>
      <c r="M856" s="201">
        <v>907.8</v>
      </c>
      <c r="BR856" s="204">
        <v>36160</v>
      </c>
      <c r="BS856" s="201">
        <v>1229.23</v>
      </c>
    </row>
    <row r="857" spans="12:71">
      <c r="L857" s="204">
        <v>26114</v>
      </c>
      <c r="M857" s="201">
        <v>891.13</v>
      </c>
      <c r="BR857" s="204">
        <v>36189</v>
      </c>
      <c r="BS857" s="201">
        <v>1279.6400000000001</v>
      </c>
    </row>
    <row r="858" spans="12:71">
      <c r="L858" s="204">
        <v>26144</v>
      </c>
      <c r="M858" s="201">
        <v>858.42</v>
      </c>
      <c r="BR858" s="204">
        <v>36217</v>
      </c>
      <c r="BS858" s="201">
        <v>1238.33</v>
      </c>
    </row>
    <row r="859" spans="12:71">
      <c r="L859" s="204">
        <v>26176</v>
      </c>
      <c r="M859" s="201">
        <v>898.06</v>
      </c>
      <c r="BR859" s="204">
        <v>36250</v>
      </c>
      <c r="BS859" s="201">
        <v>1286.3699999999999</v>
      </c>
    </row>
    <row r="860" spans="12:71">
      <c r="L860" s="204">
        <v>26206</v>
      </c>
      <c r="M860" s="201">
        <v>887.18</v>
      </c>
      <c r="BR860" s="204">
        <v>36280</v>
      </c>
      <c r="BS860" s="201">
        <v>1335.18</v>
      </c>
    </row>
    <row r="861" spans="12:71">
      <c r="L861" s="204">
        <v>26235</v>
      </c>
      <c r="M861" s="201">
        <v>839</v>
      </c>
      <c r="BR861" s="204">
        <v>36308</v>
      </c>
      <c r="BS861" s="201">
        <v>1301.8399999999999</v>
      </c>
    </row>
    <row r="862" spans="12:71">
      <c r="L862" s="204">
        <v>26267</v>
      </c>
      <c r="M862" s="201">
        <v>831.33</v>
      </c>
      <c r="BR862" s="204">
        <v>36341</v>
      </c>
      <c r="BS862" s="201">
        <v>1372.71</v>
      </c>
    </row>
    <row r="863" spans="12:71">
      <c r="L863" s="204">
        <v>26298</v>
      </c>
      <c r="M863" s="201">
        <v>890.19</v>
      </c>
      <c r="BR863" s="204">
        <v>36371</v>
      </c>
      <c r="BS863" s="201">
        <v>1328.72</v>
      </c>
    </row>
    <row r="864" spans="12:71">
      <c r="L864" s="204">
        <v>26329</v>
      </c>
      <c r="M864" s="201">
        <v>902.16</v>
      </c>
      <c r="BR864" s="204">
        <v>36403</v>
      </c>
      <c r="BS864" s="201">
        <v>1320.41</v>
      </c>
    </row>
    <row r="865" spans="12:71">
      <c r="L865" s="204">
        <v>26358</v>
      </c>
      <c r="M865" s="201">
        <v>928.12</v>
      </c>
      <c r="BR865" s="204">
        <v>36433</v>
      </c>
      <c r="BS865" s="201">
        <v>1282.71</v>
      </c>
    </row>
    <row r="866" spans="12:71">
      <c r="L866" s="204">
        <v>26388</v>
      </c>
      <c r="M866" s="201">
        <v>940.69</v>
      </c>
      <c r="BR866" s="204">
        <v>36462</v>
      </c>
      <c r="BS866" s="201">
        <v>1362.93</v>
      </c>
    </row>
    <row r="867" spans="12:71">
      <c r="L867" s="204">
        <v>26417</v>
      </c>
      <c r="M867" s="201">
        <v>954.16</v>
      </c>
      <c r="BR867" s="204">
        <v>36494</v>
      </c>
      <c r="BS867" s="201">
        <v>1388.91</v>
      </c>
    </row>
    <row r="868" spans="12:71">
      <c r="L868" s="204">
        <v>26450</v>
      </c>
      <c r="M868" s="201">
        <v>960.71</v>
      </c>
      <c r="BR868" s="204">
        <v>36525</v>
      </c>
      <c r="BS868" s="201">
        <v>1469.25</v>
      </c>
    </row>
    <row r="869" spans="12:71">
      <c r="L869" s="204">
        <v>26480</v>
      </c>
      <c r="M869" s="201">
        <v>929.02</v>
      </c>
      <c r="BR869" s="204">
        <v>36556</v>
      </c>
      <c r="BS869" s="201">
        <v>1394.46</v>
      </c>
    </row>
    <row r="870" spans="12:71">
      <c r="L870" s="204">
        <v>26511</v>
      </c>
      <c r="M870" s="201">
        <v>924.73</v>
      </c>
      <c r="BR870" s="204">
        <v>36585</v>
      </c>
      <c r="BS870" s="201">
        <v>1366.42</v>
      </c>
    </row>
    <row r="871" spans="12:71">
      <c r="L871" s="204">
        <v>26542</v>
      </c>
      <c r="M871" s="201">
        <v>963.72</v>
      </c>
      <c r="BR871" s="204">
        <v>36616</v>
      </c>
      <c r="BS871" s="201">
        <v>1498.58</v>
      </c>
    </row>
    <row r="872" spans="12:71">
      <c r="L872" s="204">
        <v>26571</v>
      </c>
      <c r="M872" s="201">
        <v>953.26</v>
      </c>
      <c r="BR872" s="204">
        <v>36644</v>
      </c>
      <c r="BS872" s="201">
        <v>1452.43</v>
      </c>
    </row>
    <row r="873" spans="12:71">
      <c r="L873" s="204">
        <v>26603</v>
      </c>
      <c r="M873" s="201">
        <v>955.51</v>
      </c>
      <c r="BR873" s="204">
        <v>36677</v>
      </c>
      <c r="BS873" s="201">
        <v>1420.6</v>
      </c>
    </row>
    <row r="874" spans="12:71">
      <c r="L874" s="204">
        <v>26633</v>
      </c>
      <c r="M874" s="201">
        <v>1018.2</v>
      </c>
      <c r="BR874" s="204">
        <v>36707</v>
      </c>
      <c r="BS874" s="201">
        <v>1454.6</v>
      </c>
    </row>
    <row r="875" spans="12:71">
      <c r="L875" s="204">
        <v>26662</v>
      </c>
      <c r="M875" s="201">
        <v>1020.01</v>
      </c>
      <c r="BR875" s="204">
        <v>36738</v>
      </c>
      <c r="BS875" s="201">
        <v>1430.83</v>
      </c>
    </row>
    <row r="876" spans="12:71">
      <c r="L876" s="204">
        <v>26695</v>
      </c>
      <c r="M876" s="201">
        <v>999.01</v>
      </c>
      <c r="BR876" s="204">
        <v>36769</v>
      </c>
      <c r="BS876" s="201">
        <v>1517.68</v>
      </c>
    </row>
    <row r="877" spans="12:71">
      <c r="L877" s="204">
        <v>26723</v>
      </c>
      <c r="M877" s="201">
        <v>955.06</v>
      </c>
      <c r="BR877" s="204">
        <v>36798</v>
      </c>
      <c r="BS877" s="201">
        <v>1436.51</v>
      </c>
    </row>
    <row r="878" spans="12:71">
      <c r="L878" s="204">
        <v>26753</v>
      </c>
      <c r="M878" s="201">
        <v>951</v>
      </c>
      <c r="BR878" s="204">
        <v>36830</v>
      </c>
      <c r="BS878" s="201">
        <v>1429.4</v>
      </c>
    </row>
    <row r="879" spans="12:71">
      <c r="L879" s="204">
        <v>26784</v>
      </c>
      <c r="M879" s="201">
        <v>921.42</v>
      </c>
      <c r="BR879" s="204">
        <v>36860</v>
      </c>
      <c r="BS879" s="201">
        <v>1314.95</v>
      </c>
    </row>
    <row r="880" spans="12:71">
      <c r="L880" s="204">
        <v>26815</v>
      </c>
      <c r="M880" s="201">
        <v>901.4</v>
      </c>
      <c r="BR880" s="204">
        <v>36889</v>
      </c>
      <c r="BS880" s="201">
        <v>1320.28</v>
      </c>
    </row>
    <row r="881" spans="12:71">
      <c r="L881" s="204">
        <v>26844</v>
      </c>
      <c r="M881" s="201">
        <v>891.7</v>
      </c>
      <c r="BR881" s="204">
        <v>36922</v>
      </c>
      <c r="BS881" s="201">
        <v>1366.01</v>
      </c>
    </row>
    <row r="882" spans="12:71">
      <c r="L882" s="204">
        <v>26876</v>
      </c>
      <c r="M882" s="201">
        <v>926.39</v>
      </c>
      <c r="BR882" s="204">
        <v>36950</v>
      </c>
      <c r="BS882" s="201">
        <v>1239.94</v>
      </c>
    </row>
    <row r="883" spans="12:71">
      <c r="L883" s="204">
        <v>26907</v>
      </c>
      <c r="M883" s="201">
        <v>887.56</v>
      </c>
      <c r="BR883" s="204">
        <v>36980</v>
      </c>
      <c r="BS883" s="201">
        <v>1160.33</v>
      </c>
    </row>
    <row r="884" spans="12:71">
      <c r="L884" s="204">
        <v>26935</v>
      </c>
      <c r="M884" s="201">
        <v>947.09</v>
      </c>
      <c r="BR884" s="204">
        <v>37011</v>
      </c>
      <c r="BS884" s="201">
        <v>1249.46</v>
      </c>
    </row>
    <row r="885" spans="12:71">
      <c r="L885" s="204">
        <v>26968</v>
      </c>
      <c r="M885" s="201">
        <v>956.57</v>
      </c>
      <c r="BR885" s="204">
        <v>37042</v>
      </c>
      <c r="BS885" s="201">
        <v>1255.82</v>
      </c>
    </row>
    <row r="886" spans="12:71">
      <c r="L886" s="204">
        <v>26998</v>
      </c>
      <c r="M886" s="201">
        <v>822.25</v>
      </c>
      <c r="BR886" s="204">
        <v>37071</v>
      </c>
      <c r="BS886" s="201">
        <v>1224.42</v>
      </c>
    </row>
    <row r="887" spans="12:71">
      <c r="L887" s="204">
        <v>27029</v>
      </c>
      <c r="M887" s="201">
        <v>850.85</v>
      </c>
      <c r="BR887" s="204">
        <v>37103</v>
      </c>
      <c r="BS887" s="201">
        <v>1211.23</v>
      </c>
    </row>
    <row r="888" spans="12:71">
      <c r="L888" s="204">
        <v>27060</v>
      </c>
      <c r="M888" s="201">
        <v>855.55</v>
      </c>
      <c r="BR888" s="204">
        <v>37134</v>
      </c>
      <c r="BS888" s="201">
        <v>1133.58</v>
      </c>
    </row>
    <row r="889" spans="12:71">
      <c r="L889" s="204">
        <v>27088</v>
      </c>
      <c r="M889" s="201">
        <v>860.53</v>
      </c>
      <c r="BR889" s="204">
        <v>37162</v>
      </c>
      <c r="BS889" s="201">
        <v>1040.94</v>
      </c>
    </row>
    <row r="890" spans="12:71">
      <c r="L890" s="204">
        <v>27117</v>
      </c>
      <c r="M890" s="201">
        <v>846.68</v>
      </c>
      <c r="BR890" s="204">
        <v>37195</v>
      </c>
      <c r="BS890" s="201">
        <v>1059.78</v>
      </c>
    </row>
    <row r="891" spans="12:71">
      <c r="L891" s="204">
        <v>27149</v>
      </c>
      <c r="M891" s="201">
        <v>836.75</v>
      </c>
      <c r="BR891" s="204">
        <v>37225</v>
      </c>
      <c r="BS891" s="201">
        <v>1139.45</v>
      </c>
    </row>
    <row r="892" spans="12:71">
      <c r="L892" s="204">
        <v>27180</v>
      </c>
      <c r="M892" s="201">
        <v>802.17</v>
      </c>
      <c r="BR892" s="204">
        <v>37256</v>
      </c>
      <c r="BS892" s="201">
        <v>1148.08</v>
      </c>
    </row>
    <row r="893" spans="12:71">
      <c r="L893" s="204">
        <v>27208</v>
      </c>
      <c r="M893" s="201">
        <v>802.41</v>
      </c>
      <c r="BR893" s="204">
        <v>37287</v>
      </c>
      <c r="BS893" s="201">
        <v>1130.2</v>
      </c>
    </row>
    <row r="894" spans="12:71">
      <c r="L894" s="204">
        <v>27241</v>
      </c>
      <c r="M894" s="201">
        <v>757.43</v>
      </c>
      <c r="BR894" s="204">
        <v>37315</v>
      </c>
      <c r="BS894" s="201">
        <v>1106.73</v>
      </c>
    </row>
    <row r="895" spans="12:71">
      <c r="L895" s="204">
        <v>27271</v>
      </c>
      <c r="M895" s="201">
        <v>678.58</v>
      </c>
      <c r="BR895" s="204">
        <v>37343</v>
      </c>
      <c r="BS895" s="201">
        <v>1147.3900000000001</v>
      </c>
    </row>
    <row r="896" spans="12:71">
      <c r="L896" s="204">
        <v>27302</v>
      </c>
      <c r="M896" s="201">
        <v>607.87</v>
      </c>
      <c r="BR896" s="204">
        <v>37376</v>
      </c>
      <c r="BS896" s="201">
        <v>1076.92</v>
      </c>
    </row>
    <row r="897" spans="12:71">
      <c r="L897" s="204">
        <v>27333</v>
      </c>
      <c r="M897" s="201">
        <v>665.52</v>
      </c>
      <c r="BR897" s="204">
        <v>37407</v>
      </c>
      <c r="BS897" s="201">
        <v>1067.1400000000001</v>
      </c>
    </row>
    <row r="898" spans="12:71">
      <c r="L898" s="204">
        <v>27362</v>
      </c>
      <c r="M898" s="201">
        <v>618.66</v>
      </c>
      <c r="BR898" s="204">
        <v>37435</v>
      </c>
      <c r="BS898" s="201">
        <v>989.81</v>
      </c>
    </row>
    <row r="899" spans="12:71">
      <c r="L899" s="204">
        <v>27394</v>
      </c>
      <c r="M899" s="201">
        <v>616.24</v>
      </c>
      <c r="BR899" s="204">
        <v>37468</v>
      </c>
      <c r="BS899" s="201">
        <v>911.62</v>
      </c>
    </row>
    <row r="900" spans="12:71">
      <c r="L900" s="204">
        <v>27425</v>
      </c>
      <c r="M900" s="201">
        <v>703.69</v>
      </c>
      <c r="BR900" s="204">
        <v>37498</v>
      </c>
      <c r="BS900" s="201">
        <v>916.07</v>
      </c>
    </row>
    <row r="901" spans="12:71">
      <c r="L901" s="204">
        <v>27453</v>
      </c>
      <c r="M901" s="201">
        <v>739.05</v>
      </c>
      <c r="BR901" s="204">
        <v>37529</v>
      </c>
      <c r="BS901" s="201">
        <v>815.28</v>
      </c>
    </row>
    <row r="902" spans="12:71">
      <c r="L902" s="204">
        <v>27484</v>
      </c>
      <c r="M902" s="201">
        <v>768.15</v>
      </c>
      <c r="BR902" s="204">
        <v>37560</v>
      </c>
      <c r="BS902" s="201">
        <v>885.76</v>
      </c>
    </row>
    <row r="903" spans="12:71">
      <c r="L903" s="204">
        <v>27514</v>
      </c>
      <c r="M903" s="201">
        <v>821.34</v>
      </c>
      <c r="BR903" s="204">
        <v>37589</v>
      </c>
      <c r="BS903" s="201">
        <v>936.31</v>
      </c>
    </row>
    <row r="904" spans="12:71">
      <c r="L904" s="204">
        <v>27544</v>
      </c>
      <c r="M904" s="201">
        <v>832.29</v>
      </c>
      <c r="BR904" s="204">
        <v>37621</v>
      </c>
      <c r="BS904" s="201">
        <v>879.82</v>
      </c>
    </row>
    <row r="905" spans="12:71">
      <c r="L905" s="204">
        <v>27575</v>
      </c>
      <c r="M905" s="201">
        <v>878.99</v>
      </c>
      <c r="BR905" s="204">
        <v>37652</v>
      </c>
      <c r="BS905" s="201">
        <v>855.7</v>
      </c>
    </row>
    <row r="906" spans="12:71">
      <c r="L906" s="204">
        <v>27606</v>
      </c>
      <c r="M906" s="201">
        <v>831.51</v>
      </c>
      <c r="BR906" s="204">
        <v>37680</v>
      </c>
      <c r="BS906" s="201">
        <v>841.15</v>
      </c>
    </row>
    <row r="907" spans="12:71">
      <c r="L907" s="204">
        <v>27635</v>
      </c>
      <c r="M907" s="201">
        <v>835.34</v>
      </c>
      <c r="BR907" s="204">
        <v>37711</v>
      </c>
      <c r="BS907" s="201">
        <v>848.18</v>
      </c>
    </row>
    <row r="908" spans="12:71">
      <c r="L908" s="204">
        <v>27667</v>
      </c>
      <c r="M908" s="201">
        <v>793.88</v>
      </c>
      <c r="BR908" s="204">
        <v>37741</v>
      </c>
      <c r="BS908" s="201">
        <v>916.92</v>
      </c>
    </row>
    <row r="909" spans="12:71">
      <c r="L909" s="204">
        <v>27698</v>
      </c>
      <c r="M909" s="201">
        <v>836.04</v>
      </c>
      <c r="BR909" s="204">
        <v>37771</v>
      </c>
      <c r="BS909" s="201">
        <v>963.59</v>
      </c>
    </row>
    <row r="910" spans="12:71">
      <c r="L910" s="204">
        <v>27726</v>
      </c>
      <c r="M910" s="201">
        <v>860.67</v>
      </c>
      <c r="BR910" s="204">
        <v>37802</v>
      </c>
      <c r="BS910" s="201">
        <v>974.5</v>
      </c>
    </row>
    <row r="911" spans="12:71">
      <c r="L911" s="204">
        <v>27759</v>
      </c>
      <c r="M911" s="201">
        <v>852.41</v>
      </c>
      <c r="BR911" s="204">
        <v>37833</v>
      </c>
      <c r="BS911" s="201">
        <v>990.31</v>
      </c>
    </row>
    <row r="912" spans="12:71">
      <c r="L912" s="204">
        <v>27789</v>
      </c>
      <c r="M912" s="201">
        <v>975.28</v>
      </c>
      <c r="BR912" s="204">
        <v>37862</v>
      </c>
      <c r="BS912" s="201">
        <v>1008.01</v>
      </c>
    </row>
    <row r="913" spans="12:71">
      <c r="L913" s="204">
        <v>27817</v>
      </c>
      <c r="M913" s="201">
        <v>972.61</v>
      </c>
      <c r="BR913" s="204">
        <v>37894</v>
      </c>
      <c r="BS913" s="201">
        <v>995.97</v>
      </c>
    </row>
    <row r="914" spans="12:71">
      <c r="L914" s="204">
        <v>27850</v>
      </c>
      <c r="M914" s="201">
        <v>999.45</v>
      </c>
      <c r="BR914" s="204">
        <v>37925</v>
      </c>
      <c r="BS914" s="201">
        <v>1050.71</v>
      </c>
    </row>
    <row r="915" spans="12:71">
      <c r="L915" s="204">
        <v>27880</v>
      </c>
      <c r="M915" s="201">
        <v>996.85</v>
      </c>
      <c r="BR915" s="204">
        <v>37953</v>
      </c>
      <c r="BS915" s="201">
        <v>1058.2</v>
      </c>
    </row>
    <row r="916" spans="12:71">
      <c r="L916" s="204">
        <v>27911</v>
      </c>
      <c r="M916" s="201">
        <v>975.23</v>
      </c>
      <c r="BR916" s="204">
        <v>37986</v>
      </c>
      <c r="BS916" s="201">
        <v>1111.92</v>
      </c>
    </row>
    <row r="917" spans="12:71">
      <c r="L917" s="204">
        <v>27941</v>
      </c>
      <c r="M917" s="201">
        <v>1002.78</v>
      </c>
      <c r="BR917" s="204">
        <v>38016</v>
      </c>
      <c r="BS917" s="201">
        <v>1131.1300000000001</v>
      </c>
    </row>
    <row r="918" spans="12:71">
      <c r="L918" s="204">
        <v>27971</v>
      </c>
      <c r="M918" s="201">
        <v>984.64</v>
      </c>
      <c r="BR918" s="204">
        <v>38044</v>
      </c>
      <c r="BS918" s="201">
        <v>1144.94</v>
      </c>
    </row>
    <row r="919" spans="12:71">
      <c r="L919" s="204">
        <v>28003</v>
      </c>
      <c r="M919" s="201">
        <v>973.74</v>
      </c>
      <c r="BR919" s="204">
        <v>38077</v>
      </c>
      <c r="BS919" s="201">
        <v>1126.21</v>
      </c>
    </row>
    <row r="920" spans="12:71">
      <c r="L920" s="204">
        <v>28033</v>
      </c>
      <c r="M920" s="201">
        <v>990.19</v>
      </c>
      <c r="BR920" s="204">
        <v>38107</v>
      </c>
      <c r="BS920" s="201">
        <v>1107.3</v>
      </c>
    </row>
    <row r="921" spans="12:71">
      <c r="L921" s="204">
        <v>28062</v>
      </c>
      <c r="M921" s="201">
        <v>964.93</v>
      </c>
      <c r="BR921" s="204">
        <v>38135</v>
      </c>
      <c r="BS921" s="201">
        <v>1120.68</v>
      </c>
    </row>
    <row r="922" spans="12:71">
      <c r="L922" s="204">
        <v>28094</v>
      </c>
      <c r="M922" s="201">
        <v>947.22</v>
      </c>
      <c r="BR922" s="204">
        <v>38168</v>
      </c>
      <c r="BS922" s="201">
        <v>1140.8399999999999</v>
      </c>
    </row>
    <row r="923" spans="12:71">
      <c r="L923" s="204">
        <v>28125</v>
      </c>
      <c r="M923" s="201">
        <v>1004.65</v>
      </c>
      <c r="BR923" s="204">
        <v>38198</v>
      </c>
      <c r="BS923" s="201">
        <v>1101.72</v>
      </c>
    </row>
    <row r="924" spans="12:71">
      <c r="L924" s="204">
        <v>28156</v>
      </c>
      <c r="M924" s="201">
        <v>954.37</v>
      </c>
      <c r="BR924" s="204">
        <v>38230</v>
      </c>
      <c r="BS924" s="201">
        <v>1104.24</v>
      </c>
    </row>
    <row r="925" spans="12:71">
      <c r="L925" s="204">
        <v>28184</v>
      </c>
      <c r="M925" s="201">
        <v>936.42</v>
      </c>
      <c r="BR925" s="204">
        <v>38260</v>
      </c>
      <c r="BS925" s="201">
        <v>1114.58</v>
      </c>
    </row>
    <row r="926" spans="12:71">
      <c r="L926" s="204">
        <v>28215</v>
      </c>
      <c r="M926" s="201">
        <v>919.13</v>
      </c>
      <c r="BR926" s="204">
        <v>38289</v>
      </c>
      <c r="BS926" s="201">
        <v>1130.2</v>
      </c>
    </row>
    <row r="927" spans="12:71">
      <c r="L927" s="204">
        <v>28244</v>
      </c>
      <c r="M927" s="201">
        <v>926.9</v>
      </c>
      <c r="BR927" s="204">
        <v>38321</v>
      </c>
      <c r="BS927" s="201">
        <v>1173.82</v>
      </c>
    </row>
    <row r="928" spans="12:71">
      <c r="L928" s="204">
        <v>28276</v>
      </c>
      <c r="M928" s="201">
        <v>898.66</v>
      </c>
      <c r="BR928" s="204">
        <v>38352</v>
      </c>
      <c r="BS928" s="201">
        <v>1211.92</v>
      </c>
    </row>
    <row r="929" spans="12:71">
      <c r="L929" s="204">
        <v>28306</v>
      </c>
      <c r="M929" s="201">
        <v>916.3</v>
      </c>
      <c r="BR929" s="204">
        <v>38383</v>
      </c>
      <c r="BS929" s="201">
        <v>1181.27</v>
      </c>
    </row>
    <row r="930" spans="12:71">
      <c r="L930" s="204">
        <v>28335</v>
      </c>
      <c r="M930" s="201">
        <v>890.07</v>
      </c>
      <c r="BR930" s="204">
        <v>38411</v>
      </c>
      <c r="BS930" s="201">
        <v>1203.5999999999999</v>
      </c>
    </row>
    <row r="931" spans="12:71">
      <c r="L931" s="204">
        <v>28368</v>
      </c>
      <c r="M931" s="201">
        <v>861.49</v>
      </c>
      <c r="BR931" s="204">
        <v>38442</v>
      </c>
      <c r="BS931" s="201">
        <v>1180.5899999999999</v>
      </c>
    </row>
    <row r="932" spans="12:71">
      <c r="L932" s="204">
        <v>28398</v>
      </c>
      <c r="M932" s="201">
        <v>847.11</v>
      </c>
      <c r="BR932" s="204">
        <v>38471</v>
      </c>
      <c r="BS932" s="201">
        <v>1156.8499999999999</v>
      </c>
    </row>
    <row r="933" spans="12:71">
      <c r="L933" s="204">
        <v>28429</v>
      </c>
      <c r="M933" s="201">
        <v>818.35</v>
      </c>
      <c r="BR933" s="204">
        <v>38503</v>
      </c>
      <c r="BS933" s="201">
        <v>1191.5</v>
      </c>
    </row>
    <row r="934" spans="12:71">
      <c r="L934" s="204">
        <v>28459</v>
      </c>
      <c r="M934" s="201">
        <v>829.7</v>
      </c>
      <c r="BR934" s="204">
        <v>38533</v>
      </c>
      <c r="BS934" s="201">
        <v>1191.33</v>
      </c>
    </row>
    <row r="935" spans="12:71">
      <c r="L935" s="204">
        <v>28489</v>
      </c>
      <c r="M935" s="201">
        <v>831.17</v>
      </c>
      <c r="BR935" s="204">
        <v>38562</v>
      </c>
      <c r="BS935" s="201">
        <v>1234.18</v>
      </c>
    </row>
    <row r="936" spans="12:71">
      <c r="L936" s="204">
        <v>28521</v>
      </c>
      <c r="M936" s="201">
        <v>769.92</v>
      </c>
      <c r="BR936" s="204">
        <v>38595</v>
      </c>
      <c r="BS936" s="201">
        <v>1220.33</v>
      </c>
    </row>
    <row r="937" spans="12:71">
      <c r="L937" s="204">
        <v>28549</v>
      </c>
      <c r="M937" s="201">
        <v>742.12</v>
      </c>
      <c r="BR937" s="204">
        <v>38625</v>
      </c>
      <c r="BS937" s="201">
        <v>1228.81</v>
      </c>
    </row>
    <row r="938" spans="12:71">
      <c r="L938" s="204">
        <v>28580</v>
      </c>
      <c r="M938" s="201">
        <v>757.36</v>
      </c>
      <c r="BR938" s="204">
        <v>38656</v>
      </c>
      <c r="BS938" s="201">
        <v>1207.01</v>
      </c>
    </row>
    <row r="939" spans="12:71">
      <c r="L939" s="204">
        <v>28608</v>
      </c>
      <c r="M939" s="201">
        <v>837.32</v>
      </c>
      <c r="BR939" s="204">
        <v>38686</v>
      </c>
      <c r="BS939" s="201">
        <v>1249.48</v>
      </c>
    </row>
    <row r="940" spans="12:71">
      <c r="L940" s="204">
        <v>28641</v>
      </c>
      <c r="M940" s="201">
        <v>840.61</v>
      </c>
      <c r="BR940" s="204">
        <v>38716</v>
      </c>
      <c r="BS940" s="201">
        <v>1248.29</v>
      </c>
    </row>
    <row r="941" spans="12:71">
      <c r="L941" s="204">
        <v>28671</v>
      </c>
      <c r="M941" s="201">
        <v>818.95</v>
      </c>
      <c r="BR941" s="204">
        <v>38748</v>
      </c>
      <c r="BS941" s="201">
        <v>1280.08</v>
      </c>
    </row>
    <row r="942" spans="12:71">
      <c r="L942" s="204">
        <v>28702</v>
      </c>
      <c r="M942" s="201">
        <v>862.27</v>
      </c>
      <c r="BR942" s="204">
        <v>38776</v>
      </c>
      <c r="BS942" s="201">
        <v>1280.6600000000001</v>
      </c>
    </row>
    <row r="943" spans="12:71">
      <c r="L943" s="204">
        <v>28733</v>
      </c>
      <c r="M943" s="201">
        <v>876.82</v>
      </c>
      <c r="BR943" s="204">
        <v>38807</v>
      </c>
      <c r="BS943" s="201">
        <v>1294.83</v>
      </c>
    </row>
    <row r="944" spans="12:71">
      <c r="L944" s="204">
        <v>28762</v>
      </c>
      <c r="M944" s="201">
        <v>865.82</v>
      </c>
      <c r="BR944" s="204">
        <v>38835</v>
      </c>
      <c r="BS944" s="201">
        <v>1310.6099999999999</v>
      </c>
    </row>
    <row r="945" spans="12:71">
      <c r="L945" s="204">
        <v>28794</v>
      </c>
      <c r="M945" s="201">
        <v>792.45</v>
      </c>
      <c r="BR945" s="204">
        <v>38868</v>
      </c>
      <c r="BS945" s="201">
        <v>1270.0899999999999</v>
      </c>
    </row>
    <row r="946" spans="12:71">
      <c r="L946" s="204">
        <v>28824</v>
      </c>
      <c r="M946" s="201">
        <v>799.03</v>
      </c>
      <c r="BR946" s="204">
        <v>38898</v>
      </c>
      <c r="BS946" s="201">
        <v>1270.2</v>
      </c>
    </row>
    <row r="947" spans="12:71">
      <c r="L947" s="204">
        <v>28853</v>
      </c>
      <c r="M947" s="201">
        <v>805.01</v>
      </c>
      <c r="BR947" s="204">
        <v>38929</v>
      </c>
      <c r="BS947" s="201">
        <v>1276.6600000000001</v>
      </c>
    </row>
    <row r="948" spans="12:71">
      <c r="L948" s="204">
        <v>28886</v>
      </c>
      <c r="M948" s="201">
        <v>839.22</v>
      </c>
      <c r="BR948" s="204">
        <v>38960</v>
      </c>
      <c r="BS948" s="201">
        <v>1303.82</v>
      </c>
    </row>
    <row r="949" spans="12:71">
      <c r="L949" s="204">
        <v>28914</v>
      </c>
      <c r="M949" s="201">
        <v>808.82</v>
      </c>
      <c r="BR949" s="204">
        <v>38989</v>
      </c>
      <c r="BS949" s="201">
        <v>1335.85</v>
      </c>
    </row>
    <row r="950" spans="12:71">
      <c r="L950" s="204">
        <v>28944</v>
      </c>
      <c r="M950" s="201">
        <v>862.18</v>
      </c>
      <c r="BR950" s="204">
        <v>39021</v>
      </c>
      <c r="BS950" s="201">
        <v>1377.94</v>
      </c>
    </row>
    <row r="951" spans="12:71">
      <c r="L951" s="204">
        <v>28975</v>
      </c>
      <c r="M951" s="201">
        <v>854.9</v>
      </c>
      <c r="BR951" s="204">
        <v>39051</v>
      </c>
      <c r="BS951" s="201">
        <v>1400.63</v>
      </c>
    </row>
    <row r="952" spans="12:71">
      <c r="L952" s="204">
        <v>29006</v>
      </c>
      <c r="M952" s="201">
        <v>822.33</v>
      </c>
      <c r="BR952" s="204">
        <v>39080</v>
      </c>
      <c r="BS952" s="201">
        <v>1418.3</v>
      </c>
    </row>
    <row r="953" spans="12:71">
      <c r="L953" s="204">
        <v>29035</v>
      </c>
      <c r="M953" s="201">
        <v>841.98</v>
      </c>
      <c r="BR953" s="204">
        <v>39113</v>
      </c>
      <c r="BS953" s="201">
        <v>1438.24</v>
      </c>
    </row>
    <row r="954" spans="12:71">
      <c r="L954" s="204">
        <v>29067</v>
      </c>
      <c r="M954" s="201">
        <v>846.42</v>
      </c>
      <c r="BR954" s="204">
        <v>39141</v>
      </c>
      <c r="BS954" s="201">
        <v>1406.82</v>
      </c>
    </row>
    <row r="955" spans="12:71">
      <c r="L955" s="204">
        <v>29098</v>
      </c>
      <c r="M955" s="201">
        <v>887.63</v>
      </c>
      <c r="BR955" s="204">
        <v>39171</v>
      </c>
      <c r="BS955" s="201">
        <v>1420.86</v>
      </c>
    </row>
    <row r="956" spans="12:71">
      <c r="L956" s="204">
        <v>29126</v>
      </c>
      <c r="M956" s="201">
        <v>878.58</v>
      </c>
      <c r="BR956" s="204">
        <v>39202</v>
      </c>
      <c r="BS956" s="201">
        <v>1482.37</v>
      </c>
    </row>
    <row r="957" spans="12:71">
      <c r="L957" s="204">
        <v>29159</v>
      </c>
      <c r="M957" s="201">
        <v>815.7</v>
      </c>
      <c r="BR957" s="204">
        <v>39233</v>
      </c>
      <c r="BS957" s="201">
        <v>1530.62</v>
      </c>
    </row>
    <row r="958" spans="12:71">
      <c r="L958" s="204">
        <v>29189</v>
      </c>
      <c r="M958" s="201">
        <v>822.35</v>
      </c>
      <c r="BR958" s="204">
        <v>39262</v>
      </c>
      <c r="BS958" s="201">
        <v>1503.35</v>
      </c>
    </row>
    <row r="959" spans="12:71">
      <c r="L959" s="204">
        <v>29220</v>
      </c>
      <c r="M959" s="201">
        <v>838.74</v>
      </c>
      <c r="BR959" s="204">
        <v>39294</v>
      </c>
      <c r="BS959" s="201">
        <v>1455.27</v>
      </c>
    </row>
    <row r="960" spans="12:71">
      <c r="L960" s="204">
        <v>29251</v>
      </c>
      <c r="M960" s="201">
        <v>875.85</v>
      </c>
      <c r="BR960" s="204">
        <v>39325</v>
      </c>
      <c r="BS960" s="201">
        <v>1473.99</v>
      </c>
    </row>
    <row r="961" spans="12:71">
      <c r="L961" s="204">
        <v>29280</v>
      </c>
      <c r="M961" s="201">
        <v>863.14</v>
      </c>
      <c r="BR961" s="204">
        <v>39353</v>
      </c>
      <c r="BS961" s="201">
        <v>1526.75</v>
      </c>
    </row>
    <row r="962" spans="12:71">
      <c r="L962" s="204">
        <v>29311</v>
      </c>
      <c r="M962" s="201">
        <v>785.75</v>
      </c>
      <c r="BR962" s="204">
        <v>39386</v>
      </c>
      <c r="BS962" s="201">
        <v>1549.38</v>
      </c>
    </row>
    <row r="963" spans="12:71">
      <c r="L963" s="204">
        <v>29341</v>
      </c>
      <c r="M963" s="201">
        <v>817.06</v>
      </c>
      <c r="BR963" s="204">
        <v>39416</v>
      </c>
      <c r="BS963" s="201">
        <v>1481.14</v>
      </c>
    </row>
    <row r="964" spans="12:71">
      <c r="L964" s="204">
        <v>29371</v>
      </c>
      <c r="M964" s="201">
        <v>850.85</v>
      </c>
      <c r="BR964" s="204">
        <v>39447</v>
      </c>
      <c r="BS964" s="201">
        <v>1468.36</v>
      </c>
    </row>
    <row r="965" spans="12:71">
      <c r="L965" s="204">
        <v>29402</v>
      </c>
      <c r="M965" s="201">
        <v>867.92</v>
      </c>
      <c r="BR965" s="204">
        <v>39478</v>
      </c>
      <c r="BS965" s="201">
        <v>1378.55</v>
      </c>
    </row>
    <row r="966" spans="12:71">
      <c r="L966" s="204">
        <v>29433</v>
      </c>
      <c r="M966" s="201">
        <v>935.32</v>
      </c>
      <c r="BR966" s="204">
        <v>39507</v>
      </c>
      <c r="BS966" s="201">
        <v>1330.63</v>
      </c>
    </row>
    <row r="967" spans="12:71">
      <c r="L967" s="204">
        <v>29462</v>
      </c>
      <c r="M967" s="201">
        <v>932.59</v>
      </c>
      <c r="BR967" s="204">
        <v>39538</v>
      </c>
      <c r="BS967" s="201">
        <v>1322.7</v>
      </c>
    </row>
    <row r="968" spans="12:71">
      <c r="L968" s="204">
        <v>29494</v>
      </c>
      <c r="M968" s="201">
        <v>932.42</v>
      </c>
      <c r="BR968" s="204">
        <v>39568</v>
      </c>
      <c r="BS968" s="201">
        <v>1385.59</v>
      </c>
    </row>
    <row r="969" spans="12:71">
      <c r="L969" s="204">
        <v>29525</v>
      </c>
      <c r="M969" s="201">
        <v>924.49</v>
      </c>
      <c r="BR969" s="204">
        <v>39598</v>
      </c>
      <c r="BS969" s="201">
        <v>1400.38</v>
      </c>
    </row>
    <row r="970" spans="12:71">
      <c r="L970" s="204">
        <v>29553</v>
      </c>
      <c r="M970" s="201">
        <v>993.34</v>
      </c>
      <c r="BR970" s="204">
        <v>39629</v>
      </c>
      <c r="BS970" s="201">
        <v>1280</v>
      </c>
    </row>
    <row r="971" spans="12:71">
      <c r="L971" s="204">
        <v>29586</v>
      </c>
      <c r="M971" s="201">
        <v>963.99</v>
      </c>
      <c r="BR971" s="204">
        <v>39660</v>
      </c>
      <c r="BS971" s="201">
        <v>1267.3800000000001</v>
      </c>
    </row>
    <row r="972" spans="12:71">
      <c r="L972" s="204">
        <v>29616</v>
      </c>
      <c r="M972" s="201">
        <v>947.27</v>
      </c>
      <c r="BR972" s="204">
        <v>39689</v>
      </c>
      <c r="BS972" s="201">
        <v>1282.83</v>
      </c>
    </row>
    <row r="973" spans="12:71">
      <c r="L973" s="204">
        <v>29644</v>
      </c>
      <c r="M973" s="201">
        <v>974.58</v>
      </c>
      <c r="BR973" s="204">
        <v>39721</v>
      </c>
      <c r="BS973" s="201">
        <v>1166.3599999999999</v>
      </c>
    </row>
    <row r="974" spans="12:71">
      <c r="L974" s="204">
        <v>29676</v>
      </c>
      <c r="M974" s="201">
        <v>1003.87</v>
      </c>
      <c r="BR974" s="204">
        <v>39752</v>
      </c>
      <c r="BS974" s="201">
        <v>968.75</v>
      </c>
    </row>
    <row r="975" spans="12:71">
      <c r="L975" s="204">
        <v>29706</v>
      </c>
      <c r="M975" s="201">
        <v>997.75</v>
      </c>
      <c r="BR975" s="204">
        <v>39780</v>
      </c>
      <c r="BS975" s="201">
        <v>896.24</v>
      </c>
    </row>
    <row r="976" spans="12:71">
      <c r="L976" s="204">
        <v>29735</v>
      </c>
      <c r="M976" s="201">
        <v>991.75</v>
      </c>
      <c r="BR976" s="204">
        <v>39813</v>
      </c>
      <c r="BS976" s="201">
        <v>903.25</v>
      </c>
    </row>
    <row r="977" spans="12:71">
      <c r="L977" s="204">
        <v>29767</v>
      </c>
      <c r="M977" s="201">
        <v>976.88</v>
      </c>
      <c r="BR977" s="204">
        <v>39843</v>
      </c>
      <c r="BS977" s="201">
        <v>825.88</v>
      </c>
    </row>
    <row r="978" spans="12:71">
      <c r="L978" s="204">
        <v>29798</v>
      </c>
      <c r="M978" s="201">
        <v>952.34</v>
      </c>
      <c r="BR978" s="204">
        <v>39871</v>
      </c>
      <c r="BS978" s="201">
        <v>735.09</v>
      </c>
    </row>
    <row r="979" spans="12:71">
      <c r="L979" s="204">
        <v>29829</v>
      </c>
      <c r="M979" s="201">
        <v>881.47</v>
      </c>
      <c r="BR979" s="204">
        <v>39903</v>
      </c>
      <c r="BS979" s="201">
        <v>797.87</v>
      </c>
    </row>
    <row r="980" spans="12:71">
      <c r="L980" s="204">
        <v>29859</v>
      </c>
      <c r="M980" s="201">
        <v>849.98</v>
      </c>
      <c r="BR980" s="204">
        <v>39933</v>
      </c>
      <c r="BS980" s="201">
        <v>872.81</v>
      </c>
    </row>
    <row r="981" spans="12:71">
      <c r="L981" s="204">
        <v>29889</v>
      </c>
      <c r="M981" s="201">
        <v>852.55</v>
      </c>
      <c r="BR981" s="204">
        <v>39962</v>
      </c>
      <c r="BS981" s="201">
        <v>919.14</v>
      </c>
    </row>
    <row r="982" spans="12:71">
      <c r="L982" s="204">
        <v>29920</v>
      </c>
      <c r="M982" s="201">
        <v>888.98</v>
      </c>
      <c r="BR982" s="204">
        <v>39994</v>
      </c>
      <c r="BS982" s="201">
        <v>919.32</v>
      </c>
    </row>
    <row r="983" spans="12:71">
      <c r="L983" s="204">
        <v>29951</v>
      </c>
      <c r="M983" s="201">
        <v>875</v>
      </c>
      <c r="BR983" s="204">
        <v>40025</v>
      </c>
      <c r="BS983" s="201">
        <v>987.48</v>
      </c>
    </row>
    <row r="984" spans="12:71">
      <c r="L984" s="204">
        <v>29980</v>
      </c>
      <c r="M984" s="201">
        <v>871.1</v>
      </c>
      <c r="BR984" s="204">
        <v>40056</v>
      </c>
      <c r="BS984" s="201">
        <v>1020.62</v>
      </c>
    </row>
    <row r="985" spans="12:71">
      <c r="L985" s="204">
        <v>30008</v>
      </c>
      <c r="M985" s="201">
        <v>824.39</v>
      </c>
      <c r="BR985" s="204">
        <v>40086</v>
      </c>
      <c r="BS985" s="201">
        <v>1057.08</v>
      </c>
    </row>
    <row r="986" spans="12:71">
      <c r="L986" s="204">
        <v>30041</v>
      </c>
      <c r="M986" s="201">
        <v>822.77</v>
      </c>
      <c r="BR986" s="204">
        <v>40116</v>
      </c>
      <c r="BS986" s="201">
        <v>1036.19</v>
      </c>
    </row>
    <row r="987" spans="12:71">
      <c r="L987" s="204">
        <v>30071</v>
      </c>
      <c r="M987" s="201">
        <v>848.36</v>
      </c>
      <c r="BR987" s="204">
        <v>40147</v>
      </c>
      <c r="BS987" s="201">
        <v>1095.6300000000001</v>
      </c>
    </row>
    <row r="988" spans="12:71">
      <c r="L988" s="204">
        <v>30099</v>
      </c>
      <c r="M988" s="201">
        <v>819.54</v>
      </c>
      <c r="BR988" s="204">
        <v>40178</v>
      </c>
      <c r="BS988" s="201">
        <v>1115.0999999999999</v>
      </c>
    </row>
    <row r="989" spans="12:71">
      <c r="L989" s="204">
        <v>30132</v>
      </c>
      <c r="M989" s="201">
        <v>811.93</v>
      </c>
      <c r="BR989" s="204">
        <v>40207</v>
      </c>
      <c r="BS989" s="201">
        <v>1073.8699999999999</v>
      </c>
    </row>
    <row r="990" spans="12:71">
      <c r="L990" s="204">
        <v>30162</v>
      </c>
      <c r="M990" s="201">
        <v>808.6</v>
      </c>
      <c r="BR990" s="204">
        <v>40235</v>
      </c>
      <c r="BS990" s="201">
        <v>1104.49</v>
      </c>
    </row>
    <row r="991" spans="12:71">
      <c r="L991" s="204">
        <v>30194</v>
      </c>
      <c r="M991" s="201">
        <v>901.31</v>
      </c>
      <c r="BR991" s="204">
        <v>40268</v>
      </c>
      <c r="BS991" s="201">
        <v>1169.43</v>
      </c>
    </row>
    <row r="992" spans="12:71">
      <c r="L992" s="204">
        <v>30224</v>
      </c>
      <c r="M992" s="201">
        <v>896.25</v>
      </c>
      <c r="BR992" s="204">
        <v>40298</v>
      </c>
      <c r="BS992" s="201">
        <v>1186.69</v>
      </c>
    </row>
    <row r="993" spans="12:71">
      <c r="L993" s="204">
        <v>30253</v>
      </c>
      <c r="M993" s="201">
        <v>991.72</v>
      </c>
      <c r="BR993" s="204">
        <v>40326</v>
      </c>
      <c r="BS993" s="201">
        <v>1089.4100000000001</v>
      </c>
    </row>
    <row r="994" spans="12:71">
      <c r="L994" s="204">
        <v>30285</v>
      </c>
      <c r="M994" s="201">
        <v>1039.28</v>
      </c>
      <c r="BR994" s="204">
        <v>40359</v>
      </c>
      <c r="BS994" s="201">
        <v>1030.71</v>
      </c>
    </row>
    <row r="995" spans="12:71">
      <c r="L995" s="204">
        <v>30316</v>
      </c>
      <c r="M995" s="201">
        <v>1046.54</v>
      </c>
      <c r="BR995" s="204">
        <v>40389</v>
      </c>
      <c r="BS995" s="201">
        <v>1101.5999999999999</v>
      </c>
    </row>
    <row r="996" spans="12:71">
      <c r="L996" s="204">
        <v>30347</v>
      </c>
      <c r="M996" s="201">
        <v>1075.7</v>
      </c>
      <c r="BR996" s="204">
        <v>40421</v>
      </c>
      <c r="BS996" s="201">
        <v>1049.33</v>
      </c>
    </row>
    <row r="997" spans="12:71">
      <c r="L997" s="204">
        <v>30375</v>
      </c>
      <c r="M997" s="201">
        <v>1112.6199999999999</v>
      </c>
      <c r="BR997" s="204">
        <v>40451</v>
      </c>
      <c r="BS997" s="201">
        <v>1141.2</v>
      </c>
    </row>
    <row r="998" spans="12:71">
      <c r="L998" s="204">
        <v>30406</v>
      </c>
      <c r="M998" s="201">
        <v>1130.03</v>
      </c>
      <c r="BR998" s="204">
        <v>40480</v>
      </c>
      <c r="BS998" s="201">
        <v>1183.26</v>
      </c>
    </row>
    <row r="999" spans="12:71">
      <c r="L999" s="204">
        <v>30435</v>
      </c>
      <c r="M999" s="201">
        <v>1226.2</v>
      </c>
      <c r="BR999" s="204">
        <v>40512</v>
      </c>
      <c r="BS999" s="201">
        <v>1180.55</v>
      </c>
    </row>
    <row r="1000" spans="12:71">
      <c r="L1000" s="204">
        <v>30467</v>
      </c>
      <c r="M1000" s="201">
        <v>1199.98</v>
      </c>
      <c r="BR1000" s="204">
        <v>40543</v>
      </c>
      <c r="BS1000" s="201">
        <v>1257.6400000000001</v>
      </c>
    </row>
    <row r="1001" spans="12:71">
      <c r="L1001" s="204">
        <v>30497</v>
      </c>
      <c r="M1001" s="201">
        <v>1221.96</v>
      </c>
      <c r="BR1001" s="204">
        <v>40574</v>
      </c>
      <c r="BS1001" s="201">
        <v>1286.1199999999999</v>
      </c>
    </row>
    <row r="1002" spans="12:71">
      <c r="L1002" s="204">
        <v>30526</v>
      </c>
      <c r="M1002" s="201">
        <v>1199.22</v>
      </c>
      <c r="BR1002" s="204">
        <v>40602</v>
      </c>
      <c r="BS1002" s="201">
        <v>1327.22</v>
      </c>
    </row>
    <row r="1003" spans="12:71">
      <c r="L1003" s="204">
        <v>30559</v>
      </c>
      <c r="M1003" s="201">
        <v>1216.1600000000001</v>
      </c>
      <c r="BR1003" s="204">
        <v>40633</v>
      </c>
      <c r="BS1003" s="201">
        <v>1325.83</v>
      </c>
    </row>
    <row r="1004" spans="12:71">
      <c r="L1004" s="204">
        <v>30589</v>
      </c>
      <c r="M1004" s="201">
        <v>1233.1300000000001</v>
      </c>
      <c r="BR1004" s="204">
        <v>40662</v>
      </c>
      <c r="BS1004" s="201">
        <v>1363.61</v>
      </c>
    </row>
    <row r="1005" spans="12:71">
      <c r="L1005" s="204">
        <v>30620</v>
      </c>
      <c r="M1005" s="201">
        <v>1225.2</v>
      </c>
      <c r="BR1005" s="204">
        <v>40694</v>
      </c>
      <c r="BS1005" s="201">
        <v>1345.2</v>
      </c>
    </row>
    <row r="1006" spans="12:71">
      <c r="L1006" s="204">
        <v>30650</v>
      </c>
      <c r="M1006" s="201">
        <v>1276.02</v>
      </c>
      <c r="BR1006" s="204">
        <v>40724</v>
      </c>
      <c r="BS1006" s="201">
        <v>1320.64</v>
      </c>
    </row>
    <row r="1007" spans="12:71">
      <c r="L1007" s="204">
        <v>30680</v>
      </c>
      <c r="M1007" s="201">
        <v>1258.6400000000001</v>
      </c>
      <c r="BR1007" s="204">
        <v>40753</v>
      </c>
      <c r="BS1007" s="201">
        <v>1292.28</v>
      </c>
    </row>
    <row r="1008" spans="12:71">
      <c r="L1008" s="204">
        <v>30712</v>
      </c>
      <c r="M1008" s="201">
        <v>1220.58</v>
      </c>
      <c r="BR1008" s="204">
        <v>40786</v>
      </c>
      <c r="BS1008" s="201">
        <v>1218.8900000000001</v>
      </c>
    </row>
    <row r="1009" spans="12:71">
      <c r="L1009" s="204">
        <v>30741</v>
      </c>
      <c r="M1009" s="201">
        <v>1154.6300000000001</v>
      </c>
      <c r="BR1009" s="204">
        <v>40816</v>
      </c>
      <c r="BS1009" s="201">
        <v>1131.42</v>
      </c>
    </row>
    <row r="1010" spans="12:71">
      <c r="L1010" s="204">
        <v>30771</v>
      </c>
      <c r="M1010" s="201">
        <v>1164.8900000000001</v>
      </c>
      <c r="BR1010" s="204">
        <v>40847</v>
      </c>
      <c r="BS1010" s="201">
        <v>1253.3</v>
      </c>
    </row>
    <row r="1011" spans="12:71">
      <c r="L1011" s="204">
        <v>30802</v>
      </c>
      <c r="M1011" s="201">
        <v>1170.75</v>
      </c>
      <c r="BR1011" s="204">
        <v>40877</v>
      </c>
      <c r="BS1011" s="201">
        <v>1246.96</v>
      </c>
    </row>
    <row r="1012" spans="12:71">
      <c r="L1012" s="204">
        <v>30833</v>
      </c>
      <c r="M1012" s="201">
        <v>1104.8499999999999</v>
      </c>
      <c r="BR1012" s="204">
        <v>40907</v>
      </c>
      <c r="BS1012" s="201">
        <v>1257.5999999999999</v>
      </c>
    </row>
    <row r="1013" spans="12:71">
      <c r="L1013" s="204">
        <v>30862</v>
      </c>
      <c r="M1013" s="201">
        <v>1132.4000000000001</v>
      </c>
      <c r="BR1013" s="204">
        <v>40939</v>
      </c>
      <c r="BS1013" s="201">
        <v>1312.41</v>
      </c>
    </row>
    <row r="1014" spans="12:71">
      <c r="L1014" s="204">
        <v>30894</v>
      </c>
      <c r="M1014" s="201">
        <v>1115.28</v>
      </c>
      <c r="BR1014" s="204">
        <v>40968</v>
      </c>
      <c r="BS1014" s="201">
        <v>1365.68</v>
      </c>
    </row>
    <row r="1015" spans="12:71">
      <c r="L1015" s="204">
        <v>30925</v>
      </c>
      <c r="M1015" s="201">
        <v>1224.3800000000001</v>
      </c>
      <c r="BR1015" s="204">
        <v>40998</v>
      </c>
      <c r="BS1015" s="201">
        <v>1408.47</v>
      </c>
    </row>
    <row r="1016" spans="12:71">
      <c r="L1016" s="204">
        <v>30953</v>
      </c>
      <c r="M1016" s="201">
        <v>1206.71</v>
      </c>
      <c r="BR1016" s="204">
        <v>41029</v>
      </c>
      <c r="BS1016" s="201">
        <v>1397.91</v>
      </c>
    </row>
    <row r="1017" spans="12:71">
      <c r="L1017" s="204">
        <v>30986</v>
      </c>
      <c r="M1017" s="201">
        <v>1207.3800000000001</v>
      </c>
      <c r="BR1017" s="204">
        <v>41060</v>
      </c>
      <c r="BS1017" s="201">
        <v>1310.33</v>
      </c>
    </row>
    <row r="1018" spans="12:71">
      <c r="L1018" s="204">
        <v>31016</v>
      </c>
      <c r="M1018" s="201">
        <v>1188.94</v>
      </c>
      <c r="BR1018" s="204">
        <v>41089</v>
      </c>
      <c r="BS1018" s="201">
        <v>1362.16</v>
      </c>
    </row>
    <row r="1019" spans="12:71">
      <c r="L1019" s="204">
        <v>31047</v>
      </c>
      <c r="M1019" s="201">
        <v>1211.57</v>
      </c>
      <c r="BR1019" s="204">
        <v>41121</v>
      </c>
      <c r="BS1019" s="201">
        <v>1379.32</v>
      </c>
    </row>
    <row r="1020" spans="12:71">
      <c r="L1020" s="204">
        <v>31078</v>
      </c>
      <c r="M1020" s="201">
        <v>1286.77</v>
      </c>
      <c r="BR1020" s="204">
        <v>41152</v>
      </c>
      <c r="BS1020" s="201">
        <v>1406.58</v>
      </c>
    </row>
    <row r="1021" spans="12:71">
      <c r="L1021" s="204">
        <v>31106</v>
      </c>
      <c r="M1021" s="201">
        <v>1284.01</v>
      </c>
      <c r="BR1021" s="204">
        <v>41180</v>
      </c>
      <c r="BS1021" s="201">
        <v>1440.67</v>
      </c>
    </row>
    <row r="1022" spans="12:71">
      <c r="L1022" s="204">
        <v>31135</v>
      </c>
      <c r="M1022" s="201">
        <v>1266.78</v>
      </c>
      <c r="BR1022" s="204">
        <v>41213</v>
      </c>
      <c r="BS1022" s="201">
        <v>1412.16</v>
      </c>
    </row>
    <row r="1023" spans="12:71">
      <c r="L1023" s="204">
        <v>31167</v>
      </c>
      <c r="M1023" s="201">
        <v>1258.06</v>
      </c>
      <c r="BR1023" s="204">
        <v>41243</v>
      </c>
      <c r="BS1023" s="201">
        <v>1416.18</v>
      </c>
    </row>
    <row r="1024" spans="12:71">
      <c r="L1024" s="204">
        <v>31198</v>
      </c>
      <c r="M1024" s="201">
        <v>1315.41</v>
      </c>
      <c r="BR1024" s="204">
        <v>41274</v>
      </c>
      <c r="BS1024" s="201">
        <v>1426.19</v>
      </c>
    </row>
    <row r="1025" spans="12:71">
      <c r="L1025" s="204">
        <v>31226</v>
      </c>
      <c r="M1025" s="201">
        <v>1335.46</v>
      </c>
      <c r="BR1025" s="204">
        <v>41305</v>
      </c>
      <c r="BS1025" s="201">
        <v>1498.11</v>
      </c>
    </row>
    <row r="1026" spans="12:71">
      <c r="L1026" s="204">
        <v>31259</v>
      </c>
      <c r="M1026" s="201">
        <v>1347.45</v>
      </c>
      <c r="BR1026" s="204">
        <v>41333</v>
      </c>
      <c r="BS1026" s="201">
        <v>1514.68</v>
      </c>
    </row>
    <row r="1027" spans="12:71">
      <c r="L1027" s="204">
        <v>31289</v>
      </c>
      <c r="M1027" s="201">
        <v>1334.01</v>
      </c>
      <c r="BR1027" s="204">
        <v>41361</v>
      </c>
      <c r="BS1027" s="201">
        <v>1569.19</v>
      </c>
    </row>
    <row r="1028" spans="12:71">
      <c r="L1028" s="204">
        <v>31320</v>
      </c>
      <c r="M1028" s="201">
        <v>1328.63</v>
      </c>
      <c r="BR1028" s="204">
        <v>41394</v>
      </c>
      <c r="BS1028" s="201">
        <v>1597.57</v>
      </c>
    </row>
    <row r="1029" spans="12:71">
      <c r="L1029" s="204">
        <v>31351</v>
      </c>
      <c r="M1029" s="201">
        <v>1374.31</v>
      </c>
      <c r="BR1029" s="204">
        <v>41425</v>
      </c>
      <c r="BS1029" s="201">
        <v>1630.74</v>
      </c>
    </row>
    <row r="1030" spans="12:71">
      <c r="L1030" s="204">
        <v>31380</v>
      </c>
      <c r="M1030" s="201">
        <v>1472.13</v>
      </c>
      <c r="BR1030" s="204">
        <v>41453</v>
      </c>
      <c r="BS1030" s="201">
        <v>1606.28</v>
      </c>
    </row>
    <row r="1031" spans="12:71">
      <c r="L1031" s="204">
        <v>31412</v>
      </c>
      <c r="M1031" s="201">
        <v>1546.67</v>
      </c>
      <c r="BR1031" s="204">
        <v>41486</v>
      </c>
      <c r="BS1031" s="201">
        <v>1685.73</v>
      </c>
    </row>
    <row r="1032" spans="12:71">
      <c r="L1032" s="204">
        <v>31443</v>
      </c>
      <c r="M1032" s="201">
        <v>1570.99</v>
      </c>
      <c r="BR1032" s="204">
        <v>41516</v>
      </c>
      <c r="BS1032" s="201">
        <v>1632.97</v>
      </c>
    </row>
    <row r="1033" spans="12:71">
      <c r="L1033" s="204">
        <v>31471</v>
      </c>
      <c r="M1033" s="201">
        <v>1709.06</v>
      </c>
      <c r="BR1033" s="204">
        <v>41547</v>
      </c>
      <c r="BS1033" s="201">
        <v>1681.55</v>
      </c>
    </row>
    <row r="1034" spans="12:71">
      <c r="L1034" s="204">
        <v>31502</v>
      </c>
      <c r="M1034" s="201">
        <v>1818.61</v>
      </c>
      <c r="BR1034" s="204">
        <v>41578</v>
      </c>
      <c r="BS1034" s="201">
        <v>1756.54</v>
      </c>
    </row>
    <row r="1035" spans="12:71">
      <c r="L1035" s="204">
        <v>31532</v>
      </c>
      <c r="M1035" s="201">
        <v>1783.98</v>
      </c>
      <c r="BR1035" s="204">
        <v>41607</v>
      </c>
      <c r="BS1035" s="201">
        <v>1805.81</v>
      </c>
    </row>
    <row r="1036" spans="12:71">
      <c r="L1036" s="204">
        <v>31562</v>
      </c>
      <c r="M1036" s="201">
        <v>1876.71</v>
      </c>
      <c r="BR1036" s="204">
        <v>41639</v>
      </c>
      <c r="BS1036" s="201">
        <v>1848.36</v>
      </c>
    </row>
    <row r="1037" spans="12:71">
      <c r="L1037" s="204">
        <v>31593</v>
      </c>
      <c r="M1037" s="201">
        <v>1892.72</v>
      </c>
      <c r="BR1037" s="204">
        <v>41670</v>
      </c>
      <c r="BS1037" s="201">
        <v>1782.59</v>
      </c>
    </row>
    <row r="1038" spans="12:71">
      <c r="L1038" s="204">
        <v>31624</v>
      </c>
      <c r="M1038" s="201">
        <v>1775.31</v>
      </c>
      <c r="BR1038" s="204">
        <v>41698</v>
      </c>
      <c r="BS1038" s="201">
        <v>1859.45</v>
      </c>
    </row>
    <row r="1039" spans="12:71">
      <c r="L1039" s="204">
        <v>31653</v>
      </c>
      <c r="M1039" s="201">
        <v>1898.34</v>
      </c>
      <c r="BR1039" s="204">
        <v>41729</v>
      </c>
      <c r="BS1039" s="201">
        <v>1872.34</v>
      </c>
    </row>
    <row r="1040" spans="12:71">
      <c r="L1040" s="204">
        <v>31685</v>
      </c>
      <c r="M1040" s="201">
        <v>1767.58</v>
      </c>
      <c r="BR1040" s="204">
        <v>41759</v>
      </c>
      <c r="BS1040" s="201">
        <v>1883.95</v>
      </c>
    </row>
    <row r="1041" spans="12:71">
      <c r="L1041" s="204">
        <v>31716</v>
      </c>
      <c r="M1041" s="201">
        <v>1877.81</v>
      </c>
      <c r="BR1041" s="204">
        <v>41789</v>
      </c>
      <c r="BS1041" s="201">
        <v>1923.57</v>
      </c>
    </row>
    <row r="1042" spans="12:71">
      <c r="L1042" s="204">
        <v>31744</v>
      </c>
      <c r="M1042" s="201">
        <v>1914.23</v>
      </c>
      <c r="BR1042" s="204">
        <v>41820</v>
      </c>
      <c r="BS1042" s="201">
        <v>1960.23</v>
      </c>
    </row>
    <row r="1043" spans="12:71">
      <c r="L1043" s="204">
        <v>31777</v>
      </c>
      <c r="M1043" s="201">
        <v>1895.95</v>
      </c>
      <c r="BR1043" s="204">
        <v>41851</v>
      </c>
      <c r="BS1043" s="201">
        <v>1930.67</v>
      </c>
    </row>
    <row r="1044" spans="12:71">
      <c r="L1044" s="204">
        <v>31807</v>
      </c>
      <c r="M1044" s="201">
        <v>2158.04</v>
      </c>
      <c r="BR1044" s="204">
        <v>41880</v>
      </c>
      <c r="BS1044" s="201">
        <v>2003.37</v>
      </c>
    </row>
    <row r="1045" spans="12:71">
      <c r="L1045" s="204">
        <v>31835</v>
      </c>
      <c r="M1045" s="201">
        <v>2223.9899999999998</v>
      </c>
      <c r="BR1045" s="204">
        <v>41912</v>
      </c>
      <c r="BS1045" s="201">
        <v>1972.29</v>
      </c>
    </row>
    <row r="1046" spans="12:71">
      <c r="L1046" s="204">
        <v>31867</v>
      </c>
      <c r="M1046" s="201">
        <v>2304.69</v>
      </c>
      <c r="BR1046" s="204">
        <v>41943</v>
      </c>
      <c r="BS1046" s="201">
        <v>2018.05</v>
      </c>
    </row>
    <row r="1047" spans="12:71">
      <c r="L1047" s="204">
        <v>31897</v>
      </c>
      <c r="M1047" s="201">
        <v>2286.36</v>
      </c>
      <c r="BR1047" s="204">
        <v>41971</v>
      </c>
      <c r="BS1047" s="201">
        <v>2067.56</v>
      </c>
    </row>
    <row r="1048" spans="12:71">
      <c r="L1048" s="204">
        <v>31926</v>
      </c>
      <c r="M1048" s="201">
        <v>2291.5700000000002</v>
      </c>
      <c r="BR1048" s="204">
        <v>42004</v>
      </c>
      <c r="BS1048" s="201">
        <v>2058.9</v>
      </c>
    </row>
    <row r="1049" spans="12:71">
      <c r="L1049" s="204">
        <v>31958</v>
      </c>
      <c r="M1049" s="201">
        <v>2418.5300000000002</v>
      </c>
      <c r="BR1049" s="204">
        <v>42034</v>
      </c>
      <c r="BS1049" s="201">
        <v>1994.99</v>
      </c>
    </row>
    <row r="1050" spans="12:71">
      <c r="L1050" s="204">
        <v>31989</v>
      </c>
      <c r="M1050" s="201">
        <v>2572.0700000000002</v>
      </c>
      <c r="BR1050" s="204">
        <v>42062</v>
      </c>
      <c r="BS1050" s="201">
        <v>2104.5</v>
      </c>
    </row>
    <row r="1051" spans="12:71">
      <c r="L1051" s="204">
        <v>32020</v>
      </c>
      <c r="M1051" s="201">
        <v>2662.95</v>
      </c>
      <c r="BR1051" s="204">
        <v>42094</v>
      </c>
      <c r="BS1051" s="201">
        <v>2067.89</v>
      </c>
    </row>
    <row r="1052" spans="12:71">
      <c r="L1052" s="204">
        <v>32050</v>
      </c>
      <c r="M1052" s="201">
        <v>2596.2800000000002</v>
      </c>
      <c r="BR1052" s="204">
        <v>42124</v>
      </c>
      <c r="BS1052" s="201">
        <v>2085.5100000000002</v>
      </c>
    </row>
    <row r="1053" spans="12:71">
      <c r="L1053" s="204">
        <v>32080</v>
      </c>
      <c r="M1053" s="201">
        <v>1993.53</v>
      </c>
      <c r="BR1053" s="204">
        <v>42153</v>
      </c>
      <c r="BS1053" s="201">
        <v>2107.39</v>
      </c>
    </row>
    <row r="1054" spans="12:71">
      <c r="L1054" s="204">
        <v>32111</v>
      </c>
      <c r="M1054" s="201">
        <v>1833.55</v>
      </c>
      <c r="BR1054" s="204">
        <v>42185</v>
      </c>
      <c r="BS1054" s="201">
        <v>2063.11</v>
      </c>
    </row>
    <row r="1055" spans="12:71">
      <c r="L1055" s="204">
        <v>32142</v>
      </c>
      <c r="M1055" s="201">
        <v>1938.83</v>
      </c>
      <c r="BR1055" s="204">
        <v>42216</v>
      </c>
      <c r="BS1055" s="201">
        <v>2103.84</v>
      </c>
    </row>
    <row r="1056" spans="12:71">
      <c r="L1056" s="204">
        <v>32171</v>
      </c>
      <c r="M1056" s="201">
        <v>1958.22</v>
      </c>
      <c r="BR1056" s="204">
        <v>42247</v>
      </c>
      <c r="BS1056" s="201">
        <v>1972.18</v>
      </c>
    </row>
    <row r="1057" spans="12:71">
      <c r="L1057" s="204">
        <v>32202</v>
      </c>
      <c r="M1057" s="201">
        <v>2071.62</v>
      </c>
      <c r="BR1057" s="204">
        <v>42277</v>
      </c>
      <c r="BS1057" s="201">
        <v>1920.03</v>
      </c>
    </row>
    <row r="1058" spans="12:71">
      <c r="L1058" s="204">
        <v>32233</v>
      </c>
      <c r="M1058" s="201">
        <v>1988.06</v>
      </c>
      <c r="BR1058" s="204">
        <v>42307</v>
      </c>
      <c r="BS1058" s="201">
        <v>2079.36</v>
      </c>
    </row>
    <row r="1059" spans="12:71">
      <c r="L1059" s="204">
        <v>32262</v>
      </c>
      <c r="M1059" s="201">
        <v>2032.33</v>
      </c>
      <c r="BR1059" s="204">
        <v>42338</v>
      </c>
      <c r="BS1059" s="201">
        <v>2080.41</v>
      </c>
    </row>
    <row r="1060" spans="12:71">
      <c r="L1060" s="204">
        <v>32294</v>
      </c>
      <c r="M1060" s="201">
        <v>2031.12</v>
      </c>
      <c r="BR1060" s="204">
        <v>42369</v>
      </c>
      <c r="BS1060" s="201">
        <v>2043.94</v>
      </c>
    </row>
    <row r="1061" spans="12:71">
      <c r="L1061" s="204">
        <v>32324</v>
      </c>
      <c r="M1061" s="201">
        <v>2141.71</v>
      </c>
      <c r="BR1061" s="204">
        <v>42398</v>
      </c>
      <c r="BS1061" s="201">
        <v>1940.24</v>
      </c>
    </row>
    <row r="1062" spans="12:71">
      <c r="L1062" s="204">
        <v>32353</v>
      </c>
      <c r="M1062" s="201">
        <v>2128.73</v>
      </c>
      <c r="BR1062" s="204">
        <v>42429</v>
      </c>
      <c r="BS1062" s="201">
        <v>1932.23</v>
      </c>
    </row>
    <row r="1063" spans="12:71">
      <c r="L1063" s="204">
        <v>32386</v>
      </c>
      <c r="M1063" s="201">
        <v>2031.65</v>
      </c>
      <c r="BR1063" s="204">
        <v>42460</v>
      </c>
      <c r="BS1063" s="201">
        <v>2059.7399999999998</v>
      </c>
    </row>
    <row r="1064" spans="12:71">
      <c r="L1064" s="204">
        <v>32416</v>
      </c>
      <c r="M1064" s="201">
        <v>2112.91</v>
      </c>
      <c r="BR1064" s="204">
        <v>42489</v>
      </c>
      <c r="BS1064" s="201">
        <v>2065.3000000000002</v>
      </c>
    </row>
    <row r="1065" spans="12:71">
      <c r="L1065" s="204">
        <v>32447</v>
      </c>
      <c r="M1065" s="201">
        <v>2148.65</v>
      </c>
      <c r="BR1065" s="204">
        <v>42521</v>
      </c>
      <c r="BS1065" s="201">
        <v>2096.96</v>
      </c>
    </row>
    <row r="1066" spans="12:71">
      <c r="L1066" s="204">
        <v>32477</v>
      </c>
      <c r="M1066" s="201">
        <v>2114.5100000000002</v>
      </c>
      <c r="BR1066" s="204">
        <v>42551</v>
      </c>
      <c r="BS1066" s="201">
        <v>2098.86</v>
      </c>
    </row>
    <row r="1067" spans="12:71">
      <c r="L1067" s="204">
        <v>32507</v>
      </c>
      <c r="M1067" s="201">
        <v>2168.5700000000002</v>
      </c>
      <c r="BR1067" s="204">
        <v>42580</v>
      </c>
      <c r="BS1067" s="201">
        <v>2173.6</v>
      </c>
    </row>
    <row r="1068" spans="12:71">
      <c r="L1068" s="204">
        <v>32539</v>
      </c>
      <c r="M1068" s="201">
        <v>2342.3200000000002</v>
      </c>
      <c r="BR1068" s="204">
        <v>42613</v>
      </c>
      <c r="BS1068" s="201">
        <v>2170.9499999999998</v>
      </c>
    </row>
    <row r="1069" spans="12:71">
      <c r="L1069" s="204">
        <v>32567</v>
      </c>
      <c r="M1069" s="201">
        <v>2258.39</v>
      </c>
      <c r="BR1069" s="204">
        <v>42643</v>
      </c>
      <c r="BS1069" s="201">
        <v>2168.27</v>
      </c>
    </row>
    <row r="1070" spans="12:71">
      <c r="L1070" s="204">
        <v>32598</v>
      </c>
      <c r="M1070" s="201">
        <v>2293.62</v>
      </c>
      <c r="BR1070" s="204">
        <v>42674</v>
      </c>
      <c r="BS1070" s="201">
        <v>2126.15</v>
      </c>
    </row>
    <row r="1071" spans="12:71">
      <c r="L1071" s="204">
        <v>32626</v>
      </c>
      <c r="M1071" s="201">
        <v>2418.8000000000002</v>
      </c>
      <c r="BR1071" s="204">
        <v>42704</v>
      </c>
      <c r="BS1071" s="201">
        <v>2198.81</v>
      </c>
    </row>
    <row r="1072" spans="12:71">
      <c r="L1072" s="204">
        <v>32659</v>
      </c>
      <c r="M1072" s="201">
        <v>2480.15</v>
      </c>
      <c r="BR1072" s="204">
        <v>42734</v>
      </c>
      <c r="BS1072" s="201">
        <v>2238.83</v>
      </c>
    </row>
    <row r="1073" spans="12:71">
      <c r="L1073" s="204">
        <v>32689</v>
      </c>
      <c r="M1073" s="201">
        <v>2440.06</v>
      </c>
      <c r="BR1073" s="204">
        <v>42766</v>
      </c>
      <c r="BS1073" s="201">
        <v>2278.87</v>
      </c>
    </row>
    <row r="1074" spans="12:71">
      <c r="L1074" s="204">
        <v>32720</v>
      </c>
      <c r="M1074" s="201">
        <v>2660.66</v>
      </c>
      <c r="BR1074" s="204">
        <v>42794</v>
      </c>
      <c r="BS1074" s="201">
        <v>2363.64</v>
      </c>
    </row>
    <row r="1075" spans="12:71">
      <c r="L1075" s="204">
        <v>32751</v>
      </c>
      <c r="M1075" s="201">
        <v>2737.27</v>
      </c>
      <c r="BR1075" s="204">
        <v>42825</v>
      </c>
      <c r="BS1075" s="201">
        <v>2362.7199999999998</v>
      </c>
    </row>
    <row r="1076" spans="12:71">
      <c r="L1076" s="204">
        <v>32780</v>
      </c>
      <c r="M1076" s="201">
        <v>2692.82</v>
      </c>
      <c r="BR1076" s="204">
        <v>42853</v>
      </c>
      <c r="BS1076" s="201">
        <v>2384.1999999999998</v>
      </c>
    </row>
    <row r="1077" spans="12:71">
      <c r="L1077" s="204">
        <v>32812</v>
      </c>
      <c r="M1077" s="201">
        <v>2645.08</v>
      </c>
      <c r="BR1077" s="204">
        <v>42886</v>
      </c>
      <c r="BS1077" s="201">
        <v>2411.8000000000002</v>
      </c>
    </row>
    <row r="1078" spans="12:71">
      <c r="L1078" s="204">
        <v>32842</v>
      </c>
      <c r="M1078" s="201">
        <v>2706.27</v>
      </c>
      <c r="BR1078" s="204">
        <v>42916</v>
      </c>
      <c r="BS1078" s="201">
        <v>2423.41</v>
      </c>
    </row>
    <row r="1079" spans="12:71">
      <c r="L1079" s="204">
        <v>32871</v>
      </c>
      <c r="M1079" s="201">
        <v>2753.2</v>
      </c>
      <c r="BR1079" s="204">
        <v>42947</v>
      </c>
      <c r="BS1079" s="201">
        <v>2470.3000000000002</v>
      </c>
    </row>
    <row r="1080" spans="12:71">
      <c r="L1080" s="204">
        <v>32904</v>
      </c>
      <c r="M1080" s="201">
        <v>2590.54</v>
      </c>
      <c r="BR1080" s="204">
        <v>42978</v>
      </c>
      <c r="BS1080" s="201">
        <v>2471.65</v>
      </c>
    </row>
    <row r="1081" spans="12:71">
      <c r="L1081" s="204">
        <v>32932</v>
      </c>
      <c r="M1081" s="201">
        <v>2627.25</v>
      </c>
      <c r="BR1081" s="204">
        <v>43007</v>
      </c>
      <c r="BS1081" s="201">
        <v>2519.36</v>
      </c>
    </row>
    <row r="1082" spans="12:71">
      <c r="L1082" s="204">
        <v>32962</v>
      </c>
      <c r="M1082" s="201">
        <v>2707.21</v>
      </c>
      <c r="BR1082" s="204">
        <v>43039</v>
      </c>
      <c r="BS1082" s="201">
        <v>2575.2600000000002</v>
      </c>
    </row>
    <row r="1083" spans="12:71">
      <c r="L1083" s="204">
        <v>32993</v>
      </c>
      <c r="M1083" s="201">
        <v>2656.76</v>
      </c>
      <c r="BR1083" s="204">
        <v>43069</v>
      </c>
      <c r="BS1083" s="201">
        <v>2647.58</v>
      </c>
    </row>
    <row r="1084" spans="12:71">
      <c r="L1084" s="204">
        <v>33024</v>
      </c>
      <c r="M1084" s="201">
        <v>2876.66</v>
      </c>
      <c r="BR1084" s="204">
        <v>43098</v>
      </c>
      <c r="BS1084" s="201">
        <v>2673.61</v>
      </c>
    </row>
    <row r="1085" spans="12:71">
      <c r="L1085" s="204">
        <v>33053</v>
      </c>
      <c r="M1085" s="201">
        <v>2880.69</v>
      </c>
      <c r="BR1085" s="204">
        <v>43131</v>
      </c>
      <c r="BS1085" s="201">
        <v>2823.81</v>
      </c>
    </row>
    <row r="1086" spans="12:71">
      <c r="L1086" s="204">
        <v>33085</v>
      </c>
      <c r="M1086" s="201">
        <v>2905.2</v>
      </c>
      <c r="BR1086" s="204">
        <v>43159</v>
      </c>
      <c r="BS1086" s="201">
        <v>2713.83</v>
      </c>
    </row>
    <row r="1087" spans="12:71">
      <c r="L1087" s="204">
        <v>33116</v>
      </c>
      <c r="M1087" s="201">
        <v>2614.36</v>
      </c>
      <c r="BR1087" s="204">
        <v>43188</v>
      </c>
      <c r="BS1087" s="201">
        <v>2640.87</v>
      </c>
    </row>
    <row r="1088" spans="12:71">
      <c r="L1088" s="204">
        <v>33144</v>
      </c>
      <c r="M1088" s="201">
        <v>2452.48</v>
      </c>
      <c r="BR1088" s="204">
        <v>43220</v>
      </c>
      <c r="BS1088" s="201">
        <v>2648.05</v>
      </c>
    </row>
    <row r="1089" spans="12:71">
      <c r="L1089" s="204">
        <v>33177</v>
      </c>
      <c r="M1089" s="201">
        <v>2442.33</v>
      </c>
      <c r="BR1089" s="204">
        <v>43251</v>
      </c>
      <c r="BS1089" s="201">
        <v>2705.27</v>
      </c>
    </row>
    <row r="1090" spans="12:71">
      <c r="L1090" s="204">
        <v>33207</v>
      </c>
      <c r="M1090" s="201">
        <v>2559.65</v>
      </c>
      <c r="BR1090" s="204">
        <v>43280</v>
      </c>
      <c r="BS1090" s="201">
        <v>2718.37</v>
      </c>
    </row>
    <row r="1091" spans="12:71">
      <c r="L1091" s="204">
        <v>33238</v>
      </c>
      <c r="M1091" s="201">
        <v>2633.66</v>
      </c>
      <c r="BR1091" s="204">
        <v>43312</v>
      </c>
      <c r="BS1091" s="201">
        <v>2816.29</v>
      </c>
    </row>
    <row r="1092" spans="12:71">
      <c r="L1092" s="204">
        <v>33269</v>
      </c>
      <c r="M1092" s="201">
        <v>2736.39</v>
      </c>
      <c r="BR1092" s="204">
        <v>43343</v>
      </c>
      <c r="BS1092" s="201">
        <v>2901.52</v>
      </c>
    </row>
    <row r="1093" spans="12:71">
      <c r="L1093" s="204">
        <v>33297</v>
      </c>
      <c r="M1093" s="201">
        <v>2882.18</v>
      </c>
      <c r="BR1093" s="204">
        <v>43354</v>
      </c>
      <c r="BS1093" s="201">
        <v>2887.89</v>
      </c>
    </row>
    <row r="1094" spans="12:71">
      <c r="L1094" s="204">
        <v>33325</v>
      </c>
      <c r="M1094" s="201">
        <v>2913.86</v>
      </c>
    </row>
    <row r="1095" spans="12:71">
      <c r="L1095" s="204">
        <v>33358</v>
      </c>
      <c r="M1095" s="201">
        <v>2887.87</v>
      </c>
    </row>
    <row r="1096" spans="12:71">
      <c r="L1096" s="204">
        <v>33389</v>
      </c>
      <c r="M1096" s="201">
        <v>3027.5</v>
      </c>
    </row>
    <row r="1097" spans="12:71">
      <c r="L1097" s="204">
        <v>33417</v>
      </c>
      <c r="M1097" s="201">
        <v>2906.75</v>
      </c>
    </row>
    <row r="1098" spans="12:71">
      <c r="L1098" s="204">
        <v>33450</v>
      </c>
      <c r="M1098" s="201">
        <v>3024.82</v>
      </c>
    </row>
    <row r="1099" spans="12:71">
      <c r="L1099" s="204">
        <v>33480</v>
      </c>
      <c r="M1099" s="201">
        <v>3043.6</v>
      </c>
    </row>
    <row r="1100" spans="12:71">
      <c r="L1100" s="204">
        <v>33511</v>
      </c>
      <c r="M1100" s="201">
        <v>3016.77</v>
      </c>
    </row>
    <row r="1101" spans="12:71">
      <c r="L1101" s="204">
        <v>33542</v>
      </c>
      <c r="M1101" s="201">
        <v>3069.1</v>
      </c>
    </row>
    <row r="1102" spans="12:71">
      <c r="L1102" s="204">
        <v>33571</v>
      </c>
      <c r="M1102" s="201">
        <v>2894.68</v>
      </c>
    </row>
    <row r="1103" spans="12:71">
      <c r="L1103" s="204">
        <v>33603</v>
      </c>
      <c r="M1103" s="201">
        <v>3168.83</v>
      </c>
    </row>
    <row r="1104" spans="12:71">
      <c r="L1104" s="204">
        <v>33634</v>
      </c>
      <c r="M1104" s="201">
        <v>3223.39</v>
      </c>
    </row>
    <row r="1105" spans="12:13">
      <c r="L1105" s="204">
        <v>33662</v>
      </c>
      <c r="M1105" s="201">
        <v>3267.67</v>
      </c>
    </row>
    <row r="1106" spans="12:13">
      <c r="L1106" s="204">
        <v>33694</v>
      </c>
      <c r="M1106" s="201">
        <v>3235.47</v>
      </c>
    </row>
    <row r="1107" spans="12:13">
      <c r="L1107" s="204">
        <v>33724</v>
      </c>
      <c r="M1107" s="201">
        <v>3359.12</v>
      </c>
    </row>
    <row r="1108" spans="12:13">
      <c r="L1108" s="204">
        <v>33753</v>
      </c>
      <c r="M1108" s="201">
        <v>3396.88</v>
      </c>
    </row>
    <row r="1109" spans="12:13">
      <c r="L1109" s="204">
        <v>33785</v>
      </c>
      <c r="M1109" s="201">
        <v>3318.52</v>
      </c>
    </row>
    <row r="1110" spans="12:13">
      <c r="L1110" s="204">
        <v>33816</v>
      </c>
      <c r="M1110" s="201">
        <v>3393.78</v>
      </c>
    </row>
    <row r="1111" spans="12:13">
      <c r="L1111" s="204">
        <v>33847</v>
      </c>
      <c r="M1111" s="201">
        <v>3257.35</v>
      </c>
    </row>
    <row r="1112" spans="12:13">
      <c r="L1112" s="204">
        <v>33877</v>
      </c>
      <c r="M1112" s="201">
        <v>3271.66</v>
      </c>
    </row>
    <row r="1113" spans="12:13">
      <c r="L1113" s="204">
        <v>33907</v>
      </c>
      <c r="M1113" s="201">
        <v>3226.28</v>
      </c>
    </row>
    <row r="1114" spans="12:13">
      <c r="L1114" s="204">
        <v>33938</v>
      </c>
      <c r="M1114" s="201">
        <v>3305.16</v>
      </c>
    </row>
    <row r="1115" spans="12:13">
      <c r="L1115" s="204">
        <v>33969</v>
      </c>
      <c r="M1115" s="201">
        <v>3301.11</v>
      </c>
    </row>
    <row r="1116" spans="12:13">
      <c r="L1116" s="204">
        <v>33998</v>
      </c>
      <c r="M1116" s="201">
        <v>3310.03</v>
      </c>
    </row>
    <row r="1117" spans="12:13">
      <c r="L1117" s="204">
        <v>34026</v>
      </c>
      <c r="M1117" s="201">
        <v>3370.81</v>
      </c>
    </row>
    <row r="1118" spans="12:13">
      <c r="L1118" s="204">
        <v>34059</v>
      </c>
      <c r="M1118" s="201">
        <v>3435.11</v>
      </c>
    </row>
    <row r="1119" spans="12:13">
      <c r="L1119" s="204">
        <v>34089</v>
      </c>
      <c r="M1119" s="201">
        <v>3427.55</v>
      </c>
    </row>
    <row r="1120" spans="12:13">
      <c r="L1120" s="204">
        <v>34117</v>
      </c>
      <c r="M1120" s="201">
        <v>3527.43</v>
      </c>
    </row>
    <row r="1121" spans="12:13">
      <c r="L1121" s="204">
        <v>34150</v>
      </c>
      <c r="M1121" s="201">
        <v>3516.08</v>
      </c>
    </row>
    <row r="1122" spans="12:13">
      <c r="L1122" s="204">
        <v>34180</v>
      </c>
      <c r="M1122" s="201">
        <v>3539.47</v>
      </c>
    </row>
    <row r="1123" spans="12:13">
      <c r="L1123" s="204">
        <v>34212</v>
      </c>
      <c r="M1123" s="201">
        <v>3651.25</v>
      </c>
    </row>
    <row r="1124" spans="12:13">
      <c r="L1124" s="204">
        <v>34242</v>
      </c>
      <c r="M1124" s="201">
        <v>3555.12</v>
      </c>
    </row>
    <row r="1125" spans="12:13">
      <c r="L1125" s="204">
        <v>34271</v>
      </c>
      <c r="M1125" s="201">
        <v>3680.59</v>
      </c>
    </row>
    <row r="1126" spans="12:13">
      <c r="L1126" s="204">
        <v>34303</v>
      </c>
      <c r="M1126" s="201">
        <v>3683.95</v>
      </c>
    </row>
    <row r="1127" spans="12:13">
      <c r="L1127" s="204">
        <v>34334</v>
      </c>
      <c r="M1127" s="201">
        <v>3754.09</v>
      </c>
    </row>
    <row r="1128" spans="12:13">
      <c r="L1128" s="204">
        <v>34365</v>
      </c>
      <c r="M1128" s="201">
        <v>3978.36</v>
      </c>
    </row>
    <row r="1129" spans="12:13">
      <c r="L1129" s="204">
        <v>34393</v>
      </c>
      <c r="M1129" s="201">
        <v>3832.02</v>
      </c>
    </row>
    <row r="1130" spans="12:13">
      <c r="L1130" s="204">
        <v>34424</v>
      </c>
      <c r="M1130" s="201">
        <v>3635.96</v>
      </c>
    </row>
    <row r="1131" spans="12:13">
      <c r="L1131" s="204">
        <v>34453</v>
      </c>
      <c r="M1131" s="201">
        <v>3681.69</v>
      </c>
    </row>
    <row r="1132" spans="12:13">
      <c r="L1132" s="204">
        <v>34485</v>
      </c>
      <c r="M1132" s="201">
        <v>3758.37</v>
      </c>
    </row>
    <row r="1133" spans="12:13">
      <c r="L1133" s="204">
        <v>34515</v>
      </c>
      <c r="M1133" s="201">
        <v>3624.96</v>
      </c>
    </row>
    <row r="1134" spans="12:13">
      <c r="L1134" s="204">
        <v>34544</v>
      </c>
      <c r="M1134" s="201">
        <v>3764.5</v>
      </c>
    </row>
    <row r="1135" spans="12:13">
      <c r="L1135" s="204">
        <v>34577</v>
      </c>
      <c r="M1135" s="201">
        <v>3913.42</v>
      </c>
    </row>
    <row r="1136" spans="12:13">
      <c r="L1136" s="204">
        <v>34607</v>
      </c>
      <c r="M1136" s="201">
        <v>3843.18</v>
      </c>
    </row>
    <row r="1137" spans="12:13">
      <c r="L1137" s="204">
        <v>34638</v>
      </c>
      <c r="M1137" s="201">
        <v>3908.12</v>
      </c>
    </row>
    <row r="1138" spans="12:13">
      <c r="L1138" s="204">
        <v>34668</v>
      </c>
      <c r="M1138" s="201">
        <v>3739.22</v>
      </c>
    </row>
    <row r="1139" spans="12:13">
      <c r="L1139" s="204">
        <v>34698</v>
      </c>
      <c r="M1139" s="201">
        <v>3834.44</v>
      </c>
    </row>
    <row r="1140" spans="12:13">
      <c r="L1140" s="204">
        <v>34730</v>
      </c>
      <c r="M1140" s="201">
        <v>3843.86</v>
      </c>
    </row>
    <row r="1141" spans="12:13">
      <c r="L1141" s="204">
        <v>34758</v>
      </c>
      <c r="M1141" s="201">
        <v>4011.05</v>
      </c>
    </row>
    <row r="1142" spans="12:13">
      <c r="L1142" s="204">
        <v>34789</v>
      </c>
      <c r="M1142" s="201">
        <v>4157.6899999999996</v>
      </c>
    </row>
    <row r="1143" spans="12:13">
      <c r="L1143" s="204">
        <v>34817</v>
      </c>
      <c r="M1143" s="201">
        <v>4321.2700000000004</v>
      </c>
    </row>
    <row r="1144" spans="12:13">
      <c r="L1144" s="204">
        <v>34850</v>
      </c>
      <c r="M1144" s="201">
        <v>4465.1400000000003</v>
      </c>
    </row>
    <row r="1145" spans="12:13">
      <c r="L1145" s="204">
        <v>34880</v>
      </c>
      <c r="M1145" s="201">
        <v>4556.09</v>
      </c>
    </row>
    <row r="1146" spans="12:13">
      <c r="L1146" s="204">
        <v>34911</v>
      </c>
      <c r="M1146" s="201">
        <v>4708.47</v>
      </c>
    </row>
    <row r="1147" spans="12:13">
      <c r="L1147" s="204">
        <v>34942</v>
      </c>
      <c r="M1147" s="201">
        <v>4610.5600000000004</v>
      </c>
    </row>
    <row r="1148" spans="12:13">
      <c r="L1148" s="204">
        <v>34971</v>
      </c>
      <c r="M1148" s="201">
        <v>4789.08</v>
      </c>
    </row>
    <row r="1149" spans="12:13">
      <c r="L1149" s="204">
        <v>35003</v>
      </c>
      <c r="M1149" s="201">
        <v>4755.4799999999996</v>
      </c>
    </row>
    <row r="1150" spans="12:13">
      <c r="L1150" s="204">
        <v>35033</v>
      </c>
      <c r="M1150" s="201">
        <v>5074.49</v>
      </c>
    </row>
    <row r="1151" spans="12:13">
      <c r="L1151" s="204">
        <v>35062</v>
      </c>
      <c r="M1151" s="201">
        <v>5117.12</v>
      </c>
    </row>
    <row r="1152" spans="12:13">
      <c r="L1152" s="204">
        <v>35095</v>
      </c>
      <c r="M1152" s="201">
        <v>5395.3</v>
      </c>
    </row>
    <row r="1153" spans="12:13">
      <c r="L1153" s="204">
        <v>35124</v>
      </c>
      <c r="M1153" s="201">
        <v>5485.62</v>
      </c>
    </row>
    <row r="1154" spans="12:13">
      <c r="L1154" s="204">
        <v>35153</v>
      </c>
      <c r="M1154" s="201">
        <v>5587.14</v>
      </c>
    </row>
    <row r="1155" spans="12:13">
      <c r="L1155" s="204">
        <v>35185</v>
      </c>
      <c r="M1155" s="201">
        <v>5569.07</v>
      </c>
    </row>
    <row r="1156" spans="12:13">
      <c r="L1156" s="204">
        <v>35216</v>
      </c>
      <c r="M1156" s="201">
        <v>5643.17</v>
      </c>
    </row>
    <row r="1157" spans="12:13">
      <c r="L1157" s="204">
        <v>35244</v>
      </c>
      <c r="M1157" s="201">
        <v>5654.62</v>
      </c>
    </row>
    <row r="1158" spans="12:13">
      <c r="L1158" s="204">
        <v>35277</v>
      </c>
      <c r="M1158" s="201">
        <v>5528.91</v>
      </c>
    </row>
    <row r="1159" spans="12:13">
      <c r="L1159" s="204">
        <v>35307</v>
      </c>
      <c r="M1159" s="201">
        <v>5616.2</v>
      </c>
    </row>
    <row r="1160" spans="12:13">
      <c r="L1160" s="204">
        <v>35338</v>
      </c>
      <c r="M1160" s="201">
        <v>5882.16</v>
      </c>
    </row>
    <row r="1161" spans="12:13">
      <c r="L1161" s="204">
        <v>35369</v>
      </c>
      <c r="M1161" s="201">
        <v>6029.38</v>
      </c>
    </row>
    <row r="1162" spans="12:13">
      <c r="L1162" s="204">
        <v>35398</v>
      </c>
      <c r="M1162" s="201">
        <v>6521.7</v>
      </c>
    </row>
    <row r="1163" spans="12:13">
      <c r="L1163" s="204">
        <v>35430</v>
      </c>
      <c r="M1163" s="201">
        <v>6448.26</v>
      </c>
    </row>
    <row r="1164" spans="12:13">
      <c r="L1164" s="204">
        <v>35461</v>
      </c>
      <c r="M1164" s="201">
        <v>6813.08</v>
      </c>
    </row>
    <row r="1165" spans="12:13">
      <c r="L1165" s="204">
        <v>35489</v>
      </c>
      <c r="M1165" s="201">
        <v>6877.73</v>
      </c>
    </row>
    <row r="1166" spans="12:13">
      <c r="L1166" s="204">
        <v>35520</v>
      </c>
      <c r="M1166" s="201">
        <v>6583.47</v>
      </c>
    </row>
    <row r="1167" spans="12:13">
      <c r="L1167" s="204">
        <v>35550</v>
      </c>
      <c r="M1167" s="201">
        <v>7008.99</v>
      </c>
    </row>
    <row r="1168" spans="12:13">
      <c r="L1168" s="204">
        <v>35580</v>
      </c>
      <c r="M1168" s="201">
        <v>7331.04</v>
      </c>
    </row>
    <row r="1169" spans="12:13">
      <c r="L1169" s="204">
        <v>35611</v>
      </c>
      <c r="M1169" s="201">
        <v>7672.79</v>
      </c>
    </row>
    <row r="1170" spans="12:13">
      <c r="L1170" s="204">
        <v>35642</v>
      </c>
      <c r="M1170" s="201">
        <v>8222.61</v>
      </c>
    </row>
    <row r="1171" spans="12:13">
      <c r="L1171" s="204">
        <v>35671</v>
      </c>
      <c r="M1171" s="201">
        <v>7622.42</v>
      </c>
    </row>
    <row r="1172" spans="12:13">
      <c r="L1172" s="204">
        <v>35703</v>
      </c>
      <c r="M1172" s="201">
        <v>7945.25</v>
      </c>
    </row>
    <row r="1173" spans="12:13">
      <c r="L1173" s="204">
        <v>35734</v>
      </c>
      <c r="M1173" s="201">
        <v>7442.08</v>
      </c>
    </row>
    <row r="1174" spans="12:13">
      <c r="L1174" s="204">
        <v>35762</v>
      </c>
      <c r="M1174" s="201">
        <v>7823.12</v>
      </c>
    </row>
    <row r="1175" spans="12:13">
      <c r="L1175" s="204">
        <v>35795</v>
      </c>
      <c r="M1175" s="201">
        <v>7908.24</v>
      </c>
    </row>
    <row r="1176" spans="12:13">
      <c r="L1176" s="204">
        <v>35825</v>
      </c>
      <c r="M1176" s="201">
        <v>7906.5</v>
      </c>
    </row>
    <row r="1177" spans="12:13">
      <c r="L1177" s="204">
        <v>35853</v>
      </c>
      <c r="M1177" s="201">
        <v>8545.7099999999991</v>
      </c>
    </row>
    <row r="1178" spans="12:13">
      <c r="L1178" s="204">
        <v>35885</v>
      </c>
      <c r="M1178" s="201">
        <v>8799.7999999999993</v>
      </c>
    </row>
    <row r="1179" spans="12:13">
      <c r="L1179" s="204">
        <v>35915</v>
      </c>
      <c r="M1179" s="201">
        <v>9063.36</v>
      </c>
    </row>
    <row r="1180" spans="12:13">
      <c r="L1180" s="204">
        <v>35944</v>
      </c>
      <c r="M1180" s="201">
        <v>8899.9500000000007</v>
      </c>
    </row>
    <row r="1181" spans="12:13">
      <c r="L1181" s="204">
        <v>35976</v>
      </c>
      <c r="M1181" s="201">
        <v>8952.01</v>
      </c>
    </row>
    <row r="1182" spans="12:13">
      <c r="L1182" s="204">
        <v>36007</v>
      </c>
      <c r="M1182" s="201">
        <v>8883.2900000000009</v>
      </c>
    </row>
    <row r="1183" spans="12:13">
      <c r="L1183" s="204">
        <v>36038</v>
      </c>
      <c r="M1183" s="201">
        <v>7539.06</v>
      </c>
    </row>
    <row r="1184" spans="12:13">
      <c r="L1184" s="204">
        <v>36068</v>
      </c>
      <c r="M1184" s="201">
        <v>7842.62</v>
      </c>
    </row>
    <row r="1185" spans="12:13">
      <c r="L1185" s="204">
        <v>36098</v>
      </c>
      <c r="M1185" s="201">
        <v>8592.11</v>
      </c>
    </row>
    <row r="1186" spans="12:13">
      <c r="L1186" s="204">
        <v>36129</v>
      </c>
      <c r="M1186" s="201">
        <v>9116.5499999999993</v>
      </c>
    </row>
    <row r="1187" spans="12:13">
      <c r="L1187" s="204">
        <v>36160</v>
      </c>
      <c r="M1187" s="201">
        <v>9181.43</v>
      </c>
    </row>
    <row r="1188" spans="12:13">
      <c r="L1188" s="204">
        <v>36189</v>
      </c>
      <c r="M1188" s="201">
        <v>9358.82</v>
      </c>
    </row>
    <row r="1189" spans="12:13">
      <c r="L1189" s="204">
        <v>36217</v>
      </c>
      <c r="M1189" s="201">
        <v>9306.57</v>
      </c>
    </row>
    <row r="1190" spans="12:13">
      <c r="L1190" s="204">
        <v>36250</v>
      </c>
      <c r="M1190" s="201">
        <v>9786.16</v>
      </c>
    </row>
    <row r="1191" spans="12:13">
      <c r="L1191" s="204">
        <v>36280</v>
      </c>
      <c r="M1191" s="201">
        <v>10789.04</v>
      </c>
    </row>
    <row r="1192" spans="12:13">
      <c r="L1192" s="204">
        <v>36308</v>
      </c>
      <c r="M1192" s="201">
        <v>10559.75</v>
      </c>
    </row>
    <row r="1193" spans="12:13">
      <c r="L1193" s="204">
        <v>36341</v>
      </c>
      <c r="M1193" s="201">
        <v>10970.81</v>
      </c>
    </row>
    <row r="1194" spans="12:13">
      <c r="L1194" s="204">
        <v>36371</v>
      </c>
      <c r="M1194" s="201">
        <v>10655.15</v>
      </c>
    </row>
    <row r="1195" spans="12:13">
      <c r="L1195" s="204">
        <v>36403</v>
      </c>
      <c r="M1195" s="201">
        <v>10829.28</v>
      </c>
    </row>
    <row r="1196" spans="12:13">
      <c r="L1196" s="204">
        <v>36433</v>
      </c>
      <c r="M1196" s="201">
        <v>10336.959999999999</v>
      </c>
    </row>
    <row r="1197" spans="12:13">
      <c r="L1197" s="204">
        <v>36462</v>
      </c>
      <c r="M1197" s="201">
        <v>10729.87</v>
      </c>
    </row>
    <row r="1198" spans="12:13">
      <c r="L1198" s="204">
        <v>36494</v>
      </c>
      <c r="M1198" s="201">
        <v>10877.81</v>
      </c>
    </row>
    <row r="1199" spans="12:13">
      <c r="L1199" s="204">
        <v>36525</v>
      </c>
      <c r="M1199" s="201">
        <v>11497.12</v>
      </c>
    </row>
    <row r="1200" spans="12:13">
      <c r="L1200" s="204">
        <v>36556</v>
      </c>
      <c r="M1200" s="201">
        <v>10940.54</v>
      </c>
    </row>
    <row r="1201" spans="12:13">
      <c r="L1201" s="204">
        <v>36585</v>
      </c>
      <c r="M1201" s="201">
        <v>10128.31</v>
      </c>
    </row>
    <row r="1202" spans="12:13">
      <c r="L1202" s="204">
        <v>36616</v>
      </c>
      <c r="M1202" s="201">
        <v>10921.93</v>
      </c>
    </row>
    <row r="1203" spans="12:13">
      <c r="L1203" s="204">
        <v>36644</v>
      </c>
      <c r="M1203" s="201">
        <v>10733.92</v>
      </c>
    </row>
    <row r="1204" spans="12:13">
      <c r="L1204" s="204">
        <v>36677</v>
      </c>
      <c r="M1204" s="201">
        <v>10522.34</v>
      </c>
    </row>
    <row r="1205" spans="12:13">
      <c r="L1205" s="204">
        <v>36707</v>
      </c>
      <c r="M1205" s="201">
        <v>10447.9</v>
      </c>
    </row>
    <row r="1206" spans="12:13">
      <c r="L1206" s="204">
        <v>36738</v>
      </c>
      <c r="M1206" s="201">
        <v>10521.98</v>
      </c>
    </row>
    <row r="1207" spans="12:13">
      <c r="L1207" s="204">
        <v>36769</v>
      </c>
      <c r="M1207" s="201">
        <v>11215.1</v>
      </c>
    </row>
    <row r="1208" spans="12:13">
      <c r="L1208" s="204">
        <v>36798</v>
      </c>
      <c r="M1208" s="201">
        <v>10650.92</v>
      </c>
    </row>
    <row r="1209" spans="12:13">
      <c r="L1209" s="204">
        <v>36830</v>
      </c>
      <c r="M1209" s="201">
        <v>10971.14</v>
      </c>
    </row>
    <row r="1210" spans="12:13">
      <c r="L1210" s="204">
        <v>36860</v>
      </c>
      <c r="M1210" s="201">
        <v>10414.49</v>
      </c>
    </row>
    <row r="1211" spans="12:13">
      <c r="L1211" s="204">
        <v>36889</v>
      </c>
      <c r="M1211" s="201">
        <v>10786.85</v>
      </c>
    </row>
    <row r="1212" spans="12:13">
      <c r="L1212" s="204">
        <v>36922</v>
      </c>
      <c r="M1212" s="201">
        <v>10887.36</v>
      </c>
    </row>
    <row r="1213" spans="12:13">
      <c r="L1213" s="204">
        <v>36950</v>
      </c>
      <c r="M1213" s="201">
        <v>10495.28</v>
      </c>
    </row>
    <row r="1214" spans="12:13">
      <c r="L1214" s="204">
        <v>36980</v>
      </c>
      <c r="M1214" s="201">
        <v>9878.7800000000007</v>
      </c>
    </row>
    <row r="1215" spans="12:13">
      <c r="L1215" s="204">
        <v>37011</v>
      </c>
      <c r="M1215" s="201">
        <v>10734.97</v>
      </c>
    </row>
    <row r="1216" spans="12:13">
      <c r="L1216" s="204">
        <v>37042</v>
      </c>
      <c r="M1216" s="201">
        <v>10911.94</v>
      </c>
    </row>
    <row r="1217" spans="12:13">
      <c r="L1217" s="204">
        <v>37071</v>
      </c>
      <c r="M1217" s="201">
        <v>10502.4</v>
      </c>
    </row>
    <row r="1218" spans="12:13">
      <c r="L1218" s="204">
        <v>37103</v>
      </c>
      <c r="M1218" s="201">
        <v>10522.81</v>
      </c>
    </row>
    <row r="1219" spans="12:13">
      <c r="L1219" s="204">
        <v>37134</v>
      </c>
      <c r="M1219" s="201">
        <v>9949.75</v>
      </c>
    </row>
    <row r="1220" spans="12:13">
      <c r="L1220" s="204">
        <v>37162</v>
      </c>
      <c r="M1220" s="201">
        <v>8847.56</v>
      </c>
    </row>
    <row r="1221" spans="12:13">
      <c r="L1221" s="204">
        <v>37195</v>
      </c>
      <c r="M1221" s="201">
        <v>9075.14</v>
      </c>
    </row>
    <row r="1222" spans="12:13">
      <c r="L1222" s="204">
        <v>37225</v>
      </c>
      <c r="M1222" s="201">
        <v>9851.56</v>
      </c>
    </row>
    <row r="1223" spans="12:13">
      <c r="L1223" s="204">
        <v>37256</v>
      </c>
      <c r="M1223" s="201">
        <v>10021.5</v>
      </c>
    </row>
    <row r="1224" spans="12:13">
      <c r="L1224" s="204">
        <v>37287</v>
      </c>
      <c r="M1224" s="201">
        <v>9920</v>
      </c>
    </row>
    <row r="1225" spans="12:13">
      <c r="L1225" s="204">
        <v>37315</v>
      </c>
      <c r="M1225" s="201">
        <v>10106.129999999999</v>
      </c>
    </row>
    <row r="1226" spans="12:13">
      <c r="L1226" s="204">
        <v>37343</v>
      </c>
      <c r="M1226" s="201">
        <v>10403.94</v>
      </c>
    </row>
    <row r="1227" spans="12:13">
      <c r="L1227" s="204">
        <v>37376</v>
      </c>
      <c r="M1227" s="201">
        <v>9946.2199999999993</v>
      </c>
    </row>
    <row r="1228" spans="12:13">
      <c r="L1228" s="204">
        <v>37407</v>
      </c>
      <c r="M1228" s="201">
        <v>9925.25</v>
      </c>
    </row>
    <row r="1229" spans="12:13">
      <c r="L1229" s="204">
        <v>37435</v>
      </c>
      <c r="M1229" s="201">
        <v>9243.26</v>
      </c>
    </row>
    <row r="1230" spans="12:13">
      <c r="L1230" s="204">
        <v>37468</v>
      </c>
      <c r="M1230" s="201">
        <v>8736.59</v>
      </c>
    </row>
    <row r="1231" spans="12:13">
      <c r="L1231" s="204">
        <v>37498</v>
      </c>
      <c r="M1231" s="201">
        <v>8663.5</v>
      </c>
    </row>
    <row r="1232" spans="12:13">
      <c r="L1232" s="204">
        <v>37529</v>
      </c>
      <c r="M1232" s="201">
        <v>7591.93</v>
      </c>
    </row>
    <row r="1233" spans="12:13">
      <c r="L1233" s="204">
        <v>37560</v>
      </c>
      <c r="M1233" s="201">
        <v>8397.0300000000007</v>
      </c>
    </row>
    <row r="1234" spans="12:13">
      <c r="L1234" s="204">
        <v>37589</v>
      </c>
      <c r="M1234" s="201">
        <v>8896.09</v>
      </c>
    </row>
    <row r="1235" spans="12:13">
      <c r="L1235" s="204">
        <v>37621</v>
      </c>
      <c r="M1235" s="201">
        <v>8341.6299999999992</v>
      </c>
    </row>
    <row r="1236" spans="12:13">
      <c r="L1236" s="204">
        <v>37652</v>
      </c>
      <c r="M1236" s="201">
        <v>8053.81</v>
      </c>
    </row>
    <row r="1237" spans="12:13">
      <c r="L1237" s="204">
        <v>37680</v>
      </c>
      <c r="M1237" s="201">
        <v>7891.08</v>
      </c>
    </row>
    <row r="1238" spans="12:13">
      <c r="L1238" s="204">
        <v>37711</v>
      </c>
      <c r="M1238" s="201">
        <v>7992.13</v>
      </c>
    </row>
    <row r="1239" spans="12:13">
      <c r="L1239" s="204">
        <v>37741</v>
      </c>
      <c r="M1239" s="201">
        <v>8480.09</v>
      </c>
    </row>
    <row r="1240" spans="12:13">
      <c r="L1240" s="204">
        <v>37771</v>
      </c>
      <c r="M1240" s="201">
        <v>8850.26</v>
      </c>
    </row>
    <row r="1241" spans="12:13">
      <c r="L1241" s="204">
        <v>37802</v>
      </c>
      <c r="M1241" s="201">
        <v>8985.44</v>
      </c>
    </row>
    <row r="1242" spans="12:13">
      <c r="L1242" s="204">
        <v>37833</v>
      </c>
      <c r="M1242" s="201">
        <v>9233.7999999999993</v>
      </c>
    </row>
    <row r="1243" spans="12:13">
      <c r="L1243" s="204">
        <v>37862</v>
      </c>
      <c r="M1243" s="201">
        <v>9415.82</v>
      </c>
    </row>
    <row r="1244" spans="12:13">
      <c r="L1244" s="204">
        <v>37894</v>
      </c>
      <c r="M1244" s="201">
        <v>9275.06</v>
      </c>
    </row>
    <row r="1245" spans="12:13">
      <c r="L1245" s="204">
        <v>37925</v>
      </c>
      <c r="M1245" s="201">
        <v>9801.1200000000008</v>
      </c>
    </row>
    <row r="1246" spans="12:13">
      <c r="L1246" s="204">
        <v>37953</v>
      </c>
      <c r="M1246" s="201">
        <v>9782.4599999999991</v>
      </c>
    </row>
    <row r="1247" spans="12:13">
      <c r="L1247" s="204">
        <v>37986</v>
      </c>
      <c r="M1247" s="201">
        <v>10453.92</v>
      </c>
    </row>
    <row r="1248" spans="12:13">
      <c r="L1248" s="204">
        <v>38016</v>
      </c>
      <c r="M1248" s="201">
        <v>10488.07</v>
      </c>
    </row>
    <row r="1249" spans="12:13">
      <c r="L1249" s="204">
        <v>38044</v>
      </c>
      <c r="M1249" s="201">
        <v>10583.92</v>
      </c>
    </row>
    <row r="1250" spans="12:13">
      <c r="L1250" s="204">
        <v>38077</v>
      </c>
      <c r="M1250" s="201">
        <v>10357.700000000001</v>
      </c>
    </row>
    <row r="1251" spans="12:13">
      <c r="L1251" s="204">
        <v>38107</v>
      </c>
      <c r="M1251" s="201">
        <v>10225.57</v>
      </c>
    </row>
    <row r="1252" spans="12:13">
      <c r="L1252" s="204">
        <v>38135</v>
      </c>
      <c r="M1252" s="201">
        <v>10188.450000000001</v>
      </c>
    </row>
    <row r="1253" spans="12:13">
      <c r="L1253" s="204">
        <v>38168</v>
      </c>
      <c r="M1253" s="201">
        <v>10435.48</v>
      </c>
    </row>
    <row r="1254" spans="12:13">
      <c r="L1254" s="204">
        <v>38198</v>
      </c>
      <c r="M1254" s="201">
        <v>10139.709999999999</v>
      </c>
    </row>
    <row r="1255" spans="12:13">
      <c r="L1255" s="204">
        <v>38230</v>
      </c>
      <c r="M1255" s="201">
        <v>10173.92</v>
      </c>
    </row>
    <row r="1256" spans="12:13">
      <c r="L1256" s="204">
        <v>38260</v>
      </c>
      <c r="M1256" s="201">
        <v>10080.27</v>
      </c>
    </row>
    <row r="1257" spans="12:13">
      <c r="L1257" s="204">
        <v>38289</v>
      </c>
      <c r="M1257" s="201">
        <v>10027.469999999999</v>
      </c>
    </row>
    <row r="1258" spans="12:13">
      <c r="L1258" s="204">
        <v>38321</v>
      </c>
      <c r="M1258" s="201">
        <v>10428.02</v>
      </c>
    </row>
    <row r="1259" spans="12:13">
      <c r="L1259" s="204">
        <v>38352</v>
      </c>
      <c r="M1259" s="201">
        <v>10783.01</v>
      </c>
    </row>
    <row r="1260" spans="12:13">
      <c r="L1260" s="204">
        <v>38383</v>
      </c>
      <c r="M1260" s="201">
        <v>10489.94</v>
      </c>
    </row>
    <row r="1261" spans="12:13">
      <c r="L1261" s="204">
        <v>38411</v>
      </c>
      <c r="M1261" s="201">
        <v>10766.23</v>
      </c>
    </row>
    <row r="1262" spans="12:13">
      <c r="L1262" s="204">
        <v>38442</v>
      </c>
      <c r="M1262" s="201">
        <v>10503.76</v>
      </c>
    </row>
    <row r="1263" spans="12:13">
      <c r="L1263" s="204">
        <v>38471</v>
      </c>
      <c r="M1263" s="201">
        <v>10192.51</v>
      </c>
    </row>
    <row r="1264" spans="12:13">
      <c r="L1264" s="204">
        <v>38503</v>
      </c>
      <c r="M1264" s="201">
        <v>10467.48</v>
      </c>
    </row>
    <row r="1265" spans="12:13">
      <c r="L1265" s="204">
        <v>38533</v>
      </c>
      <c r="M1265" s="201">
        <v>10274.969999999999</v>
      </c>
    </row>
    <row r="1266" spans="12:13">
      <c r="L1266" s="204">
        <v>38562</v>
      </c>
      <c r="M1266" s="201">
        <v>10640.91</v>
      </c>
    </row>
    <row r="1267" spans="12:13">
      <c r="L1267" s="204">
        <v>38595</v>
      </c>
      <c r="M1267" s="201">
        <v>10481.6</v>
      </c>
    </row>
    <row r="1268" spans="12:13">
      <c r="L1268" s="204">
        <v>38625</v>
      </c>
      <c r="M1268" s="201">
        <v>10568.7</v>
      </c>
    </row>
    <row r="1269" spans="12:13">
      <c r="L1269" s="204">
        <v>38656</v>
      </c>
      <c r="M1269" s="201">
        <v>10440.07</v>
      </c>
    </row>
    <row r="1270" spans="12:13">
      <c r="L1270" s="204">
        <v>38686</v>
      </c>
      <c r="M1270" s="201">
        <v>10805.87</v>
      </c>
    </row>
    <row r="1271" spans="12:13">
      <c r="L1271" s="204">
        <v>38716</v>
      </c>
      <c r="M1271" s="201">
        <v>10717.5</v>
      </c>
    </row>
    <row r="1272" spans="12:13">
      <c r="L1272" s="204">
        <v>38748</v>
      </c>
      <c r="M1272" s="201">
        <v>10864.86</v>
      </c>
    </row>
    <row r="1273" spans="12:13">
      <c r="L1273" s="204">
        <v>38776</v>
      </c>
      <c r="M1273" s="201">
        <v>10993.41</v>
      </c>
    </row>
    <row r="1274" spans="12:13">
      <c r="L1274" s="204">
        <v>38807</v>
      </c>
      <c r="M1274" s="201">
        <v>11109.32</v>
      </c>
    </row>
    <row r="1275" spans="12:13">
      <c r="L1275" s="204">
        <v>38835</v>
      </c>
      <c r="M1275" s="201">
        <v>11367.14</v>
      </c>
    </row>
    <row r="1276" spans="12:13">
      <c r="L1276" s="204">
        <v>38868</v>
      </c>
      <c r="M1276" s="201">
        <v>11168.31</v>
      </c>
    </row>
    <row r="1277" spans="12:13">
      <c r="L1277" s="204">
        <v>38898</v>
      </c>
      <c r="M1277" s="201">
        <v>11150.22</v>
      </c>
    </row>
    <row r="1278" spans="12:13">
      <c r="L1278" s="204">
        <v>38929</v>
      </c>
      <c r="M1278" s="201">
        <v>11185.68</v>
      </c>
    </row>
    <row r="1279" spans="12:13">
      <c r="L1279" s="204">
        <v>38960</v>
      </c>
      <c r="M1279" s="201">
        <v>11381.15</v>
      </c>
    </row>
    <row r="1280" spans="12:13">
      <c r="L1280" s="204">
        <v>38989</v>
      </c>
      <c r="M1280" s="201">
        <v>11679.07</v>
      </c>
    </row>
    <row r="1281" spans="12:13">
      <c r="L1281" s="204">
        <v>39021</v>
      </c>
      <c r="M1281" s="201">
        <v>12080.73</v>
      </c>
    </row>
    <row r="1282" spans="12:13">
      <c r="L1282" s="204">
        <v>39051</v>
      </c>
      <c r="M1282" s="201">
        <v>12221.93</v>
      </c>
    </row>
    <row r="1283" spans="12:13">
      <c r="L1283" s="204">
        <v>39080</v>
      </c>
      <c r="M1283" s="201">
        <v>12463.15</v>
      </c>
    </row>
    <row r="1284" spans="12:13">
      <c r="L1284" s="204">
        <v>39113</v>
      </c>
      <c r="M1284" s="201">
        <v>12621.69</v>
      </c>
    </row>
    <row r="1285" spans="12:13">
      <c r="L1285" s="204">
        <v>39141</v>
      </c>
      <c r="M1285" s="201">
        <v>12268.63</v>
      </c>
    </row>
    <row r="1286" spans="12:13">
      <c r="L1286" s="204">
        <v>39171</v>
      </c>
      <c r="M1286" s="201">
        <v>12354.35</v>
      </c>
    </row>
    <row r="1287" spans="12:13">
      <c r="L1287" s="204">
        <v>39202</v>
      </c>
      <c r="M1287" s="201">
        <v>13062.91</v>
      </c>
    </row>
    <row r="1288" spans="12:13">
      <c r="L1288" s="204">
        <v>39233</v>
      </c>
      <c r="M1288" s="201">
        <v>13627.64</v>
      </c>
    </row>
    <row r="1289" spans="12:13">
      <c r="L1289" s="204">
        <v>39262</v>
      </c>
      <c r="M1289" s="201">
        <v>13408.62</v>
      </c>
    </row>
    <row r="1290" spans="12:13">
      <c r="L1290" s="204">
        <v>39294</v>
      </c>
      <c r="M1290" s="201">
        <v>13211.99</v>
      </c>
    </row>
    <row r="1291" spans="12:13">
      <c r="L1291" s="204">
        <v>39325</v>
      </c>
      <c r="M1291" s="201">
        <v>13357.74</v>
      </c>
    </row>
    <row r="1292" spans="12:13">
      <c r="L1292" s="204">
        <v>39353</v>
      </c>
      <c r="M1292" s="201">
        <v>13895.63</v>
      </c>
    </row>
    <row r="1293" spans="12:13">
      <c r="L1293" s="204">
        <v>39386</v>
      </c>
      <c r="M1293" s="201">
        <v>13930.01</v>
      </c>
    </row>
    <row r="1294" spans="12:13">
      <c r="L1294" s="204">
        <v>39416</v>
      </c>
      <c r="M1294" s="201">
        <v>13371.72</v>
      </c>
    </row>
    <row r="1295" spans="12:13">
      <c r="L1295" s="204">
        <v>39447</v>
      </c>
      <c r="M1295" s="201">
        <v>13264.82</v>
      </c>
    </row>
    <row r="1296" spans="12:13">
      <c r="L1296" s="204">
        <v>39478</v>
      </c>
      <c r="M1296" s="201">
        <v>12650.36</v>
      </c>
    </row>
    <row r="1297" spans="12:13">
      <c r="L1297" s="204">
        <v>39507</v>
      </c>
      <c r="M1297" s="201">
        <v>12266.39</v>
      </c>
    </row>
    <row r="1298" spans="12:13">
      <c r="L1298" s="204">
        <v>39538</v>
      </c>
      <c r="M1298" s="201">
        <v>12262.89</v>
      </c>
    </row>
    <row r="1299" spans="12:13">
      <c r="L1299" s="204">
        <v>39568</v>
      </c>
      <c r="M1299" s="201">
        <v>12820.13</v>
      </c>
    </row>
    <row r="1300" spans="12:13">
      <c r="L1300" s="204">
        <v>39598</v>
      </c>
      <c r="M1300" s="201">
        <v>12638.32</v>
      </c>
    </row>
    <row r="1301" spans="12:13">
      <c r="L1301" s="204">
        <v>39629</v>
      </c>
      <c r="M1301" s="201">
        <v>11350.01</v>
      </c>
    </row>
    <row r="1302" spans="12:13">
      <c r="L1302" s="204">
        <v>39660</v>
      </c>
      <c r="M1302" s="201">
        <v>11378.02</v>
      </c>
    </row>
    <row r="1303" spans="12:13">
      <c r="L1303" s="204">
        <v>39689</v>
      </c>
      <c r="M1303" s="201">
        <v>11543.55</v>
      </c>
    </row>
    <row r="1304" spans="12:13">
      <c r="L1304" s="204">
        <v>39721</v>
      </c>
      <c r="M1304" s="201">
        <v>10850.66</v>
      </c>
    </row>
    <row r="1305" spans="12:13">
      <c r="L1305" s="204">
        <v>39752</v>
      </c>
      <c r="M1305" s="201">
        <v>9325.01</v>
      </c>
    </row>
    <row r="1306" spans="12:13">
      <c r="L1306" s="204">
        <v>39780</v>
      </c>
      <c r="M1306" s="201">
        <v>8829.0400000000009</v>
      </c>
    </row>
    <row r="1307" spans="12:13">
      <c r="L1307" s="204">
        <v>39813</v>
      </c>
      <c r="M1307" s="201">
        <v>8776.39</v>
      </c>
    </row>
    <row r="1308" spans="12:13">
      <c r="L1308" s="204">
        <v>39843</v>
      </c>
      <c r="M1308" s="201">
        <v>8000.86</v>
      </c>
    </row>
    <row r="1309" spans="12:13">
      <c r="L1309" s="204">
        <v>39871</v>
      </c>
      <c r="M1309" s="201">
        <v>7062.93</v>
      </c>
    </row>
    <row r="1310" spans="12:13">
      <c r="L1310" s="204">
        <v>39903</v>
      </c>
      <c r="M1310" s="201">
        <v>7608.92</v>
      </c>
    </row>
    <row r="1311" spans="12:13">
      <c r="L1311" s="204">
        <v>39933</v>
      </c>
      <c r="M1311" s="201">
        <v>8168.12</v>
      </c>
    </row>
    <row r="1312" spans="12:13">
      <c r="L1312" s="204">
        <v>39962</v>
      </c>
      <c r="M1312" s="201">
        <v>8500.33</v>
      </c>
    </row>
    <row r="1313" spans="12:13">
      <c r="L1313" s="204">
        <v>39994</v>
      </c>
      <c r="M1313" s="201">
        <v>8447</v>
      </c>
    </row>
    <row r="1314" spans="12:13">
      <c r="L1314" s="204">
        <v>40025</v>
      </c>
      <c r="M1314" s="201">
        <v>9171.61</v>
      </c>
    </row>
    <row r="1315" spans="12:13">
      <c r="L1315" s="204">
        <v>40056</v>
      </c>
      <c r="M1315" s="201">
        <v>9496.2800000000007</v>
      </c>
    </row>
    <row r="1316" spans="12:13">
      <c r="L1316" s="204">
        <v>40086</v>
      </c>
      <c r="M1316" s="201">
        <v>9712.2800000000007</v>
      </c>
    </row>
    <row r="1317" spans="12:13">
      <c r="L1317" s="204">
        <v>40116</v>
      </c>
      <c r="M1317" s="201">
        <v>9712.73</v>
      </c>
    </row>
    <row r="1318" spans="12:13">
      <c r="L1318" s="204">
        <v>40147</v>
      </c>
      <c r="M1318" s="201">
        <v>10344.84</v>
      </c>
    </row>
    <row r="1319" spans="12:13">
      <c r="L1319" s="204">
        <v>40178</v>
      </c>
      <c r="M1319" s="201">
        <v>10428.049999999999</v>
      </c>
    </row>
    <row r="1320" spans="12:13">
      <c r="L1320" s="204">
        <v>40207</v>
      </c>
      <c r="M1320" s="201">
        <v>10067.33</v>
      </c>
    </row>
    <row r="1321" spans="12:13">
      <c r="L1321" s="204">
        <v>40235</v>
      </c>
      <c r="M1321" s="201">
        <v>10325.26</v>
      </c>
    </row>
    <row r="1322" spans="12:13">
      <c r="L1322" s="204">
        <v>40268</v>
      </c>
      <c r="M1322" s="201">
        <v>10856.63</v>
      </c>
    </row>
    <row r="1323" spans="12:13">
      <c r="L1323" s="204">
        <v>40298</v>
      </c>
      <c r="M1323" s="201">
        <v>11008.61</v>
      </c>
    </row>
    <row r="1324" spans="12:13">
      <c r="L1324" s="204">
        <v>40326</v>
      </c>
      <c r="M1324" s="201">
        <v>10136.629999999999</v>
      </c>
    </row>
    <row r="1325" spans="12:13">
      <c r="L1325" s="204">
        <v>40359</v>
      </c>
      <c r="M1325" s="201">
        <v>9774.02</v>
      </c>
    </row>
    <row r="1326" spans="12:13">
      <c r="L1326" s="204">
        <v>40389</v>
      </c>
      <c r="M1326" s="201">
        <v>10465.94</v>
      </c>
    </row>
    <row r="1327" spans="12:13">
      <c r="L1327" s="204">
        <v>40421</v>
      </c>
      <c r="M1327" s="201">
        <v>10014.719999999999</v>
      </c>
    </row>
    <row r="1328" spans="12:13">
      <c r="L1328" s="204">
        <v>40451</v>
      </c>
      <c r="M1328" s="201">
        <v>10788.05</v>
      </c>
    </row>
    <row r="1329" spans="12:13">
      <c r="L1329" s="204">
        <v>40480</v>
      </c>
      <c r="M1329" s="201">
        <v>11118.49</v>
      </c>
    </row>
    <row r="1330" spans="12:13">
      <c r="L1330" s="204">
        <v>40512</v>
      </c>
      <c r="M1330" s="201">
        <v>11006.02</v>
      </c>
    </row>
    <row r="1331" spans="12:13">
      <c r="L1331" s="204">
        <v>40543</v>
      </c>
      <c r="M1331" s="201">
        <v>11577.51</v>
      </c>
    </row>
    <row r="1332" spans="12:13">
      <c r="L1332" s="204">
        <v>40574</v>
      </c>
      <c r="M1332" s="201">
        <v>11891.93</v>
      </c>
    </row>
    <row r="1333" spans="12:13">
      <c r="L1333" s="204">
        <v>40602</v>
      </c>
      <c r="M1333" s="201">
        <v>12226.34</v>
      </c>
    </row>
    <row r="1334" spans="12:13">
      <c r="L1334" s="204">
        <v>40633</v>
      </c>
      <c r="M1334" s="201">
        <v>12319.73</v>
      </c>
    </row>
    <row r="1335" spans="12:13">
      <c r="L1335" s="204">
        <v>40662</v>
      </c>
      <c r="M1335" s="201">
        <v>12810.54</v>
      </c>
    </row>
    <row r="1336" spans="12:13">
      <c r="L1336" s="204">
        <v>40694</v>
      </c>
      <c r="M1336" s="201">
        <v>12569.79</v>
      </c>
    </row>
    <row r="1337" spans="12:13">
      <c r="L1337" s="204">
        <v>40724</v>
      </c>
      <c r="M1337" s="201">
        <v>12414.34</v>
      </c>
    </row>
    <row r="1338" spans="12:13">
      <c r="L1338" s="204">
        <v>40753</v>
      </c>
      <c r="M1338" s="201">
        <v>12143.24</v>
      </c>
    </row>
    <row r="1339" spans="12:13">
      <c r="L1339" s="204">
        <v>40786</v>
      </c>
      <c r="M1339" s="201">
        <v>11613.53</v>
      </c>
    </row>
    <row r="1340" spans="12:13">
      <c r="L1340" s="204">
        <v>40816</v>
      </c>
      <c r="M1340" s="201">
        <v>10913.38</v>
      </c>
    </row>
    <row r="1341" spans="12:13">
      <c r="L1341" s="204">
        <v>40847</v>
      </c>
      <c r="M1341" s="201">
        <v>11955.01</v>
      </c>
    </row>
    <row r="1342" spans="12:13">
      <c r="L1342" s="204">
        <v>40877</v>
      </c>
      <c r="M1342" s="201">
        <v>12045.68</v>
      </c>
    </row>
    <row r="1343" spans="12:13">
      <c r="L1343" s="204">
        <v>40907</v>
      </c>
      <c r="M1343" s="201">
        <v>12217.56</v>
      </c>
    </row>
    <row r="1344" spans="12:13">
      <c r="L1344" s="204">
        <v>40939</v>
      </c>
      <c r="M1344" s="201">
        <v>12632.91</v>
      </c>
    </row>
    <row r="1345" spans="12:13">
      <c r="L1345" s="204">
        <v>40968</v>
      </c>
      <c r="M1345" s="201">
        <v>12952.07</v>
      </c>
    </row>
    <row r="1346" spans="12:13">
      <c r="L1346" s="204">
        <v>40998</v>
      </c>
      <c r="M1346" s="201">
        <v>13212.04</v>
      </c>
    </row>
    <row r="1347" spans="12:13">
      <c r="L1347" s="204">
        <v>41029</v>
      </c>
      <c r="M1347" s="201">
        <v>13213.63</v>
      </c>
    </row>
    <row r="1348" spans="12:13">
      <c r="L1348" s="204">
        <v>41060</v>
      </c>
      <c r="M1348" s="201">
        <v>12393.45</v>
      </c>
    </row>
    <row r="1349" spans="12:13">
      <c r="L1349" s="204">
        <v>41089</v>
      </c>
      <c r="M1349" s="201">
        <v>12880.09</v>
      </c>
    </row>
    <row r="1350" spans="12:13">
      <c r="L1350" s="204">
        <v>41121</v>
      </c>
      <c r="M1350" s="201">
        <v>13008.68</v>
      </c>
    </row>
    <row r="1351" spans="12:13">
      <c r="L1351" s="204">
        <v>41152</v>
      </c>
      <c r="M1351" s="201">
        <v>13090.84</v>
      </c>
    </row>
    <row r="1352" spans="12:13">
      <c r="L1352" s="204">
        <v>41180</v>
      </c>
      <c r="M1352" s="201">
        <v>13437.13</v>
      </c>
    </row>
    <row r="1353" spans="12:13">
      <c r="L1353" s="204">
        <v>41213</v>
      </c>
      <c r="M1353" s="201">
        <v>13096.46</v>
      </c>
    </row>
    <row r="1354" spans="12:13">
      <c r="L1354" s="204">
        <v>41243</v>
      </c>
      <c r="M1354" s="201">
        <v>13025.58</v>
      </c>
    </row>
    <row r="1355" spans="12:13">
      <c r="L1355" s="204">
        <v>41274</v>
      </c>
      <c r="M1355" s="201">
        <v>13104.14</v>
      </c>
    </row>
    <row r="1356" spans="12:13">
      <c r="L1356" s="204">
        <v>41305</v>
      </c>
      <c r="M1356" s="201">
        <v>13860.58</v>
      </c>
    </row>
    <row r="1357" spans="12:13">
      <c r="L1357" s="204">
        <v>41333</v>
      </c>
      <c r="M1357" s="201">
        <v>14054.49</v>
      </c>
    </row>
    <row r="1358" spans="12:13">
      <c r="L1358" s="204">
        <v>41361</v>
      </c>
      <c r="M1358" s="201">
        <v>14578.54</v>
      </c>
    </row>
    <row r="1359" spans="12:13">
      <c r="L1359" s="204">
        <v>41394</v>
      </c>
      <c r="M1359" s="201">
        <v>14839.8</v>
      </c>
    </row>
    <row r="1360" spans="12:13">
      <c r="L1360" s="204">
        <v>41425</v>
      </c>
      <c r="M1360" s="201">
        <v>15115.57</v>
      </c>
    </row>
    <row r="1361" spans="12:13">
      <c r="L1361" s="204">
        <v>41453</v>
      </c>
      <c r="M1361" s="201">
        <v>14909.6</v>
      </c>
    </row>
    <row r="1362" spans="12:13">
      <c r="L1362" s="204">
        <v>41486</v>
      </c>
      <c r="M1362" s="201">
        <v>15499.54</v>
      </c>
    </row>
    <row r="1363" spans="12:13">
      <c r="L1363" s="204">
        <v>41516</v>
      </c>
      <c r="M1363" s="201">
        <v>14810.31</v>
      </c>
    </row>
    <row r="1364" spans="12:13">
      <c r="L1364" s="204">
        <v>41547</v>
      </c>
      <c r="M1364" s="201">
        <v>15129.67</v>
      </c>
    </row>
    <row r="1365" spans="12:13">
      <c r="L1365" s="204">
        <v>41578</v>
      </c>
      <c r="M1365" s="201">
        <v>15545.75</v>
      </c>
    </row>
    <row r="1366" spans="12:13">
      <c r="L1366" s="204">
        <v>41607</v>
      </c>
      <c r="M1366" s="201">
        <v>16086.41</v>
      </c>
    </row>
    <row r="1367" spans="12:13">
      <c r="L1367" s="204">
        <v>41639</v>
      </c>
      <c r="M1367" s="201">
        <v>16576.66</v>
      </c>
    </row>
    <row r="1368" spans="12:13">
      <c r="L1368" s="204">
        <v>41670</v>
      </c>
      <c r="M1368" s="201">
        <v>15698.85</v>
      </c>
    </row>
    <row r="1369" spans="12:13">
      <c r="L1369" s="204">
        <v>41698</v>
      </c>
      <c r="M1369" s="201">
        <v>16321.71</v>
      </c>
    </row>
    <row r="1370" spans="12:13">
      <c r="L1370" s="204">
        <v>41729</v>
      </c>
      <c r="M1370" s="201">
        <v>16457.66</v>
      </c>
    </row>
    <row r="1371" spans="12:13">
      <c r="L1371" s="204">
        <v>41759</v>
      </c>
      <c r="M1371" s="201">
        <v>16580.84</v>
      </c>
    </row>
    <row r="1372" spans="12:13">
      <c r="L1372" s="204">
        <v>41789</v>
      </c>
      <c r="M1372" s="201">
        <v>16717.169999999998</v>
      </c>
    </row>
    <row r="1373" spans="12:13">
      <c r="L1373" s="204">
        <v>41820</v>
      </c>
      <c r="M1373" s="201">
        <v>16826.599999999999</v>
      </c>
    </row>
    <row r="1374" spans="12:13">
      <c r="L1374" s="204">
        <v>41851</v>
      </c>
      <c r="M1374" s="201">
        <v>16563.3</v>
      </c>
    </row>
    <row r="1375" spans="12:13">
      <c r="L1375" s="204">
        <v>41880</v>
      </c>
      <c r="M1375" s="201">
        <v>17098.45</v>
      </c>
    </row>
    <row r="1376" spans="12:13">
      <c r="L1376" s="204">
        <v>41912</v>
      </c>
      <c r="M1376" s="201">
        <v>17042.900000000001</v>
      </c>
    </row>
    <row r="1377" spans="12:13">
      <c r="L1377" s="204">
        <v>41943</v>
      </c>
      <c r="M1377" s="201">
        <v>17390.52</v>
      </c>
    </row>
    <row r="1378" spans="12:13">
      <c r="L1378" s="204">
        <v>41971</v>
      </c>
      <c r="M1378" s="201">
        <v>17828.240000000002</v>
      </c>
    </row>
    <row r="1379" spans="12:13">
      <c r="L1379" s="204">
        <v>42004</v>
      </c>
      <c r="M1379" s="201">
        <v>17823.07</v>
      </c>
    </row>
    <row r="1380" spans="12:13">
      <c r="L1380" s="204">
        <v>42034</v>
      </c>
      <c r="M1380" s="201">
        <v>17164.95</v>
      </c>
    </row>
    <row r="1381" spans="12:13">
      <c r="L1381" s="204">
        <v>42062</v>
      </c>
      <c r="M1381" s="201">
        <v>18132.7</v>
      </c>
    </row>
    <row r="1382" spans="12:13">
      <c r="L1382" s="204">
        <v>42094</v>
      </c>
      <c r="M1382" s="201">
        <v>17776.12</v>
      </c>
    </row>
    <row r="1383" spans="12:13">
      <c r="L1383" s="204">
        <v>42124</v>
      </c>
      <c r="M1383" s="201">
        <v>17840.52</v>
      </c>
    </row>
    <row r="1384" spans="12:13">
      <c r="L1384" s="204">
        <v>42153</v>
      </c>
      <c r="M1384" s="201">
        <v>18010.68</v>
      </c>
    </row>
    <row r="1385" spans="12:13">
      <c r="L1385" s="204">
        <v>42185</v>
      </c>
      <c r="M1385" s="201">
        <v>17619.509999999998</v>
      </c>
    </row>
    <row r="1386" spans="12:13">
      <c r="L1386" s="204">
        <v>42216</v>
      </c>
      <c r="M1386" s="201">
        <v>17689.86</v>
      </c>
    </row>
    <row r="1387" spans="12:13">
      <c r="L1387" s="204">
        <v>42247</v>
      </c>
      <c r="M1387" s="201">
        <v>16528.03</v>
      </c>
    </row>
    <row r="1388" spans="12:13">
      <c r="L1388" s="204">
        <v>42277</v>
      </c>
      <c r="M1388" s="201">
        <v>16284.7</v>
      </c>
    </row>
    <row r="1389" spans="12:13">
      <c r="L1389" s="204">
        <v>42307</v>
      </c>
      <c r="M1389" s="201">
        <v>17663.54</v>
      </c>
    </row>
    <row r="1390" spans="12:13">
      <c r="L1390" s="204">
        <v>42338</v>
      </c>
      <c r="M1390" s="201">
        <v>17719.919999999998</v>
      </c>
    </row>
    <row r="1391" spans="12:13">
      <c r="L1391" s="204">
        <v>42369</v>
      </c>
      <c r="M1391" s="201">
        <v>17425.03</v>
      </c>
    </row>
    <row r="1392" spans="12:13">
      <c r="L1392" s="204">
        <v>42398</v>
      </c>
      <c r="M1392" s="201">
        <v>16466.3</v>
      </c>
    </row>
    <row r="1393" spans="12:13">
      <c r="L1393" s="204">
        <v>42429</v>
      </c>
      <c r="M1393" s="201">
        <v>16516.5</v>
      </c>
    </row>
    <row r="1394" spans="12:13">
      <c r="L1394" s="204">
        <v>42460</v>
      </c>
      <c r="M1394" s="201">
        <v>17685.09</v>
      </c>
    </row>
    <row r="1395" spans="12:13">
      <c r="L1395" s="204">
        <v>42489</v>
      </c>
      <c r="M1395" s="201">
        <v>17773.64</v>
      </c>
    </row>
    <row r="1396" spans="12:13">
      <c r="L1396" s="204">
        <v>42521</v>
      </c>
      <c r="M1396" s="201">
        <v>17787.2</v>
      </c>
    </row>
    <row r="1397" spans="12:13">
      <c r="L1397" s="204">
        <v>42551</v>
      </c>
      <c r="M1397" s="201">
        <v>17929.990000000002</v>
      </c>
    </row>
    <row r="1398" spans="12:13">
      <c r="L1398" s="204">
        <v>42580</v>
      </c>
      <c r="M1398" s="201">
        <v>18432.240000000002</v>
      </c>
    </row>
    <row r="1399" spans="12:13">
      <c r="L1399" s="204">
        <v>42613</v>
      </c>
      <c r="M1399" s="201">
        <v>18400.88</v>
      </c>
    </row>
    <row r="1400" spans="12:13">
      <c r="L1400" s="204">
        <v>42643</v>
      </c>
      <c r="M1400" s="201">
        <v>18308.150000000001</v>
      </c>
    </row>
    <row r="1401" spans="12:13">
      <c r="L1401" s="204">
        <v>42674</v>
      </c>
      <c r="M1401" s="201">
        <v>18142.419999999998</v>
      </c>
    </row>
    <row r="1402" spans="12:13">
      <c r="L1402" s="204">
        <v>42704</v>
      </c>
      <c r="M1402" s="201">
        <v>19123.580000000002</v>
      </c>
    </row>
    <row r="1403" spans="12:13">
      <c r="L1403" s="204">
        <v>42734</v>
      </c>
      <c r="M1403" s="201">
        <v>19762.599999999999</v>
      </c>
    </row>
    <row r="1404" spans="12:13">
      <c r="L1404" s="204">
        <v>42766</v>
      </c>
      <c r="M1404" s="201">
        <v>19864.09</v>
      </c>
    </row>
    <row r="1405" spans="12:13">
      <c r="L1405" s="204">
        <v>42794</v>
      </c>
      <c r="M1405" s="201">
        <v>20812.240000000002</v>
      </c>
    </row>
    <row r="1406" spans="12:13">
      <c r="L1406" s="204">
        <v>42825</v>
      </c>
      <c r="M1406" s="201">
        <v>20663.22</v>
      </c>
    </row>
    <row r="1407" spans="12:13">
      <c r="L1407" s="204">
        <v>42853</v>
      </c>
      <c r="M1407" s="201">
        <v>20940.509999999998</v>
      </c>
    </row>
    <row r="1408" spans="12:13">
      <c r="L1408" s="204">
        <v>42886</v>
      </c>
      <c r="M1408" s="201">
        <v>21008.65</v>
      </c>
    </row>
    <row r="1409" spans="12:13">
      <c r="L1409" s="204">
        <v>42916</v>
      </c>
      <c r="M1409" s="201">
        <v>21349.63</v>
      </c>
    </row>
    <row r="1410" spans="12:13">
      <c r="L1410" s="204">
        <v>42947</v>
      </c>
      <c r="M1410" s="201">
        <v>21891.119999999999</v>
      </c>
    </row>
    <row r="1411" spans="12:13">
      <c r="L1411" s="204">
        <v>42978</v>
      </c>
      <c r="M1411" s="201">
        <v>21948.1</v>
      </c>
    </row>
    <row r="1412" spans="12:13">
      <c r="L1412" s="204">
        <v>43007</v>
      </c>
      <c r="M1412" s="201">
        <v>22405.09</v>
      </c>
    </row>
    <row r="1413" spans="12:13">
      <c r="L1413" s="204">
        <v>43039</v>
      </c>
      <c r="M1413" s="201">
        <v>23377.24</v>
      </c>
    </row>
    <row r="1414" spans="12:13">
      <c r="L1414" s="204">
        <v>43069</v>
      </c>
      <c r="M1414" s="201">
        <v>24272.35</v>
      </c>
    </row>
    <row r="1415" spans="12:13">
      <c r="L1415" s="204">
        <v>43098</v>
      </c>
      <c r="M1415" s="201">
        <v>24719.22</v>
      </c>
    </row>
    <row r="1416" spans="12:13">
      <c r="L1416" s="204">
        <v>43131</v>
      </c>
      <c r="M1416" s="201">
        <v>26149.39</v>
      </c>
    </row>
    <row r="1417" spans="12:13">
      <c r="L1417" s="204">
        <v>43159</v>
      </c>
      <c r="M1417" s="201">
        <v>25029.200000000001</v>
      </c>
    </row>
    <row r="1418" spans="12:13">
      <c r="L1418" s="204">
        <v>43188</v>
      </c>
      <c r="M1418" s="201">
        <v>24103.11</v>
      </c>
    </row>
    <row r="1419" spans="12:13">
      <c r="L1419" s="204">
        <v>43220</v>
      </c>
      <c r="M1419" s="201">
        <v>24163.15</v>
      </c>
    </row>
    <row r="1420" spans="12:13">
      <c r="L1420" s="204">
        <v>43251</v>
      </c>
      <c r="M1420" s="201">
        <v>24415.84</v>
      </c>
    </row>
    <row r="1421" spans="12:13">
      <c r="L1421" s="204">
        <v>43280</v>
      </c>
      <c r="M1421" s="201">
        <v>24271.41</v>
      </c>
    </row>
    <row r="1422" spans="12:13">
      <c r="L1422" s="205" t="s">
        <v>2739</v>
      </c>
      <c r="M1422" s="201">
        <v>24356.74</v>
      </c>
    </row>
  </sheetData>
  <mergeCells count="4">
    <mergeCell ref="B3:E3"/>
    <mergeCell ref="L2:M2"/>
    <mergeCell ref="BR2:BS2"/>
    <mergeCell ref="AL2:AM2"/>
  </mergeCells>
  <phoneticPr fontId="7" type="noConversion"/>
  <pageMargins left="0.7" right="0.7" top="0.75" bottom="0.75" header="0.3" footer="0.3"/>
  <drawing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3:F288"/>
  <sheetViews>
    <sheetView showGridLines="0" topLeftCell="A249" zoomScale="85" zoomScaleNormal="85" workbookViewId="0">
      <selection activeCell="E209" sqref="E209"/>
    </sheetView>
  </sheetViews>
  <sheetFormatPr defaultColWidth="8.87890625" defaultRowHeight="14.35"/>
  <cols>
    <col min="1" max="1" width="8.87890625" style="327"/>
    <col min="2" max="2" width="39.3515625" style="327" customWidth="1"/>
    <col min="3" max="3" width="43.234375" style="327" customWidth="1"/>
    <col min="4" max="4" width="22.234375" style="327" customWidth="1"/>
    <col min="5" max="5" width="20.41015625" style="327" customWidth="1"/>
    <col min="6" max="6" width="17.76171875" style="333" customWidth="1"/>
    <col min="7" max="7" width="20.41015625" style="327" customWidth="1"/>
    <col min="8" max="16384" width="8.87890625" style="327"/>
  </cols>
  <sheetData>
    <row r="3" spans="2:3">
      <c r="B3" s="326" t="s">
        <v>10508</v>
      </c>
    </row>
    <row r="5" spans="2:3">
      <c r="B5" s="328" t="s">
        <v>10509</v>
      </c>
    </row>
    <row r="7" spans="2:3">
      <c r="B7" s="329" t="s">
        <v>10510</v>
      </c>
      <c r="C7" s="329" t="s">
        <v>10511</v>
      </c>
    </row>
    <row r="8" spans="2:3">
      <c r="B8" s="329" t="s">
        <v>10512</v>
      </c>
      <c r="C8" s="329" t="s">
        <v>10511</v>
      </c>
    </row>
    <row r="9" spans="2:3">
      <c r="B9" s="329" t="s">
        <v>10513</v>
      </c>
      <c r="C9" s="329" t="s">
        <v>10511</v>
      </c>
    </row>
    <row r="10" spans="2:3">
      <c r="B10" s="329" t="s">
        <v>10514</v>
      </c>
      <c r="C10" s="329" t="s">
        <v>10511</v>
      </c>
    </row>
    <row r="11" spans="2:3">
      <c r="B11" s="329" t="s">
        <v>10515</v>
      </c>
      <c r="C11" s="329" t="s">
        <v>10511</v>
      </c>
    </row>
    <row r="12" spans="2:3">
      <c r="B12" s="329" t="s">
        <v>10516</v>
      </c>
      <c r="C12" s="329" t="s">
        <v>10511</v>
      </c>
    </row>
    <row r="13" spans="2:3">
      <c r="B13" s="329" t="s">
        <v>10517</v>
      </c>
      <c r="C13" s="329" t="s">
        <v>10511</v>
      </c>
    </row>
    <row r="14" spans="2:3">
      <c r="B14" s="329" t="s">
        <v>10518</v>
      </c>
      <c r="C14" s="329" t="s">
        <v>10519</v>
      </c>
    </row>
    <row r="15" spans="2:3">
      <c r="B15" s="329" t="s">
        <v>10520</v>
      </c>
      <c r="C15" s="329" t="s">
        <v>10511</v>
      </c>
    </row>
    <row r="16" spans="2:3">
      <c r="B16" s="329" t="s">
        <v>10521</v>
      </c>
      <c r="C16" s="329" t="s">
        <v>10511</v>
      </c>
    </row>
    <row r="17" spans="2:3">
      <c r="B17" s="329" t="s">
        <v>10522</v>
      </c>
      <c r="C17" s="329" t="s">
        <v>10523</v>
      </c>
    </row>
    <row r="21" spans="2:3">
      <c r="B21" s="328" t="s">
        <v>10524</v>
      </c>
    </row>
    <row r="22" spans="2:3">
      <c r="B22" s="330"/>
    </row>
    <row r="23" spans="2:3">
      <c r="B23" s="329" t="s">
        <v>10525</v>
      </c>
      <c r="C23" s="329" t="s">
        <v>10526</v>
      </c>
    </row>
    <row r="24" spans="2:3">
      <c r="B24" s="329" t="s">
        <v>10527</v>
      </c>
      <c r="C24" s="329" t="s">
        <v>10528</v>
      </c>
    </row>
    <row r="25" spans="2:3">
      <c r="B25" s="329" t="s">
        <v>10529</v>
      </c>
      <c r="C25" s="329" t="s">
        <v>10530</v>
      </c>
    </row>
    <row r="26" spans="2:3">
      <c r="B26" s="329" t="s">
        <v>10531</v>
      </c>
      <c r="C26" s="329" t="s">
        <v>10532</v>
      </c>
    </row>
    <row r="27" spans="2:3">
      <c r="B27" s="329" t="s">
        <v>10533</v>
      </c>
      <c r="C27" s="329" t="s">
        <v>10534</v>
      </c>
    </row>
    <row r="28" spans="2:3">
      <c r="B28" s="329" t="s">
        <v>10535</v>
      </c>
      <c r="C28" s="329" t="s">
        <v>10536</v>
      </c>
    </row>
    <row r="29" spans="2:3">
      <c r="B29" s="329" t="s">
        <v>10537</v>
      </c>
      <c r="C29" s="329" t="s">
        <v>10538</v>
      </c>
    </row>
    <row r="30" spans="2:3">
      <c r="B30" s="329" t="s">
        <v>10539</v>
      </c>
      <c r="C30" s="329" t="s">
        <v>10540</v>
      </c>
    </row>
    <row r="31" spans="2:3">
      <c r="B31" s="329" t="s">
        <v>10541</v>
      </c>
      <c r="C31" s="329" t="s">
        <v>10542</v>
      </c>
    </row>
    <row r="32" spans="2:3">
      <c r="B32" s="329" t="s">
        <v>10543</v>
      </c>
      <c r="C32" s="329" t="s">
        <v>10544</v>
      </c>
    </row>
    <row r="33" spans="2:3">
      <c r="B33" s="329" t="s">
        <v>10545</v>
      </c>
      <c r="C33" s="329" t="s">
        <v>10546</v>
      </c>
    </row>
    <row r="34" spans="2:3">
      <c r="B34" s="331" t="s">
        <v>4543</v>
      </c>
      <c r="C34" s="329" t="s">
        <v>10547</v>
      </c>
    </row>
    <row r="38" spans="2:3">
      <c r="B38" s="328" t="s">
        <v>10548</v>
      </c>
    </row>
    <row r="40" spans="2:3">
      <c r="B40" s="329" t="s">
        <v>10549</v>
      </c>
      <c r="C40" s="329" t="s">
        <v>10550</v>
      </c>
    </row>
    <row r="41" spans="2:3">
      <c r="B41" s="329" t="s">
        <v>10551</v>
      </c>
      <c r="C41" s="329" t="s">
        <v>10552</v>
      </c>
    </row>
    <row r="42" spans="2:3">
      <c r="B42" s="329" t="s">
        <v>10553</v>
      </c>
      <c r="C42" s="329" t="s">
        <v>10554</v>
      </c>
    </row>
    <row r="43" spans="2:3">
      <c r="B43" s="329" t="s">
        <v>10555</v>
      </c>
      <c r="C43" s="329" t="s">
        <v>10556</v>
      </c>
    </row>
    <row r="44" spans="2:3">
      <c r="B44" s="329" t="s">
        <v>10557</v>
      </c>
      <c r="C44" s="329" t="s">
        <v>10558</v>
      </c>
    </row>
    <row r="45" spans="2:3">
      <c r="B45" s="329" t="s">
        <v>10559</v>
      </c>
      <c r="C45" s="329" t="s">
        <v>10560</v>
      </c>
    </row>
    <row r="46" spans="2:3">
      <c r="B46" s="329" t="s">
        <v>10561</v>
      </c>
      <c r="C46" s="331" t="s">
        <v>10562</v>
      </c>
    </row>
    <row r="47" spans="2:3">
      <c r="B47" s="329" t="s">
        <v>10563</v>
      </c>
      <c r="C47" s="329" t="s">
        <v>10564</v>
      </c>
    </row>
    <row r="48" spans="2:3">
      <c r="B48" s="329" t="s">
        <v>10565</v>
      </c>
      <c r="C48" s="329" t="s">
        <v>10566</v>
      </c>
    </row>
    <row r="49" spans="2:3">
      <c r="B49" s="329" t="s">
        <v>10567</v>
      </c>
      <c r="C49" s="329" t="s">
        <v>10568</v>
      </c>
    </row>
    <row r="50" spans="2:3">
      <c r="B50" s="329" t="s">
        <v>10569</v>
      </c>
      <c r="C50" s="331" t="s">
        <v>10570</v>
      </c>
    </row>
    <row r="51" spans="2:3">
      <c r="B51" s="329" t="s">
        <v>10571</v>
      </c>
      <c r="C51" s="329" t="s">
        <v>10572</v>
      </c>
    </row>
    <row r="52" spans="2:3">
      <c r="B52" s="329" t="s">
        <v>10573</v>
      </c>
      <c r="C52" s="329" t="s">
        <v>10574</v>
      </c>
    </row>
    <row r="53" spans="2:3">
      <c r="B53" s="329" t="s">
        <v>10575</v>
      </c>
      <c r="C53" s="329" t="s">
        <v>10576</v>
      </c>
    </row>
    <row r="54" spans="2:3">
      <c r="B54" s="329" t="s">
        <v>10577</v>
      </c>
      <c r="C54" s="329" t="s">
        <v>10578</v>
      </c>
    </row>
    <row r="55" spans="2:3">
      <c r="B55" s="329" t="s">
        <v>10579</v>
      </c>
      <c r="C55" s="331" t="s">
        <v>10580</v>
      </c>
    </row>
    <row r="56" spans="2:3">
      <c r="B56" s="329" t="s">
        <v>10581</v>
      </c>
      <c r="C56" s="329" t="s">
        <v>10582</v>
      </c>
    </row>
    <row r="57" spans="2:3">
      <c r="B57" s="329" t="s">
        <v>10583</v>
      </c>
      <c r="C57" s="329" t="s">
        <v>10584</v>
      </c>
    </row>
    <row r="58" spans="2:3">
      <c r="B58" s="329" t="s">
        <v>10585</v>
      </c>
      <c r="C58" s="329" t="s">
        <v>10586</v>
      </c>
    </row>
    <row r="59" spans="2:3">
      <c r="B59" s="329" t="s">
        <v>10587</v>
      </c>
      <c r="C59" s="329" t="s">
        <v>10588</v>
      </c>
    </row>
    <row r="60" spans="2:3">
      <c r="B60" s="329" t="s">
        <v>10589</v>
      </c>
      <c r="C60" s="329" t="s">
        <v>10590</v>
      </c>
    </row>
    <row r="61" spans="2:3">
      <c r="B61" s="329" t="s">
        <v>10591</v>
      </c>
      <c r="C61" s="329" t="s">
        <v>10592</v>
      </c>
    </row>
    <row r="62" spans="2:3">
      <c r="B62" s="329" t="s">
        <v>10593</v>
      </c>
      <c r="C62" s="329" t="s">
        <v>10594</v>
      </c>
    </row>
    <row r="63" spans="2:3">
      <c r="B63" s="329" t="s">
        <v>10595</v>
      </c>
      <c r="C63" s="329" t="s">
        <v>10596</v>
      </c>
    </row>
    <row r="64" spans="2:3">
      <c r="B64" s="329" t="s">
        <v>10597</v>
      </c>
      <c r="C64" s="329" t="s">
        <v>10598</v>
      </c>
    </row>
    <row r="65" spans="2:3">
      <c r="B65" s="329" t="s">
        <v>10599</v>
      </c>
      <c r="C65" s="329" t="s">
        <v>10600</v>
      </c>
    </row>
    <row r="66" spans="2:3">
      <c r="B66" s="329" t="s">
        <v>10601</v>
      </c>
      <c r="C66" s="331" t="s">
        <v>10602</v>
      </c>
    </row>
    <row r="67" spans="2:3">
      <c r="B67" s="329" t="s">
        <v>10603</v>
      </c>
      <c r="C67" s="329" t="s">
        <v>6926</v>
      </c>
    </row>
    <row r="68" spans="2:3">
      <c r="B68" s="329" t="s">
        <v>10604</v>
      </c>
      <c r="C68" s="329" t="s">
        <v>10605</v>
      </c>
    </row>
    <row r="69" spans="2:3">
      <c r="B69" s="329" t="s">
        <v>10606</v>
      </c>
      <c r="C69" s="329" t="s">
        <v>10607</v>
      </c>
    </row>
    <row r="71" spans="2:3">
      <c r="B71" s="330" t="s">
        <v>10608</v>
      </c>
    </row>
    <row r="72" spans="2:3">
      <c r="B72" s="329" t="s">
        <v>10609</v>
      </c>
      <c r="C72" s="329" t="s">
        <v>10610</v>
      </c>
    </row>
    <row r="73" spans="2:3">
      <c r="B73" s="329" t="s">
        <v>10611</v>
      </c>
      <c r="C73" s="329" t="s">
        <v>10612</v>
      </c>
    </row>
    <row r="74" spans="2:3">
      <c r="B74" s="329" t="s">
        <v>10613</v>
      </c>
      <c r="C74" s="329" t="s">
        <v>10614</v>
      </c>
    </row>
    <row r="75" spans="2:3">
      <c r="B75" s="329" t="s">
        <v>10615</v>
      </c>
      <c r="C75" s="329" t="s">
        <v>10616</v>
      </c>
    </row>
    <row r="76" spans="2:3">
      <c r="B76" s="329" t="s">
        <v>10617</v>
      </c>
      <c r="C76" s="329" t="s">
        <v>10618</v>
      </c>
    </row>
    <row r="77" spans="2:3">
      <c r="B77" s="329" t="s">
        <v>10619</v>
      </c>
      <c r="C77" s="329" t="s">
        <v>10620</v>
      </c>
    </row>
    <row r="78" spans="2:3">
      <c r="B78" s="329" t="s">
        <v>10621</v>
      </c>
      <c r="C78" s="329" t="s">
        <v>10622</v>
      </c>
    </row>
    <row r="84" spans="2:4">
      <c r="B84" s="328" t="s">
        <v>10623</v>
      </c>
    </row>
    <row r="86" spans="2:4">
      <c r="B86" s="329" t="s">
        <v>10549</v>
      </c>
      <c r="C86" s="329" t="s">
        <v>10550</v>
      </c>
      <c r="D86" s="330"/>
    </row>
    <row r="87" spans="2:4">
      <c r="B87" s="329" t="s">
        <v>10551</v>
      </c>
      <c r="C87" s="329" t="s">
        <v>10552</v>
      </c>
    </row>
    <row r="88" spans="2:4">
      <c r="B88" s="329" t="s">
        <v>10553</v>
      </c>
      <c r="C88" s="329" t="s">
        <v>10554</v>
      </c>
    </row>
    <row r="89" spans="2:4">
      <c r="B89" s="329" t="s">
        <v>10624</v>
      </c>
      <c r="C89" s="329" t="s">
        <v>4537</v>
      </c>
    </row>
    <row r="90" spans="2:4">
      <c r="B90" s="329" t="s">
        <v>10625</v>
      </c>
      <c r="C90" s="329" t="s">
        <v>10626</v>
      </c>
    </row>
    <row r="91" spans="2:4">
      <c r="B91" s="329" t="s">
        <v>10555</v>
      </c>
      <c r="C91" s="329" t="s">
        <v>10556</v>
      </c>
    </row>
    <row r="92" spans="2:4">
      <c r="B92" s="329" t="s">
        <v>10559</v>
      </c>
      <c r="C92" s="329" t="s">
        <v>10560</v>
      </c>
    </row>
    <row r="93" spans="2:4">
      <c r="B93" s="329" t="s">
        <v>10627</v>
      </c>
      <c r="C93" s="329" t="s">
        <v>10628</v>
      </c>
    </row>
    <row r="94" spans="2:4">
      <c r="B94" s="329" t="s">
        <v>10629</v>
      </c>
      <c r="C94" s="329" t="s">
        <v>10630</v>
      </c>
    </row>
    <row r="95" spans="2:4">
      <c r="B95" s="329" t="s">
        <v>10631</v>
      </c>
      <c r="C95" s="329" t="s">
        <v>10632</v>
      </c>
    </row>
    <row r="96" spans="2:4">
      <c r="B96" s="329" t="s">
        <v>10563</v>
      </c>
      <c r="C96" s="329" t="s">
        <v>10564</v>
      </c>
    </row>
    <row r="97" spans="2:3">
      <c r="B97" s="329" t="s">
        <v>10565</v>
      </c>
      <c r="C97" s="329" t="s">
        <v>10566</v>
      </c>
    </row>
    <row r="98" spans="2:3">
      <c r="B98" s="329" t="s">
        <v>10567</v>
      </c>
      <c r="C98" s="329" t="s">
        <v>10568</v>
      </c>
    </row>
    <row r="99" spans="2:3">
      <c r="B99" s="329" t="s">
        <v>10633</v>
      </c>
      <c r="C99" s="329" t="s">
        <v>10634</v>
      </c>
    </row>
    <row r="100" spans="2:3">
      <c r="B100" s="329" t="s">
        <v>10573</v>
      </c>
      <c r="C100" s="329" t="s">
        <v>10574</v>
      </c>
    </row>
    <row r="101" spans="2:3">
      <c r="B101" s="329" t="s">
        <v>10575</v>
      </c>
      <c r="C101" s="329" t="s">
        <v>10576</v>
      </c>
    </row>
    <row r="102" spans="2:3">
      <c r="B102" s="329" t="s">
        <v>10635</v>
      </c>
      <c r="C102" s="331" t="s">
        <v>10636</v>
      </c>
    </row>
    <row r="103" spans="2:3">
      <c r="B103" s="329" t="s">
        <v>10577</v>
      </c>
      <c r="C103" s="329" t="s">
        <v>10578</v>
      </c>
    </row>
    <row r="104" spans="2:3">
      <c r="B104" s="329" t="s">
        <v>10637</v>
      </c>
      <c r="C104" s="329" t="s">
        <v>10637</v>
      </c>
    </row>
    <row r="105" spans="2:3">
      <c r="B105" s="329" t="s">
        <v>10638</v>
      </c>
      <c r="C105" s="329" t="s">
        <v>10639</v>
      </c>
    </row>
    <row r="106" spans="2:3">
      <c r="B106" s="329" t="s">
        <v>10640</v>
      </c>
      <c r="C106" s="329" t="s">
        <v>10641</v>
      </c>
    </row>
    <row r="107" spans="2:3">
      <c r="B107" s="329" t="s">
        <v>10589</v>
      </c>
      <c r="C107" s="329" t="s">
        <v>10590</v>
      </c>
    </row>
    <row r="108" spans="2:3">
      <c r="B108" s="329" t="s">
        <v>10642</v>
      </c>
      <c r="C108" s="329" t="s">
        <v>10643</v>
      </c>
    </row>
    <row r="109" spans="2:3">
      <c r="B109" s="329" t="s">
        <v>10593</v>
      </c>
      <c r="C109" s="329" t="s">
        <v>10594</v>
      </c>
    </row>
    <row r="110" spans="2:3">
      <c r="B110" s="329" t="s">
        <v>10595</v>
      </c>
      <c r="C110" s="329" t="s">
        <v>10596</v>
      </c>
    </row>
    <row r="111" spans="2:3">
      <c r="B111" s="329" t="s">
        <v>10599</v>
      </c>
      <c r="C111" s="329" t="s">
        <v>10600</v>
      </c>
    </row>
    <row r="112" spans="2:3">
      <c r="B112" s="329" t="s">
        <v>10644</v>
      </c>
      <c r="C112" s="329" t="s">
        <v>10645</v>
      </c>
    </row>
    <row r="113" spans="2:3">
      <c r="B113" s="329" t="s">
        <v>10603</v>
      </c>
      <c r="C113" s="329" t="s">
        <v>6926</v>
      </c>
    </row>
    <row r="114" spans="2:3">
      <c r="B114" s="329" t="s">
        <v>10604</v>
      </c>
      <c r="C114" s="329" t="s">
        <v>10605</v>
      </c>
    </row>
    <row r="115" spans="2:3">
      <c r="B115" s="329" t="s">
        <v>10606</v>
      </c>
      <c r="C115" s="329" t="s">
        <v>10607</v>
      </c>
    </row>
    <row r="117" spans="2:3">
      <c r="B117" s="330" t="s">
        <v>10608</v>
      </c>
    </row>
    <row r="118" spans="2:3">
      <c r="B118" s="329" t="s">
        <v>10609</v>
      </c>
      <c r="C118" s="329" t="s">
        <v>10610</v>
      </c>
    </row>
    <row r="124" spans="2:3">
      <c r="B124" s="328" t="s">
        <v>10646</v>
      </c>
    </row>
    <row r="126" spans="2:3">
      <c r="B126" s="329" t="s">
        <v>10647</v>
      </c>
      <c r="C126" s="329" t="s">
        <v>10648</v>
      </c>
    </row>
    <row r="127" spans="2:3">
      <c r="B127" s="329" t="s">
        <v>10649</v>
      </c>
      <c r="C127" s="329" t="s">
        <v>10650</v>
      </c>
    </row>
    <row r="128" spans="2:3">
      <c r="B128" s="329" t="s">
        <v>10651</v>
      </c>
      <c r="C128" s="329" t="s">
        <v>7455</v>
      </c>
    </row>
    <row r="129" spans="2:3">
      <c r="B129" s="329" t="s">
        <v>10551</v>
      </c>
      <c r="C129" s="329" t="s">
        <v>10552</v>
      </c>
    </row>
    <row r="130" spans="2:3">
      <c r="B130" s="329" t="s">
        <v>10652</v>
      </c>
      <c r="C130" s="329" t="s">
        <v>7405</v>
      </c>
    </row>
    <row r="131" spans="2:3">
      <c r="B131" s="329" t="s">
        <v>10624</v>
      </c>
      <c r="C131" s="329" t="s">
        <v>4537</v>
      </c>
    </row>
    <row r="132" spans="2:3">
      <c r="B132" s="329" t="s">
        <v>10555</v>
      </c>
      <c r="C132" s="329" t="s">
        <v>10556</v>
      </c>
    </row>
    <row r="133" spans="2:3">
      <c r="B133" s="329" t="s">
        <v>10653</v>
      </c>
      <c r="C133" s="329" t="s">
        <v>10654</v>
      </c>
    </row>
    <row r="134" spans="2:3">
      <c r="B134" s="329" t="s">
        <v>10655</v>
      </c>
      <c r="C134" s="329" t="s">
        <v>10656</v>
      </c>
    </row>
    <row r="135" spans="2:3">
      <c r="B135" s="329" t="s">
        <v>10629</v>
      </c>
      <c r="C135" s="329" t="s">
        <v>10630</v>
      </c>
    </row>
    <row r="136" spans="2:3">
      <c r="B136" s="329" t="s">
        <v>10631</v>
      </c>
      <c r="C136" s="329" t="s">
        <v>10632</v>
      </c>
    </row>
    <row r="137" spans="2:3">
      <c r="B137" s="329" t="s">
        <v>10657</v>
      </c>
      <c r="C137" s="329" t="s">
        <v>10658</v>
      </c>
    </row>
    <row r="138" spans="2:3">
      <c r="B138" s="329" t="s">
        <v>10563</v>
      </c>
      <c r="C138" s="329" t="s">
        <v>10564</v>
      </c>
    </row>
    <row r="139" spans="2:3">
      <c r="B139" s="329" t="s">
        <v>10567</v>
      </c>
      <c r="C139" s="329" t="s">
        <v>10568</v>
      </c>
    </row>
    <row r="140" spans="2:3">
      <c r="B140" s="329" t="s">
        <v>10633</v>
      </c>
      <c r="C140" s="329" t="s">
        <v>10634</v>
      </c>
    </row>
    <row r="141" spans="2:3">
      <c r="B141" s="329" t="s">
        <v>10659</v>
      </c>
      <c r="C141" s="329" t="s">
        <v>10660</v>
      </c>
    </row>
    <row r="142" spans="2:3">
      <c r="B142" s="329" t="s">
        <v>10661</v>
      </c>
      <c r="C142" s="329" t="s">
        <v>10662</v>
      </c>
    </row>
    <row r="143" spans="2:3">
      <c r="B143" s="329" t="s">
        <v>10573</v>
      </c>
      <c r="C143" s="329" t="s">
        <v>10574</v>
      </c>
    </row>
    <row r="144" spans="2:3">
      <c r="B144" s="329" t="s">
        <v>10663</v>
      </c>
      <c r="C144" s="329" t="s">
        <v>10664</v>
      </c>
    </row>
    <row r="145" spans="2:3">
      <c r="B145" s="329" t="s">
        <v>10665</v>
      </c>
      <c r="C145" s="331" t="s">
        <v>10666</v>
      </c>
    </row>
    <row r="146" spans="2:3">
      <c r="B146" s="329" t="s">
        <v>10667</v>
      </c>
      <c r="C146" s="329" t="s">
        <v>10668</v>
      </c>
    </row>
    <row r="147" spans="2:3">
      <c r="B147" s="329" t="s">
        <v>10669</v>
      </c>
      <c r="C147" s="329" t="s">
        <v>10670</v>
      </c>
    </row>
    <row r="148" spans="2:3">
      <c r="B148" s="329" t="s">
        <v>10671</v>
      </c>
      <c r="C148" s="329" t="s">
        <v>10672</v>
      </c>
    </row>
    <row r="149" spans="2:3">
      <c r="B149" s="329" t="s">
        <v>10673</v>
      </c>
      <c r="C149" s="331" t="s">
        <v>10674</v>
      </c>
    </row>
    <row r="150" spans="2:3">
      <c r="B150" s="329" t="s">
        <v>10640</v>
      </c>
      <c r="C150" s="329" t="s">
        <v>10641</v>
      </c>
    </row>
    <row r="151" spans="2:3">
      <c r="B151" s="329" t="s">
        <v>10589</v>
      </c>
      <c r="C151" s="329" t="s">
        <v>10590</v>
      </c>
    </row>
    <row r="152" spans="2:3">
      <c r="B152" s="329" t="s">
        <v>10675</v>
      </c>
      <c r="C152" s="329" t="s">
        <v>10676</v>
      </c>
    </row>
    <row r="153" spans="2:3">
      <c r="B153" s="329" t="s">
        <v>10599</v>
      </c>
      <c r="C153" s="329" t="s">
        <v>10600</v>
      </c>
    </row>
    <row r="154" spans="2:3">
      <c r="B154" s="329" t="s">
        <v>10603</v>
      </c>
      <c r="C154" s="329" t="s">
        <v>6926</v>
      </c>
    </row>
    <row r="155" spans="2:3">
      <c r="B155" s="329" t="s">
        <v>10677</v>
      </c>
      <c r="C155" s="329" t="s">
        <v>7291</v>
      </c>
    </row>
    <row r="156" spans="2:3">
      <c r="B156" s="329" t="s">
        <v>10604</v>
      </c>
      <c r="C156" s="329" t="s">
        <v>10605</v>
      </c>
    </row>
    <row r="157" spans="2:3">
      <c r="B157" s="329" t="s">
        <v>10606</v>
      </c>
      <c r="C157" s="329" t="s">
        <v>10607</v>
      </c>
    </row>
    <row r="159" spans="2:3">
      <c r="B159" s="330" t="s">
        <v>10678</v>
      </c>
    </row>
    <row r="160" spans="2:3">
      <c r="B160" s="329" t="s">
        <v>10679</v>
      </c>
      <c r="C160" s="329" t="s">
        <v>10680</v>
      </c>
    </row>
    <row r="161" spans="2:3">
      <c r="B161" s="329" t="s">
        <v>10681</v>
      </c>
      <c r="C161" s="329" t="s">
        <v>10682</v>
      </c>
    </row>
    <row r="166" spans="2:3">
      <c r="B166" s="328" t="s">
        <v>10683</v>
      </c>
    </row>
    <row r="168" spans="2:3">
      <c r="B168" s="329" t="s">
        <v>10684</v>
      </c>
      <c r="C168" s="329" t="s">
        <v>10685</v>
      </c>
    </row>
    <row r="169" spans="2:3">
      <c r="B169" s="329" t="s">
        <v>10686</v>
      </c>
      <c r="C169" s="329" t="s">
        <v>10686</v>
      </c>
    </row>
    <row r="170" spans="2:3">
      <c r="B170" s="329" t="s">
        <v>10652</v>
      </c>
      <c r="C170" s="329" t="s">
        <v>7405</v>
      </c>
    </row>
    <row r="171" spans="2:3">
      <c r="B171" s="329" t="s">
        <v>10687</v>
      </c>
      <c r="C171" s="329" t="s">
        <v>10688</v>
      </c>
    </row>
    <row r="172" spans="2:3">
      <c r="B172" s="329" t="s">
        <v>10689</v>
      </c>
      <c r="C172" s="329" t="s">
        <v>7287</v>
      </c>
    </row>
    <row r="173" spans="2:3">
      <c r="B173" s="329" t="s">
        <v>10690</v>
      </c>
      <c r="C173" s="329" t="s">
        <v>7309</v>
      </c>
    </row>
    <row r="174" spans="2:3">
      <c r="B174" s="329" t="s">
        <v>10691</v>
      </c>
      <c r="C174" s="329" t="s">
        <v>10692</v>
      </c>
    </row>
    <row r="175" spans="2:3">
      <c r="B175" s="329" t="s">
        <v>10693</v>
      </c>
      <c r="C175" s="329" t="s">
        <v>7404</v>
      </c>
    </row>
    <row r="176" spans="2:3">
      <c r="B176" s="329" t="s">
        <v>10629</v>
      </c>
      <c r="C176" s="329" t="s">
        <v>10694</v>
      </c>
    </row>
    <row r="177" spans="2:3">
      <c r="B177" s="329" t="s">
        <v>10631</v>
      </c>
      <c r="C177" s="329" t="s">
        <v>10632</v>
      </c>
    </row>
    <row r="178" spans="2:3">
      <c r="B178" s="329" t="s">
        <v>10657</v>
      </c>
      <c r="C178" s="329" t="s">
        <v>10658</v>
      </c>
    </row>
    <row r="179" spans="2:3">
      <c r="B179" s="329" t="s">
        <v>10563</v>
      </c>
      <c r="C179" s="329" t="s">
        <v>10564</v>
      </c>
    </row>
    <row r="180" spans="2:3">
      <c r="B180" s="329" t="s">
        <v>10567</v>
      </c>
      <c r="C180" s="329" t="s">
        <v>10568</v>
      </c>
    </row>
    <row r="181" spans="2:3">
      <c r="B181" s="329" t="s">
        <v>10695</v>
      </c>
      <c r="C181" s="329" t="s">
        <v>10696</v>
      </c>
    </row>
    <row r="182" spans="2:3">
      <c r="B182" s="329" t="s">
        <v>10697</v>
      </c>
      <c r="C182" s="329" t="s">
        <v>10698</v>
      </c>
    </row>
    <row r="183" spans="2:3">
      <c r="B183" s="329" t="s">
        <v>10699</v>
      </c>
      <c r="C183" s="329" t="s">
        <v>10700</v>
      </c>
    </row>
    <row r="184" spans="2:3">
      <c r="B184" s="329" t="s">
        <v>10661</v>
      </c>
      <c r="C184" s="329" t="s">
        <v>10662</v>
      </c>
    </row>
    <row r="185" spans="2:3">
      <c r="B185" s="329" t="s">
        <v>10663</v>
      </c>
      <c r="C185" s="329" t="s">
        <v>10664</v>
      </c>
    </row>
    <row r="186" spans="2:3">
      <c r="B186" s="329" t="s">
        <v>304</v>
      </c>
      <c r="C186" s="329" t="s">
        <v>7275</v>
      </c>
    </row>
    <row r="187" spans="2:3">
      <c r="B187" s="329" t="s">
        <v>10701</v>
      </c>
      <c r="C187" s="329" t="s">
        <v>10702</v>
      </c>
    </row>
    <row r="188" spans="2:3">
      <c r="B188" s="329" t="s">
        <v>10703</v>
      </c>
      <c r="C188" s="329" t="s">
        <v>10704</v>
      </c>
    </row>
    <row r="189" spans="2:3">
      <c r="B189" s="329" t="s">
        <v>10667</v>
      </c>
      <c r="C189" s="329" t="s">
        <v>10668</v>
      </c>
    </row>
    <row r="190" spans="2:3">
      <c r="B190" s="329" t="s">
        <v>10705</v>
      </c>
      <c r="C190" s="329" t="s">
        <v>10706</v>
      </c>
    </row>
    <row r="191" spans="2:3">
      <c r="B191" s="329" t="s">
        <v>10669</v>
      </c>
      <c r="C191" s="329" t="s">
        <v>10670</v>
      </c>
    </row>
    <row r="192" spans="2:3">
      <c r="B192" s="329" t="s">
        <v>10707</v>
      </c>
      <c r="C192" s="329" t="s">
        <v>10708</v>
      </c>
    </row>
    <row r="193" spans="2:3">
      <c r="B193" s="329" t="s">
        <v>10640</v>
      </c>
      <c r="C193" s="329" t="s">
        <v>10641</v>
      </c>
    </row>
    <row r="194" spans="2:3">
      <c r="B194" s="329" t="s">
        <v>10709</v>
      </c>
      <c r="C194" s="329" t="s">
        <v>10710</v>
      </c>
    </row>
    <row r="195" spans="2:3">
      <c r="B195" s="329" t="s">
        <v>10677</v>
      </c>
      <c r="C195" s="329" t="s">
        <v>7291</v>
      </c>
    </row>
    <row r="196" spans="2:3">
      <c r="B196" s="329" t="s">
        <v>10711</v>
      </c>
      <c r="C196" s="329" t="s">
        <v>5402</v>
      </c>
    </row>
    <row r="197" spans="2:3">
      <c r="B197" s="329" t="s">
        <v>10712</v>
      </c>
      <c r="C197" s="329" t="s">
        <v>10713</v>
      </c>
    </row>
    <row r="199" spans="2:3">
      <c r="B199" s="330" t="s">
        <v>10678</v>
      </c>
    </row>
    <row r="200" spans="2:3">
      <c r="B200" s="332" t="s">
        <v>10714</v>
      </c>
      <c r="C200" s="332" t="s">
        <v>10715</v>
      </c>
    </row>
    <row r="201" spans="2:3">
      <c r="B201" s="332" t="s">
        <v>10716</v>
      </c>
      <c r="C201" s="332" t="s">
        <v>10717</v>
      </c>
    </row>
    <row r="202" spans="2:3">
      <c r="B202" s="332" t="s">
        <v>10718</v>
      </c>
      <c r="C202" s="332" t="s">
        <v>10719</v>
      </c>
    </row>
    <row r="203" spans="2:3">
      <c r="B203" s="332" t="s">
        <v>10720</v>
      </c>
      <c r="C203" s="332" t="s">
        <v>10721</v>
      </c>
    </row>
    <row r="211" spans="2:3">
      <c r="B211" s="328" t="s">
        <v>10722</v>
      </c>
    </row>
    <row r="213" spans="2:3">
      <c r="B213" s="329" t="s">
        <v>10723</v>
      </c>
      <c r="C213" s="329" t="s">
        <v>10724</v>
      </c>
    </row>
    <row r="214" spans="2:3">
      <c r="B214" s="329" t="s">
        <v>10652</v>
      </c>
      <c r="C214" s="329" t="s">
        <v>7405</v>
      </c>
    </row>
    <row r="215" spans="2:3">
      <c r="B215" s="329" t="s">
        <v>10725</v>
      </c>
      <c r="C215" s="329" t="s">
        <v>10726</v>
      </c>
    </row>
    <row r="216" spans="2:3">
      <c r="B216" s="329" t="s">
        <v>10689</v>
      </c>
      <c r="C216" s="329" t="s">
        <v>7287</v>
      </c>
    </row>
    <row r="217" spans="2:3">
      <c r="B217" s="329" t="s">
        <v>10690</v>
      </c>
      <c r="C217" s="329" t="s">
        <v>7309</v>
      </c>
    </row>
    <row r="218" spans="2:3">
      <c r="B218" s="329" t="s">
        <v>10727</v>
      </c>
      <c r="C218" s="329" t="s">
        <v>10728</v>
      </c>
    </row>
    <row r="219" spans="2:3">
      <c r="B219" s="329" t="s">
        <v>10729</v>
      </c>
      <c r="C219" s="329" t="s">
        <v>7347</v>
      </c>
    </row>
    <row r="220" spans="2:3">
      <c r="B220" s="329" t="s">
        <v>10730</v>
      </c>
      <c r="C220" s="329" t="s">
        <v>7404</v>
      </c>
    </row>
    <row r="221" spans="2:3">
      <c r="B221" s="329" t="s">
        <v>10629</v>
      </c>
      <c r="C221" s="329" t="s">
        <v>10630</v>
      </c>
    </row>
    <row r="222" spans="2:3">
      <c r="B222" s="329" t="s">
        <v>10731</v>
      </c>
      <c r="C222" s="329" t="s">
        <v>10732</v>
      </c>
    </row>
    <row r="223" spans="2:3">
      <c r="B223" s="329" t="s">
        <v>10563</v>
      </c>
      <c r="C223" s="329" t="s">
        <v>10564</v>
      </c>
    </row>
    <row r="224" spans="2:3">
      <c r="B224" s="329" t="s">
        <v>10733</v>
      </c>
      <c r="C224" s="331" t="s">
        <v>10734</v>
      </c>
    </row>
    <row r="225" spans="2:3">
      <c r="B225" s="329" t="s">
        <v>10735</v>
      </c>
      <c r="C225" s="329" t="s">
        <v>10736</v>
      </c>
    </row>
    <row r="226" spans="2:3">
      <c r="B226" s="329" t="s">
        <v>10737</v>
      </c>
      <c r="C226" s="329" t="s">
        <v>7356</v>
      </c>
    </row>
    <row r="227" spans="2:3">
      <c r="B227" s="329" t="s">
        <v>10661</v>
      </c>
      <c r="C227" s="329" t="s">
        <v>10662</v>
      </c>
    </row>
    <row r="228" spans="2:3">
      <c r="B228" s="329" t="s">
        <v>304</v>
      </c>
      <c r="C228" s="329" t="s">
        <v>7275</v>
      </c>
    </row>
    <row r="229" spans="2:3">
      <c r="B229" s="329" t="s">
        <v>10738</v>
      </c>
      <c r="C229" s="329" t="s">
        <v>10739</v>
      </c>
    </row>
    <row r="230" spans="2:3">
      <c r="B230" s="329" t="s">
        <v>10740</v>
      </c>
      <c r="C230" s="329" t="s">
        <v>10704</v>
      </c>
    </row>
    <row r="231" spans="2:3">
      <c r="B231" s="329" t="s">
        <v>10667</v>
      </c>
      <c r="C231" s="329" t="s">
        <v>10668</v>
      </c>
    </row>
    <row r="232" spans="2:3">
      <c r="B232" s="329" t="s">
        <v>10741</v>
      </c>
      <c r="C232" s="329" t="s">
        <v>10742</v>
      </c>
    </row>
    <row r="233" spans="2:3">
      <c r="B233" s="329" t="s">
        <v>10743</v>
      </c>
      <c r="C233" s="331" t="s">
        <v>10744</v>
      </c>
    </row>
    <row r="234" spans="2:3">
      <c r="B234" s="329" t="s">
        <v>10745</v>
      </c>
      <c r="C234" s="329" t="s">
        <v>10746</v>
      </c>
    </row>
    <row r="235" spans="2:3">
      <c r="B235" s="329" t="s">
        <v>10640</v>
      </c>
      <c r="C235" s="329" t="s">
        <v>10641</v>
      </c>
    </row>
    <row r="236" spans="2:3">
      <c r="B236" s="329" t="s">
        <v>10747</v>
      </c>
      <c r="C236" s="329" t="s">
        <v>10748</v>
      </c>
    </row>
    <row r="237" spans="2:3">
      <c r="B237" s="329" t="s">
        <v>10749</v>
      </c>
      <c r="C237" s="329" t="s">
        <v>10749</v>
      </c>
    </row>
    <row r="238" spans="2:3">
      <c r="B238" s="329" t="s">
        <v>10677</v>
      </c>
      <c r="C238" s="329" t="s">
        <v>7291</v>
      </c>
    </row>
    <row r="239" spans="2:3">
      <c r="B239" s="329" t="s">
        <v>10750</v>
      </c>
      <c r="C239" s="329" t="s">
        <v>10750</v>
      </c>
    </row>
    <row r="240" spans="2:3">
      <c r="B240" s="329" t="s">
        <v>10751</v>
      </c>
      <c r="C240" s="331" t="s">
        <v>10752</v>
      </c>
    </row>
    <row r="241" spans="2:3">
      <c r="B241" s="329" t="s">
        <v>10711</v>
      </c>
      <c r="C241" s="329" t="s">
        <v>5402</v>
      </c>
    </row>
    <row r="242" spans="2:3">
      <c r="B242" s="329" t="s">
        <v>10712</v>
      </c>
      <c r="C242" s="329" t="s">
        <v>10713</v>
      </c>
    </row>
    <row r="244" spans="2:3">
      <c r="B244" s="330" t="s">
        <v>10678</v>
      </c>
    </row>
    <row r="245" spans="2:3">
      <c r="B245" s="329" t="s">
        <v>10753</v>
      </c>
      <c r="C245" s="329" t="s">
        <v>10754</v>
      </c>
    </row>
    <row r="246" spans="2:3">
      <c r="B246" s="329" t="s">
        <v>10755</v>
      </c>
      <c r="C246" s="329" t="s">
        <v>10756</v>
      </c>
    </row>
    <row r="247" spans="2:3">
      <c r="B247" s="329" t="s">
        <v>10757</v>
      </c>
      <c r="C247" s="329" t="s">
        <v>10758</v>
      </c>
    </row>
    <row r="256" spans="2:3">
      <c r="B256" s="328" t="s">
        <v>10759</v>
      </c>
    </row>
    <row r="258" spans="2:6">
      <c r="B258" s="329" t="s">
        <v>10760</v>
      </c>
      <c r="C258" s="329" t="s">
        <v>10761</v>
      </c>
      <c r="D258" s="329" t="s">
        <v>10762</v>
      </c>
      <c r="E258" s="334" t="s">
        <v>10763</v>
      </c>
      <c r="F258" s="329" t="s">
        <v>10764</v>
      </c>
    </row>
    <row r="259" spans="2:6">
      <c r="B259" s="329" t="s">
        <v>535</v>
      </c>
      <c r="C259" s="329" t="s">
        <v>10765</v>
      </c>
      <c r="D259" s="329" t="s">
        <v>10766</v>
      </c>
      <c r="E259" s="335">
        <v>27981</v>
      </c>
      <c r="F259" s="329" t="s">
        <v>10767</v>
      </c>
    </row>
    <row r="260" spans="2:6">
      <c r="B260" s="329" t="s">
        <v>1612</v>
      </c>
      <c r="C260" s="329" t="s">
        <v>4828</v>
      </c>
      <c r="D260" s="329" t="s">
        <v>10768</v>
      </c>
      <c r="E260" s="335">
        <v>30193</v>
      </c>
      <c r="F260" s="329"/>
    </row>
    <row r="261" spans="2:6">
      <c r="B261" s="329" t="s">
        <v>307</v>
      </c>
      <c r="C261" s="329" t="s">
        <v>10769</v>
      </c>
      <c r="D261" s="329" t="s">
        <v>10770</v>
      </c>
      <c r="E261" s="335">
        <v>42081</v>
      </c>
      <c r="F261" s="329"/>
    </row>
    <row r="262" spans="2:6">
      <c r="B262" s="329" t="s">
        <v>529</v>
      </c>
      <c r="C262" s="329" t="s">
        <v>4697</v>
      </c>
      <c r="D262" s="329" t="s">
        <v>10771</v>
      </c>
      <c r="E262" s="335">
        <v>31848</v>
      </c>
      <c r="F262" s="329"/>
    </row>
    <row r="263" spans="2:6">
      <c r="B263" s="329" t="s">
        <v>605</v>
      </c>
      <c r="C263" s="329" t="s">
        <v>4865</v>
      </c>
      <c r="D263" s="329" t="s">
        <v>10772</v>
      </c>
      <c r="E263" s="335">
        <v>33364</v>
      </c>
      <c r="F263" s="329"/>
    </row>
    <row r="264" spans="2:6">
      <c r="B264" s="329" t="s">
        <v>508</v>
      </c>
      <c r="C264" s="329" t="s">
        <v>4617</v>
      </c>
      <c r="D264" s="329" t="s">
        <v>10773</v>
      </c>
      <c r="E264" s="335">
        <v>39497</v>
      </c>
      <c r="F264" s="329" t="s">
        <v>10774</v>
      </c>
    </row>
    <row r="265" spans="2:6">
      <c r="B265" s="329" t="s">
        <v>299</v>
      </c>
      <c r="C265" s="329" t="s">
        <v>5791</v>
      </c>
      <c r="D265" s="329" t="s">
        <v>10775</v>
      </c>
      <c r="E265" s="335">
        <v>39972</v>
      </c>
      <c r="F265" s="329"/>
    </row>
    <row r="266" spans="2:6">
      <c r="B266" s="329" t="s">
        <v>513</v>
      </c>
      <c r="C266" s="329" t="s">
        <v>4804</v>
      </c>
      <c r="D266" s="329" t="s">
        <v>4644</v>
      </c>
      <c r="E266" s="335">
        <v>31848</v>
      </c>
      <c r="F266" s="329" t="s">
        <v>10776</v>
      </c>
    </row>
    <row r="267" spans="2:6">
      <c r="B267" s="329" t="s">
        <v>10777</v>
      </c>
      <c r="C267" s="329" t="s">
        <v>10778</v>
      </c>
      <c r="D267" s="329" t="s">
        <v>10779</v>
      </c>
      <c r="E267" s="335">
        <v>13108</v>
      </c>
      <c r="F267" s="329" t="s">
        <v>10780</v>
      </c>
    </row>
    <row r="268" spans="2:6">
      <c r="B268" s="329" t="s">
        <v>10781</v>
      </c>
      <c r="C268" s="329" t="s">
        <v>5519</v>
      </c>
      <c r="D268" s="329" t="s">
        <v>10773</v>
      </c>
      <c r="E268" s="335">
        <v>10502</v>
      </c>
      <c r="F268" s="329" t="s">
        <v>10782</v>
      </c>
    </row>
    <row r="269" spans="2:6">
      <c r="B269" s="329" t="s">
        <v>10783</v>
      </c>
      <c r="C269" s="329" t="s">
        <v>10784</v>
      </c>
      <c r="D269" s="329" t="s">
        <v>5518</v>
      </c>
      <c r="E269" s="335">
        <v>43277</v>
      </c>
      <c r="F269" s="329" t="s">
        <v>10785</v>
      </c>
    </row>
    <row r="270" spans="2:6">
      <c r="B270" s="329" t="s">
        <v>10786</v>
      </c>
      <c r="C270" s="329" t="s">
        <v>7005</v>
      </c>
      <c r="D270" s="329" t="s">
        <v>10787</v>
      </c>
      <c r="E270" s="335">
        <v>41537</v>
      </c>
      <c r="F270" s="329"/>
    </row>
    <row r="271" spans="2:6">
      <c r="B271" s="329" t="s">
        <v>10788</v>
      </c>
      <c r="C271" s="329" t="s">
        <v>6482</v>
      </c>
      <c r="D271" s="329" t="s">
        <v>10789</v>
      </c>
      <c r="E271" s="335">
        <v>36465</v>
      </c>
      <c r="F271" s="329"/>
    </row>
    <row r="272" spans="2:6">
      <c r="B272" s="329" t="s">
        <v>524</v>
      </c>
      <c r="C272" s="329" t="s">
        <v>5014</v>
      </c>
      <c r="D272" s="329" t="s">
        <v>5583</v>
      </c>
      <c r="E272" s="335">
        <v>36465</v>
      </c>
      <c r="F272" s="329"/>
    </row>
    <row r="273" spans="2:6">
      <c r="B273" s="329" t="s">
        <v>2083</v>
      </c>
      <c r="C273" s="329" t="s">
        <v>2083</v>
      </c>
      <c r="D273" s="329" t="s">
        <v>10790</v>
      </c>
      <c r="E273" s="335">
        <v>29035</v>
      </c>
      <c r="F273" s="329" t="s">
        <v>10791</v>
      </c>
    </row>
    <row r="274" spans="2:6">
      <c r="B274" s="329" t="s">
        <v>304</v>
      </c>
      <c r="C274" s="329" t="s">
        <v>4817</v>
      </c>
      <c r="D274" s="329" t="s">
        <v>4818</v>
      </c>
      <c r="E274" s="335">
        <v>35506</v>
      </c>
      <c r="F274" s="329"/>
    </row>
    <row r="275" spans="2:6">
      <c r="B275" s="329" t="s">
        <v>10792</v>
      </c>
      <c r="C275" s="329" t="s">
        <v>5997</v>
      </c>
      <c r="D275" s="329" t="s">
        <v>5441</v>
      </c>
      <c r="E275" s="335">
        <v>33364</v>
      </c>
      <c r="F275" s="329"/>
    </row>
    <row r="276" spans="2:6">
      <c r="B276" s="329" t="s">
        <v>534</v>
      </c>
      <c r="C276" s="329" t="s">
        <v>5272</v>
      </c>
      <c r="D276" s="329" t="s">
        <v>10793</v>
      </c>
      <c r="E276" s="335">
        <v>31350</v>
      </c>
      <c r="F276" s="329"/>
    </row>
    <row r="277" spans="2:6">
      <c r="B277" s="329" t="s">
        <v>520</v>
      </c>
      <c r="C277" s="329" t="s">
        <v>10794</v>
      </c>
      <c r="D277" s="329" t="s">
        <v>4818</v>
      </c>
      <c r="E277" s="335">
        <v>29035</v>
      </c>
      <c r="F277" s="329"/>
    </row>
    <row r="278" spans="2:6">
      <c r="B278" s="329" t="s">
        <v>301</v>
      </c>
      <c r="C278" s="329" t="s">
        <v>5651</v>
      </c>
      <c r="D278" s="329" t="s">
        <v>10795</v>
      </c>
      <c r="E278" s="335">
        <v>36465</v>
      </c>
      <c r="F278" s="329"/>
    </row>
    <row r="279" spans="2:6">
      <c r="B279" s="329" t="s">
        <v>1683</v>
      </c>
      <c r="C279" s="329" t="s">
        <v>7089</v>
      </c>
      <c r="D279" s="329" t="s">
        <v>7738</v>
      </c>
      <c r="E279" s="335">
        <v>41537</v>
      </c>
      <c r="F279" s="329"/>
    </row>
    <row r="280" spans="2:6">
      <c r="B280" s="329" t="s">
        <v>300</v>
      </c>
      <c r="C280" s="329" t="s">
        <v>5281</v>
      </c>
      <c r="D280" s="329" t="s">
        <v>4818</v>
      </c>
      <c r="E280" s="335">
        <v>38085</v>
      </c>
      <c r="F280" s="329"/>
    </row>
    <row r="281" spans="2:6">
      <c r="B281" s="329" t="s">
        <v>306</v>
      </c>
      <c r="C281" s="329" t="s">
        <v>4621</v>
      </c>
      <c r="D281" s="329" t="s">
        <v>10796</v>
      </c>
      <c r="E281" s="335">
        <v>11835</v>
      </c>
      <c r="F281" s="329"/>
    </row>
    <row r="282" spans="2:6">
      <c r="B282" s="329" t="s">
        <v>3809</v>
      </c>
      <c r="C282" s="329" t="s">
        <v>6430</v>
      </c>
      <c r="D282" s="329" t="s">
        <v>5522</v>
      </c>
      <c r="E282" s="335">
        <v>39972</v>
      </c>
      <c r="F282" s="329"/>
    </row>
    <row r="283" spans="2:6">
      <c r="B283" s="329" t="s">
        <v>516</v>
      </c>
      <c r="C283" s="329" t="s">
        <v>10797</v>
      </c>
      <c r="D283" s="329" t="s">
        <v>10798</v>
      </c>
      <c r="E283" s="335">
        <v>41176</v>
      </c>
      <c r="F283" s="329"/>
    </row>
    <row r="284" spans="2:6">
      <c r="B284" s="329" t="s">
        <v>545</v>
      </c>
      <c r="C284" s="329" t="s">
        <v>4711</v>
      </c>
      <c r="D284" s="329" t="s">
        <v>10766</v>
      </c>
      <c r="E284" s="335">
        <v>14318</v>
      </c>
      <c r="F284" s="329" t="s">
        <v>10799</v>
      </c>
    </row>
    <row r="285" spans="2:6">
      <c r="B285" s="329" t="s">
        <v>512</v>
      </c>
      <c r="C285" s="329" t="s">
        <v>10800</v>
      </c>
      <c r="D285" s="329" t="s">
        <v>5887</v>
      </c>
      <c r="E285" s="335">
        <v>38085</v>
      </c>
      <c r="F285" s="329"/>
    </row>
    <row r="286" spans="2:6">
      <c r="B286" s="329" t="s">
        <v>314</v>
      </c>
      <c r="C286" s="329" t="s">
        <v>314</v>
      </c>
      <c r="D286" s="329" t="s">
        <v>10801</v>
      </c>
      <c r="E286" s="335">
        <v>41537</v>
      </c>
      <c r="F286" s="329"/>
    </row>
    <row r="287" spans="2:6">
      <c r="B287" s="329" t="s">
        <v>10802</v>
      </c>
      <c r="C287" s="329" t="s">
        <v>4531</v>
      </c>
      <c r="D287" s="329" t="s">
        <v>5518</v>
      </c>
      <c r="E287" s="335">
        <v>35506</v>
      </c>
      <c r="F287" s="329"/>
    </row>
    <row r="288" spans="2:6">
      <c r="B288" s="329" t="s">
        <v>522</v>
      </c>
      <c r="C288" s="329" t="s">
        <v>10803</v>
      </c>
      <c r="D288" s="329" t="s">
        <v>10804</v>
      </c>
      <c r="E288" s="335">
        <v>33364</v>
      </c>
      <c r="F288" s="329"/>
    </row>
  </sheetData>
  <phoneticPr fontId="7" type="noConversion"/>
  <hyperlinks>
    <hyperlink ref="B3" r:id="rId1" xr:uid="{00000000-0004-0000-0C00-000000000000}"/>
    <hyperlink ref="B13" r:id="rId2" tooltip="Preferred stock" display="https://en.wikipedia.org/wiki/Preferred_stock" xr:uid="{00000000-0004-0000-0C00-000001000000}"/>
    <hyperlink ref="B202" r:id="rId3" tooltip="Sears" display="https://en.wikipedia.org/wiki/Sears" xr:uid="{00000000-0004-0000-0C00-000002000000}"/>
    <hyperlink ref="B203" r:id="rId4" tooltip="Union Carbide Corporation" display="https://en.wikipedia.org/wiki/Union_Carbide_Corporation" xr:uid="{00000000-0004-0000-0C00-000003000000}"/>
    <hyperlink ref="B201" r:id="rId5" tooltip="Goodyear Tire and Rubber Company" display="https://en.wikipedia.org/wiki/Goodyear_Tire_and_Rubber_Company" xr:uid="{00000000-0004-0000-0C00-000004000000}"/>
    <hyperlink ref="B200" r:id="rId6" tooltip="Chevron Corporation" display="https://en.wikipedia.org/wiki/Chevron_Corporation" xr:uid="{00000000-0004-0000-0C00-000005000000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C503"/>
  <sheetViews>
    <sheetView workbookViewId="0">
      <selection activeCell="I28" sqref="I28"/>
    </sheetView>
  </sheetViews>
  <sheetFormatPr defaultColWidth="8.87890625" defaultRowHeight="14.35"/>
  <cols>
    <col min="1" max="1" width="8.87890625" style="327"/>
    <col min="2" max="2" width="25.234375" style="327" customWidth="1"/>
    <col min="3" max="3" width="36.87890625" style="327" customWidth="1"/>
    <col min="4" max="4" width="19.1171875" style="327" customWidth="1"/>
    <col min="5" max="16384" width="8.87890625" style="327"/>
  </cols>
  <sheetData>
    <row r="2" spans="2:3">
      <c r="B2" s="327" t="s">
        <v>11171</v>
      </c>
    </row>
    <row r="4" spans="2:3">
      <c r="B4" s="329" t="s">
        <v>10072</v>
      </c>
      <c r="C4" s="329" t="s">
        <v>10805</v>
      </c>
    </row>
    <row r="5" spans="2:3">
      <c r="B5" s="329" t="s">
        <v>10806</v>
      </c>
      <c r="C5" s="329" t="s">
        <v>10807</v>
      </c>
    </row>
    <row r="6" spans="2:3">
      <c r="B6" s="329" t="s">
        <v>10806</v>
      </c>
      <c r="C6" s="329" t="s">
        <v>10808</v>
      </c>
    </row>
    <row r="7" spans="2:3">
      <c r="B7" s="329" t="s">
        <v>10806</v>
      </c>
      <c r="C7" s="329" t="s">
        <v>10809</v>
      </c>
    </row>
    <row r="8" spans="2:3">
      <c r="B8" s="329" t="s">
        <v>10806</v>
      </c>
      <c r="C8" s="329" t="s">
        <v>10810</v>
      </c>
    </row>
    <row r="9" spans="2:3">
      <c r="B9" s="329" t="s">
        <v>10806</v>
      </c>
      <c r="C9" s="329" t="s">
        <v>10811</v>
      </c>
    </row>
    <row r="10" spans="2:3">
      <c r="B10" s="329" t="s">
        <v>10806</v>
      </c>
      <c r="C10" s="329" t="s">
        <v>1957</v>
      </c>
    </row>
    <row r="11" spans="2:3">
      <c r="B11" s="329" t="s">
        <v>10806</v>
      </c>
      <c r="C11" s="329" t="s">
        <v>10812</v>
      </c>
    </row>
    <row r="12" spans="2:3">
      <c r="B12" s="329" t="s">
        <v>10806</v>
      </c>
      <c r="C12" s="329" t="s">
        <v>10813</v>
      </c>
    </row>
    <row r="13" spans="2:3">
      <c r="B13" s="329" t="s">
        <v>10806</v>
      </c>
      <c r="C13" s="329" t="s">
        <v>10814</v>
      </c>
    </row>
    <row r="14" spans="2:3">
      <c r="B14" s="329" t="s">
        <v>10806</v>
      </c>
      <c r="C14" s="329" t="s">
        <v>10815</v>
      </c>
    </row>
    <row r="15" spans="2:3">
      <c r="B15" s="329" t="s">
        <v>10806</v>
      </c>
      <c r="C15" s="329" t="s">
        <v>10816</v>
      </c>
    </row>
    <row r="16" spans="2:3">
      <c r="B16" s="329" t="s">
        <v>10806</v>
      </c>
      <c r="C16" s="329" t="s">
        <v>10817</v>
      </c>
    </row>
    <row r="17" spans="2:3">
      <c r="B17" s="329" t="s">
        <v>10806</v>
      </c>
      <c r="C17" s="329" t="s">
        <v>10818</v>
      </c>
    </row>
    <row r="18" spans="2:3">
      <c r="B18" s="329" t="s">
        <v>10806</v>
      </c>
      <c r="C18" s="329" t="s">
        <v>10819</v>
      </c>
    </row>
    <row r="19" spans="2:3">
      <c r="B19" s="329" t="s">
        <v>10806</v>
      </c>
      <c r="C19" s="329" t="s">
        <v>10820</v>
      </c>
    </row>
    <row r="20" spans="2:3">
      <c r="B20" s="329" t="s">
        <v>10806</v>
      </c>
      <c r="C20" s="329" t="s">
        <v>1829</v>
      </c>
    </row>
    <row r="21" spans="2:3">
      <c r="B21" s="329" t="s">
        <v>10806</v>
      </c>
      <c r="C21" s="329" t="s">
        <v>10821</v>
      </c>
    </row>
    <row r="22" spans="2:3">
      <c r="B22" s="329" t="s">
        <v>10806</v>
      </c>
      <c r="C22" s="329" t="s">
        <v>10822</v>
      </c>
    </row>
    <row r="23" spans="2:3">
      <c r="B23" s="329" t="s">
        <v>10806</v>
      </c>
      <c r="C23" s="329" t="s">
        <v>315</v>
      </c>
    </row>
    <row r="24" spans="2:3">
      <c r="B24" s="329" t="s">
        <v>10806</v>
      </c>
      <c r="C24" s="329" t="s">
        <v>10823</v>
      </c>
    </row>
    <row r="25" spans="2:3">
      <c r="B25" s="329" t="s">
        <v>10806</v>
      </c>
      <c r="C25" s="329" t="s">
        <v>1954</v>
      </c>
    </row>
    <row r="26" spans="2:3">
      <c r="B26" s="329" t="s">
        <v>10806</v>
      </c>
      <c r="C26" s="329" t="s">
        <v>515</v>
      </c>
    </row>
    <row r="27" spans="2:3">
      <c r="B27" s="329" t="s">
        <v>10806</v>
      </c>
      <c r="C27" s="329" t="s">
        <v>10824</v>
      </c>
    </row>
    <row r="28" spans="2:3">
      <c r="B28" s="329" t="s">
        <v>10806</v>
      </c>
      <c r="C28" s="329" t="s">
        <v>10825</v>
      </c>
    </row>
    <row r="29" spans="2:3">
      <c r="B29" s="329" t="s">
        <v>10806</v>
      </c>
      <c r="C29" s="329" t="s">
        <v>10826</v>
      </c>
    </row>
    <row r="30" spans="2:3">
      <c r="B30" s="329" t="s">
        <v>10806</v>
      </c>
      <c r="C30" s="329" t="s">
        <v>10827</v>
      </c>
    </row>
    <row r="31" spans="2:3">
      <c r="B31" s="329" t="s">
        <v>10806</v>
      </c>
      <c r="C31" s="329" t="s">
        <v>1700</v>
      </c>
    </row>
    <row r="32" spans="2:3">
      <c r="B32" s="329" t="s">
        <v>10806</v>
      </c>
      <c r="C32" s="329" t="s">
        <v>539</v>
      </c>
    </row>
    <row r="33" spans="2:3">
      <c r="B33" s="329" t="s">
        <v>10806</v>
      </c>
      <c r="C33" s="329" t="s">
        <v>1476</v>
      </c>
    </row>
    <row r="34" spans="2:3">
      <c r="B34" s="329" t="s">
        <v>10806</v>
      </c>
      <c r="C34" s="329" t="s">
        <v>10828</v>
      </c>
    </row>
    <row r="35" spans="2:3">
      <c r="B35" s="329" t="s">
        <v>10806</v>
      </c>
      <c r="C35" s="329" t="s">
        <v>10829</v>
      </c>
    </row>
    <row r="36" spans="2:3">
      <c r="B36" s="329" t="s">
        <v>10806</v>
      </c>
      <c r="C36" s="329" t="s">
        <v>519</v>
      </c>
    </row>
    <row r="37" spans="2:3">
      <c r="B37" s="329" t="s">
        <v>10806</v>
      </c>
      <c r="C37" s="329" t="s">
        <v>10830</v>
      </c>
    </row>
    <row r="38" spans="2:3">
      <c r="B38" s="329" t="s">
        <v>10806</v>
      </c>
      <c r="C38" s="329" t="s">
        <v>1771</v>
      </c>
    </row>
    <row r="39" spans="2:3">
      <c r="B39" s="329" t="s">
        <v>10806</v>
      </c>
      <c r="C39" s="329" t="s">
        <v>1281</v>
      </c>
    </row>
    <row r="40" spans="2:3">
      <c r="B40" s="329" t="s">
        <v>10806</v>
      </c>
      <c r="C40" s="329" t="s">
        <v>10831</v>
      </c>
    </row>
    <row r="41" spans="2:3">
      <c r="B41" s="329" t="s">
        <v>10806</v>
      </c>
      <c r="C41" s="329" t="s">
        <v>1456</v>
      </c>
    </row>
    <row r="42" spans="2:3">
      <c r="B42" s="329" t="s">
        <v>10806</v>
      </c>
      <c r="C42" s="329" t="s">
        <v>10832</v>
      </c>
    </row>
    <row r="43" spans="2:3">
      <c r="B43" s="329" t="s">
        <v>10806</v>
      </c>
      <c r="C43" s="329" t="s">
        <v>10833</v>
      </c>
    </row>
    <row r="44" spans="2:3">
      <c r="B44" s="329" t="s">
        <v>10806</v>
      </c>
      <c r="C44" s="329" t="s">
        <v>10834</v>
      </c>
    </row>
    <row r="45" spans="2:3">
      <c r="B45" s="329" t="s">
        <v>10806</v>
      </c>
      <c r="C45" s="329" t="s">
        <v>10835</v>
      </c>
    </row>
    <row r="46" spans="2:3">
      <c r="B46" s="329" t="s">
        <v>10806</v>
      </c>
      <c r="C46" s="329" t="s">
        <v>10836</v>
      </c>
    </row>
    <row r="47" spans="2:3">
      <c r="B47" s="329" t="s">
        <v>10806</v>
      </c>
      <c r="C47" s="329" t="s">
        <v>10837</v>
      </c>
    </row>
    <row r="48" spans="2:3">
      <c r="B48" s="329" t="s">
        <v>10806</v>
      </c>
      <c r="C48" s="329" t="s">
        <v>10838</v>
      </c>
    </row>
    <row r="49" spans="2:3">
      <c r="B49" s="329" t="s">
        <v>10806</v>
      </c>
      <c r="C49" s="329" t="s">
        <v>900</v>
      </c>
    </row>
    <row r="50" spans="2:3">
      <c r="B50" s="329" t="s">
        <v>10806</v>
      </c>
      <c r="C50" s="329" t="s">
        <v>10839</v>
      </c>
    </row>
    <row r="51" spans="2:3">
      <c r="B51" s="329" t="s">
        <v>10806</v>
      </c>
      <c r="C51" s="329" t="s">
        <v>10840</v>
      </c>
    </row>
    <row r="52" spans="2:3">
      <c r="B52" s="329" t="s">
        <v>10806</v>
      </c>
      <c r="C52" s="329" t="s">
        <v>10841</v>
      </c>
    </row>
    <row r="53" spans="2:3">
      <c r="B53" s="329" t="s">
        <v>10806</v>
      </c>
      <c r="C53" s="329" t="s">
        <v>10842</v>
      </c>
    </row>
    <row r="54" spans="2:3">
      <c r="B54" s="329" t="s">
        <v>10806</v>
      </c>
      <c r="C54" s="329" t="s">
        <v>10843</v>
      </c>
    </row>
    <row r="55" spans="2:3">
      <c r="B55" s="329" t="s">
        <v>10806</v>
      </c>
      <c r="C55" s="329" t="s">
        <v>1754</v>
      </c>
    </row>
    <row r="56" spans="2:3">
      <c r="B56" s="329" t="s">
        <v>10806</v>
      </c>
      <c r="C56" s="329" t="s">
        <v>2023</v>
      </c>
    </row>
    <row r="57" spans="2:3">
      <c r="B57" s="329" t="s">
        <v>10806</v>
      </c>
      <c r="C57" s="329" t="s">
        <v>1664</v>
      </c>
    </row>
    <row r="58" spans="2:3">
      <c r="B58" s="329" t="s">
        <v>10806</v>
      </c>
      <c r="C58" s="329" t="s">
        <v>1753</v>
      </c>
    </row>
    <row r="59" spans="2:3">
      <c r="B59" s="329" t="s">
        <v>10806</v>
      </c>
      <c r="C59" s="329" t="s">
        <v>10844</v>
      </c>
    </row>
    <row r="60" spans="2:3">
      <c r="B60" s="329" t="s">
        <v>10806</v>
      </c>
      <c r="C60" s="329" t="s">
        <v>10845</v>
      </c>
    </row>
    <row r="61" spans="2:3">
      <c r="B61" s="329" t="s">
        <v>10806</v>
      </c>
      <c r="C61" s="329" t="s">
        <v>10846</v>
      </c>
    </row>
    <row r="62" spans="2:3">
      <c r="B62" s="329" t="s">
        <v>10806</v>
      </c>
      <c r="C62" s="329" t="s">
        <v>10847</v>
      </c>
    </row>
    <row r="63" spans="2:3">
      <c r="B63" s="329" t="s">
        <v>10806</v>
      </c>
      <c r="C63" s="329" t="s">
        <v>10848</v>
      </c>
    </row>
    <row r="64" spans="2:3">
      <c r="B64" s="329" t="s">
        <v>10806</v>
      </c>
      <c r="C64" s="329" t="s">
        <v>10849</v>
      </c>
    </row>
    <row r="65" spans="2:3">
      <c r="B65" s="329" t="s">
        <v>10806</v>
      </c>
      <c r="C65" s="329" t="s">
        <v>10850</v>
      </c>
    </row>
    <row r="66" spans="2:3">
      <c r="B66" s="329" t="s">
        <v>10806</v>
      </c>
      <c r="C66" s="329" t="s">
        <v>1026</v>
      </c>
    </row>
    <row r="67" spans="2:3">
      <c r="B67" s="329" t="s">
        <v>10806</v>
      </c>
      <c r="C67" s="329" t="s">
        <v>10851</v>
      </c>
    </row>
    <row r="68" spans="2:3">
      <c r="B68" s="329" t="s">
        <v>10806</v>
      </c>
      <c r="C68" s="329" t="s">
        <v>885</v>
      </c>
    </row>
    <row r="69" spans="2:3">
      <c r="B69" s="329" t="s">
        <v>10806</v>
      </c>
      <c r="C69" s="329" t="s">
        <v>10852</v>
      </c>
    </row>
    <row r="70" spans="2:3">
      <c r="B70" s="329" t="s">
        <v>10806</v>
      </c>
      <c r="C70" s="329" t="s">
        <v>10853</v>
      </c>
    </row>
    <row r="71" spans="2:3">
      <c r="B71" s="329" t="s">
        <v>10806</v>
      </c>
      <c r="C71" s="329" t="s">
        <v>2027</v>
      </c>
    </row>
    <row r="72" spans="2:3">
      <c r="B72" s="329" t="s">
        <v>10806</v>
      </c>
      <c r="C72" s="329" t="s">
        <v>10854</v>
      </c>
    </row>
    <row r="73" spans="2:3">
      <c r="B73" s="329" t="s">
        <v>10806</v>
      </c>
      <c r="C73" s="329" t="s">
        <v>10855</v>
      </c>
    </row>
    <row r="74" spans="2:3">
      <c r="B74" s="329" t="s">
        <v>10806</v>
      </c>
      <c r="C74" s="329" t="s">
        <v>10856</v>
      </c>
    </row>
    <row r="75" spans="2:3">
      <c r="B75" s="329" t="s">
        <v>10806</v>
      </c>
      <c r="C75" s="329" t="s">
        <v>10857</v>
      </c>
    </row>
    <row r="76" spans="2:3">
      <c r="B76" s="329" t="s">
        <v>10806</v>
      </c>
      <c r="C76" s="329" t="s">
        <v>10858</v>
      </c>
    </row>
    <row r="77" spans="2:3">
      <c r="B77" s="329" t="s">
        <v>10806</v>
      </c>
      <c r="C77" s="329" t="s">
        <v>10859</v>
      </c>
    </row>
    <row r="78" spans="2:3">
      <c r="B78" s="329" t="s">
        <v>10806</v>
      </c>
      <c r="C78" s="329" t="s">
        <v>10860</v>
      </c>
    </row>
    <row r="79" spans="2:3">
      <c r="B79" s="329" t="s">
        <v>10806</v>
      </c>
      <c r="C79" s="329" t="s">
        <v>10861</v>
      </c>
    </row>
    <row r="80" spans="2:3">
      <c r="B80" s="329" t="s">
        <v>10806</v>
      </c>
      <c r="C80" s="329" t="s">
        <v>10862</v>
      </c>
    </row>
    <row r="81" spans="2:3">
      <c r="B81" s="329" t="s">
        <v>10806</v>
      </c>
      <c r="C81" s="329" t="s">
        <v>10863</v>
      </c>
    </row>
    <row r="82" spans="2:3">
      <c r="B82" s="329" t="s">
        <v>10806</v>
      </c>
      <c r="C82" s="329" t="s">
        <v>2230</v>
      </c>
    </row>
    <row r="83" spans="2:3">
      <c r="B83" s="329" t="s">
        <v>10806</v>
      </c>
      <c r="C83" s="329" t="s">
        <v>10864</v>
      </c>
    </row>
    <row r="84" spans="2:3">
      <c r="B84" s="329" t="s">
        <v>10806</v>
      </c>
      <c r="C84" s="329" t="s">
        <v>10865</v>
      </c>
    </row>
    <row r="85" spans="2:3">
      <c r="B85" s="329" t="s">
        <v>10866</v>
      </c>
      <c r="C85" s="329" t="s">
        <v>10867</v>
      </c>
    </row>
    <row r="86" spans="2:3">
      <c r="B86" s="329" t="s">
        <v>10866</v>
      </c>
      <c r="C86" s="329" t="s">
        <v>680</v>
      </c>
    </row>
    <row r="87" spans="2:3">
      <c r="B87" s="329" t="s">
        <v>10866</v>
      </c>
      <c r="C87" s="329" t="s">
        <v>507</v>
      </c>
    </row>
    <row r="88" spans="2:3">
      <c r="B88" s="329" t="s">
        <v>10866</v>
      </c>
      <c r="C88" s="329" t="s">
        <v>10868</v>
      </c>
    </row>
    <row r="89" spans="2:3">
      <c r="B89" s="329" t="s">
        <v>10866</v>
      </c>
      <c r="C89" s="329" t="s">
        <v>617</v>
      </c>
    </row>
    <row r="90" spans="2:3">
      <c r="B90" s="329" t="s">
        <v>10866</v>
      </c>
      <c r="C90" s="329" t="s">
        <v>10869</v>
      </c>
    </row>
    <row r="91" spans="2:3">
      <c r="B91" s="329" t="s">
        <v>10866</v>
      </c>
      <c r="C91" s="329" t="s">
        <v>10870</v>
      </c>
    </row>
    <row r="92" spans="2:3">
      <c r="B92" s="329" t="s">
        <v>10866</v>
      </c>
      <c r="C92" s="329" t="s">
        <v>1382</v>
      </c>
    </row>
    <row r="93" spans="2:3">
      <c r="B93" s="329" t="s">
        <v>10866</v>
      </c>
      <c r="C93" s="329" t="s">
        <v>643</v>
      </c>
    </row>
    <row r="94" spans="2:3">
      <c r="B94" s="329" t="s">
        <v>10866</v>
      </c>
      <c r="C94" s="329" t="s">
        <v>10871</v>
      </c>
    </row>
    <row r="95" spans="2:3">
      <c r="B95" s="329" t="s">
        <v>10866</v>
      </c>
      <c r="C95" s="329" t="s">
        <v>2196</v>
      </c>
    </row>
    <row r="96" spans="2:3">
      <c r="B96" s="329" t="s">
        <v>10866</v>
      </c>
      <c r="C96" s="329" t="s">
        <v>10872</v>
      </c>
    </row>
    <row r="97" spans="2:3">
      <c r="B97" s="329" t="s">
        <v>10866</v>
      </c>
      <c r="C97" s="329" t="s">
        <v>10873</v>
      </c>
    </row>
    <row r="98" spans="2:3">
      <c r="B98" s="329" t="s">
        <v>10866</v>
      </c>
      <c r="C98" s="329" t="s">
        <v>1336</v>
      </c>
    </row>
    <row r="99" spans="2:3">
      <c r="B99" s="329" t="s">
        <v>10866</v>
      </c>
      <c r="C99" s="329" t="s">
        <v>1988</v>
      </c>
    </row>
    <row r="100" spans="2:3">
      <c r="B100" s="329" t="s">
        <v>10866</v>
      </c>
      <c r="C100" s="329" t="s">
        <v>10874</v>
      </c>
    </row>
    <row r="101" spans="2:3">
      <c r="B101" s="329" t="s">
        <v>10866</v>
      </c>
      <c r="C101" s="329" t="s">
        <v>587</v>
      </c>
    </row>
    <row r="102" spans="2:3">
      <c r="B102" s="329" t="s">
        <v>10866</v>
      </c>
      <c r="C102" s="329" t="s">
        <v>10875</v>
      </c>
    </row>
    <row r="103" spans="2:3">
      <c r="B103" s="329" t="s">
        <v>10866</v>
      </c>
      <c r="C103" s="329" t="s">
        <v>10876</v>
      </c>
    </row>
    <row r="104" spans="2:3">
      <c r="B104" s="329" t="s">
        <v>10866</v>
      </c>
      <c r="C104" s="329" t="s">
        <v>10877</v>
      </c>
    </row>
    <row r="105" spans="2:3">
      <c r="B105" s="329" t="s">
        <v>10866</v>
      </c>
      <c r="C105" s="329" t="s">
        <v>701</v>
      </c>
    </row>
    <row r="106" spans="2:3">
      <c r="B106" s="329" t="s">
        <v>10866</v>
      </c>
      <c r="C106" s="329" t="s">
        <v>10878</v>
      </c>
    </row>
    <row r="107" spans="2:3">
      <c r="B107" s="329" t="s">
        <v>10866</v>
      </c>
      <c r="C107" s="329" t="s">
        <v>10879</v>
      </c>
    </row>
    <row r="108" spans="2:3">
      <c r="B108" s="329" t="s">
        <v>10866</v>
      </c>
      <c r="C108" s="329" t="s">
        <v>10880</v>
      </c>
    </row>
    <row r="109" spans="2:3">
      <c r="B109" s="329" t="s">
        <v>10866</v>
      </c>
      <c r="C109" s="329" t="s">
        <v>10881</v>
      </c>
    </row>
    <row r="110" spans="2:3">
      <c r="B110" s="329" t="s">
        <v>10866</v>
      </c>
      <c r="C110" s="329" t="s">
        <v>10882</v>
      </c>
    </row>
    <row r="111" spans="2:3">
      <c r="B111" s="329" t="s">
        <v>10866</v>
      </c>
      <c r="C111" s="329" t="s">
        <v>10883</v>
      </c>
    </row>
    <row r="112" spans="2:3">
      <c r="B112" s="329" t="s">
        <v>10866</v>
      </c>
      <c r="C112" s="329" t="s">
        <v>10884</v>
      </c>
    </row>
    <row r="113" spans="2:3">
      <c r="B113" s="329" t="s">
        <v>10866</v>
      </c>
      <c r="C113" s="329" t="s">
        <v>10885</v>
      </c>
    </row>
    <row r="114" spans="2:3">
      <c r="B114" s="329" t="s">
        <v>10866</v>
      </c>
      <c r="C114" s="329" t="s">
        <v>518</v>
      </c>
    </row>
    <row r="115" spans="2:3">
      <c r="B115" s="329" t="s">
        <v>10866</v>
      </c>
      <c r="C115" s="329" t="s">
        <v>306</v>
      </c>
    </row>
    <row r="116" spans="2:3">
      <c r="B116" s="329" t="s">
        <v>10866</v>
      </c>
      <c r="C116" s="329" t="s">
        <v>10886</v>
      </c>
    </row>
    <row r="117" spans="2:3">
      <c r="B117" s="329" t="s">
        <v>10866</v>
      </c>
      <c r="C117" s="329" t="s">
        <v>10887</v>
      </c>
    </row>
    <row r="118" spans="2:3">
      <c r="B118" s="329" t="s">
        <v>10866</v>
      </c>
      <c r="C118" s="329" t="s">
        <v>10888</v>
      </c>
    </row>
    <row r="119" spans="2:3">
      <c r="B119" s="329" t="s">
        <v>10866</v>
      </c>
      <c r="C119" s="329" t="s">
        <v>10889</v>
      </c>
    </row>
    <row r="120" spans="2:3">
      <c r="B120" s="329" t="s">
        <v>10866</v>
      </c>
      <c r="C120" s="329" t="s">
        <v>10890</v>
      </c>
    </row>
    <row r="121" spans="2:3">
      <c r="B121" s="329" t="s">
        <v>10866</v>
      </c>
      <c r="C121" s="329" t="s">
        <v>10891</v>
      </c>
    </row>
    <row r="122" spans="2:3">
      <c r="B122" s="329" t="s">
        <v>10866</v>
      </c>
      <c r="C122" s="329" t="s">
        <v>10892</v>
      </c>
    </row>
    <row r="123" spans="2:3">
      <c r="B123" s="329" t="s">
        <v>10866</v>
      </c>
      <c r="C123" s="329" t="s">
        <v>1389</v>
      </c>
    </row>
    <row r="124" spans="2:3">
      <c r="B124" s="329" t="s">
        <v>10866</v>
      </c>
      <c r="C124" s="329" t="s">
        <v>1572</v>
      </c>
    </row>
    <row r="125" spans="2:3">
      <c r="B125" s="329" t="s">
        <v>10866</v>
      </c>
      <c r="C125" s="329" t="s">
        <v>10893</v>
      </c>
    </row>
    <row r="126" spans="2:3">
      <c r="B126" s="329" t="s">
        <v>10866</v>
      </c>
      <c r="C126" s="329" t="s">
        <v>1944</v>
      </c>
    </row>
    <row r="127" spans="2:3">
      <c r="B127" s="329" t="s">
        <v>10866</v>
      </c>
      <c r="C127" s="329" t="s">
        <v>10894</v>
      </c>
    </row>
    <row r="128" spans="2:3">
      <c r="B128" s="329" t="s">
        <v>3060</v>
      </c>
      <c r="C128" s="329" t="s">
        <v>10895</v>
      </c>
    </row>
    <row r="129" spans="2:3">
      <c r="B129" s="329" t="s">
        <v>3060</v>
      </c>
      <c r="C129" s="329" t="s">
        <v>10896</v>
      </c>
    </row>
    <row r="130" spans="2:3">
      <c r="B130" s="329" t="s">
        <v>3060</v>
      </c>
      <c r="C130" s="329" t="s">
        <v>1278</v>
      </c>
    </row>
    <row r="131" spans="2:3">
      <c r="B131" s="329" t="s">
        <v>3060</v>
      </c>
      <c r="C131" s="329" t="s">
        <v>10897</v>
      </c>
    </row>
    <row r="132" spans="2:3">
      <c r="B132" s="329" t="s">
        <v>3060</v>
      </c>
      <c r="C132" s="329" t="s">
        <v>10898</v>
      </c>
    </row>
    <row r="133" spans="2:3">
      <c r="B133" s="329" t="s">
        <v>3060</v>
      </c>
      <c r="C133" s="329" t="s">
        <v>10899</v>
      </c>
    </row>
    <row r="134" spans="2:3">
      <c r="B134" s="329" t="s">
        <v>3060</v>
      </c>
      <c r="C134" s="329" t="s">
        <v>1950</v>
      </c>
    </row>
    <row r="135" spans="2:3">
      <c r="B135" s="329" t="s">
        <v>3060</v>
      </c>
      <c r="C135" s="329" t="s">
        <v>10900</v>
      </c>
    </row>
    <row r="136" spans="2:3">
      <c r="B136" s="329" t="s">
        <v>3060</v>
      </c>
      <c r="C136" s="329" t="s">
        <v>565</v>
      </c>
    </row>
    <row r="137" spans="2:3">
      <c r="B137" s="329" t="s">
        <v>3060</v>
      </c>
      <c r="C137" s="329" t="s">
        <v>10901</v>
      </c>
    </row>
    <row r="138" spans="2:3">
      <c r="B138" s="329" t="s">
        <v>3060</v>
      </c>
      <c r="C138" s="329" t="s">
        <v>10902</v>
      </c>
    </row>
    <row r="139" spans="2:3">
      <c r="B139" s="329" t="s">
        <v>3060</v>
      </c>
      <c r="C139" s="329" t="s">
        <v>10903</v>
      </c>
    </row>
    <row r="140" spans="2:3">
      <c r="B140" s="329" t="s">
        <v>3060</v>
      </c>
      <c r="C140" s="329" t="s">
        <v>10904</v>
      </c>
    </row>
    <row r="141" spans="2:3">
      <c r="B141" s="329" t="s">
        <v>3060</v>
      </c>
      <c r="C141" s="329" t="s">
        <v>10905</v>
      </c>
    </row>
    <row r="142" spans="2:3">
      <c r="B142" s="329" t="s">
        <v>3060</v>
      </c>
      <c r="C142" s="329" t="s">
        <v>2025</v>
      </c>
    </row>
    <row r="143" spans="2:3">
      <c r="B143" s="329" t="s">
        <v>3060</v>
      </c>
      <c r="C143" s="329" t="s">
        <v>10906</v>
      </c>
    </row>
    <row r="144" spans="2:3">
      <c r="B144" s="329" t="s">
        <v>3060</v>
      </c>
      <c r="C144" s="329" t="s">
        <v>10907</v>
      </c>
    </row>
    <row r="145" spans="2:3">
      <c r="B145" s="329" t="s">
        <v>3060</v>
      </c>
      <c r="C145" s="329" t="s">
        <v>10908</v>
      </c>
    </row>
    <row r="146" spans="2:3">
      <c r="B146" s="329" t="s">
        <v>3060</v>
      </c>
      <c r="C146" s="329" t="s">
        <v>10909</v>
      </c>
    </row>
    <row r="147" spans="2:3">
      <c r="B147" s="329" t="s">
        <v>3060</v>
      </c>
      <c r="C147" s="329" t="s">
        <v>10910</v>
      </c>
    </row>
    <row r="148" spans="2:3">
      <c r="B148" s="329" t="s">
        <v>3060</v>
      </c>
      <c r="C148" s="329" t="s">
        <v>10911</v>
      </c>
    </row>
    <row r="149" spans="2:3">
      <c r="B149" s="329" t="s">
        <v>3060</v>
      </c>
      <c r="C149" s="329" t="s">
        <v>1178</v>
      </c>
    </row>
    <row r="150" spans="2:3">
      <c r="B150" s="329" t="s">
        <v>3060</v>
      </c>
      <c r="C150" s="329" t="s">
        <v>10912</v>
      </c>
    </row>
    <row r="151" spans="2:3">
      <c r="B151" s="329" t="s">
        <v>3060</v>
      </c>
      <c r="C151" s="329" t="s">
        <v>10913</v>
      </c>
    </row>
    <row r="152" spans="2:3">
      <c r="B152" s="329" t="s">
        <v>3060</v>
      </c>
      <c r="C152" s="329" t="s">
        <v>10914</v>
      </c>
    </row>
    <row r="153" spans="2:3">
      <c r="B153" s="329" t="s">
        <v>3060</v>
      </c>
      <c r="C153" s="329" t="s">
        <v>1777</v>
      </c>
    </row>
    <row r="154" spans="2:3">
      <c r="B154" s="329" t="s">
        <v>3060</v>
      </c>
      <c r="C154" s="329" t="s">
        <v>1111</v>
      </c>
    </row>
    <row r="155" spans="2:3">
      <c r="B155" s="329" t="s">
        <v>3060</v>
      </c>
      <c r="C155" s="329" t="s">
        <v>1973</v>
      </c>
    </row>
    <row r="156" spans="2:3">
      <c r="B156" s="329" t="s">
        <v>3060</v>
      </c>
      <c r="C156" s="329" t="s">
        <v>10915</v>
      </c>
    </row>
    <row r="157" spans="2:3">
      <c r="B157" s="329" t="s">
        <v>3060</v>
      </c>
      <c r="C157" s="329" t="s">
        <v>10916</v>
      </c>
    </row>
    <row r="158" spans="2:3">
      <c r="B158" s="329" t="s">
        <v>3060</v>
      </c>
      <c r="C158" s="329" t="s">
        <v>10917</v>
      </c>
    </row>
    <row r="159" spans="2:3">
      <c r="B159" s="329" t="s">
        <v>3060</v>
      </c>
      <c r="C159" s="329" t="s">
        <v>10918</v>
      </c>
    </row>
    <row r="160" spans="2:3">
      <c r="B160" s="329" t="s">
        <v>3060</v>
      </c>
      <c r="C160" s="329" t="s">
        <v>1327</v>
      </c>
    </row>
    <row r="161" spans="2:3">
      <c r="B161" s="329" t="s">
        <v>3060</v>
      </c>
      <c r="C161" s="329" t="s">
        <v>10919</v>
      </c>
    </row>
    <row r="162" spans="2:3">
      <c r="B162" s="329" t="s">
        <v>3060</v>
      </c>
      <c r="C162" s="329" t="s">
        <v>10920</v>
      </c>
    </row>
    <row r="163" spans="2:3">
      <c r="B163" s="329" t="s">
        <v>3060</v>
      </c>
      <c r="C163" s="329" t="s">
        <v>10921</v>
      </c>
    </row>
    <row r="164" spans="2:3">
      <c r="B164" s="329" t="s">
        <v>3060</v>
      </c>
      <c r="C164" s="329" t="s">
        <v>10922</v>
      </c>
    </row>
    <row r="165" spans="2:3">
      <c r="B165" s="329" t="s">
        <v>3060</v>
      </c>
      <c r="C165" s="329" t="s">
        <v>1463</v>
      </c>
    </row>
    <row r="166" spans="2:3">
      <c r="B166" s="329" t="s">
        <v>3060</v>
      </c>
      <c r="C166" s="329" t="s">
        <v>10923</v>
      </c>
    </row>
    <row r="167" spans="2:3">
      <c r="B167" s="329" t="s">
        <v>3060</v>
      </c>
      <c r="C167" s="329" t="s">
        <v>10924</v>
      </c>
    </row>
    <row r="168" spans="2:3">
      <c r="B168" s="329" t="s">
        <v>3093</v>
      </c>
      <c r="C168" s="329" t="s">
        <v>10925</v>
      </c>
    </row>
    <row r="169" spans="2:3">
      <c r="B169" s="329" t="s">
        <v>3093</v>
      </c>
      <c r="C169" s="329" t="s">
        <v>10926</v>
      </c>
    </row>
    <row r="170" spans="2:3">
      <c r="B170" s="329" t="s">
        <v>3093</v>
      </c>
      <c r="C170" s="329" t="s">
        <v>1612</v>
      </c>
    </row>
    <row r="171" spans="2:3">
      <c r="B171" s="329" t="s">
        <v>3093</v>
      </c>
      <c r="C171" s="329" t="s">
        <v>1871</v>
      </c>
    </row>
    <row r="172" spans="2:3">
      <c r="B172" s="329" t="s">
        <v>3093</v>
      </c>
      <c r="C172" s="329" t="s">
        <v>10927</v>
      </c>
    </row>
    <row r="173" spans="2:3">
      <c r="B173" s="329" t="s">
        <v>3093</v>
      </c>
      <c r="C173" s="329" t="s">
        <v>10928</v>
      </c>
    </row>
    <row r="174" spans="2:3">
      <c r="B174" s="329" t="s">
        <v>3093</v>
      </c>
      <c r="C174" s="329" t="s">
        <v>10929</v>
      </c>
    </row>
    <row r="175" spans="2:3">
      <c r="B175" s="329" t="s">
        <v>3093</v>
      </c>
      <c r="C175" s="329" t="s">
        <v>10930</v>
      </c>
    </row>
    <row r="176" spans="2:3">
      <c r="B176" s="329" t="s">
        <v>3093</v>
      </c>
      <c r="C176" s="329" t="s">
        <v>10931</v>
      </c>
    </row>
    <row r="177" spans="2:3">
      <c r="B177" s="329" t="s">
        <v>3093</v>
      </c>
      <c r="C177" s="329" t="s">
        <v>1573</v>
      </c>
    </row>
    <row r="178" spans="2:3">
      <c r="B178" s="329" t="s">
        <v>3093</v>
      </c>
      <c r="C178" s="329" t="s">
        <v>1941</v>
      </c>
    </row>
    <row r="179" spans="2:3">
      <c r="B179" s="329" t="s">
        <v>3093</v>
      </c>
      <c r="C179" s="329" t="s">
        <v>10932</v>
      </c>
    </row>
    <row r="180" spans="2:3">
      <c r="B180" s="329" t="s">
        <v>3093</v>
      </c>
      <c r="C180" s="329" t="s">
        <v>10933</v>
      </c>
    </row>
    <row r="181" spans="2:3">
      <c r="B181" s="329" t="s">
        <v>3093</v>
      </c>
      <c r="C181" s="329" t="s">
        <v>1803</v>
      </c>
    </row>
    <row r="182" spans="2:3">
      <c r="B182" s="329" t="s">
        <v>3093</v>
      </c>
      <c r="C182" s="329" t="s">
        <v>2074</v>
      </c>
    </row>
    <row r="183" spans="2:3">
      <c r="B183" s="329" t="s">
        <v>3093</v>
      </c>
      <c r="C183" s="329" t="s">
        <v>1764</v>
      </c>
    </row>
    <row r="184" spans="2:3">
      <c r="B184" s="329" t="s">
        <v>3093</v>
      </c>
      <c r="C184" s="329" t="s">
        <v>10934</v>
      </c>
    </row>
    <row r="185" spans="2:3">
      <c r="B185" s="329" t="s">
        <v>3093</v>
      </c>
      <c r="C185" s="329" t="s">
        <v>2239</v>
      </c>
    </row>
    <row r="186" spans="2:3">
      <c r="B186" s="329" t="s">
        <v>3093</v>
      </c>
      <c r="C186" s="329" t="s">
        <v>10935</v>
      </c>
    </row>
    <row r="187" spans="2:3">
      <c r="B187" s="329" t="s">
        <v>3093</v>
      </c>
      <c r="C187" s="329" t="s">
        <v>10936</v>
      </c>
    </row>
    <row r="188" spans="2:3">
      <c r="B188" s="329" t="s">
        <v>3093</v>
      </c>
      <c r="C188" s="329" t="s">
        <v>10937</v>
      </c>
    </row>
    <row r="189" spans="2:3">
      <c r="B189" s="329" t="s">
        <v>3093</v>
      </c>
      <c r="C189" s="329" t="s">
        <v>1945</v>
      </c>
    </row>
    <row r="190" spans="2:3">
      <c r="B190" s="329" t="s">
        <v>3093</v>
      </c>
      <c r="C190" s="329" t="s">
        <v>10938</v>
      </c>
    </row>
    <row r="191" spans="2:3">
      <c r="B191" s="329" t="s">
        <v>3093</v>
      </c>
      <c r="C191" s="329" t="s">
        <v>10939</v>
      </c>
    </row>
    <row r="192" spans="2:3">
      <c r="B192" s="329" t="s">
        <v>3093</v>
      </c>
      <c r="C192" s="329" t="s">
        <v>10940</v>
      </c>
    </row>
    <row r="193" spans="2:3">
      <c r="B193" s="329" t="s">
        <v>3093</v>
      </c>
      <c r="C193" s="329" t="s">
        <v>1823</v>
      </c>
    </row>
    <row r="194" spans="2:3">
      <c r="B194" s="329" t="s">
        <v>3093</v>
      </c>
      <c r="C194" s="329" t="s">
        <v>10941</v>
      </c>
    </row>
    <row r="195" spans="2:3">
      <c r="B195" s="329" t="s">
        <v>3093</v>
      </c>
      <c r="C195" s="329" t="s">
        <v>2070</v>
      </c>
    </row>
    <row r="196" spans="2:3">
      <c r="B196" s="329" t="s">
        <v>3093</v>
      </c>
      <c r="C196" s="329" t="s">
        <v>10942</v>
      </c>
    </row>
    <row r="197" spans="2:3">
      <c r="B197" s="329" t="s">
        <v>3093</v>
      </c>
      <c r="C197" s="329" t="s">
        <v>1602</v>
      </c>
    </row>
    <row r="198" spans="2:3">
      <c r="B198" s="329" t="s">
        <v>3093</v>
      </c>
      <c r="C198" s="329" t="s">
        <v>10943</v>
      </c>
    </row>
    <row r="199" spans="2:3">
      <c r="B199" s="329" t="s">
        <v>3093</v>
      </c>
      <c r="C199" s="329" t="s">
        <v>10944</v>
      </c>
    </row>
    <row r="200" spans="2:3">
      <c r="B200" s="329" t="s">
        <v>3093</v>
      </c>
      <c r="C200" s="329" t="s">
        <v>10945</v>
      </c>
    </row>
    <row r="201" spans="2:3">
      <c r="B201" s="329" t="s">
        <v>3093</v>
      </c>
      <c r="C201" s="329" t="s">
        <v>2067</v>
      </c>
    </row>
    <row r="202" spans="2:3">
      <c r="B202" s="329" t="s">
        <v>3093</v>
      </c>
      <c r="C202" s="329" t="s">
        <v>10946</v>
      </c>
    </row>
    <row r="203" spans="2:3">
      <c r="B203" s="329" t="s">
        <v>3093</v>
      </c>
      <c r="C203" s="329" t="s">
        <v>10947</v>
      </c>
    </row>
    <row r="204" spans="2:3">
      <c r="B204" s="329" t="s">
        <v>3093</v>
      </c>
      <c r="C204" s="329" t="s">
        <v>10948</v>
      </c>
    </row>
    <row r="205" spans="2:3">
      <c r="B205" s="329" t="s">
        <v>3093</v>
      </c>
      <c r="C205" s="329" t="s">
        <v>10949</v>
      </c>
    </row>
    <row r="206" spans="2:3">
      <c r="B206" s="329" t="s">
        <v>3093</v>
      </c>
      <c r="C206" s="329" t="s">
        <v>10950</v>
      </c>
    </row>
    <row r="207" spans="2:3">
      <c r="B207" s="329" t="s">
        <v>3093</v>
      </c>
      <c r="C207" s="329" t="s">
        <v>10738</v>
      </c>
    </row>
    <row r="208" spans="2:3">
      <c r="B208" s="329" t="s">
        <v>3093</v>
      </c>
      <c r="C208" s="329" t="s">
        <v>1699</v>
      </c>
    </row>
    <row r="209" spans="2:3">
      <c r="B209" s="329" t="s">
        <v>3093</v>
      </c>
      <c r="C209" s="329" t="s">
        <v>10951</v>
      </c>
    </row>
    <row r="210" spans="2:3">
      <c r="B210" s="329" t="s">
        <v>3093</v>
      </c>
      <c r="C210" s="329" t="s">
        <v>10952</v>
      </c>
    </row>
    <row r="211" spans="2:3">
      <c r="B211" s="329" t="s">
        <v>3093</v>
      </c>
      <c r="C211" s="329" t="s">
        <v>10953</v>
      </c>
    </row>
    <row r="212" spans="2:3">
      <c r="B212" s="329" t="s">
        <v>3093</v>
      </c>
      <c r="C212" s="329" t="s">
        <v>1715</v>
      </c>
    </row>
    <row r="213" spans="2:3">
      <c r="B213" s="329" t="s">
        <v>3093</v>
      </c>
      <c r="C213" s="329" t="s">
        <v>10954</v>
      </c>
    </row>
    <row r="214" spans="2:3">
      <c r="B214" s="329" t="s">
        <v>3093</v>
      </c>
      <c r="C214" s="329" t="s">
        <v>2226</v>
      </c>
    </row>
    <row r="215" spans="2:3">
      <c r="B215" s="329" t="s">
        <v>3093</v>
      </c>
      <c r="C215" s="329" t="s">
        <v>1677</v>
      </c>
    </row>
    <row r="216" spans="2:3">
      <c r="B216" s="329" t="s">
        <v>3093</v>
      </c>
      <c r="C216" s="329" t="s">
        <v>10955</v>
      </c>
    </row>
    <row r="217" spans="2:3">
      <c r="B217" s="329" t="s">
        <v>3093</v>
      </c>
      <c r="C217" s="329" t="s">
        <v>10956</v>
      </c>
    </row>
    <row r="218" spans="2:3">
      <c r="B218" s="329" t="s">
        <v>3093</v>
      </c>
      <c r="C218" s="329" t="s">
        <v>10957</v>
      </c>
    </row>
    <row r="219" spans="2:3">
      <c r="B219" s="329" t="s">
        <v>3093</v>
      </c>
      <c r="C219" s="329" t="s">
        <v>1587</v>
      </c>
    </row>
    <row r="220" spans="2:3">
      <c r="B220" s="329" t="s">
        <v>3093</v>
      </c>
      <c r="C220" s="329" t="s">
        <v>10958</v>
      </c>
    </row>
    <row r="221" spans="2:3">
      <c r="B221" s="329" t="s">
        <v>3093</v>
      </c>
      <c r="C221" s="329" t="s">
        <v>10959</v>
      </c>
    </row>
    <row r="222" spans="2:3">
      <c r="B222" s="329" t="s">
        <v>3093</v>
      </c>
      <c r="C222" s="329" t="s">
        <v>2072</v>
      </c>
    </row>
    <row r="223" spans="2:3">
      <c r="B223" s="329" t="s">
        <v>3093</v>
      </c>
      <c r="C223" s="329" t="s">
        <v>2032</v>
      </c>
    </row>
    <row r="224" spans="2:3">
      <c r="B224" s="329" t="s">
        <v>3093</v>
      </c>
      <c r="C224" s="329" t="s">
        <v>10960</v>
      </c>
    </row>
    <row r="225" spans="2:3">
      <c r="B225" s="329" t="s">
        <v>3093</v>
      </c>
      <c r="C225" s="329" t="s">
        <v>10961</v>
      </c>
    </row>
    <row r="226" spans="2:3">
      <c r="B226" s="329" t="s">
        <v>3093</v>
      </c>
      <c r="C226" s="329" t="s">
        <v>1705</v>
      </c>
    </row>
    <row r="227" spans="2:3">
      <c r="B227" s="329" t="s">
        <v>3093</v>
      </c>
      <c r="C227" s="329" t="s">
        <v>10962</v>
      </c>
    </row>
    <row r="228" spans="2:3">
      <c r="B228" s="329" t="s">
        <v>3093</v>
      </c>
      <c r="C228" s="329" t="s">
        <v>10963</v>
      </c>
    </row>
    <row r="229" spans="2:3">
      <c r="B229" s="329" t="s">
        <v>3093</v>
      </c>
      <c r="C229" s="329" t="s">
        <v>10964</v>
      </c>
    </row>
    <row r="230" spans="2:3">
      <c r="B230" s="329" t="s">
        <v>3093</v>
      </c>
      <c r="C230" s="329" t="s">
        <v>1598</v>
      </c>
    </row>
    <row r="231" spans="2:3">
      <c r="B231" s="329" t="s">
        <v>3093</v>
      </c>
      <c r="C231" s="329" t="s">
        <v>10965</v>
      </c>
    </row>
    <row r="232" spans="2:3">
      <c r="B232" s="329" t="s">
        <v>3093</v>
      </c>
      <c r="C232" s="329" t="s">
        <v>10966</v>
      </c>
    </row>
    <row r="233" spans="2:3">
      <c r="B233" s="329" t="s">
        <v>3093</v>
      </c>
      <c r="C233" s="329" t="s">
        <v>10967</v>
      </c>
    </row>
    <row r="234" spans="2:3">
      <c r="B234" s="329" t="s">
        <v>3093</v>
      </c>
      <c r="C234" s="329" t="s">
        <v>10968</v>
      </c>
    </row>
    <row r="235" spans="2:3">
      <c r="B235" s="329" t="s">
        <v>3093</v>
      </c>
      <c r="C235" s="329" t="s">
        <v>1926</v>
      </c>
    </row>
    <row r="236" spans="2:3">
      <c r="B236" s="329" t="s">
        <v>3093</v>
      </c>
      <c r="C236" s="329" t="s">
        <v>1709</v>
      </c>
    </row>
    <row r="237" spans="2:3">
      <c r="B237" s="329" t="s">
        <v>3093</v>
      </c>
      <c r="C237" s="329" t="s">
        <v>10969</v>
      </c>
    </row>
    <row r="238" spans="2:3">
      <c r="B238" s="329" t="s">
        <v>3093</v>
      </c>
      <c r="C238" s="329" t="s">
        <v>10970</v>
      </c>
    </row>
    <row r="239" spans="2:3">
      <c r="B239" s="329" t="s">
        <v>3093</v>
      </c>
      <c r="C239" s="329" t="s">
        <v>10971</v>
      </c>
    </row>
    <row r="240" spans="2:3">
      <c r="B240" s="329" t="s">
        <v>3093</v>
      </c>
      <c r="C240" s="329" t="s">
        <v>1694</v>
      </c>
    </row>
    <row r="241" spans="2:3">
      <c r="B241" s="329" t="s">
        <v>3093</v>
      </c>
      <c r="C241" s="329" t="s">
        <v>1920</v>
      </c>
    </row>
    <row r="242" spans="2:3">
      <c r="B242" s="329" t="s">
        <v>3093</v>
      </c>
      <c r="C242" s="329" t="s">
        <v>10972</v>
      </c>
    </row>
    <row r="243" spans="2:3">
      <c r="B243" s="329" t="s">
        <v>3093</v>
      </c>
      <c r="C243" s="329" t="s">
        <v>10973</v>
      </c>
    </row>
    <row r="244" spans="2:3">
      <c r="B244" s="329" t="s">
        <v>3093</v>
      </c>
      <c r="C244" s="329" t="s">
        <v>311</v>
      </c>
    </row>
    <row r="245" spans="2:3">
      <c r="B245" s="329" t="s">
        <v>3093</v>
      </c>
      <c r="C245" s="329" t="s">
        <v>10974</v>
      </c>
    </row>
    <row r="246" spans="2:3">
      <c r="B246" s="329" t="s">
        <v>3093</v>
      </c>
      <c r="C246" s="329" t="s">
        <v>10975</v>
      </c>
    </row>
    <row r="247" spans="2:3">
      <c r="B247" s="329" t="s">
        <v>3097</v>
      </c>
      <c r="C247" s="329" t="s">
        <v>841</v>
      </c>
    </row>
    <row r="248" spans="2:3">
      <c r="B248" s="329" t="s">
        <v>3097</v>
      </c>
      <c r="C248" s="329" t="s">
        <v>10976</v>
      </c>
    </row>
    <row r="249" spans="2:3">
      <c r="B249" s="329" t="s">
        <v>3097</v>
      </c>
      <c r="C249" s="329" t="s">
        <v>10977</v>
      </c>
    </row>
    <row r="250" spans="2:3">
      <c r="B250" s="329" t="s">
        <v>3097</v>
      </c>
      <c r="C250" s="329" t="s">
        <v>10978</v>
      </c>
    </row>
    <row r="251" spans="2:3">
      <c r="B251" s="329" t="s">
        <v>3097</v>
      </c>
      <c r="C251" s="329" t="s">
        <v>533</v>
      </c>
    </row>
    <row r="252" spans="2:3">
      <c r="B252" s="329" t="s">
        <v>3097</v>
      </c>
      <c r="C252" s="329" t="s">
        <v>10979</v>
      </c>
    </row>
    <row r="253" spans="2:3">
      <c r="B253" s="329" t="s">
        <v>3097</v>
      </c>
      <c r="C253" s="329" t="s">
        <v>10980</v>
      </c>
    </row>
    <row r="254" spans="2:3">
      <c r="B254" s="329" t="s">
        <v>3097</v>
      </c>
      <c r="C254" s="329" t="s">
        <v>1206</v>
      </c>
    </row>
    <row r="255" spans="2:3">
      <c r="B255" s="329" t="s">
        <v>3097</v>
      </c>
      <c r="C255" s="329" t="s">
        <v>10981</v>
      </c>
    </row>
    <row r="256" spans="2:3">
      <c r="B256" s="329" t="s">
        <v>3097</v>
      </c>
      <c r="C256" s="329" t="s">
        <v>1943</v>
      </c>
    </row>
    <row r="257" spans="2:3">
      <c r="B257" s="329" t="s">
        <v>3097</v>
      </c>
      <c r="C257" s="329" t="s">
        <v>546</v>
      </c>
    </row>
    <row r="258" spans="2:3">
      <c r="B258" s="329" t="s">
        <v>3097</v>
      </c>
      <c r="C258" s="329" t="s">
        <v>10982</v>
      </c>
    </row>
    <row r="259" spans="2:3">
      <c r="B259" s="329" t="s">
        <v>3097</v>
      </c>
      <c r="C259" s="329" t="s">
        <v>10983</v>
      </c>
    </row>
    <row r="260" spans="2:3">
      <c r="B260" s="329" t="s">
        <v>3097</v>
      </c>
      <c r="C260" s="329" t="s">
        <v>10984</v>
      </c>
    </row>
    <row r="261" spans="2:3">
      <c r="B261" s="329" t="s">
        <v>3097</v>
      </c>
      <c r="C261" s="329" t="s">
        <v>10985</v>
      </c>
    </row>
    <row r="262" spans="2:3">
      <c r="B262" s="329" t="s">
        <v>3097</v>
      </c>
      <c r="C262" s="329" t="s">
        <v>10986</v>
      </c>
    </row>
    <row r="263" spans="2:3">
      <c r="B263" s="329" t="s">
        <v>3097</v>
      </c>
      <c r="C263" s="329" t="s">
        <v>10987</v>
      </c>
    </row>
    <row r="264" spans="2:3">
      <c r="B264" s="329" t="s">
        <v>3097</v>
      </c>
      <c r="C264" s="329" t="s">
        <v>10988</v>
      </c>
    </row>
    <row r="265" spans="2:3">
      <c r="B265" s="329" t="s">
        <v>3097</v>
      </c>
      <c r="C265" s="329" t="s">
        <v>1784</v>
      </c>
    </row>
    <row r="266" spans="2:3">
      <c r="B266" s="329" t="s">
        <v>3097</v>
      </c>
      <c r="C266" s="329" t="s">
        <v>10989</v>
      </c>
    </row>
    <row r="267" spans="2:3">
      <c r="B267" s="329" t="s">
        <v>3097</v>
      </c>
      <c r="C267" s="329" t="s">
        <v>10990</v>
      </c>
    </row>
    <row r="268" spans="2:3">
      <c r="B268" s="329" t="s">
        <v>3097</v>
      </c>
      <c r="C268" s="329" t="s">
        <v>542</v>
      </c>
    </row>
    <row r="269" spans="2:3">
      <c r="B269" s="329" t="s">
        <v>3097</v>
      </c>
      <c r="C269" s="329" t="s">
        <v>10991</v>
      </c>
    </row>
    <row r="270" spans="2:3">
      <c r="B270" s="329" t="s">
        <v>3097</v>
      </c>
      <c r="C270" s="329" t="s">
        <v>10992</v>
      </c>
    </row>
    <row r="271" spans="2:3">
      <c r="B271" s="329" t="s">
        <v>3097</v>
      </c>
      <c r="C271" s="329" t="s">
        <v>10993</v>
      </c>
    </row>
    <row r="272" spans="2:3">
      <c r="B272" s="329" t="s">
        <v>3097</v>
      </c>
      <c r="C272" s="329" t="s">
        <v>10994</v>
      </c>
    </row>
    <row r="273" spans="2:3">
      <c r="B273" s="329" t="s">
        <v>3097</v>
      </c>
      <c r="C273" s="329" t="s">
        <v>304</v>
      </c>
    </row>
    <row r="274" spans="2:3">
      <c r="B274" s="329" t="s">
        <v>3097</v>
      </c>
      <c r="C274" s="329" t="s">
        <v>10995</v>
      </c>
    </row>
    <row r="275" spans="2:3">
      <c r="B275" s="329" t="s">
        <v>3097</v>
      </c>
      <c r="C275" s="329" t="s">
        <v>10996</v>
      </c>
    </row>
    <row r="276" spans="2:3">
      <c r="B276" s="329" t="s">
        <v>3097</v>
      </c>
      <c r="C276" s="329" t="s">
        <v>10997</v>
      </c>
    </row>
    <row r="277" spans="2:3">
      <c r="B277" s="329" t="s">
        <v>3097</v>
      </c>
      <c r="C277" s="329" t="s">
        <v>10998</v>
      </c>
    </row>
    <row r="278" spans="2:3">
      <c r="B278" s="329" t="s">
        <v>3097</v>
      </c>
      <c r="C278" s="329" t="s">
        <v>10999</v>
      </c>
    </row>
    <row r="279" spans="2:3">
      <c r="B279" s="329" t="s">
        <v>3097</v>
      </c>
      <c r="C279" s="329" t="s">
        <v>11000</v>
      </c>
    </row>
    <row r="280" spans="2:3">
      <c r="B280" s="329" t="s">
        <v>3097</v>
      </c>
      <c r="C280" s="329" t="s">
        <v>11001</v>
      </c>
    </row>
    <row r="281" spans="2:3">
      <c r="B281" s="329" t="s">
        <v>3097</v>
      </c>
      <c r="C281" s="329" t="s">
        <v>11002</v>
      </c>
    </row>
    <row r="282" spans="2:3">
      <c r="B282" s="329" t="s">
        <v>3097</v>
      </c>
      <c r="C282" s="329" t="s">
        <v>11003</v>
      </c>
    </row>
    <row r="283" spans="2:3">
      <c r="B283" s="329" t="s">
        <v>3097</v>
      </c>
      <c r="C283" s="329" t="s">
        <v>11004</v>
      </c>
    </row>
    <row r="284" spans="2:3">
      <c r="B284" s="329" t="s">
        <v>3097</v>
      </c>
      <c r="C284" s="329" t="s">
        <v>11005</v>
      </c>
    </row>
    <row r="285" spans="2:3">
      <c r="B285" s="329" t="s">
        <v>3097</v>
      </c>
      <c r="C285" s="329" t="s">
        <v>1330</v>
      </c>
    </row>
    <row r="286" spans="2:3">
      <c r="B286" s="329" t="s">
        <v>3097</v>
      </c>
      <c r="C286" s="329" t="s">
        <v>10745</v>
      </c>
    </row>
    <row r="287" spans="2:3">
      <c r="B287" s="329" t="s">
        <v>3097</v>
      </c>
      <c r="C287" s="329" t="s">
        <v>1953</v>
      </c>
    </row>
    <row r="288" spans="2:3">
      <c r="B288" s="329" t="s">
        <v>3097</v>
      </c>
      <c r="C288" s="329" t="s">
        <v>11006</v>
      </c>
    </row>
    <row r="289" spans="2:3">
      <c r="B289" s="329" t="s">
        <v>3097</v>
      </c>
      <c r="C289" s="329" t="s">
        <v>11007</v>
      </c>
    </row>
    <row r="290" spans="2:3">
      <c r="B290" s="329" t="s">
        <v>3097</v>
      </c>
      <c r="C290" s="329" t="s">
        <v>11008</v>
      </c>
    </row>
    <row r="291" spans="2:3">
      <c r="B291" s="329" t="s">
        <v>3097</v>
      </c>
      <c r="C291" s="329" t="s">
        <v>1919</v>
      </c>
    </row>
    <row r="292" spans="2:3">
      <c r="B292" s="329" t="s">
        <v>3097</v>
      </c>
      <c r="C292" s="329" t="s">
        <v>11009</v>
      </c>
    </row>
    <row r="293" spans="2:3">
      <c r="B293" s="329" t="s">
        <v>3097</v>
      </c>
      <c r="C293" s="329" t="s">
        <v>11010</v>
      </c>
    </row>
    <row r="294" spans="2:3">
      <c r="B294" s="329" t="s">
        <v>3097</v>
      </c>
      <c r="C294" s="329" t="s">
        <v>11011</v>
      </c>
    </row>
    <row r="295" spans="2:3">
      <c r="B295" s="329" t="s">
        <v>3097</v>
      </c>
      <c r="C295" s="329" t="s">
        <v>11012</v>
      </c>
    </row>
    <row r="296" spans="2:3">
      <c r="B296" s="329" t="s">
        <v>3097</v>
      </c>
      <c r="C296" s="329" t="s">
        <v>11013</v>
      </c>
    </row>
    <row r="297" spans="2:3">
      <c r="B297" s="329" t="s">
        <v>3097</v>
      </c>
      <c r="C297" s="329" t="s">
        <v>11014</v>
      </c>
    </row>
    <row r="298" spans="2:3">
      <c r="B298" s="329" t="s">
        <v>3206</v>
      </c>
      <c r="C298" s="329" t="s">
        <v>11015</v>
      </c>
    </row>
    <row r="299" spans="2:3">
      <c r="B299" s="329" t="s">
        <v>3206</v>
      </c>
      <c r="C299" s="329" t="s">
        <v>11016</v>
      </c>
    </row>
    <row r="300" spans="2:3">
      <c r="B300" s="329" t="s">
        <v>3206</v>
      </c>
      <c r="C300" s="329" t="s">
        <v>305</v>
      </c>
    </row>
    <row r="301" spans="2:3">
      <c r="B301" s="329" t="s">
        <v>3206</v>
      </c>
      <c r="C301" s="329" t="s">
        <v>11017</v>
      </c>
    </row>
    <row r="302" spans="2:3">
      <c r="B302" s="329" t="s">
        <v>3206</v>
      </c>
      <c r="C302" s="329" t="s">
        <v>11018</v>
      </c>
    </row>
    <row r="303" spans="2:3">
      <c r="B303" s="329" t="s">
        <v>3206</v>
      </c>
      <c r="C303" s="329" t="s">
        <v>10690</v>
      </c>
    </row>
    <row r="304" spans="2:3">
      <c r="B304" s="329" t="s">
        <v>3206</v>
      </c>
      <c r="C304" s="329" t="s">
        <v>11019</v>
      </c>
    </row>
    <row r="305" spans="2:3">
      <c r="B305" s="329" t="s">
        <v>3206</v>
      </c>
      <c r="C305" s="329" t="s">
        <v>11020</v>
      </c>
    </row>
    <row r="306" spans="2:3">
      <c r="B306" s="329" t="s">
        <v>3206</v>
      </c>
      <c r="C306" s="329" t="s">
        <v>11021</v>
      </c>
    </row>
    <row r="307" spans="2:3">
      <c r="B307" s="329" t="s">
        <v>3206</v>
      </c>
      <c r="C307" s="329" t="s">
        <v>11022</v>
      </c>
    </row>
    <row r="308" spans="2:3">
      <c r="B308" s="329" t="s">
        <v>3206</v>
      </c>
      <c r="C308" s="329" t="s">
        <v>11023</v>
      </c>
    </row>
    <row r="309" spans="2:3">
      <c r="B309" s="329" t="s">
        <v>3206</v>
      </c>
      <c r="C309" s="329" t="s">
        <v>11024</v>
      </c>
    </row>
    <row r="310" spans="2:3">
      <c r="B310" s="329" t="s">
        <v>3206</v>
      </c>
      <c r="C310" s="329" t="s">
        <v>11025</v>
      </c>
    </row>
    <row r="311" spans="2:3">
      <c r="B311" s="329" t="s">
        <v>3206</v>
      </c>
      <c r="C311" s="329" t="s">
        <v>11026</v>
      </c>
    </row>
    <row r="312" spans="2:3">
      <c r="B312" s="329" t="s">
        <v>3206</v>
      </c>
      <c r="C312" s="329" t="s">
        <v>11027</v>
      </c>
    </row>
    <row r="313" spans="2:3">
      <c r="B313" s="329" t="s">
        <v>3206</v>
      </c>
      <c r="C313" s="329" t="s">
        <v>11028</v>
      </c>
    </row>
    <row r="314" spans="2:3">
      <c r="B314" s="329" t="s">
        <v>3206</v>
      </c>
      <c r="C314" s="329" t="s">
        <v>1069</v>
      </c>
    </row>
    <row r="315" spans="2:3">
      <c r="B315" s="329" t="s">
        <v>3206</v>
      </c>
      <c r="C315" s="329" t="s">
        <v>11029</v>
      </c>
    </row>
    <row r="316" spans="2:3">
      <c r="B316" s="329" t="s">
        <v>3206</v>
      </c>
      <c r="C316" s="329" t="s">
        <v>11030</v>
      </c>
    </row>
    <row r="317" spans="2:3">
      <c r="B317" s="329" t="s">
        <v>3206</v>
      </c>
      <c r="C317" s="329" t="s">
        <v>11031</v>
      </c>
    </row>
    <row r="318" spans="2:3">
      <c r="B318" s="329" t="s">
        <v>3206</v>
      </c>
      <c r="C318" s="329" t="s">
        <v>11032</v>
      </c>
    </row>
    <row r="319" spans="2:3">
      <c r="B319" s="329" t="s">
        <v>3206</v>
      </c>
      <c r="C319" s="329" t="s">
        <v>11033</v>
      </c>
    </row>
    <row r="320" spans="2:3">
      <c r="B320" s="329" t="s">
        <v>3206</v>
      </c>
      <c r="C320" s="329" t="s">
        <v>11034</v>
      </c>
    </row>
    <row r="321" spans="2:3">
      <c r="B321" s="329" t="s">
        <v>3206</v>
      </c>
      <c r="C321" s="329" t="s">
        <v>11035</v>
      </c>
    </row>
    <row r="322" spans="2:3">
      <c r="B322" s="329" t="s">
        <v>3206</v>
      </c>
      <c r="C322" s="329" t="s">
        <v>574</v>
      </c>
    </row>
    <row r="323" spans="2:3">
      <c r="B323" s="329" t="s">
        <v>3206</v>
      </c>
      <c r="C323" s="329" t="s">
        <v>297</v>
      </c>
    </row>
    <row r="324" spans="2:3">
      <c r="B324" s="329" t="s">
        <v>3206</v>
      </c>
      <c r="C324" s="329" t="s">
        <v>11036</v>
      </c>
    </row>
    <row r="325" spans="2:3">
      <c r="B325" s="329" t="s">
        <v>3206</v>
      </c>
      <c r="C325" s="329" t="s">
        <v>11037</v>
      </c>
    </row>
    <row r="326" spans="2:3">
      <c r="B326" s="329" t="s">
        <v>3206</v>
      </c>
      <c r="C326" s="329" t="s">
        <v>11038</v>
      </c>
    </row>
    <row r="327" spans="2:3">
      <c r="B327" s="329" t="s">
        <v>3206</v>
      </c>
      <c r="C327" s="329" t="s">
        <v>1395</v>
      </c>
    </row>
    <row r="328" spans="2:3">
      <c r="B328" s="329" t="s">
        <v>3206</v>
      </c>
      <c r="C328" s="329" t="s">
        <v>11039</v>
      </c>
    </row>
    <row r="329" spans="2:3">
      <c r="B329" s="329" t="s">
        <v>3206</v>
      </c>
      <c r="C329" s="329" t="s">
        <v>11040</v>
      </c>
    </row>
    <row r="330" spans="2:3">
      <c r="B330" s="329" t="s">
        <v>3206</v>
      </c>
      <c r="C330" s="329" t="s">
        <v>1910</v>
      </c>
    </row>
    <row r="331" spans="2:3">
      <c r="B331" s="329" t="s">
        <v>3206</v>
      </c>
      <c r="C331" s="329" t="s">
        <v>11041</v>
      </c>
    </row>
    <row r="332" spans="2:3">
      <c r="B332" s="329" t="s">
        <v>3206</v>
      </c>
      <c r="C332" s="329" t="s">
        <v>11042</v>
      </c>
    </row>
    <row r="333" spans="2:3">
      <c r="B333" s="329" t="s">
        <v>3206</v>
      </c>
      <c r="C333" s="329" t="s">
        <v>11043</v>
      </c>
    </row>
    <row r="334" spans="2:3">
      <c r="B334" s="329" t="s">
        <v>3206</v>
      </c>
      <c r="C334" s="329" t="s">
        <v>11044</v>
      </c>
    </row>
    <row r="335" spans="2:3">
      <c r="B335" s="329" t="s">
        <v>3206</v>
      </c>
      <c r="C335" s="329" t="s">
        <v>11045</v>
      </c>
    </row>
    <row r="336" spans="2:3">
      <c r="B336" s="329" t="s">
        <v>3206</v>
      </c>
      <c r="C336" s="329" t="s">
        <v>11046</v>
      </c>
    </row>
    <row r="337" spans="2:3">
      <c r="B337" s="329" t="s">
        <v>3206</v>
      </c>
      <c r="C337" s="329" t="s">
        <v>11047</v>
      </c>
    </row>
    <row r="338" spans="2:3">
      <c r="B338" s="329" t="s">
        <v>3206</v>
      </c>
      <c r="C338" s="329" t="s">
        <v>11048</v>
      </c>
    </row>
    <row r="339" spans="2:3">
      <c r="B339" s="329" t="s">
        <v>3206</v>
      </c>
      <c r="C339" s="329" t="s">
        <v>2139</v>
      </c>
    </row>
    <row r="340" spans="2:3">
      <c r="B340" s="329" t="s">
        <v>3206</v>
      </c>
      <c r="C340" s="329" t="s">
        <v>11049</v>
      </c>
    </row>
    <row r="341" spans="2:3">
      <c r="B341" s="329" t="s">
        <v>3206</v>
      </c>
      <c r="C341" s="329" t="s">
        <v>1962</v>
      </c>
    </row>
    <row r="342" spans="2:3">
      <c r="B342" s="329" t="s">
        <v>3206</v>
      </c>
      <c r="C342" s="329" t="s">
        <v>11050</v>
      </c>
    </row>
    <row r="343" spans="2:3">
      <c r="B343" s="329" t="s">
        <v>3206</v>
      </c>
      <c r="C343" s="329" t="s">
        <v>11051</v>
      </c>
    </row>
    <row r="344" spans="2:3">
      <c r="B344" s="329" t="s">
        <v>3206</v>
      </c>
      <c r="C344" s="329" t="s">
        <v>11052</v>
      </c>
    </row>
    <row r="345" spans="2:3">
      <c r="B345" s="329" t="s">
        <v>3206</v>
      </c>
      <c r="C345" s="329" t="s">
        <v>2246</v>
      </c>
    </row>
    <row r="346" spans="2:3">
      <c r="B346" s="329" t="s">
        <v>3206</v>
      </c>
      <c r="C346" s="329" t="s">
        <v>11053</v>
      </c>
    </row>
    <row r="347" spans="2:3">
      <c r="B347" s="329" t="s">
        <v>3206</v>
      </c>
      <c r="C347" s="329" t="s">
        <v>2044</v>
      </c>
    </row>
    <row r="348" spans="2:3">
      <c r="B348" s="329" t="s">
        <v>3206</v>
      </c>
      <c r="C348" s="329" t="s">
        <v>11054</v>
      </c>
    </row>
    <row r="349" spans="2:3">
      <c r="B349" s="329" t="s">
        <v>3206</v>
      </c>
      <c r="C349" s="329" t="s">
        <v>1746</v>
      </c>
    </row>
    <row r="350" spans="2:3">
      <c r="B350" s="329" t="s">
        <v>3206</v>
      </c>
      <c r="C350" s="329" t="s">
        <v>1762</v>
      </c>
    </row>
    <row r="351" spans="2:3">
      <c r="B351" s="329" t="s">
        <v>3206</v>
      </c>
      <c r="C351" s="329" t="s">
        <v>11055</v>
      </c>
    </row>
    <row r="352" spans="2:3">
      <c r="B352" s="329" t="s">
        <v>3206</v>
      </c>
      <c r="C352" s="329" t="s">
        <v>11056</v>
      </c>
    </row>
    <row r="353" spans="2:3">
      <c r="B353" s="329" t="s">
        <v>3206</v>
      </c>
      <c r="C353" s="329" t="s">
        <v>1264</v>
      </c>
    </row>
    <row r="354" spans="2:3">
      <c r="B354" s="329" t="s">
        <v>3206</v>
      </c>
      <c r="C354" s="329" t="s">
        <v>1596</v>
      </c>
    </row>
    <row r="355" spans="2:3">
      <c r="B355" s="329" t="s">
        <v>3206</v>
      </c>
      <c r="C355" s="329" t="s">
        <v>545</v>
      </c>
    </row>
    <row r="356" spans="2:3">
      <c r="B356" s="329" t="s">
        <v>3206</v>
      </c>
      <c r="C356" s="329" t="s">
        <v>11057</v>
      </c>
    </row>
    <row r="357" spans="2:3">
      <c r="B357" s="329" t="s">
        <v>11058</v>
      </c>
      <c r="C357" s="329" t="s">
        <v>2218</v>
      </c>
    </row>
    <row r="358" spans="2:3">
      <c r="B358" s="329" t="s">
        <v>11058</v>
      </c>
      <c r="C358" s="329" t="s">
        <v>1445</v>
      </c>
    </row>
    <row r="359" spans="2:3">
      <c r="B359" s="329" t="s">
        <v>11058</v>
      </c>
      <c r="C359" s="329" t="s">
        <v>1970</v>
      </c>
    </row>
    <row r="360" spans="2:3">
      <c r="B360" s="329" t="s">
        <v>11058</v>
      </c>
      <c r="C360" s="329" t="s">
        <v>2043</v>
      </c>
    </row>
    <row r="361" spans="2:3">
      <c r="B361" s="329" t="s">
        <v>11058</v>
      </c>
      <c r="C361" s="329" t="s">
        <v>11059</v>
      </c>
    </row>
    <row r="362" spans="2:3">
      <c r="B362" s="329" t="s">
        <v>11058</v>
      </c>
      <c r="C362" s="329" t="s">
        <v>11060</v>
      </c>
    </row>
    <row r="363" spans="2:3">
      <c r="B363" s="329" t="s">
        <v>11058</v>
      </c>
      <c r="C363" s="329" t="s">
        <v>11061</v>
      </c>
    </row>
    <row r="364" spans="2:3">
      <c r="B364" s="329" t="s">
        <v>11058</v>
      </c>
      <c r="C364" s="329" t="s">
        <v>11062</v>
      </c>
    </row>
    <row r="365" spans="2:3">
      <c r="B365" s="329" t="s">
        <v>11058</v>
      </c>
      <c r="C365" s="329" t="s">
        <v>1758</v>
      </c>
    </row>
    <row r="366" spans="2:3">
      <c r="B366" s="329" t="s">
        <v>11058</v>
      </c>
      <c r="C366" s="329" t="s">
        <v>11063</v>
      </c>
    </row>
    <row r="367" spans="2:3">
      <c r="B367" s="329" t="s">
        <v>11058</v>
      </c>
      <c r="C367" s="329" t="s">
        <v>11064</v>
      </c>
    </row>
    <row r="368" spans="2:3">
      <c r="B368" s="329" t="s">
        <v>11058</v>
      </c>
      <c r="C368" s="329" t="s">
        <v>11065</v>
      </c>
    </row>
    <row r="369" spans="2:3">
      <c r="B369" s="329" t="s">
        <v>11058</v>
      </c>
      <c r="C369" s="329" t="s">
        <v>11066</v>
      </c>
    </row>
    <row r="370" spans="2:3">
      <c r="B370" s="329" t="s">
        <v>11058</v>
      </c>
      <c r="C370" s="329" t="s">
        <v>11067</v>
      </c>
    </row>
    <row r="371" spans="2:3">
      <c r="B371" s="329" t="s">
        <v>11058</v>
      </c>
      <c r="C371" s="329" t="s">
        <v>299</v>
      </c>
    </row>
    <row r="372" spans="2:3">
      <c r="B372" s="329" t="s">
        <v>11058</v>
      </c>
      <c r="C372" s="329" t="s">
        <v>11068</v>
      </c>
    </row>
    <row r="373" spans="2:3">
      <c r="B373" s="329" t="s">
        <v>11058</v>
      </c>
      <c r="C373" s="329" t="s">
        <v>2125</v>
      </c>
    </row>
    <row r="374" spans="2:3">
      <c r="B374" s="329" t="s">
        <v>11058</v>
      </c>
      <c r="C374" s="329" t="s">
        <v>11069</v>
      </c>
    </row>
    <row r="375" spans="2:3">
      <c r="B375" s="329" t="s">
        <v>11058</v>
      </c>
      <c r="C375" s="329" t="s">
        <v>11070</v>
      </c>
    </row>
    <row r="376" spans="2:3">
      <c r="B376" s="329" t="s">
        <v>11058</v>
      </c>
      <c r="C376" s="329" t="s">
        <v>11071</v>
      </c>
    </row>
    <row r="377" spans="2:3">
      <c r="B377" s="329" t="s">
        <v>11058</v>
      </c>
      <c r="C377" s="329" t="s">
        <v>11072</v>
      </c>
    </row>
    <row r="378" spans="2:3">
      <c r="B378" s="329" t="s">
        <v>11058</v>
      </c>
      <c r="C378" s="329" t="s">
        <v>11073</v>
      </c>
    </row>
    <row r="379" spans="2:3">
      <c r="B379" s="329" t="s">
        <v>11058</v>
      </c>
      <c r="C379" s="329" t="s">
        <v>2069</v>
      </c>
    </row>
    <row r="380" spans="2:3">
      <c r="B380" s="329" t="s">
        <v>11058</v>
      </c>
      <c r="C380" s="329" t="s">
        <v>11074</v>
      </c>
    </row>
    <row r="381" spans="2:3">
      <c r="B381" s="329" t="s">
        <v>11058</v>
      </c>
      <c r="C381" s="329" t="s">
        <v>2149</v>
      </c>
    </row>
    <row r="382" spans="2:3">
      <c r="B382" s="329" t="s">
        <v>11058</v>
      </c>
      <c r="C382" s="329" t="s">
        <v>11075</v>
      </c>
    </row>
    <row r="383" spans="2:3">
      <c r="B383" s="329" t="s">
        <v>11058</v>
      </c>
      <c r="C383" s="329" t="s">
        <v>11076</v>
      </c>
    </row>
    <row r="384" spans="2:3">
      <c r="B384" s="329" t="s">
        <v>11058</v>
      </c>
      <c r="C384" s="329" t="s">
        <v>11077</v>
      </c>
    </row>
    <row r="385" spans="2:3">
      <c r="B385" s="329" t="s">
        <v>11058</v>
      </c>
      <c r="C385" s="329" t="s">
        <v>11078</v>
      </c>
    </row>
    <row r="386" spans="2:3">
      <c r="B386" s="329" t="s">
        <v>11058</v>
      </c>
      <c r="C386" s="329" t="s">
        <v>1150</v>
      </c>
    </row>
    <row r="387" spans="2:3">
      <c r="B387" s="329" t="s">
        <v>11058</v>
      </c>
      <c r="C387" s="329" t="s">
        <v>11079</v>
      </c>
    </row>
    <row r="388" spans="2:3">
      <c r="B388" s="329" t="s">
        <v>11058</v>
      </c>
      <c r="C388" s="329" t="s">
        <v>11080</v>
      </c>
    </row>
    <row r="389" spans="2:3">
      <c r="B389" s="329" t="s">
        <v>11058</v>
      </c>
      <c r="C389" s="329" t="s">
        <v>11081</v>
      </c>
    </row>
    <row r="390" spans="2:3">
      <c r="B390" s="329" t="s">
        <v>11058</v>
      </c>
      <c r="C390" s="329" t="s">
        <v>1907</v>
      </c>
    </row>
    <row r="391" spans="2:3">
      <c r="B391" s="329" t="s">
        <v>11058</v>
      </c>
      <c r="C391" s="329" t="s">
        <v>11082</v>
      </c>
    </row>
    <row r="392" spans="2:3">
      <c r="B392" s="329" t="s">
        <v>11058</v>
      </c>
      <c r="C392" s="329" t="s">
        <v>11083</v>
      </c>
    </row>
    <row r="393" spans="2:3">
      <c r="B393" s="329" t="s">
        <v>11058</v>
      </c>
      <c r="C393" s="329" t="s">
        <v>11084</v>
      </c>
    </row>
    <row r="394" spans="2:3">
      <c r="B394" s="329" t="s">
        <v>11058</v>
      </c>
      <c r="C394" s="329" t="s">
        <v>11085</v>
      </c>
    </row>
    <row r="395" spans="2:3">
      <c r="B395" s="329" t="s">
        <v>11058</v>
      </c>
      <c r="C395" s="329" t="s">
        <v>11086</v>
      </c>
    </row>
    <row r="396" spans="2:3">
      <c r="B396" s="329" t="s">
        <v>11058</v>
      </c>
      <c r="C396" s="329" t="s">
        <v>11087</v>
      </c>
    </row>
    <row r="397" spans="2:3">
      <c r="B397" s="329" t="s">
        <v>11058</v>
      </c>
      <c r="C397" s="329" t="s">
        <v>11088</v>
      </c>
    </row>
    <row r="398" spans="2:3">
      <c r="B398" s="329" t="s">
        <v>11058</v>
      </c>
      <c r="C398" s="329" t="s">
        <v>11089</v>
      </c>
    </row>
    <row r="399" spans="2:3">
      <c r="B399" s="329" t="s">
        <v>11058</v>
      </c>
      <c r="C399" s="329" t="s">
        <v>11090</v>
      </c>
    </row>
    <row r="400" spans="2:3">
      <c r="B400" s="329" t="s">
        <v>11058</v>
      </c>
      <c r="C400" s="329" t="s">
        <v>11091</v>
      </c>
    </row>
    <row r="401" spans="2:3">
      <c r="B401" s="329" t="s">
        <v>11058</v>
      </c>
      <c r="C401" s="329" t="s">
        <v>1818</v>
      </c>
    </row>
    <row r="402" spans="2:3">
      <c r="B402" s="329" t="s">
        <v>11058</v>
      </c>
      <c r="C402" s="329" t="s">
        <v>11092</v>
      </c>
    </row>
    <row r="403" spans="2:3">
      <c r="B403" s="329" t="s">
        <v>11058</v>
      </c>
      <c r="C403" s="329" t="s">
        <v>11093</v>
      </c>
    </row>
    <row r="404" spans="2:3">
      <c r="B404" s="329" t="s">
        <v>11058</v>
      </c>
      <c r="C404" s="329" t="s">
        <v>11094</v>
      </c>
    </row>
    <row r="405" spans="2:3">
      <c r="B405" s="329" t="s">
        <v>11058</v>
      </c>
      <c r="C405" s="329" t="s">
        <v>1298</v>
      </c>
    </row>
    <row r="406" spans="2:3">
      <c r="B406" s="329" t="s">
        <v>11058</v>
      </c>
      <c r="C406" s="329" t="s">
        <v>2235</v>
      </c>
    </row>
    <row r="407" spans="2:3">
      <c r="B407" s="329" t="s">
        <v>11058</v>
      </c>
      <c r="C407" s="329" t="s">
        <v>11095</v>
      </c>
    </row>
    <row r="408" spans="2:3">
      <c r="B408" s="329" t="s">
        <v>11058</v>
      </c>
      <c r="C408" s="329" t="s">
        <v>11096</v>
      </c>
    </row>
    <row r="409" spans="2:3">
      <c r="B409" s="329" t="s">
        <v>11058</v>
      </c>
      <c r="C409" s="329" t="s">
        <v>11097</v>
      </c>
    </row>
    <row r="410" spans="2:3">
      <c r="B410" s="329" t="s">
        <v>11058</v>
      </c>
      <c r="C410" s="329" t="s">
        <v>11098</v>
      </c>
    </row>
    <row r="411" spans="2:3">
      <c r="B411" s="329" t="s">
        <v>11058</v>
      </c>
      <c r="C411" s="329" t="s">
        <v>11099</v>
      </c>
    </row>
    <row r="412" spans="2:3">
      <c r="B412" s="329" t="s">
        <v>11058</v>
      </c>
      <c r="C412" s="329" t="s">
        <v>11100</v>
      </c>
    </row>
    <row r="413" spans="2:3">
      <c r="B413" s="329" t="s">
        <v>11058</v>
      </c>
      <c r="C413" s="329" t="s">
        <v>11101</v>
      </c>
    </row>
    <row r="414" spans="2:3">
      <c r="B414" s="329" t="s">
        <v>11058</v>
      </c>
      <c r="C414" s="329" t="s">
        <v>11102</v>
      </c>
    </row>
    <row r="415" spans="2:3">
      <c r="B415" s="329" t="s">
        <v>11058</v>
      </c>
      <c r="C415" s="329" t="s">
        <v>1916</v>
      </c>
    </row>
    <row r="416" spans="2:3">
      <c r="B416" s="329" t="s">
        <v>11058</v>
      </c>
      <c r="C416" s="329" t="s">
        <v>11103</v>
      </c>
    </row>
    <row r="417" spans="2:3">
      <c r="B417" s="329" t="s">
        <v>11058</v>
      </c>
      <c r="C417" s="329" t="s">
        <v>11104</v>
      </c>
    </row>
    <row r="418" spans="2:3">
      <c r="B418" s="329" t="s">
        <v>11058</v>
      </c>
      <c r="C418" s="329" t="s">
        <v>11105</v>
      </c>
    </row>
    <row r="419" spans="2:3">
      <c r="B419" s="329" t="s">
        <v>11058</v>
      </c>
      <c r="C419" s="329" t="s">
        <v>11106</v>
      </c>
    </row>
    <row r="420" spans="2:3">
      <c r="B420" s="329" t="s">
        <v>11058</v>
      </c>
      <c r="C420" s="329" t="s">
        <v>11107</v>
      </c>
    </row>
    <row r="421" spans="2:3">
      <c r="B421" s="329" t="s">
        <v>11058</v>
      </c>
      <c r="C421" s="329" t="s">
        <v>11108</v>
      </c>
    </row>
    <row r="422" spans="2:3">
      <c r="B422" s="329" t="s">
        <v>11058</v>
      </c>
      <c r="C422" s="329" t="s">
        <v>1030</v>
      </c>
    </row>
    <row r="423" spans="2:3">
      <c r="B423" s="329" t="s">
        <v>11058</v>
      </c>
      <c r="C423" s="329" t="s">
        <v>11109</v>
      </c>
    </row>
    <row r="424" spans="2:3">
      <c r="B424" s="329" t="s">
        <v>11058</v>
      </c>
      <c r="C424" s="329" t="s">
        <v>11110</v>
      </c>
    </row>
    <row r="425" spans="2:3">
      <c r="B425" s="329" t="s">
        <v>11058</v>
      </c>
      <c r="C425" s="329" t="s">
        <v>314</v>
      </c>
    </row>
    <row r="426" spans="2:3">
      <c r="B426" s="329" t="s">
        <v>11058</v>
      </c>
      <c r="C426" s="329" t="s">
        <v>1455</v>
      </c>
    </row>
    <row r="427" spans="2:3">
      <c r="B427" s="329" t="s">
        <v>11058</v>
      </c>
      <c r="C427" s="329" t="s">
        <v>11111</v>
      </c>
    </row>
    <row r="428" spans="2:3">
      <c r="B428" s="329" t="s">
        <v>11058</v>
      </c>
      <c r="C428" s="329" t="s">
        <v>11112</v>
      </c>
    </row>
    <row r="429" spans="2:3">
      <c r="B429" s="329" t="s">
        <v>11058</v>
      </c>
      <c r="C429" s="329" t="s">
        <v>11113</v>
      </c>
    </row>
    <row r="430" spans="2:3">
      <c r="B430" s="329" t="s">
        <v>11058</v>
      </c>
      <c r="C430" s="329" t="s">
        <v>11114</v>
      </c>
    </row>
    <row r="431" spans="2:3">
      <c r="B431" s="329" t="s">
        <v>3290</v>
      </c>
      <c r="C431" s="329" t="s">
        <v>1940</v>
      </c>
    </row>
    <row r="432" spans="2:3">
      <c r="B432" s="329" t="s">
        <v>3290</v>
      </c>
      <c r="C432" s="329" t="s">
        <v>11115</v>
      </c>
    </row>
    <row r="433" spans="2:3">
      <c r="B433" s="329" t="s">
        <v>3290</v>
      </c>
      <c r="C433" s="329" t="s">
        <v>11116</v>
      </c>
    </row>
    <row r="434" spans="2:3">
      <c r="B434" s="329" t="s">
        <v>3290</v>
      </c>
      <c r="C434" s="329" t="s">
        <v>11117</v>
      </c>
    </row>
    <row r="435" spans="2:3">
      <c r="B435" s="329" t="s">
        <v>3290</v>
      </c>
      <c r="C435" s="329" t="s">
        <v>11118</v>
      </c>
    </row>
    <row r="436" spans="2:3">
      <c r="B436" s="329" t="s">
        <v>3290</v>
      </c>
      <c r="C436" s="329" t="s">
        <v>11119</v>
      </c>
    </row>
    <row r="437" spans="2:3">
      <c r="B437" s="329" t="s">
        <v>3290</v>
      </c>
      <c r="C437" s="329" t="s">
        <v>11120</v>
      </c>
    </row>
    <row r="438" spans="2:3">
      <c r="B438" s="329" t="s">
        <v>3290</v>
      </c>
      <c r="C438" s="329" t="s">
        <v>11121</v>
      </c>
    </row>
    <row r="439" spans="2:3">
      <c r="B439" s="329" t="s">
        <v>3290</v>
      </c>
      <c r="C439" s="329" t="s">
        <v>11122</v>
      </c>
    </row>
    <row r="440" spans="2:3">
      <c r="B440" s="329" t="s">
        <v>3290</v>
      </c>
      <c r="C440" s="329" t="s">
        <v>523</v>
      </c>
    </row>
    <row r="441" spans="2:3">
      <c r="B441" s="329" t="s">
        <v>3290</v>
      </c>
      <c r="C441" s="329" t="s">
        <v>11123</v>
      </c>
    </row>
    <row r="442" spans="2:3">
      <c r="B442" s="329" t="s">
        <v>3290</v>
      </c>
      <c r="C442" s="329" t="s">
        <v>1769</v>
      </c>
    </row>
    <row r="443" spans="2:3">
      <c r="B443" s="329" t="s">
        <v>3290</v>
      </c>
      <c r="C443" s="329" t="s">
        <v>11124</v>
      </c>
    </row>
    <row r="444" spans="2:3">
      <c r="B444" s="329" t="s">
        <v>3290</v>
      </c>
      <c r="C444" s="329" t="s">
        <v>11125</v>
      </c>
    </row>
    <row r="445" spans="2:3">
      <c r="B445" s="329" t="s">
        <v>3290</v>
      </c>
      <c r="C445" s="329" t="s">
        <v>11126</v>
      </c>
    </row>
    <row r="446" spans="2:3">
      <c r="B446" s="329" t="s">
        <v>3290</v>
      </c>
      <c r="C446" s="329" t="s">
        <v>11127</v>
      </c>
    </row>
    <row r="447" spans="2:3">
      <c r="B447" s="329" t="s">
        <v>3290</v>
      </c>
      <c r="C447" s="329" t="s">
        <v>571</v>
      </c>
    </row>
    <row r="448" spans="2:3">
      <c r="B448" s="329" t="s">
        <v>3290</v>
      </c>
      <c r="C448" s="329" t="s">
        <v>11128</v>
      </c>
    </row>
    <row r="449" spans="2:3">
      <c r="B449" s="329" t="s">
        <v>3290</v>
      </c>
      <c r="C449" s="329" t="s">
        <v>11129</v>
      </c>
    </row>
    <row r="450" spans="2:3">
      <c r="B450" s="329" t="s">
        <v>3290</v>
      </c>
      <c r="C450" s="329" t="s">
        <v>11130</v>
      </c>
    </row>
    <row r="451" spans="2:3">
      <c r="B451" s="329" t="s">
        <v>3290</v>
      </c>
      <c r="C451" s="329" t="s">
        <v>11131</v>
      </c>
    </row>
    <row r="452" spans="2:3">
      <c r="B452" s="329" t="s">
        <v>3290</v>
      </c>
      <c r="C452" s="329" t="s">
        <v>11132</v>
      </c>
    </row>
    <row r="453" spans="2:3">
      <c r="B453" s="329" t="s">
        <v>3290</v>
      </c>
      <c r="C453" s="329" t="s">
        <v>11133</v>
      </c>
    </row>
    <row r="454" spans="2:3">
      <c r="B454" s="329" t="s">
        <v>3290</v>
      </c>
      <c r="C454" s="329" t="s">
        <v>599</v>
      </c>
    </row>
    <row r="455" spans="2:3">
      <c r="B455" s="329" t="s">
        <v>3290</v>
      </c>
      <c r="C455" s="329" t="s">
        <v>11134</v>
      </c>
    </row>
    <row r="456" spans="2:3">
      <c r="B456" s="329" t="s">
        <v>3290</v>
      </c>
      <c r="C456" s="329" t="s">
        <v>11135</v>
      </c>
    </row>
    <row r="457" spans="2:3">
      <c r="B457" s="329" t="s">
        <v>3290</v>
      </c>
      <c r="C457" s="329" t="s">
        <v>11136</v>
      </c>
    </row>
    <row r="458" spans="2:3">
      <c r="B458" s="329" t="s">
        <v>3290</v>
      </c>
      <c r="C458" s="329" t="s">
        <v>11137</v>
      </c>
    </row>
    <row r="459" spans="2:3">
      <c r="B459" s="329" t="s">
        <v>3290</v>
      </c>
      <c r="C459" s="329" t="s">
        <v>11138</v>
      </c>
    </row>
    <row r="460" spans="2:3">
      <c r="B460" s="329" t="s">
        <v>3290</v>
      </c>
      <c r="C460" s="329" t="s">
        <v>1049</v>
      </c>
    </row>
    <row r="461" spans="2:3">
      <c r="B461" s="329" t="s">
        <v>3290</v>
      </c>
      <c r="C461" s="329" t="s">
        <v>11139</v>
      </c>
    </row>
    <row r="462" spans="2:3">
      <c r="B462" s="329" t="s">
        <v>11140</v>
      </c>
      <c r="C462" s="329" t="s">
        <v>11141</v>
      </c>
    </row>
    <row r="463" spans="2:3">
      <c r="B463" s="329" t="s">
        <v>11140</v>
      </c>
      <c r="C463" s="329" t="s">
        <v>10725</v>
      </c>
    </row>
    <row r="464" spans="2:3">
      <c r="B464" s="329" t="s">
        <v>11140</v>
      </c>
      <c r="C464" s="329" t="s">
        <v>11142</v>
      </c>
    </row>
    <row r="465" spans="2:3">
      <c r="B465" s="329" t="s">
        <v>11140</v>
      </c>
      <c r="C465" s="329" t="s">
        <v>11143</v>
      </c>
    </row>
    <row r="466" spans="2:3">
      <c r="B466" s="329" t="s">
        <v>11140</v>
      </c>
      <c r="C466" s="329" t="s">
        <v>2152</v>
      </c>
    </row>
    <row r="467" spans="2:3">
      <c r="B467" s="329" t="s">
        <v>11140</v>
      </c>
      <c r="C467" s="329" t="s">
        <v>11144</v>
      </c>
    </row>
    <row r="468" spans="2:3">
      <c r="B468" s="329" t="s">
        <v>11140</v>
      </c>
      <c r="C468" s="329" t="s">
        <v>11145</v>
      </c>
    </row>
    <row r="469" spans="2:3">
      <c r="B469" s="329" t="s">
        <v>11140</v>
      </c>
      <c r="C469" s="329" t="s">
        <v>11146</v>
      </c>
    </row>
    <row r="470" spans="2:3">
      <c r="B470" s="329" t="s">
        <v>11140</v>
      </c>
      <c r="C470" s="329" t="s">
        <v>1870</v>
      </c>
    </row>
    <row r="471" spans="2:3">
      <c r="B471" s="329" t="s">
        <v>11140</v>
      </c>
      <c r="C471" s="329" t="s">
        <v>11147</v>
      </c>
    </row>
    <row r="472" spans="2:3">
      <c r="B472" s="329" t="s">
        <v>11148</v>
      </c>
      <c r="C472" s="329" t="s">
        <v>11149</v>
      </c>
    </row>
    <row r="473" spans="2:3">
      <c r="B473" s="329" t="s">
        <v>11148</v>
      </c>
      <c r="C473" s="329" t="s">
        <v>3000</v>
      </c>
    </row>
    <row r="474" spans="2:3">
      <c r="B474" s="329" t="s">
        <v>11148</v>
      </c>
      <c r="C474" s="329" t="s">
        <v>11150</v>
      </c>
    </row>
    <row r="475" spans="2:3">
      <c r="B475" s="329" t="s">
        <v>11148</v>
      </c>
      <c r="C475" s="329" t="s">
        <v>544</v>
      </c>
    </row>
    <row r="476" spans="2:3">
      <c r="B476" s="329" t="s">
        <v>11148</v>
      </c>
      <c r="C476" s="329" t="s">
        <v>1636</v>
      </c>
    </row>
    <row r="477" spans="2:3">
      <c r="B477" s="329" t="s">
        <v>11148</v>
      </c>
      <c r="C477" s="329" t="s">
        <v>1732</v>
      </c>
    </row>
    <row r="478" spans="2:3">
      <c r="B478" s="329" t="s">
        <v>11148</v>
      </c>
      <c r="C478" s="329" t="s">
        <v>1710</v>
      </c>
    </row>
    <row r="479" spans="2:3">
      <c r="B479" s="329" t="s">
        <v>11148</v>
      </c>
      <c r="C479" s="329" t="s">
        <v>11151</v>
      </c>
    </row>
    <row r="480" spans="2:3">
      <c r="B480" s="329" t="s">
        <v>11148</v>
      </c>
      <c r="C480" s="329" t="s">
        <v>1742</v>
      </c>
    </row>
    <row r="481" spans="2:3">
      <c r="B481" s="329" t="s">
        <v>11148</v>
      </c>
      <c r="C481" s="329" t="s">
        <v>11152</v>
      </c>
    </row>
    <row r="482" spans="2:3">
      <c r="B482" s="329" t="s">
        <v>11148</v>
      </c>
      <c r="C482" s="329" t="s">
        <v>1610</v>
      </c>
    </row>
    <row r="483" spans="2:3">
      <c r="B483" s="329" t="s">
        <v>11148</v>
      </c>
      <c r="C483" s="329" t="s">
        <v>11153</v>
      </c>
    </row>
    <row r="484" spans="2:3">
      <c r="B484" s="329" t="s">
        <v>11148</v>
      </c>
      <c r="C484" s="329" t="s">
        <v>11154</v>
      </c>
    </row>
    <row r="485" spans="2:3">
      <c r="B485" s="329" t="s">
        <v>11148</v>
      </c>
      <c r="C485" s="329" t="s">
        <v>11155</v>
      </c>
    </row>
    <row r="486" spans="2:3">
      <c r="B486" s="329" t="s">
        <v>11148</v>
      </c>
      <c r="C486" s="329" t="s">
        <v>11156</v>
      </c>
    </row>
    <row r="487" spans="2:3">
      <c r="B487" s="329" t="s">
        <v>11148</v>
      </c>
      <c r="C487" s="329" t="s">
        <v>11157</v>
      </c>
    </row>
    <row r="488" spans="2:3">
      <c r="B488" s="329" t="s">
        <v>11148</v>
      </c>
      <c r="C488" s="329" t="s">
        <v>1722</v>
      </c>
    </row>
    <row r="489" spans="2:3">
      <c r="B489" s="329" t="s">
        <v>11148</v>
      </c>
      <c r="C489" s="329" t="s">
        <v>11158</v>
      </c>
    </row>
    <row r="490" spans="2:3">
      <c r="B490" s="329" t="s">
        <v>11148</v>
      </c>
      <c r="C490" s="329" t="s">
        <v>11159</v>
      </c>
    </row>
    <row r="491" spans="2:3">
      <c r="B491" s="329" t="s">
        <v>11148</v>
      </c>
      <c r="C491" s="329" t="s">
        <v>11160</v>
      </c>
    </row>
    <row r="492" spans="2:3">
      <c r="B492" s="329" t="s">
        <v>11148</v>
      </c>
      <c r="C492" s="329" t="s">
        <v>11161</v>
      </c>
    </row>
    <row r="493" spans="2:3">
      <c r="B493" s="329" t="s">
        <v>11148</v>
      </c>
      <c r="C493" s="329" t="s">
        <v>1613</v>
      </c>
    </row>
    <row r="494" spans="2:3">
      <c r="B494" s="329" t="s">
        <v>11148</v>
      </c>
      <c r="C494" s="329" t="s">
        <v>11162</v>
      </c>
    </row>
    <row r="495" spans="2:3">
      <c r="B495" s="329" t="s">
        <v>11148</v>
      </c>
      <c r="C495" s="329" t="s">
        <v>11163</v>
      </c>
    </row>
    <row r="496" spans="2:3">
      <c r="B496" s="329" t="s">
        <v>11148</v>
      </c>
      <c r="C496" s="329" t="s">
        <v>11164</v>
      </c>
    </row>
    <row r="497" spans="2:3">
      <c r="B497" s="329" t="s">
        <v>11148</v>
      </c>
      <c r="C497" s="329" t="s">
        <v>11165</v>
      </c>
    </row>
    <row r="498" spans="2:3">
      <c r="B498" s="329" t="s">
        <v>11148</v>
      </c>
      <c r="C498" s="329" t="s">
        <v>11166</v>
      </c>
    </row>
    <row r="499" spans="2:3">
      <c r="B499" s="329" t="s">
        <v>11148</v>
      </c>
      <c r="C499" s="329" t="s">
        <v>11167</v>
      </c>
    </row>
    <row r="500" spans="2:3">
      <c r="B500" s="329" t="s">
        <v>11148</v>
      </c>
      <c r="C500" s="329" t="s">
        <v>1744</v>
      </c>
    </row>
    <row r="501" spans="2:3">
      <c r="B501" s="329" t="s">
        <v>11148</v>
      </c>
      <c r="C501" s="329" t="s">
        <v>11168</v>
      </c>
    </row>
    <row r="502" spans="2:3">
      <c r="B502" s="329" t="s">
        <v>11148</v>
      </c>
      <c r="C502" s="329" t="s">
        <v>11169</v>
      </c>
    </row>
    <row r="503" spans="2:3">
      <c r="B503" s="329" t="s">
        <v>11148</v>
      </c>
      <c r="C503" s="329" t="s">
        <v>11170</v>
      </c>
    </row>
  </sheetData>
  <phoneticPr fontId="7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6:O92"/>
  <sheetViews>
    <sheetView showGridLines="0" topLeftCell="A44" zoomScale="130" zoomScaleNormal="130" workbookViewId="0">
      <selection activeCell="M67" sqref="M67"/>
    </sheetView>
  </sheetViews>
  <sheetFormatPr defaultColWidth="8.87890625" defaultRowHeight="11.35"/>
  <cols>
    <col min="1" max="1" width="8.87890625" style="117"/>
    <col min="2" max="2" width="10.76171875" style="117" customWidth="1"/>
    <col min="3" max="16384" width="8.87890625" style="117"/>
  </cols>
  <sheetData>
    <row r="26" spans="1:15">
      <c r="A26" s="116"/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</row>
    <row r="27" spans="1:15" ht="11.7">
      <c r="A27" s="116"/>
      <c r="B27" s="118" t="s">
        <v>2667</v>
      </c>
      <c r="C27" s="116"/>
      <c r="D27" s="116"/>
      <c r="E27" s="116"/>
      <c r="F27" s="116"/>
      <c r="G27" s="119"/>
      <c r="H27" s="116"/>
      <c r="I27" s="116"/>
      <c r="J27" s="116"/>
      <c r="K27" s="116"/>
      <c r="L27" s="116"/>
      <c r="M27" s="116"/>
      <c r="N27" s="116"/>
      <c r="O27" s="116"/>
    </row>
    <row r="28" spans="1:15">
      <c r="A28" s="116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</row>
    <row r="29" spans="1:15">
      <c r="A29" s="116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</row>
    <row r="30" spans="1:15">
      <c r="A30" s="116"/>
      <c r="B30" s="116"/>
      <c r="C30" s="116"/>
      <c r="D30" s="116"/>
      <c r="E30" s="116"/>
      <c r="F30" s="116"/>
      <c r="G30" s="116"/>
      <c r="H30" s="116"/>
      <c r="I30" s="116"/>
      <c r="J30" s="116"/>
      <c r="K30" s="116"/>
      <c r="L30" s="116"/>
      <c r="M30" s="116"/>
      <c r="N30" s="116"/>
      <c r="O30" s="116"/>
    </row>
    <row r="31" spans="1:15">
      <c r="A31" s="116"/>
      <c r="B31" s="116"/>
      <c r="C31" s="116"/>
      <c r="D31" s="116"/>
      <c r="E31" s="116"/>
      <c r="F31" s="116"/>
      <c r="G31" s="116"/>
      <c r="H31" s="116"/>
      <c r="I31" s="116"/>
      <c r="J31" s="116"/>
      <c r="K31" s="116"/>
      <c r="L31" s="116"/>
      <c r="M31" s="116"/>
      <c r="N31" s="116"/>
      <c r="O31" s="116"/>
    </row>
    <row r="32" spans="1:15">
      <c r="A32" s="116"/>
      <c r="B32" s="116"/>
      <c r="C32" s="116"/>
      <c r="D32" s="116"/>
      <c r="E32" s="116"/>
      <c r="F32" s="116"/>
      <c r="G32" s="116"/>
      <c r="H32" s="116"/>
      <c r="I32" s="116"/>
      <c r="J32" s="116"/>
      <c r="K32" s="116"/>
      <c r="L32" s="116"/>
      <c r="M32" s="116"/>
      <c r="N32" s="116"/>
      <c r="O32" s="116"/>
    </row>
    <row r="33" spans="1:15">
      <c r="A33" s="116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</row>
    <row r="34" spans="1:15">
      <c r="A34" s="116"/>
      <c r="B34" s="116"/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116"/>
      <c r="O34" s="116"/>
    </row>
    <row r="35" spans="1:15">
      <c r="A35" s="116"/>
      <c r="B35" s="116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116"/>
      <c r="O35" s="116"/>
    </row>
    <row r="36" spans="1:15">
      <c r="A36" s="116"/>
      <c r="B36" s="116"/>
      <c r="C36" s="116"/>
      <c r="D36" s="116"/>
      <c r="E36" s="116"/>
      <c r="F36" s="116"/>
      <c r="G36" s="116"/>
      <c r="H36" s="116"/>
      <c r="I36" s="116"/>
      <c r="J36" s="116"/>
      <c r="K36" s="116"/>
      <c r="L36" s="116"/>
      <c r="M36" s="116"/>
      <c r="N36" s="116"/>
      <c r="O36" s="116"/>
    </row>
    <row r="37" spans="1:15">
      <c r="A37" s="116"/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</row>
    <row r="38" spans="1:15">
      <c r="A38" s="116"/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</row>
    <row r="39" spans="1:15">
      <c r="A39" s="116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6"/>
    </row>
    <row r="40" spans="1:15">
      <c r="A40" s="116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</row>
    <row r="41" spans="1:15">
      <c r="A41" s="116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6"/>
    </row>
    <row r="42" spans="1:15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</row>
    <row r="43" spans="1:15">
      <c r="A43" s="116"/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</row>
    <row r="44" spans="1:15">
      <c r="A44" s="120" t="s">
        <v>2670</v>
      </c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</row>
    <row r="45" spans="1:15">
      <c r="A45" s="120" t="s">
        <v>2671</v>
      </c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</row>
    <row r="46" spans="1:15">
      <c r="A46" s="120" t="s">
        <v>2672</v>
      </c>
      <c r="B46" s="116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</row>
    <row r="47" spans="1:15">
      <c r="A47" s="120" t="s">
        <v>2673</v>
      </c>
      <c r="B47" s="116"/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</row>
    <row r="48" spans="1:15">
      <c r="A48" s="116"/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</row>
    <row r="49" spans="1:15">
      <c r="A49" s="116"/>
      <c r="B49" s="121" t="s">
        <v>2668</v>
      </c>
      <c r="C49" s="121" t="s">
        <v>2669</v>
      </c>
      <c r="D49" s="116"/>
      <c r="E49" s="116"/>
      <c r="F49" s="116"/>
      <c r="G49" s="116"/>
      <c r="H49" s="116"/>
      <c r="I49" s="116"/>
      <c r="J49" s="116"/>
      <c r="K49" s="116"/>
      <c r="L49" s="116"/>
      <c r="M49" s="116"/>
      <c r="N49" s="116"/>
      <c r="O49" s="116"/>
    </row>
    <row r="50" spans="1:15" ht="11.7">
      <c r="A50" s="116"/>
      <c r="B50" s="122" t="s">
        <v>2674</v>
      </c>
      <c r="C50" s="123">
        <v>61.1175</v>
      </c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</row>
    <row r="51" spans="1:15" ht="11.7">
      <c r="A51" s="116"/>
      <c r="B51" s="122" t="s">
        <v>2675</v>
      </c>
      <c r="C51" s="123">
        <v>65.532499999999999</v>
      </c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</row>
    <row r="52" spans="1:15" ht="11.7">
      <c r="A52" s="124"/>
      <c r="B52" s="122" t="s">
        <v>2676</v>
      </c>
      <c r="C52" s="123">
        <v>73.422499999999999</v>
      </c>
    </row>
    <row r="53" spans="1:15" ht="11.7">
      <c r="A53" s="124"/>
      <c r="B53" s="122" t="s">
        <v>2677</v>
      </c>
      <c r="C53" s="123">
        <v>83.74</v>
      </c>
    </row>
    <row r="54" spans="1:15" ht="11.7">
      <c r="A54" s="124"/>
      <c r="B54" s="122" t="s">
        <v>2678</v>
      </c>
      <c r="C54" s="123">
        <v>95.102500000000006</v>
      </c>
    </row>
    <row r="55" spans="1:15" ht="11.7">
      <c r="A55" s="124"/>
      <c r="B55" s="122" t="s">
        <v>2679</v>
      </c>
      <c r="C55" s="123">
        <v>102.7075</v>
      </c>
    </row>
    <row r="56" spans="1:15" ht="11.7">
      <c r="A56" s="124"/>
      <c r="B56" s="122" t="s">
        <v>2680</v>
      </c>
      <c r="C56" s="123">
        <v>107.7925</v>
      </c>
    </row>
    <row r="57" spans="1:15" ht="11.7">
      <c r="A57" s="124"/>
      <c r="B57" s="122" t="s">
        <v>2681</v>
      </c>
      <c r="C57" s="123">
        <v>111.495</v>
      </c>
    </row>
    <row r="58" spans="1:15" ht="11.7">
      <c r="A58" s="124"/>
      <c r="B58" s="122" t="s">
        <v>2682</v>
      </c>
      <c r="C58" s="123">
        <v>115.8</v>
      </c>
    </row>
    <row r="59" spans="1:15" ht="11.7">
      <c r="A59" s="124"/>
      <c r="B59" s="122" t="s">
        <v>2683</v>
      </c>
      <c r="C59" s="123">
        <v>120.8075</v>
      </c>
    </row>
    <row r="60" spans="1:15" ht="11.7">
      <c r="A60" s="124"/>
      <c r="B60" s="122" t="s">
        <v>2684</v>
      </c>
      <c r="C60" s="123">
        <v>126.9725</v>
      </c>
    </row>
    <row r="61" spans="1:15" ht="11.7">
      <c r="A61" s="124"/>
      <c r="B61" s="122" t="s">
        <v>2685</v>
      </c>
      <c r="C61" s="123">
        <v>135.6</v>
      </c>
    </row>
    <row r="62" spans="1:15" ht="11.7">
      <c r="A62" s="124"/>
      <c r="B62" s="122" t="s">
        <v>2686</v>
      </c>
      <c r="C62" s="123">
        <v>144.33000000000001</v>
      </c>
    </row>
    <row r="63" spans="1:15" ht="11.7">
      <c r="A63" s="124"/>
      <c r="B63" s="122" t="s">
        <v>2687</v>
      </c>
      <c r="C63" s="123">
        <v>152.04</v>
      </c>
    </row>
    <row r="64" spans="1:15" ht="11.7">
      <c r="A64" s="124"/>
      <c r="B64" s="122" t="s">
        <v>2688</v>
      </c>
      <c r="C64" s="123">
        <v>160.05250000000001</v>
      </c>
    </row>
    <row r="65" spans="1:3" ht="11.7">
      <c r="A65" s="124"/>
      <c r="B65" s="122" t="s">
        <v>2689</v>
      </c>
      <c r="C65" s="123">
        <v>165.03749999999999</v>
      </c>
    </row>
    <row r="66" spans="1:3" ht="11.7">
      <c r="A66" s="124"/>
      <c r="B66" s="122" t="s">
        <v>2690</v>
      </c>
      <c r="C66" s="123">
        <v>168.17250000000001</v>
      </c>
    </row>
    <row r="67" spans="1:3" ht="11.7">
      <c r="A67" s="124"/>
      <c r="B67" s="122" t="s">
        <v>2691</v>
      </c>
      <c r="C67" s="123">
        <v>172.86500000000001</v>
      </c>
    </row>
    <row r="68" spans="1:3" ht="11.7">
      <c r="A68" s="124"/>
      <c r="B68" s="122" t="s">
        <v>2692</v>
      </c>
      <c r="C68" s="123">
        <v>176.88249999999999</v>
      </c>
    </row>
    <row r="69" spans="1:3" ht="11.7">
      <c r="A69" s="124"/>
      <c r="B69" s="122" t="s">
        <v>2693</v>
      </c>
      <c r="C69" s="123">
        <v>181.405</v>
      </c>
    </row>
    <row r="70" spans="1:3" ht="11.7">
      <c r="A70" s="124"/>
      <c r="B70" s="122" t="s">
        <v>2694</v>
      </c>
      <c r="C70" s="123">
        <v>186.94</v>
      </c>
    </row>
    <row r="71" spans="1:3" ht="11.7">
      <c r="A71" s="124"/>
      <c r="B71" s="122" t="s">
        <v>2695</v>
      </c>
      <c r="C71" s="123">
        <v>193.42750000000001</v>
      </c>
    </row>
    <row r="72" spans="1:3" ht="11.7">
      <c r="A72" s="124"/>
      <c r="B72" s="122" t="s">
        <v>2696</v>
      </c>
      <c r="C72" s="123">
        <v>199.95</v>
      </c>
    </row>
    <row r="73" spans="1:3" ht="11.7">
      <c r="A73" s="124"/>
      <c r="B73" s="122" t="s">
        <v>2697</v>
      </c>
      <c r="C73" s="123">
        <v>210.19749999999999</v>
      </c>
    </row>
    <row r="74" spans="1:3" ht="11.7">
      <c r="A74" s="124"/>
      <c r="B74" s="122" t="s">
        <v>2698</v>
      </c>
      <c r="C74" s="123">
        <v>220.55</v>
      </c>
    </row>
    <row r="75" spans="1:3" ht="11.7">
      <c r="A75" s="124"/>
      <c r="B75" s="122" t="s">
        <v>2699</v>
      </c>
      <c r="C75" s="123">
        <v>234.66</v>
      </c>
    </row>
    <row r="76" spans="1:3" ht="11.7">
      <c r="A76" s="124"/>
      <c r="B76" s="122" t="s">
        <v>2700</v>
      </c>
      <c r="C76" s="123">
        <v>252.2</v>
      </c>
    </row>
    <row r="77" spans="1:3" ht="11.7">
      <c r="A77" s="124"/>
      <c r="B77" s="122" t="s">
        <v>2701</v>
      </c>
      <c r="C77" s="123">
        <v>268.16250000000002</v>
      </c>
    </row>
    <row r="78" spans="1:3" ht="11.7">
      <c r="B78" s="122" t="s">
        <v>2702</v>
      </c>
      <c r="C78" s="123">
        <v>284.85000000000002</v>
      </c>
    </row>
    <row r="79" spans="1:3" ht="11.7">
      <c r="B79" s="122" t="s">
        <v>2703</v>
      </c>
      <c r="C79" s="123">
        <v>311.46749999999997</v>
      </c>
    </row>
    <row r="80" spans="1:3" ht="11.7">
      <c r="B80" s="122" t="s">
        <v>2704</v>
      </c>
      <c r="C80" s="123">
        <v>346.77749999999997</v>
      </c>
    </row>
    <row r="81" spans="2:3" ht="11.7">
      <c r="B81" s="122" t="s">
        <v>2705</v>
      </c>
      <c r="C81" s="123">
        <v>371.6</v>
      </c>
    </row>
    <row r="82" spans="2:3" ht="11.7">
      <c r="B82" s="122" t="s">
        <v>2706</v>
      </c>
      <c r="C82" s="123">
        <v>375.6925</v>
      </c>
    </row>
    <row r="83" spans="2:3" ht="11.7">
      <c r="B83" s="122" t="s">
        <v>2707</v>
      </c>
      <c r="C83" s="123">
        <v>356.52749999999997</v>
      </c>
    </row>
    <row r="84" spans="2:3" ht="11.7">
      <c r="B84" s="122" t="s">
        <v>2708</v>
      </c>
      <c r="C84" s="123">
        <v>336.6825</v>
      </c>
    </row>
    <row r="85" spans="2:3" ht="11.7">
      <c r="B85" s="122" t="s">
        <v>2709</v>
      </c>
      <c r="C85" s="123">
        <v>322.88</v>
      </c>
    </row>
    <row r="86" spans="2:3" ht="11.7">
      <c r="B86" s="122" t="s">
        <v>2710</v>
      </c>
      <c r="C86" s="123">
        <v>310.495</v>
      </c>
    </row>
    <row r="87" spans="2:3" ht="11.7">
      <c r="B87" s="122" t="s">
        <v>2711</v>
      </c>
      <c r="C87" s="123">
        <v>309.71249999999998</v>
      </c>
    </row>
    <row r="88" spans="2:3" ht="11.7">
      <c r="B88" s="122" t="s">
        <v>2712</v>
      </c>
      <c r="C88" s="123">
        <v>321.85000000000002</v>
      </c>
    </row>
    <row r="89" spans="2:3" ht="11.7">
      <c r="B89" s="122" t="s">
        <v>2713</v>
      </c>
      <c r="C89" s="123">
        <v>338.56</v>
      </c>
    </row>
    <row r="90" spans="2:3" ht="11.7">
      <c r="B90" s="122" t="s">
        <v>2714</v>
      </c>
      <c r="C90" s="123">
        <v>356.43</v>
      </c>
    </row>
    <row r="91" spans="2:3" ht="11.7">
      <c r="B91" s="122" t="s">
        <v>2715</v>
      </c>
      <c r="C91" s="123">
        <v>376.37</v>
      </c>
    </row>
    <row r="92" spans="2:3" ht="11.7">
      <c r="B92" s="122" t="s">
        <v>2716</v>
      </c>
      <c r="C92" s="123">
        <v>400.17500000000001</v>
      </c>
    </row>
  </sheetData>
  <phoneticPr fontId="7" type="noConversion"/>
  <hyperlinks>
    <hyperlink ref="B27" r:id="rId1" xr:uid="{00000000-0004-0000-0E00-000000000000}"/>
  </hyperlinks>
  <pageMargins left="0.7" right="0.7" top="0.75" bottom="0.75" header="0.3" footer="0.3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D57:R63"/>
  <sheetViews>
    <sheetView showGridLines="0" topLeftCell="A25" zoomScale="55" zoomScaleNormal="55" workbookViewId="0">
      <selection activeCell="K65" sqref="K65"/>
    </sheetView>
  </sheetViews>
  <sheetFormatPr defaultRowHeight="14.35"/>
  <cols>
    <col min="4" max="18" width="17" customWidth="1"/>
  </cols>
  <sheetData>
    <row r="57" spans="4:18">
      <c r="D57" s="2"/>
    </row>
    <row r="63" spans="4:18" s="130" customFormat="1" ht="25">
      <c r="D63" s="131">
        <v>1880</v>
      </c>
      <c r="E63" s="131">
        <v>1890</v>
      </c>
      <c r="F63" s="131">
        <v>1900</v>
      </c>
      <c r="G63" s="131">
        <v>1910</v>
      </c>
      <c r="H63" s="131">
        <v>1920</v>
      </c>
      <c r="I63" s="131">
        <v>1930</v>
      </c>
      <c r="J63" s="131">
        <v>1940</v>
      </c>
      <c r="K63" s="131">
        <v>1950</v>
      </c>
      <c r="L63" s="131">
        <v>1960</v>
      </c>
      <c r="M63" s="131">
        <v>1970</v>
      </c>
      <c r="N63" s="131">
        <v>1980</v>
      </c>
      <c r="O63" s="131">
        <v>1990</v>
      </c>
      <c r="P63" s="131">
        <v>2000</v>
      </c>
      <c r="Q63" s="131">
        <v>2010</v>
      </c>
      <c r="R63" s="131">
        <v>2020</v>
      </c>
    </row>
  </sheetData>
  <phoneticPr fontId="7" type="noConversion"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G382"/>
  <sheetViews>
    <sheetView showGridLines="0" zoomScale="70" zoomScaleNormal="70" workbookViewId="0">
      <selection activeCell="A50" sqref="A50"/>
    </sheetView>
  </sheetViews>
  <sheetFormatPr defaultColWidth="8.87890625" defaultRowHeight="14.35"/>
  <cols>
    <col min="1" max="1" width="10.87890625" style="339" customWidth="1"/>
    <col min="2" max="4" width="13.41015625" style="339" customWidth="1"/>
    <col min="5" max="16384" width="8.87890625" style="340"/>
  </cols>
  <sheetData>
    <row r="1" spans="1:4">
      <c r="A1" s="338" t="s">
        <v>11187</v>
      </c>
    </row>
    <row r="2" spans="1:4">
      <c r="A2" s="339" t="s">
        <v>11174</v>
      </c>
    </row>
    <row r="4" spans="1:4">
      <c r="A4" s="339" t="s">
        <v>11175</v>
      </c>
      <c r="B4" s="339" t="s">
        <v>11176</v>
      </c>
      <c r="C4" s="339" t="s">
        <v>11177</v>
      </c>
      <c r="D4" s="339" t="s">
        <v>2379</v>
      </c>
    </row>
    <row r="5" spans="1:4">
      <c r="A5" s="341">
        <v>39814</v>
      </c>
      <c r="B5" s="342">
        <v>95.42</v>
      </c>
      <c r="C5" s="342">
        <v>3.68</v>
      </c>
      <c r="D5" s="342">
        <f>100-B5-C5</f>
        <v>0.89999999999999813</v>
      </c>
    </row>
    <row r="6" spans="1:4">
      <c r="A6" s="341">
        <v>39845</v>
      </c>
      <c r="B6" s="342">
        <v>95.39</v>
      </c>
      <c r="C6" s="342">
        <v>3.76</v>
      </c>
      <c r="D6" s="342">
        <f t="shared" ref="D6:D69" si="0">100-B6-C6</f>
        <v>0.84999999999999964</v>
      </c>
    </row>
    <row r="7" spans="1:4">
      <c r="A7" s="341">
        <v>39873</v>
      </c>
      <c r="B7" s="342">
        <v>95.22</v>
      </c>
      <c r="C7" s="342">
        <v>3.87</v>
      </c>
      <c r="D7" s="342">
        <f t="shared" si="0"/>
        <v>0.91000000000000103</v>
      </c>
    </row>
    <row r="8" spans="1:4">
      <c r="A8" s="341">
        <v>39904</v>
      </c>
      <c r="B8" s="342">
        <v>95.13</v>
      </c>
      <c r="C8" s="342">
        <v>3.92</v>
      </c>
      <c r="D8" s="342">
        <f t="shared" si="0"/>
        <v>0.95000000000000462</v>
      </c>
    </row>
    <row r="9" spans="1:4">
      <c r="A9" s="341">
        <v>39934</v>
      </c>
      <c r="B9" s="342">
        <v>95.25</v>
      </c>
      <c r="C9" s="342">
        <v>3.75</v>
      </c>
      <c r="D9" s="342">
        <f t="shared" si="0"/>
        <v>1</v>
      </c>
    </row>
    <row r="10" spans="1:4">
      <c r="A10" s="341">
        <v>39965</v>
      </c>
      <c r="B10" s="342">
        <v>94.76</v>
      </c>
      <c r="C10" s="342">
        <v>4.07</v>
      </c>
      <c r="D10" s="342">
        <f t="shared" si="0"/>
        <v>1.1699999999999946</v>
      </c>
    </row>
    <row r="11" spans="1:4">
      <c r="A11" s="341">
        <v>39995</v>
      </c>
      <c r="B11" s="342">
        <v>94.83</v>
      </c>
      <c r="C11" s="342">
        <v>4.12</v>
      </c>
      <c r="D11" s="342">
        <f t="shared" si="0"/>
        <v>1.0500000000000016</v>
      </c>
    </row>
    <row r="12" spans="1:4">
      <c r="A12" s="341">
        <v>40026</v>
      </c>
      <c r="B12" s="342">
        <v>94.69</v>
      </c>
      <c r="C12" s="342">
        <v>4.3499999999999996</v>
      </c>
      <c r="D12" s="342">
        <f t="shared" si="0"/>
        <v>0.96000000000000263</v>
      </c>
    </row>
    <row r="13" spans="1:4">
      <c r="A13" s="341">
        <v>40057</v>
      </c>
      <c r="B13" s="342">
        <v>94.61</v>
      </c>
      <c r="C13" s="342">
        <v>4.4400000000000004</v>
      </c>
      <c r="D13" s="342">
        <f t="shared" si="0"/>
        <v>0.95000000000000018</v>
      </c>
    </row>
    <row r="14" spans="1:4">
      <c r="A14" s="341">
        <v>40087</v>
      </c>
      <c r="B14" s="342">
        <v>94.35</v>
      </c>
      <c r="C14" s="342">
        <v>4.71</v>
      </c>
      <c r="D14" s="342">
        <f t="shared" si="0"/>
        <v>0.94000000000000572</v>
      </c>
    </row>
    <row r="15" spans="1:4">
      <c r="A15" s="341">
        <v>40118</v>
      </c>
      <c r="B15" s="342">
        <v>93.98</v>
      </c>
      <c r="C15" s="342">
        <v>4.96</v>
      </c>
      <c r="D15" s="342">
        <f t="shared" si="0"/>
        <v>1.0599999999999961</v>
      </c>
    </row>
    <row r="16" spans="1:4">
      <c r="A16" s="341">
        <v>40148</v>
      </c>
      <c r="B16" s="342">
        <v>94.19</v>
      </c>
      <c r="C16" s="342">
        <v>4.72</v>
      </c>
      <c r="D16" s="342">
        <f t="shared" si="0"/>
        <v>1.0900000000000025</v>
      </c>
    </row>
    <row r="17" spans="1:4">
      <c r="A17" s="341">
        <v>40179</v>
      </c>
      <c r="B17" s="342">
        <v>93.76</v>
      </c>
      <c r="C17" s="342">
        <v>5.16</v>
      </c>
      <c r="D17" s="342">
        <f t="shared" si="0"/>
        <v>1.0799999999999947</v>
      </c>
    </row>
    <row r="18" spans="1:4">
      <c r="A18" s="341">
        <v>40210</v>
      </c>
      <c r="B18" s="342">
        <v>93.36</v>
      </c>
      <c r="C18" s="342">
        <v>5.63</v>
      </c>
      <c r="D18" s="342">
        <f t="shared" si="0"/>
        <v>1.0100000000000007</v>
      </c>
    </row>
    <row r="19" spans="1:4">
      <c r="A19" s="341">
        <v>40238</v>
      </c>
      <c r="B19" s="342">
        <v>93.17</v>
      </c>
      <c r="C19" s="342">
        <v>5.78</v>
      </c>
      <c r="D19" s="342">
        <f t="shared" si="0"/>
        <v>1.049999999999998</v>
      </c>
    </row>
    <row r="20" spans="1:4">
      <c r="A20" s="341">
        <v>40269</v>
      </c>
      <c r="B20" s="342">
        <v>92.96</v>
      </c>
      <c r="C20" s="342">
        <v>5.92</v>
      </c>
      <c r="D20" s="342">
        <f t="shared" si="0"/>
        <v>1.1200000000000063</v>
      </c>
    </row>
    <row r="21" spans="1:4">
      <c r="A21" s="341">
        <v>40299</v>
      </c>
      <c r="B21" s="342">
        <v>93.04</v>
      </c>
      <c r="C21" s="342">
        <v>5.77</v>
      </c>
      <c r="D21" s="342">
        <f t="shared" si="0"/>
        <v>1.1899999999999942</v>
      </c>
    </row>
    <row r="22" spans="1:4">
      <c r="A22" s="341">
        <v>40330</v>
      </c>
      <c r="B22" s="342">
        <v>93.27</v>
      </c>
      <c r="C22" s="342">
        <v>5.56</v>
      </c>
      <c r="D22" s="342">
        <f t="shared" si="0"/>
        <v>1.1700000000000044</v>
      </c>
    </row>
    <row r="23" spans="1:4">
      <c r="A23" s="341">
        <v>40360</v>
      </c>
      <c r="B23" s="342">
        <v>93.29</v>
      </c>
      <c r="C23" s="342">
        <v>5.53</v>
      </c>
      <c r="D23" s="342">
        <f t="shared" si="0"/>
        <v>1.1799999999999935</v>
      </c>
    </row>
    <row r="24" spans="1:4">
      <c r="A24" s="341">
        <v>40391</v>
      </c>
      <c r="B24" s="342">
        <v>93.11</v>
      </c>
      <c r="C24" s="342">
        <v>5.66</v>
      </c>
      <c r="D24" s="342">
        <f t="shared" si="0"/>
        <v>1.2300000000000004</v>
      </c>
    </row>
    <row r="25" spans="1:4">
      <c r="A25" s="341">
        <v>40422</v>
      </c>
      <c r="B25" s="342">
        <v>92.88</v>
      </c>
      <c r="C25" s="342">
        <v>5.9</v>
      </c>
      <c r="D25" s="342">
        <f t="shared" si="0"/>
        <v>1.2200000000000042</v>
      </c>
    </row>
    <row r="26" spans="1:4">
      <c r="A26" s="341">
        <v>40452</v>
      </c>
      <c r="B26" s="342">
        <v>92.72</v>
      </c>
      <c r="C26" s="342">
        <v>6.05</v>
      </c>
      <c r="D26" s="342">
        <f t="shared" si="0"/>
        <v>1.2300000000000013</v>
      </c>
    </row>
    <row r="27" spans="1:4">
      <c r="A27" s="341">
        <v>40483</v>
      </c>
      <c r="B27" s="342">
        <v>92.51</v>
      </c>
      <c r="C27" s="342">
        <v>6.22</v>
      </c>
      <c r="D27" s="342">
        <f t="shared" si="0"/>
        <v>1.2699999999999951</v>
      </c>
    </row>
    <row r="28" spans="1:4">
      <c r="A28" s="341">
        <v>40513</v>
      </c>
      <c r="B28" s="342">
        <v>92.42</v>
      </c>
      <c r="C28" s="342">
        <v>6.25</v>
      </c>
      <c r="D28" s="342">
        <f t="shared" si="0"/>
        <v>1.3299999999999983</v>
      </c>
    </row>
    <row r="29" spans="1:4">
      <c r="A29" s="341">
        <v>40544</v>
      </c>
      <c r="B29" s="342">
        <v>92.02</v>
      </c>
      <c r="C29" s="342">
        <v>6.56</v>
      </c>
      <c r="D29" s="342">
        <f t="shared" si="0"/>
        <v>1.4200000000000044</v>
      </c>
    </row>
    <row r="30" spans="1:4">
      <c r="A30" s="341">
        <v>40575</v>
      </c>
      <c r="B30" s="342">
        <v>91.98</v>
      </c>
      <c r="C30" s="342">
        <v>6.59</v>
      </c>
      <c r="D30" s="342">
        <f t="shared" si="0"/>
        <v>1.4299999999999962</v>
      </c>
    </row>
    <row r="31" spans="1:4">
      <c r="A31" s="341">
        <v>40603</v>
      </c>
      <c r="B31" s="342">
        <v>92.01</v>
      </c>
      <c r="C31" s="342">
        <v>6.53</v>
      </c>
      <c r="D31" s="342">
        <f t="shared" si="0"/>
        <v>1.4599999999999946</v>
      </c>
    </row>
    <row r="32" spans="1:4">
      <c r="A32" s="341">
        <v>40634</v>
      </c>
      <c r="B32" s="342">
        <v>91.98</v>
      </c>
      <c r="C32" s="342">
        <v>6.47</v>
      </c>
      <c r="D32" s="342">
        <f t="shared" si="0"/>
        <v>1.5499999999999963</v>
      </c>
    </row>
    <row r="33" spans="1:4">
      <c r="A33" s="341">
        <v>40664</v>
      </c>
      <c r="B33" s="342">
        <v>91.95</v>
      </c>
      <c r="C33" s="342">
        <v>6.35</v>
      </c>
      <c r="D33" s="342">
        <f t="shared" si="0"/>
        <v>1.6999999999999975</v>
      </c>
    </row>
    <row r="34" spans="1:4">
      <c r="A34" s="341">
        <v>40695</v>
      </c>
      <c r="B34" s="342">
        <v>91.94</v>
      </c>
      <c r="C34" s="342">
        <v>6.27</v>
      </c>
      <c r="D34" s="342">
        <f t="shared" si="0"/>
        <v>1.7900000000000027</v>
      </c>
    </row>
    <row r="35" spans="1:4">
      <c r="A35" s="341">
        <v>40725</v>
      </c>
      <c r="B35" s="342">
        <v>91.87</v>
      </c>
      <c r="C35" s="342">
        <v>6.23</v>
      </c>
      <c r="D35" s="342">
        <f t="shared" si="0"/>
        <v>1.899999999999995</v>
      </c>
    </row>
    <row r="36" spans="1:4">
      <c r="A36" s="341">
        <v>40756</v>
      </c>
      <c r="B36" s="342">
        <v>91.75</v>
      </c>
      <c r="C36" s="342">
        <v>6.28</v>
      </c>
      <c r="D36" s="342">
        <f t="shared" si="0"/>
        <v>1.9699999999999998</v>
      </c>
    </row>
    <row r="37" spans="1:4">
      <c r="A37" s="341">
        <v>40787</v>
      </c>
      <c r="B37" s="342">
        <v>91.11</v>
      </c>
      <c r="C37" s="342">
        <v>6.78</v>
      </c>
      <c r="D37" s="342">
        <f t="shared" si="0"/>
        <v>2.1100000000000003</v>
      </c>
    </row>
    <row r="38" spans="1:4">
      <c r="A38" s="341">
        <v>40817</v>
      </c>
      <c r="B38" s="342">
        <v>90.47</v>
      </c>
      <c r="C38" s="342">
        <v>7.18</v>
      </c>
      <c r="D38" s="342">
        <f t="shared" si="0"/>
        <v>2.3500000000000014</v>
      </c>
    </row>
    <row r="39" spans="1:4">
      <c r="A39" s="341">
        <v>40848</v>
      </c>
      <c r="B39" s="342">
        <v>90.5</v>
      </c>
      <c r="C39" s="342">
        <v>7.05</v>
      </c>
      <c r="D39" s="342">
        <f t="shared" si="0"/>
        <v>2.4500000000000002</v>
      </c>
    </row>
    <row r="40" spans="1:4">
      <c r="A40" s="341">
        <v>40878</v>
      </c>
      <c r="B40" s="342">
        <v>90.29</v>
      </c>
      <c r="C40" s="342">
        <v>7.01</v>
      </c>
      <c r="D40" s="342">
        <f t="shared" si="0"/>
        <v>2.699999999999994</v>
      </c>
    </row>
    <row r="41" spans="1:4">
      <c r="A41" s="341">
        <v>40909</v>
      </c>
      <c r="B41" s="342">
        <v>89.62</v>
      </c>
      <c r="C41" s="342">
        <v>7.33</v>
      </c>
      <c r="D41" s="342">
        <f t="shared" si="0"/>
        <v>3.0499999999999954</v>
      </c>
    </row>
    <row r="42" spans="1:4">
      <c r="A42" s="341">
        <v>40940</v>
      </c>
      <c r="B42" s="342">
        <v>89.5</v>
      </c>
      <c r="C42" s="342">
        <v>7.41</v>
      </c>
      <c r="D42" s="342">
        <f t="shared" si="0"/>
        <v>3.09</v>
      </c>
    </row>
    <row r="43" spans="1:4">
      <c r="A43" s="341">
        <v>40969</v>
      </c>
      <c r="B43" s="342">
        <v>89.37</v>
      </c>
      <c r="C43" s="342">
        <v>7.32</v>
      </c>
      <c r="D43" s="342">
        <f t="shared" si="0"/>
        <v>3.3099999999999952</v>
      </c>
    </row>
    <row r="44" spans="1:4">
      <c r="A44" s="341">
        <v>41000</v>
      </c>
      <c r="B44" s="342">
        <v>88.75</v>
      </c>
      <c r="C44" s="342">
        <v>7.66</v>
      </c>
      <c r="D44" s="342">
        <f t="shared" si="0"/>
        <v>3.59</v>
      </c>
    </row>
    <row r="45" spans="1:4">
      <c r="A45" s="341">
        <v>41030</v>
      </c>
      <c r="B45" s="342">
        <v>88.81</v>
      </c>
      <c r="C45" s="342">
        <v>7.45</v>
      </c>
      <c r="D45" s="342">
        <f t="shared" si="0"/>
        <v>3.7399999999999975</v>
      </c>
    </row>
    <row r="46" spans="1:4">
      <c r="A46" s="341">
        <v>41061</v>
      </c>
      <c r="B46" s="342">
        <v>88.89</v>
      </c>
      <c r="C46" s="342">
        <v>7.05</v>
      </c>
      <c r="D46" s="342">
        <f t="shared" si="0"/>
        <v>4.0599999999999996</v>
      </c>
    </row>
    <row r="47" spans="1:4">
      <c r="A47" s="341">
        <v>41091</v>
      </c>
      <c r="B47" s="342">
        <v>88.85</v>
      </c>
      <c r="C47" s="342">
        <v>6.92</v>
      </c>
      <c r="D47" s="342">
        <f t="shared" si="0"/>
        <v>4.2300000000000058</v>
      </c>
    </row>
    <row r="48" spans="1:4">
      <c r="A48" s="341">
        <v>41122</v>
      </c>
      <c r="B48" s="342">
        <v>91.54</v>
      </c>
      <c r="C48" s="342">
        <v>7.41</v>
      </c>
      <c r="D48" s="342">
        <f t="shared" si="0"/>
        <v>1.0499999999999936</v>
      </c>
    </row>
    <row r="49" spans="1:4">
      <c r="A49" s="341">
        <v>41153</v>
      </c>
      <c r="B49" s="342">
        <v>91.18</v>
      </c>
      <c r="C49" s="342">
        <v>7.75</v>
      </c>
      <c r="D49" s="342">
        <f t="shared" si="0"/>
        <v>1.0699999999999932</v>
      </c>
    </row>
    <row r="50" spans="1:4">
      <c r="A50" s="341">
        <v>41183</v>
      </c>
      <c r="B50" s="342">
        <v>91.04</v>
      </c>
      <c r="C50" s="342">
        <v>7.87</v>
      </c>
      <c r="D50" s="342">
        <f t="shared" si="0"/>
        <v>1.0899999999999936</v>
      </c>
    </row>
    <row r="51" spans="1:4">
      <c r="A51" s="341">
        <v>41214</v>
      </c>
      <c r="B51" s="342">
        <v>91.02</v>
      </c>
      <c r="C51" s="342">
        <v>7.86</v>
      </c>
      <c r="D51" s="342">
        <f t="shared" si="0"/>
        <v>1.1200000000000037</v>
      </c>
    </row>
    <row r="52" spans="1:4">
      <c r="A52" s="341">
        <v>41244</v>
      </c>
      <c r="B52" s="342">
        <v>91.22</v>
      </c>
      <c r="C52" s="342">
        <v>7.69</v>
      </c>
      <c r="D52" s="342">
        <f t="shared" si="0"/>
        <v>1.0900000000000007</v>
      </c>
    </row>
    <row r="53" spans="1:4">
      <c r="A53" s="341">
        <v>41275</v>
      </c>
      <c r="B53" s="342">
        <v>90.96</v>
      </c>
      <c r="C53" s="342">
        <v>7.95</v>
      </c>
      <c r="D53" s="342">
        <f t="shared" si="0"/>
        <v>1.0900000000000061</v>
      </c>
    </row>
    <row r="54" spans="1:4">
      <c r="A54" s="341">
        <v>41306</v>
      </c>
      <c r="B54" s="342">
        <v>90.87</v>
      </c>
      <c r="C54" s="342">
        <v>7.95</v>
      </c>
      <c r="D54" s="342">
        <f t="shared" si="0"/>
        <v>1.1799999999999953</v>
      </c>
    </row>
    <row r="55" spans="1:4">
      <c r="A55" s="341">
        <v>41334</v>
      </c>
      <c r="B55" s="342">
        <v>91.16</v>
      </c>
      <c r="C55" s="342">
        <v>7.7</v>
      </c>
      <c r="D55" s="342">
        <f t="shared" si="0"/>
        <v>1.1400000000000032</v>
      </c>
    </row>
    <row r="56" spans="1:4">
      <c r="A56" s="341">
        <v>41365</v>
      </c>
      <c r="B56" s="342">
        <v>91.28</v>
      </c>
      <c r="C56" s="342">
        <v>7.47</v>
      </c>
      <c r="D56" s="342">
        <f t="shared" si="0"/>
        <v>1.2499999999999991</v>
      </c>
    </row>
    <row r="57" spans="1:4">
      <c r="A57" s="341">
        <v>41395</v>
      </c>
      <c r="B57" s="342">
        <v>90.84</v>
      </c>
      <c r="C57" s="342">
        <v>7.61</v>
      </c>
      <c r="D57" s="342">
        <f t="shared" si="0"/>
        <v>1.5499999999999963</v>
      </c>
    </row>
    <row r="58" spans="1:4">
      <c r="A58" s="341">
        <v>41426</v>
      </c>
      <c r="B58" s="342">
        <v>90.43</v>
      </c>
      <c r="C58" s="342">
        <v>7.87</v>
      </c>
      <c r="D58" s="342">
        <f t="shared" si="0"/>
        <v>1.6999999999999931</v>
      </c>
    </row>
    <row r="59" spans="1:4">
      <c r="A59" s="341">
        <v>41456</v>
      </c>
      <c r="B59" s="342">
        <v>90.49</v>
      </c>
      <c r="C59" s="342">
        <v>7.81</v>
      </c>
      <c r="D59" s="342">
        <f t="shared" si="0"/>
        <v>1.7000000000000055</v>
      </c>
    </row>
    <row r="60" spans="1:4">
      <c r="A60" s="341">
        <v>41487</v>
      </c>
      <c r="B60" s="342">
        <v>90.56</v>
      </c>
      <c r="C60" s="342">
        <v>7.63</v>
      </c>
      <c r="D60" s="342">
        <f t="shared" si="0"/>
        <v>1.8099999999999978</v>
      </c>
    </row>
    <row r="61" spans="1:4">
      <c r="A61" s="341">
        <v>41518</v>
      </c>
      <c r="B61" s="342">
        <v>90.89</v>
      </c>
      <c r="C61" s="342">
        <v>7.41</v>
      </c>
      <c r="D61" s="342">
        <f t="shared" si="0"/>
        <v>1.6999999999999993</v>
      </c>
    </row>
    <row r="62" spans="1:4">
      <c r="A62" s="341">
        <v>41548</v>
      </c>
      <c r="B62" s="342">
        <v>90.63</v>
      </c>
      <c r="C62" s="342">
        <v>7.42</v>
      </c>
      <c r="D62" s="342">
        <f t="shared" si="0"/>
        <v>1.9500000000000046</v>
      </c>
    </row>
    <row r="63" spans="1:4">
      <c r="A63" s="341">
        <v>41579</v>
      </c>
      <c r="B63" s="342">
        <v>90.34</v>
      </c>
      <c r="C63" s="342">
        <v>7.45</v>
      </c>
      <c r="D63" s="342">
        <f t="shared" si="0"/>
        <v>2.2099999999999964</v>
      </c>
    </row>
    <row r="64" spans="1:4">
      <c r="A64" s="341">
        <v>41609</v>
      </c>
      <c r="B64" s="342">
        <v>89.55</v>
      </c>
      <c r="C64" s="342">
        <v>7.83</v>
      </c>
      <c r="D64" s="342">
        <f t="shared" si="0"/>
        <v>2.6200000000000028</v>
      </c>
    </row>
    <row r="65" spans="1:4">
      <c r="A65" s="341">
        <v>41640</v>
      </c>
      <c r="B65" s="342">
        <v>88.87</v>
      </c>
      <c r="C65" s="342">
        <v>8.35</v>
      </c>
      <c r="D65" s="342">
        <f t="shared" si="0"/>
        <v>2.7799999999999958</v>
      </c>
    </row>
    <row r="66" spans="1:4">
      <c r="A66" s="341">
        <v>41671</v>
      </c>
      <c r="B66" s="342">
        <v>89.65</v>
      </c>
      <c r="C66" s="342">
        <v>8.39</v>
      </c>
      <c r="D66" s="342">
        <f t="shared" si="0"/>
        <v>1.9599999999999937</v>
      </c>
    </row>
    <row r="67" spans="1:4">
      <c r="A67" s="341">
        <v>41699</v>
      </c>
      <c r="B67" s="342">
        <v>89.61</v>
      </c>
      <c r="C67" s="342">
        <v>8.58</v>
      </c>
      <c r="D67" s="342">
        <f t="shared" si="0"/>
        <v>1.8100000000000005</v>
      </c>
    </row>
    <row r="68" spans="1:4">
      <c r="A68" s="341">
        <v>41730</v>
      </c>
      <c r="B68" s="342">
        <v>89.18</v>
      </c>
      <c r="C68" s="342">
        <v>8.85</v>
      </c>
      <c r="D68" s="342">
        <f t="shared" si="0"/>
        <v>1.9699999999999935</v>
      </c>
    </row>
    <row r="69" spans="1:4">
      <c r="A69" s="341">
        <v>41760</v>
      </c>
      <c r="B69" s="342">
        <v>88.83</v>
      </c>
      <c r="C69" s="342">
        <v>8.85</v>
      </c>
      <c r="D69" s="342">
        <f t="shared" si="0"/>
        <v>2.3200000000000021</v>
      </c>
    </row>
    <row r="70" spans="1:4">
      <c r="A70" s="341">
        <v>41791</v>
      </c>
      <c r="B70" s="342">
        <v>89.27</v>
      </c>
      <c r="C70" s="342">
        <v>8.56</v>
      </c>
      <c r="D70" s="342">
        <f t="shared" ref="D70:D125" si="1">100-B70-C70</f>
        <v>2.1700000000000035</v>
      </c>
    </row>
    <row r="71" spans="1:4">
      <c r="A71" s="341">
        <v>41821</v>
      </c>
      <c r="B71" s="342">
        <v>89.25</v>
      </c>
      <c r="C71" s="342">
        <v>8.59</v>
      </c>
      <c r="D71" s="342">
        <f t="shared" si="1"/>
        <v>2.16</v>
      </c>
    </row>
    <row r="72" spans="1:4">
      <c r="A72" s="341">
        <v>41852</v>
      </c>
      <c r="B72" s="342">
        <v>89.15</v>
      </c>
      <c r="C72" s="342">
        <v>8.65</v>
      </c>
      <c r="D72" s="342">
        <f t="shared" si="1"/>
        <v>2.199999999999994</v>
      </c>
    </row>
    <row r="73" spans="1:4">
      <c r="A73" s="341">
        <v>41883</v>
      </c>
      <c r="B73" s="342">
        <v>88.49</v>
      </c>
      <c r="C73" s="342">
        <v>9.15</v>
      </c>
      <c r="D73" s="342">
        <f t="shared" si="1"/>
        <v>2.3600000000000048</v>
      </c>
    </row>
    <row r="74" spans="1:4">
      <c r="A74" s="341">
        <v>41913</v>
      </c>
      <c r="B74" s="342">
        <v>88.28</v>
      </c>
      <c r="C74" s="342">
        <v>9.1300000000000008</v>
      </c>
      <c r="D74" s="342">
        <f t="shared" si="1"/>
        <v>2.5899999999999981</v>
      </c>
    </row>
    <row r="75" spans="1:4">
      <c r="A75" s="341">
        <v>41944</v>
      </c>
      <c r="B75" s="342">
        <v>88.47</v>
      </c>
      <c r="C75" s="342">
        <v>8.98</v>
      </c>
      <c r="D75" s="342">
        <f t="shared" si="1"/>
        <v>2.5500000000000007</v>
      </c>
    </row>
    <row r="76" spans="1:4">
      <c r="A76" s="341">
        <v>41974</v>
      </c>
      <c r="B76" s="342">
        <v>88.74</v>
      </c>
      <c r="C76" s="342">
        <v>8.67</v>
      </c>
      <c r="D76" s="342">
        <f t="shared" si="1"/>
        <v>2.5900000000000052</v>
      </c>
    </row>
    <row r="77" spans="1:4">
      <c r="A77" s="341">
        <v>42005</v>
      </c>
      <c r="B77" s="342">
        <v>88.19</v>
      </c>
      <c r="C77" s="342">
        <v>9.1</v>
      </c>
      <c r="D77" s="342">
        <f t="shared" si="1"/>
        <v>2.7100000000000026</v>
      </c>
    </row>
    <row r="78" spans="1:4">
      <c r="A78" s="341">
        <v>42036</v>
      </c>
      <c r="B78" s="342">
        <v>88.08</v>
      </c>
      <c r="C78" s="342">
        <v>9.09</v>
      </c>
      <c r="D78" s="342">
        <f t="shared" si="1"/>
        <v>2.8300000000000018</v>
      </c>
    </row>
    <row r="79" spans="1:4">
      <c r="A79" s="341">
        <v>42064</v>
      </c>
      <c r="B79" s="342">
        <v>86.99</v>
      </c>
      <c r="C79" s="342">
        <v>9.83</v>
      </c>
      <c r="D79" s="342">
        <f t="shared" si="1"/>
        <v>3.180000000000005</v>
      </c>
    </row>
    <row r="80" spans="1:4">
      <c r="A80" s="341">
        <v>42095</v>
      </c>
      <c r="B80" s="342">
        <v>87</v>
      </c>
      <c r="C80" s="342">
        <v>9.61</v>
      </c>
      <c r="D80" s="342">
        <f t="shared" si="1"/>
        <v>3.3900000000000006</v>
      </c>
    </row>
    <row r="81" spans="1:4">
      <c r="A81" s="341">
        <v>42125</v>
      </c>
      <c r="B81" s="342">
        <v>86.09</v>
      </c>
      <c r="C81" s="342">
        <v>10.51</v>
      </c>
      <c r="D81" s="342">
        <f t="shared" si="1"/>
        <v>3.3999999999999968</v>
      </c>
    </row>
    <row r="82" spans="1:4">
      <c r="A82" s="341">
        <v>42156</v>
      </c>
      <c r="B82" s="342">
        <v>86.3</v>
      </c>
      <c r="C82" s="342">
        <v>10.17</v>
      </c>
      <c r="D82" s="342">
        <f t="shared" si="1"/>
        <v>3.5300000000000029</v>
      </c>
    </row>
    <row r="83" spans="1:4">
      <c r="A83" s="341">
        <v>42186</v>
      </c>
      <c r="B83" s="342">
        <v>87.7</v>
      </c>
      <c r="C83" s="342">
        <v>8.6</v>
      </c>
      <c r="D83" s="342">
        <f t="shared" si="1"/>
        <v>3.6999999999999975</v>
      </c>
    </row>
    <row r="84" spans="1:4">
      <c r="A84" s="341">
        <v>42217</v>
      </c>
      <c r="B84" s="342">
        <v>88.07</v>
      </c>
      <c r="C84" s="342">
        <v>8.18</v>
      </c>
      <c r="D84" s="342">
        <f t="shared" si="1"/>
        <v>3.7500000000000071</v>
      </c>
    </row>
    <row r="85" spans="1:4">
      <c r="A85" s="341">
        <v>42248</v>
      </c>
      <c r="B85" s="342">
        <v>87.48</v>
      </c>
      <c r="C85" s="342">
        <v>8.6300000000000008</v>
      </c>
      <c r="D85" s="342">
        <f t="shared" si="1"/>
        <v>3.8899999999999952</v>
      </c>
    </row>
    <row r="86" spans="1:4">
      <c r="A86" s="341">
        <v>42278</v>
      </c>
      <c r="B86" s="342">
        <v>86.44</v>
      </c>
      <c r="C86" s="342">
        <v>9.02</v>
      </c>
      <c r="D86" s="342">
        <f t="shared" si="1"/>
        <v>4.5400000000000027</v>
      </c>
    </row>
    <row r="87" spans="1:4">
      <c r="A87" s="341">
        <v>42309</v>
      </c>
      <c r="B87" s="342">
        <v>85.84</v>
      </c>
      <c r="C87" s="342">
        <v>9.36</v>
      </c>
      <c r="D87" s="342">
        <f t="shared" si="1"/>
        <v>4.7999999999999972</v>
      </c>
    </row>
    <row r="88" spans="1:4">
      <c r="A88" s="341">
        <v>42339</v>
      </c>
      <c r="B88" s="342">
        <v>84.89</v>
      </c>
      <c r="C88" s="342">
        <v>9.8000000000000007</v>
      </c>
      <c r="D88" s="342">
        <f t="shared" si="1"/>
        <v>5.3099999999999987</v>
      </c>
    </row>
    <row r="89" spans="1:4">
      <c r="A89" s="341">
        <v>42370</v>
      </c>
      <c r="B89" s="342">
        <v>85.18</v>
      </c>
      <c r="C89" s="342">
        <v>9.0299999999999994</v>
      </c>
      <c r="D89" s="342">
        <f t="shared" si="1"/>
        <v>5.7899999999999938</v>
      </c>
    </row>
    <row r="90" spans="1:4">
      <c r="A90" s="341">
        <v>42401</v>
      </c>
      <c r="B90" s="342">
        <v>84.82</v>
      </c>
      <c r="C90" s="342">
        <v>9.33</v>
      </c>
      <c r="D90" s="342">
        <f t="shared" si="1"/>
        <v>5.8500000000000068</v>
      </c>
    </row>
    <row r="91" spans="1:4">
      <c r="A91" s="341">
        <v>42430</v>
      </c>
      <c r="B91" s="342">
        <v>85.89</v>
      </c>
      <c r="C91" s="342">
        <v>9.3800000000000008</v>
      </c>
      <c r="D91" s="342">
        <f t="shared" si="1"/>
        <v>4.7299999999999986</v>
      </c>
    </row>
    <row r="92" spans="1:4">
      <c r="A92" s="341">
        <v>42461</v>
      </c>
      <c r="B92" s="342">
        <v>85.3</v>
      </c>
      <c r="C92" s="342">
        <v>9.52</v>
      </c>
      <c r="D92" s="342">
        <f t="shared" si="1"/>
        <v>5.1800000000000033</v>
      </c>
    </row>
    <row r="93" spans="1:4">
      <c r="A93" s="341">
        <v>42491</v>
      </c>
      <c r="B93" s="342">
        <v>84.54</v>
      </c>
      <c r="C93" s="342">
        <v>9.83</v>
      </c>
      <c r="D93" s="342">
        <f t="shared" si="1"/>
        <v>5.6299999999999937</v>
      </c>
    </row>
    <row r="94" spans="1:4">
      <c r="A94" s="341">
        <v>42522</v>
      </c>
      <c r="B94" s="342">
        <v>84.1</v>
      </c>
      <c r="C94" s="342">
        <v>9.9499999999999993</v>
      </c>
      <c r="D94" s="342">
        <f t="shared" si="1"/>
        <v>5.9500000000000064</v>
      </c>
    </row>
    <row r="95" spans="1:4">
      <c r="A95" s="341">
        <v>42552</v>
      </c>
      <c r="B95" s="342">
        <v>83.33</v>
      </c>
      <c r="C95" s="342">
        <v>9.61</v>
      </c>
      <c r="D95" s="342">
        <f t="shared" si="1"/>
        <v>7.0600000000000023</v>
      </c>
    </row>
    <row r="96" spans="1:4">
      <c r="A96" s="341">
        <v>42583</v>
      </c>
      <c r="B96" s="342">
        <v>82.45</v>
      </c>
      <c r="C96" s="342">
        <v>9.81</v>
      </c>
      <c r="D96" s="342">
        <f t="shared" si="1"/>
        <v>7.7399999999999967</v>
      </c>
    </row>
    <row r="97" spans="1:4">
      <c r="A97" s="341">
        <v>42614</v>
      </c>
      <c r="B97" s="342">
        <v>81.34</v>
      </c>
      <c r="C97" s="342">
        <v>10.09</v>
      </c>
      <c r="D97" s="342">
        <f t="shared" si="1"/>
        <v>8.5699999999999967</v>
      </c>
    </row>
    <row r="98" spans="1:4">
      <c r="A98" s="341">
        <v>42644</v>
      </c>
      <c r="B98" s="342">
        <v>80.84</v>
      </c>
      <c r="C98" s="342">
        <v>10.88</v>
      </c>
      <c r="D98" s="342">
        <f t="shared" si="1"/>
        <v>8.2799999999999958</v>
      </c>
    </row>
    <row r="99" spans="1:4">
      <c r="A99" s="341">
        <v>42675</v>
      </c>
      <c r="B99" s="342">
        <v>83.15</v>
      </c>
      <c r="C99" s="342">
        <v>11.14</v>
      </c>
      <c r="D99" s="342">
        <f t="shared" si="1"/>
        <v>5.7099999999999937</v>
      </c>
    </row>
    <row r="100" spans="1:4">
      <c r="A100" s="341">
        <v>42705</v>
      </c>
      <c r="B100" s="342">
        <v>84.27</v>
      </c>
      <c r="C100" s="342">
        <v>11</v>
      </c>
      <c r="D100" s="342">
        <f t="shared" si="1"/>
        <v>4.730000000000004</v>
      </c>
    </row>
    <row r="101" spans="1:4">
      <c r="A101" s="341">
        <v>42736</v>
      </c>
      <c r="B101" s="342">
        <v>84.4</v>
      </c>
      <c r="C101" s="342">
        <v>11.2</v>
      </c>
      <c r="D101" s="342">
        <f t="shared" si="1"/>
        <v>4.399999999999995</v>
      </c>
    </row>
    <row r="102" spans="1:4">
      <c r="A102" s="341">
        <v>42767</v>
      </c>
      <c r="B102" s="342">
        <v>84.14</v>
      </c>
      <c r="C102" s="342">
        <v>11.6</v>
      </c>
      <c r="D102" s="342">
        <f t="shared" si="1"/>
        <v>4.26</v>
      </c>
    </row>
    <row r="103" spans="1:4">
      <c r="A103" s="341">
        <v>42795</v>
      </c>
      <c r="B103" s="342">
        <v>84.34</v>
      </c>
      <c r="C103" s="342">
        <v>11.68</v>
      </c>
      <c r="D103" s="342">
        <f t="shared" si="1"/>
        <v>3.9799999999999969</v>
      </c>
    </row>
    <row r="104" spans="1:4">
      <c r="A104" s="341">
        <v>42826</v>
      </c>
      <c r="B104" s="342">
        <v>84.22</v>
      </c>
      <c r="C104" s="342">
        <v>11.61</v>
      </c>
      <c r="D104" s="342">
        <f t="shared" si="1"/>
        <v>4.1700000000000017</v>
      </c>
    </row>
    <row r="105" spans="1:4">
      <c r="A105" s="341">
        <v>42856</v>
      </c>
      <c r="B105" s="342">
        <v>83.92</v>
      </c>
      <c r="C105" s="342">
        <v>11.76</v>
      </c>
      <c r="D105" s="342">
        <f t="shared" si="1"/>
        <v>4.3199999999999985</v>
      </c>
    </row>
    <row r="106" spans="1:4">
      <c r="A106" s="341">
        <v>42887</v>
      </c>
      <c r="B106" s="342">
        <v>84.32</v>
      </c>
      <c r="C106" s="342">
        <v>11.59</v>
      </c>
      <c r="D106" s="342">
        <f t="shared" si="1"/>
        <v>4.090000000000007</v>
      </c>
    </row>
    <row r="107" spans="1:4">
      <c r="A107" s="341">
        <v>42917</v>
      </c>
      <c r="B107" s="342">
        <v>84.46</v>
      </c>
      <c r="C107" s="342">
        <v>11.32</v>
      </c>
      <c r="D107" s="342">
        <f t="shared" si="1"/>
        <v>4.220000000000006</v>
      </c>
    </row>
    <row r="108" spans="1:4">
      <c r="A108" s="341">
        <v>42948</v>
      </c>
      <c r="B108" s="342">
        <v>83.53</v>
      </c>
      <c r="C108" s="342">
        <v>11.95</v>
      </c>
      <c r="D108" s="342">
        <f t="shared" si="1"/>
        <v>4.5199999999999996</v>
      </c>
    </row>
    <row r="109" spans="1:4">
      <c r="A109" s="341">
        <v>42979</v>
      </c>
      <c r="B109" s="342">
        <v>83.28</v>
      </c>
      <c r="C109" s="342">
        <v>12.15</v>
      </c>
      <c r="D109" s="342">
        <f t="shared" si="1"/>
        <v>4.5699999999999985</v>
      </c>
    </row>
    <row r="110" spans="1:4">
      <c r="A110" s="341">
        <v>43009</v>
      </c>
      <c r="B110" s="342">
        <v>82.96</v>
      </c>
      <c r="C110" s="342">
        <v>12.98</v>
      </c>
      <c r="D110" s="342">
        <f t="shared" si="1"/>
        <v>4.0600000000000058</v>
      </c>
    </row>
    <row r="111" spans="1:4">
      <c r="A111" s="341">
        <v>43040</v>
      </c>
      <c r="B111" s="342">
        <v>82.74</v>
      </c>
      <c r="C111" s="342">
        <v>13.23</v>
      </c>
      <c r="D111" s="342">
        <f t="shared" si="1"/>
        <v>4.0300000000000047</v>
      </c>
    </row>
    <row r="112" spans="1:4">
      <c r="A112" s="341">
        <v>43070</v>
      </c>
      <c r="B112" s="342">
        <v>82.68</v>
      </c>
      <c r="C112" s="342">
        <v>13.06</v>
      </c>
      <c r="D112" s="342">
        <f t="shared" si="1"/>
        <v>4.2599999999999927</v>
      </c>
    </row>
    <row r="113" spans="1:4">
      <c r="A113" s="341">
        <v>43101</v>
      </c>
      <c r="B113" s="342">
        <v>82.68</v>
      </c>
      <c r="C113" s="342">
        <v>12.8</v>
      </c>
      <c r="D113" s="342">
        <f t="shared" si="1"/>
        <v>4.5199999999999925</v>
      </c>
    </row>
    <row r="114" spans="1:4">
      <c r="A114" s="341">
        <v>43132</v>
      </c>
      <c r="B114" s="342">
        <v>82.55</v>
      </c>
      <c r="C114" s="342">
        <v>12.37</v>
      </c>
      <c r="D114" s="342">
        <f t="shared" si="1"/>
        <v>5.0800000000000036</v>
      </c>
    </row>
    <row r="115" spans="1:4">
      <c r="A115" s="341">
        <v>43160</v>
      </c>
      <c r="B115" s="342">
        <v>81.91</v>
      </c>
      <c r="C115" s="342">
        <v>12.51</v>
      </c>
      <c r="D115" s="342">
        <f t="shared" si="1"/>
        <v>5.5800000000000036</v>
      </c>
    </row>
    <row r="116" spans="1:4">
      <c r="A116" s="341">
        <v>43191</v>
      </c>
      <c r="B116" s="342">
        <v>81.73</v>
      </c>
      <c r="C116" s="342">
        <v>13.18</v>
      </c>
      <c r="D116" s="342">
        <f t="shared" si="1"/>
        <v>5.0899999999999963</v>
      </c>
    </row>
    <row r="117" spans="1:4">
      <c r="A117" s="341">
        <v>43221</v>
      </c>
      <c r="B117" s="342">
        <v>81.8</v>
      </c>
      <c r="C117" s="342">
        <v>13.36</v>
      </c>
      <c r="D117" s="342">
        <f t="shared" si="1"/>
        <v>4.8400000000000034</v>
      </c>
    </row>
    <row r="118" spans="1:4">
      <c r="A118" s="341">
        <v>43252</v>
      </c>
      <c r="B118" s="342">
        <v>82.45</v>
      </c>
      <c r="C118" s="342">
        <v>12.98</v>
      </c>
      <c r="D118" s="342">
        <f t="shared" si="1"/>
        <v>4.5699999999999967</v>
      </c>
    </row>
    <row r="119" spans="1:4">
      <c r="A119" s="341">
        <v>43282</v>
      </c>
      <c r="B119" s="342">
        <v>82.88</v>
      </c>
      <c r="C119" s="342">
        <v>12.52</v>
      </c>
      <c r="D119" s="342">
        <f t="shared" si="1"/>
        <v>4.600000000000005</v>
      </c>
    </row>
    <row r="120" spans="1:4">
      <c r="A120" s="341">
        <v>43313</v>
      </c>
      <c r="B120" s="342">
        <v>82.51</v>
      </c>
      <c r="C120" s="342">
        <v>12.65</v>
      </c>
      <c r="D120" s="342">
        <f t="shared" si="1"/>
        <v>4.8399999999999945</v>
      </c>
    </row>
    <row r="121" spans="1:4">
      <c r="A121" s="341">
        <v>43344</v>
      </c>
      <c r="B121" s="342">
        <v>81.760000000000005</v>
      </c>
      <c r="C121" s="342">
        <v>13.49</v>
      </c>
      <c r="D121" s="342">
        <f t="shared" si="1"/>
        <v>4.7499999999999947</v>
      </c>
    </row>
    <row r="122" spans="1:4">
      <c r="A122" s="341">
        <v>43374</v>
      </c>
      <c r="B122" s="342">
        <v>78.040000000000006</v>
      </c>
      <c r="C122" s="342">
        <v>13.73</v>
      </c>
      <c r="D122" s="342">
        <f t="shared" si="1"/>
        <v>8.2299999999999933</v>
      </c>
    </row>
    <row r="123" spans="1:4">
      <c r="A123" s="341">
        <v>43405</v>
      </c>
      <c r="B123" s="342">
        <v>70.22</v>
      </c>
      <c r="C123" s="342">
        <v>12.25</v>
      </c>
      <c r="D123" s="342">
        <f t="shared" si="1"/>
        <v>17.53</v>
      </c>
    </row>
    <row r="124" spans="1:4">
      <c r="A124" s="341">
        <v>43435</v>
      </c>
      <c r="B124" s="342">
        <v>76.17</v>
      </c>
      <c r="C124" s="342">
        <v>12.33</v>
      </c>
      <c r="D124" s="342">
        <f t="shared" si="1"/>
        <v>11.499999999999998</v>
      </c>
    </row>
    <row r="125" spans="1:4">
      <c r="A125" s="341">
        <v>43466</v>
      </c>
      <c r="B125" s="342">
        <v>75.47</v>
      </c>
      <c r="C125" s="342">
        <v>12.33</v>
      </c>
      <c r="D125" s="342">
        <f t="shared" si="1"/>
        <v>12.200000000000001</v>
      </c>
    </row>
    <row r="128" spans="1:4">
      <c r="A128" s="338" t="s">
        <v>11178</v>
      </c>
    </row>
    <row r="129" spans="1:7">
      <c r="A129" s="339" t="s">
        <v>11179</v>
      </c>
    </row>
    <row r="131" spans="1:7">
      <c r="A131" s="339" t="s">
        <v>11175</v>
      </c>
      <c r="B131" s="339" t="s">
        <v>11180</v>
      </c>
      <c r="C131" s="339" t="s">
        <v>11181</v>
      </c>
      <c r="D131" s="339" t="s">
        <v>11182</v>
      </c>
      <c r="E131" s="339" t="s">
        <v>11183</v>
      </c>
      <c r="F131" s="339" t="s">
        <v>11176</v>
      </c>
      <c r="G131" s="339" t="s">
        <v>11184</v>
      </c>
    </row>
    <row r="132" spans="1:7">
      <c r="A132" s="341">
        <v>39814</v>
      </c>
      <c r="B132" s="342">
        <v>0.66</v>
      </c>
      <c r="C132" s="342">
        <v>35.56</v>
      </c>
      <c r="D132" s="342">
        <v>39.31</v>
      </c>
      <c r="E132" s="342">
        <v>0.95</v>
      </c>
      <c r="F132" s="342">
        <v>2.5499999999999998</v>
      </c>
      <c r="G132" s="342">
        <v>20.97</v>
      </c>
    </row>
    <row r="133" spans="1:7">
      <c r="A133" s="341">
        <v>39845</v>
      </c>
      <c r="B133" s="342">
        <v>2.06</v>
      </c>
      <c r="C133" s="342">
        <v>36.43</v>
      </c>
      <c r="D133" s="342">
        <v>37.04</v>
      </c>
      <c r="E133" s="342">
        <v>5.57</v>
      </c>
      <c r="F133" s="342">
        <v>2.4700000000000002</v>
      </c>
      <c r="G133" s="342">
        <v>16.439999999999998</v>
      </c>
    </row>
    <row r="134" spans="1:7">
      <c r="A134" s="341">
        <v>39873</v>
      </c>
      <c r="B134" s="342">
        <v>2.1800000000000002</v>
      </c>
      <c r="C134" s="342">
        <v>39.6</v>
      </c>
      <c r="D134" s="342">
        <v>35.119999999999997</v>
      </c>
      <c r="E134" s="342">
        <v>5.97</v>
      </c>
      <c r="F134" s="342">
        <v>1.98</v>
      </c>
      <c r="G134" s="342">
        <v>15.129999999999999</v>
      </c>
    </row>
    <row r="135" spans="1:7">
      <c r="A135" s="341">
        <v>39904</v>
      </c>
      <c r="B135" s="342">
        <v>2.02</v>
      </c>
      <c r="C135" s="342">
        <v>41.91</v>
      </c>
      <c r="D135" s="342">
        <v>34.25</v>
      </c>
      <c r="E135" s="342">
        <v>6.39</v>
      </c>
      <c r="F135" s="342">
        <v>1.75</v>
      </c>
      <c r="G135" s="342">
        <v>13.7</v>
      </c>
    </row>
    <row r="136" spans="1:7">
      <c r="A136" s="341">
        <v>39934</v>
      </c>
      <c r="B136" s="342">
        <v>1.86</v>
      </c>
      <c r="C136" s="342">
        <v>37.32</v>
      </c>
      <c r="D136" s="342">
        <v>39.11</v>
      </c>
      <c r="E136" s="342">
        <v>6.92</v>
      </c>
      <c r="F136" s="342">
        <v>1.61</v>
      </c>
      <c r="G136" s="342">
        <v>13.180000000000001</v>
      </c>
    </row>
    <row r="137" spans="1:7">
      <c r="A137" s="341">
        <v>39965</v>
      </c>
      <c r="B137" s="342">
        <v>0.13</v>
      </c>
      <c r="C137" s="342">
        <v>35.81</v>
      </c>
      <c r="D137" s="342">
        <v>40.61</v>
      </c>
      <c r="E137" s="342">
        <v>7.91</v>
      </c>
      <c r="F137" s="342">
        <v>1.6</v>
      </c>
      <c r="G137" s="342">
        <v>13.95</v>
      </c>
    </row>
    <row r="138" spans="1:7">
      <c r="A138" s="341">
        <v>39995</v>
      </c>
      <c r="B138" s="342">
        <v>2.21</v>
      </c>
      <c r="C138" s="342">
        <v>34.200000000000003</v>
      </c>
      <c r="D138" s="342">
        <v>24.06</v>
      </c>
      <c r="E138" s="342">
        <v>8.5500000000000007</v>
      </c>
      <c r="F138" s="342">
        <v>1.61</v>
      </c>
      <c r="G138" s="342">
        <v>29.369999999999997</v>
      </c>
    </row>
    <row r="139" spans="1:7">
      <c r="A139" s="341">
        <v>40026</v>
      </c>
      <c r="B139" s="342">
        <v>2.2799999999999998</v>
      </c>
      <c r="C139" s="342">
        <v>33.909999999999997</v>
      </c>
      <c r="D139" s="342">
        <v>34.06</v>
      </c>
      <c r="E139" s="342">
        <v>8.86</v>
      </c>
      <c r="F139" s="342">
        <v>2.21</v>
      </c>
      <c r="G139" s="342">
        <v>18.68</v>
      </c>
    </row>
    <row r="140" spans="1:7">
      <c r="A140" s="341">
        <v>40057</v>
      </c>
      <c r="B140" s="342">
        <v>2.3199999999999998</v>
      </c>
      <c r="C140" s="342">
        <v>31.13</v>
      </c>
      <c r="D140" s="342">
        <v>36.29</v>
      </c>
      <c r="E140" s="342">
        <v>8.92</v>
      </c>
      <c r="F140" s="342">
        <v>2.1</v>
      </c>
      <c r="G140" s="342">
        <v>19.239999999999998</v>
      </c>
    </row>
    <row r="141" spans="1:7">
      <c r="A141" s="341">
        <v>40087</v>
      </c>
      <c r="B141" s="342">
        <v>2.56</v>
      </c>
      <c r="C141" s="342">
        <v>30.5</v>
      </c>
      <c r="D141" s="342">
        <v>38.17</v>
      </c>
      <c r="E141" s="342">
        <v>9.16</v>
      </c>
      <c r="F141" s="342">
        <v>1.66</v>
      </c>
      <c r="G141" s="342">
        <v>17.95</v>
      </c>
    </row>
    <row r="142" spans="1:7">
      <c r="A142" s="341">
        <v>40118</v>
      </c>
      <c r="B142" s="342">
        <v>3.31</v>
      </c>
      <c r="C142" s="342">
        <v>31.56</v>
      </c>
      <c r="D142" s="342">
        <v>36.17</v>
      </c>
      <c r="E142" s="342">
        <v>9.73</v>
      </c>
      <c r="F142" s="342">
        <v>1.38</v>
      </c>
      <c r="G142" s="342">
        <v>17.850000000000001</v>
      </c>
    </row>
    <row r="143" spans="1:7">
      <c r="A143" s="341">
        <v>40148</v>
      </c>
      <c r="B143" s="342">
        <v>4.07</v>
      </c>
      <c r="C143" s="342">
        <v>32.049999999999997</v>
      </c>
      <c r="D143" s="342">
        <v>35.049999999999997</v>
      </c>
      <c r="E143" s="342">
        <v>9.69</v>
      </c>
      <c r="F143" s="342">
        <v>1.17</v>
      </c>
      <c r="G143" s="342">
        <v>17.96</v>
      </c>
    </row>
    <row r="144" spans="1:7">
      <c r="A144" s="341">
        <v>40179</v>
      </c>
      <c r="B144" s="342">
        <v>4.54</v>
      </c>
      <c r="C144" s="342">
        <v>33.130000000000003</v>
      </c>
      <c r="D144" s="342">
        <v>34.159999999999997</v>
      </c>
      <c r="E144" s="342">
        <v>10.28</v>
      </c>
      <c r="F144" s="342">
        <v>0.99</v>
      </c>
      <c r="G144" s="342">
        <v>16.899999999999999</v>
      </c>
    </row>
    <row r="145" spans="1:7">
      <c r="A145" s="341">
        <v>40210</v>
      </c>
      <c r="B145" s="342">
        <v>5.35</v>
      </c>
      <c r="C145" s="342">
        <v>33.92</v>
      </c>
      <c r="D145" s="342">
        <v>32.71</v>
      </c>
      <c r="E145" s="342">
        <v>11.13</v>
      </c>
      <c r="F145" s="342">
        <v>0.85</v>
      </c>
      <c r="G145" s="342">
        <v>16.03</v>
      </c>
    </row>
    <row r="146" spans="1:7">
      <c r="A146" s="341">
        <v>40238</v>
      </c>
      <c r="B146" s="342">
        <v>5.9</v>
      </c>
      <c r="C146" s="342">
        <v>30.13</v>
      </c>
      <c r="D146" s="342">
        <v>34.51</v>
      </c>
      <c r="E146" s="342">
        <v>12.73</v>
      </c>
      <c r="F146" s="342">
        <v>0.76</v>
      </c>
      <c r="G146" s="342">
        <v>15.95</v>
      </c>
    </row>
    <row r="147" spans="1:7">
      <c r="A147" s="341">
        <v>40269</v>
      </c>
      <c r="B147" s="342">
        <v>5.58</v>
      </c>
      <c r="C147" s="342">
        <v>29.38</v>
      </c>
      <c r="D147" s="342">
        <v>33.54</v>
      </c>
      <c r="E147" s="342">
        <v>14.06</v>
      </c>
      <c r="F147" s="342">
        <v>0.52</v>
      </c>
      <c r="G147" s="342">
        <v>16.919999999999998</v>
      </c>
    </row>
    <row r="148" spans="1:7">
      <c r="A148" s="341">
        <v>40299</v>
      </c>
      <c r="B148" s="342">
        <v>3.94</v>
      </c>
      <c r="C148" s="342">
        <v>29.01</v>
      </c>
      <c r="D148" s="342">
        <v>32.92</v>
      </c>
      <c r="E148" s="342">
        <v>14.15</v>
      </c>
      <c r="F148" s="342">
        <v>0.2</v>
      </c>
      <c r="G148" s="342">
        <v>19.78</v>
      </c>
    </row>
    <row r="149" spans="1:7">
      <c r="A149" s="341">
        <v>40330</v>
      </c>
      <c r="B149" s="342">
        <v>3.95</v>
      </c>
      <c r="C149" s="342">
        <v>26.66</v>
      </c>
      <c r="D149" s="342">
        <v>33.39</v>
      </c>
      <c r="E149" s="342">
        <v>14.98</v>
      </c>
      <c r="F149" s="342">
        <v>0.17</v>
      </c>
      <c r="G149" s="342">
        <v>20.86</v>
      </c>
    </row>
    <row r="150" spans="1:7">
      <c r="A150" s="341">
        <v>40360</v>
      </c>
      <c r="B150" s="342">
        <v>7.91</v>
      </c>
      <c r="C150" s="342">
        <v>26.05</v>
      </c>
      <c r="D150" s="342">
        <v>32.04</v>
      </c>
      <c r="E150" s="342">
        <v>16.45</v>
      </c>
      <c r="F150" s="342">
        <v>0.4</v>
      </c>
      <c r="G150" s="342">
        <v>17.149999999999999</v>
      </c>
    </row>
    <row r="151" spans="1:7">
      <c r="A151" s="341">
        <v>40391</v>
      </c>
      <c r="B151" s="342">
        <v>9.2200000000000006</v>
      </c>
      <c r="C151" s="342">
        <v>25.71</v>
      </c>
      <c r="D151" s="342">
        <v>31.54</v>
      </c>
      <c r="E151" s="342">
        <v>16.95</v>
      </c>
      <c r="F151" s="342">
        <v>0.4</v>
      </c>
      <c r="G151" s="342">
        <v>16.170000000000002</v>
      </c>
    </row>
    <row r="152" spans="1:7">
      <c r="A152" s="341">
        <v>40422</v>
      </c>
      <c r="B152" s="342">
        <v>9.7899999999999991</v>
      </c>
      <c r="C152" s="342">
        <v>22.85</v>
      </c>
      <c r="D152" s="342">
        <v>32.69</v>
      </c>
      <c r="E152" s="342">
        <v>17.899999999999999</v>
      </c>
      <c r="F152" s="342">
        <v>0.36</v>
      </c>
      <c r="G152" s="342">
        <v>16.420000000000002</v>
      </c>
    </row>
    <row r="153" spans="1:7">
      <c r="A153" s="341">
        <v>40452</v>
      </c>
      <c r="B153" s="342">
        <v>10.67</v>
      </c>
      <c r="C153" s="342">
        <v>22.45</v>
      </c>
      <c r="D153" s="342">
        <v>32.83</v>
      </c>
      <c r="E153" s="342">
        <v>18.190000000000001</v>
      </c>
      <c r="F153" s="342">
        <v>0.5</v>
      </c>
      <c r="G153" s="342">
        <v>15.370000000000001</v>
      </c>
    </row>
    <row r="154" spans="1:7">
      <c r="A154" s="341">
        <v>40483</v>
      </c>
      <c r="B154" s="342">
        <v>11.61</v>
      </c>
      <c r="C154" s="342">
        <v>21.94</v>
      </c>
      <c r="D154" s="342">
        <v>31.93</v>
      </c>
      <c r="E154" s="342">
        <v>19.25</v>
      </c>
      <c r="F154" s="342">
        <v>0.44</v>
      </c>
      <c r="G154" s="342">
        <v>14.84</v>
      </c>
    </row>
    <row r="155" spans="1:7">
      <c r="A155" s="341">
        <v>40513</v>
      </c>
      <c r="B155" s="342">
        <v>13.6</v>
      </c>
      <c r="C155" s="342">
        <v>23.57</v>
      </c>
      <c r="D155" s="342">
        <v>29.66</v>
      </c>
      <c r="E155" s="342">
        <v>18.04</v>
      </c>
      <c r="F155" s="342">
        <v>0.4</v>
      </c>
      <c r="G155" s="342">
        <v>14.719999999999999</v>
      </c>
    </row>
    <row r="156" spans="1:7">
      <c r="A156" s="341">
        <v>40544</v>
      </c>
      <c r="B156" s="342">
        <v>14.61</v>
      </c>
      <c r="C156" s="342">
        <v>25.02</v>
      </c>
      <c r="D156" s="342">
        <v>30.25</v>
      </c>
      <c r="E156" s="342">
        <v>15.03</v>
      </c>
      <c r="F156" s="342">
        <v>0.52</v>
      </c>
      <c r="G156" s="342">
        <v>14.59</v>
      </c>
    </row>
    <row r="157" spans="1:7">
      <c r="A157" s="341">
        <v>40575</v>
      </c>
      <c r="B157" s="342">
        <v>15.16</v>
      </c>
      <c r="C157" s="342">
        <v>24.56</v>
      </c>
      <c r="D157" s="342">
        <v>30.66</v>
      </c>
      <c r="E157" s="342">
        <v>14.52</v>
      </c>
      <c r="F157" s="342">
        <v>0.61</v>
      </c>
      <c r="G157" s="342">
        <v>14.489999999999998</v>
      </c>
    </row>
    <row r="158" spans="1:7">
      <c r="A158" s="341">
        <v>40603</v>
      </c>
      <c r="B158" s="342">
        <v>15.8</v>
      </c>
      <c r="C158" s="342">
        <v>24.38</v>
      </c>
      <c r="D158" s="342">
        <v>30.61</v>
      </c>
      <c r="E158" s="342">
        <v>14.1</v>
      </c>
      <c r="F158" s="342">
        <v>0.6</v>
      </c>
      <c r="G158" s="342">
        <v>14.52</v>
      </c>
    </row>
    <row r="159" spans="1:7">
      <c r="A159" s="341">
        <v>40634</v>
      </c>
      <c r="B159" s="342">
        <v>16.05</v>
      </c>
      <c r="C159" s="342">
        <v>23.34</v>
      </c>
      <c r="D159" s="342">
        <v>31.56</v>
      </c>
      <c r="E159" s="342">
        <v>13.54</v>
      </c>
      <c r="F159" s="342">
        <v>0.57999999999999996</v>
      </c>
      <c r="G159" s="342">
        <v>14.91</v>
      </c>
    </row>
    <row r="160" spans="1:7">
      <c r="A160" s="341">
        <v>40664</v>
      </c>
      <c r="B160" s="342">
        <v>17.63</v>
      </c>
      <c r="C160" s="342">
        <v>22.09</v>
      </c>
      <c r="D160" s="342">
        <v>31.36</v>
      </c>
      <c r="E160" s="342">
        <v>12.94</v>
      </c>
      <c r="F160" s="342">
        <v>0.54</v>
      </c>
      <c r="G160" s="342">
        <v>15.44</v>
      </c>
    </row>
    <row r="161" spans="1:7">
      <c r="A161" s="341">
        <v>40695</v>
      </c>
      <c r="B161" s="342">
        <v>17.920000000000002</v>
      </c>
      <c r="C161" s="342">
        <v>20.04</v>
      </c>
      <c r="D161" s="342">
        <v>33.58</v>
      </c>
      <c r="E161" s="342">
        <v>12.15</v>
      </c>
      <c r="F161" s="342">
        <v>0.49</v>
      </c>
      <c r="G161" s="342">
        <v>15.82</v>
      </c>
    </row>
    <row r="162" spans="1:7">
      <c r="A162" s="341">
        <v>40725</v>
      </c>
      <c r="B162" s="342">
        <v>18.93</v>
      </c>
      <c r="C162" s="342">
        <v>20.03</v>
      </c>
      <c r="D162" s="342">
        <v>32.450000000000003</v>
      </c>
      <c r="E162" s="342">
        <v>12.48</v>
      </c>
      <c r="F162" s="342">
        <v>0.49</v>
      </c>
      <c r="G162" s="342">
        <v>15.629999999999999</v>
      </c>
    </row>
    <row r="163" spans="1:7">
      <c r="A163" s="341">
        <v>40756</v>
      </c>
      <c r="B163" s="342">
        <v>20.6</v>
      </c>
      <c r="C163" s="342">
        <v>19.41</v>
      </c>
      <c r="D163" s="342">
        <v>32.119999999999997</v>
      </c>
      <c r="E163" s="342">
        <v>11.84</v>
      </c>
      <c r="F163" s="342">
        <v>0.49</v>
      </c>
      <c r="G163" s="342">
        <v>15.530000000000001</v>
      </c>
    </row>
    <row r="164" spans="1:7">
      <c r="A164" s="341">
        <v>40787</v>
      </c>
      <c r="B164" s="342">
        <v>20.9</v>
      </c>
      <c r="C164" s="342">
        <v>21.21</v>
      </c>
      <c r="D164" s="342">
        <v>31.83</v>
      </c>
      <c r="E164" s="342">
        <v>10.72</v>
      </c>
      <c r="F164" s="342">
        <v>0.52</v>
      </c>
      <c r="G164" s="342">
        <v>14.819999999999999</v>
      </c>
    </row>
    <row r="165" spans="1:7">
      <c r="A165" s="341">
        <v>40817</v>
      </c>
      <c r="B165" s="342">
        <v>22.11</v>
      </c>
      <c r="C165" s="342">
        <v>23.48</v>
      </c>
      <c r="D165" s="342">
        <v>29.84</v>
      </c>
      <c r="E165" s="342">
        <v>9.49</v>
      </c>
      <c r="F165" s="342">
        <v>0.59</v>
      </c>
      <c r="G165" s="342">
        <v>14.51</v>
      </c>
    </row>
    <row r="166" spans="1:7">
      <c r="A166" s="341">
        <v>40848</v>
      </c>
      <c r="B166" s="342">
        <v>21.9</v>
      </c>
      <c r="C166" s="342">
        <v>24.21</v>
      </c>
      <c r="D166" s="342">
        <v>30.95</v>
      </c>
      <c r="E166" s="342">
        <v>8.44</v>
      </c>
      <c r="F166" s="342">
        <v>0.57999999999999996</v>
      </c>
      <c r="G166" s="342">
        <v>13.919999999999998</v>
      </c>
    </row>
    <row r="167" spans="1:7">
      <c r="A167" s="341">
        <v>40878</v>
      </c>
      <c r="B167" s="342">
        <v>21.83</v>
      </c>
      <c r="C167" s="342">
        <v>22.71</v>
      </c>
      <c r="D167" s="342">
        <v>33.46</v>
      </c>
      <c r="E167" s="342">
        <v>7.78</v>
      </c>
      <c r="F167" s="342">
        <v>0.56000000000000005</v>
      </c>
      <c r="G167" s="342">
        <v>13.66</v>
      </c>
    </row>
    <row r="168" spans="1:7">
      <c r="A168" s="341">
        <v>40909</v>
      </c>
      <c r="B168" s="342">
        <v>23.21</v>
      </c>
      <c r="C168" s="342">
        <v>24.04</v>
      </c>
      <c r="D168" s="342">
        <v>31.89</v>
      </c>
      <c r="E168" s="342">
        <v>6.94</v>
      </c>
      <c r="F168" s="342">
        <v>0.57999999999999996</v>
      </c>
      <c r="G168" s="342">
        <v>13.349999999999998</v>
      </c>
    </row>
    <row r="169" spans="1:7">
      <c r="A169" s="341">
        <v>40940</v>
      </c>
      <c r="B169" s="342">
        <v>24.76</v>
      </c>
      <c r="C169" s="342">
        <v>25.49</v>
      </c>
      <c r="D169" s="342">
        <v>30.19</v>
      </c>
      <c r="E169" s="342">
        <v>6.76</v>
      </c>
      <c r="F169" s="342">
        <v>0.63</v>
      </c>
      <c r="G169" s="342">
        <v>12.18</v>
      </c>
    </row>
    <row r="170" spans="1:7">
      <c r="A170" s="341">
        <v>40969</v>
      </c>
      <c r="B170" s="342">
        <v>23.61</v>
      </c>
      <c r="C170" s="342">
        <v>23.99</v>
      </c>
      <c r="D170" s="342">
        <v>31.48</v>
      </c>
      <c r="E170" s="342">
        <v>6.43</v>
      </c>
      <c r="F170" s="342">
        <v>0.66</v>
      </c>
      <c r="G170" s="342">
        <v>13.829999999999998</v>
      </c>
    </row>
    <row r="171" spans="1:7">
      <c r="A171" s="341">
        <v>41000</v>
      </c>
      <c r="B171" s="342">
        <v>23.79</v>
      </c>
      <c r="C171" s="342">
        <v>23.85</v>
      </c>
      <c r="D171" s="342">
        <v>28.45</v>
      </c>
      <c r="E171" s="342">
        <v>6.1</v>
      </c>
      <c r="F171" s="342">
        <v>0.69</v>
      </c>
      <c r="G171" s="342">
        <v>17.11</v>
      </c>
    </row>
    <row r="172" spans="1:7">
      <c r="A172" s="341">
        <v>41030</v>
      </c>
      <c r="B172" s="342">
        <v>23.81</v>
      </c>
      <c r="C172" s="342">
        <v>22.95</v>
      </c>
      <c r="D172" s="342">
        <v>20.25</v>
      </c>
      <c r="E172" s="342">
        <v>5.66</v>
      </c>
      <c r="F172" s="342">
        <v>0.71</v>
      </c>
      <c r="G172" s="342">
        <v>26.62</v>
      </c>
    </row>
    <row r="173" spans="1:7">
      <c r="A173" s="341">
        <v>41061</v>
      </c>
      <c r="B173" s="342">
        <v>25.07</v>
      </c>
      <c r="C173" s="342">
        <v>24.56</v>
      </c>
      <c r="D173" s="342">
        <v>17.29</v>
      </c>
      <c r="E173" s="342">
        <v>5.26</v>
      </c>
      <c r="F173" s="342">
        <v>0.73</v>
      </c>
      <c r="G173" s="342">
        <v>27.08</v>
      </c>
    </row>
    <row r="174" spans="1:7">
      <c r="A174" s="341">
        <v>41091</v>
      </c>
      <c r="B174" s="342">
        <v>26.53</v>
      </c>
      <c r="C174" s="342">
        <v>25.41</v>
      </c>
      <c r="D174" s="342">
        <v>13.47</v>
      </c>
      <c r="E174" s="342">
        <v>4.96</v>
      </c>
      <c r="F174" s="342">
        <v>0.99</v>
      </c>
      <c r="G174" s="342">
        <v>28.65</v>
      </c>
    </row>
    <row r="175" spans="1:7">
      <c r="A175" s="341">
        <v>41122</v>
      </c>
      <c r="B175" s="342">
        <v>28.21</v>
      </c>
      <c r="C175" s="342">
        <v>24.48</v>
      </c>
      <c r="D175" s="342">
        <v>12.58</v>
      </c>
      <c r="E175" s="342">
        <v>4.6500000000000004</v>
      </c>
      <c r="F175" s="342">
        <v>1.19</v>
      </c>
      <c r="G175" s="342">
        <v>28.88</v>
      </c>
    </row>
    <row r="176" spans="1:7">
      <c r="A176" s="341">
        <v>41153</v>
      </c>
      <c r="B176" s="342">
        <v>29.25</v>
      </c>
      <c r="C176" s="342">
        <v>23.63</v>
      </c>
      <c r="D176" s="342">
        <v>12.22</v>
      </c>
      <c r="E176" s="342">
        <v>4.54</v>
      </c>
      <c r="F176" s="342">
        <v>1.22</v>
      </c>
      <c r="G176" s="342">
        <v>29.14</v>
      </c>
    </row>
    <row r="177" spans="1:7">
      <c r="A177" s="341">
        <v>41183</v>
      </c>
      <c r="B177" s="342">
        <v>30.19</v>
      </c>
      <c r="C177" s="342">
        <v>23.72</v>
      </c>
      <c r="D177" s="342">
        <v>11.7</v>
      </c>
      <c r="E177" s="342">
        <v>4.29</v>
      </c>
      <c r="F177" s="342">
        <v>1.22</v>
      </c>
      <c r="G177" s="342">
        <v>28.88</v>
      </c>
    </row>
    <row r="178" spans="1:7">
      <c r="A178" s="341">
        <v>41214</v>
      </c>
      <c r="B178" s="342">
        <v>31.67</v>
      </c>
      <c r="C178" s="342">
        <v>23.73</v>
      </c>
      <c r="D178" s="342">
        <v>10.93</v>
      </c>
      <c r="E178" s="342">
        <v>3.93</v>
      </c>
      <c r="F178" s="342">
        <v>1.27</v>
      </c>
      <c r="G178" s="342">
        <v>28.46</v>
      </c>
    </row>
    <row r="179" spans="1:7">
      <c r="A179" s="341">
        <v>41244</v>
      </c>
      <c r="B179" s="342">
        <v>33.19</v>
      </c>
      <c r="C179" s="342">
        <v>23.26</v>
      </c>
      <c r="D179" s="342">
        <v>10.72</v>
      </c>
      <c r="E179" s="342">
        <v>3.53</v>
      </c>
      <c r="F179" s="342">
        <v>1.1599999999999999</v>
      </c>
      <c r="G179" s="342">
        <v>28.14</v>
      </c>
    </row>
    <row r="180" spans="1:7">
      <c r="A180" s="341">
        <v>41275</v>
      </c>
      <c r="B180" s="342">
        <v>36.869999999999997</v>
      </c>
      <c r="C180" s="342">
        <v>25.85</v>
      </c>
      <c r="D180" s="342">
        <v>8.86</v>
      </c>
      <c r="E180" s="342">
        <v>3.39</v>
      </c>
      <c r="F180" s="342">
        <v>1.1000000000000001</v>
      </c>
      <c r="G180" s="342">
        <v>23.93</v>
      </c>
    </row>
    <row r="181" spans="1:7">
      <c r="A181" s="341">
        <v>41306</v>
      </c>
      <c r="B181" s="342">
        <v>36.9</v>
      </c>
      <c r="C181" s="342">
        <v>27.21</v>
      </c>
      <c r="D181" s="342">
        <v>8.18</v>
      </c>
      <c r="E181" s="342">
        <v>3.32</v>
      </c>
      <c r="F181" s="342">
        <v>1.1200000000000001</v>
      </c>
      <c r="G181" s="342">
        <v>23.27</v>
      </c>
    </row>
    <row r="182" spans="1:7">
      <c r="A182" s="341">
        <v>41334</v>
      </c>
      <c r="B182" s="342">
        <v>37.229999999999997</v>
      </c>
      <c r="C182" s="342">
        <v>27.14</v>
      </c>
      <c r="D182" s="342">
        <v>7.98</v>
      </c>
      <c r="E182" s="342">
        <v>3.27</v>
      </c>
      <c r="F182" s="342">
        <v>1.22</v>
      </c>
      <c r="G182" s="342">
        <v>23.159999999999997</v>
      </c>
    </row>
    <row r="183" spans="1:7">
      <c r="A183" s="341">
        <v>41365</v>
      </c>
      <c r="B183" s="342">
        <v>38.340000000000003</v>
      </c>
      <c r="C183" s="342">
        <v>26.46</v>
      </c>
      <c r="D183" s="342">
        <v>7.75</v>
      </c>
      <c r="E183" s="342">
        <v>3.27</v>
      </c>
      <c r="F183" s="342">
        <v>1.28</v>
      </c>
      <c r="G183" s="342">
        <v>22.9</v>
      </c>
    </row>
    <row r="184" spans="1:7">
      <c r="A184" s="341">
        <v>41395</v>
      </c>
      <c r="B184" s="342">
        <v>38.270000000000003</v>
      </c>
      <c r="C184" s="342">
        <v>25.86</v>
      </c>
      <c r="D184" s="342">
        <v>7.68</v>
      </c>
      <c r="E184" s="342">
        <v>3.47</v>
      </c>
      <c r="F184" s="342">
        <v>1.35</v>
      </c>
      <c r="G184" s="342">
        <v>23.36</v>
      </c>
    </row>
    <row r="185" spans="1:7">
      <c r="A185" s="341">
        <v>41426</v>
      </c>
      <c r="B185" s="342">
        <v>37.93</v>
      </c>
      <c r="C185" s="342">
        <v>25.09</v>
      </c>
      <c r="D185" s="342">
        <v>7.69</v>
      </c>
      <c r="E185" s="342">
        <v>3.46</v>
      </c>
      <c r="F185" s="342">
        <v>1.43</v>
      </c>
      <c r="G185" s="342">
        <v>24.39</v>
      </c>
    </row>
    <row r="186" spans="1:7">
      <c r="A186" s="341">
        <v>41456</v>
      </c>
      <c r="B186" s="342">
        <v>38.340000000000003</v>
      </c>
      <c r="C186" s="342">
        <v>24.79</v>
      </c>
      <c r="D186" s="342">
        <v>6.39</v>
      </c>
      <c r="E186" s="342">
        <v>3.66</v>
      </c>
      <c r="F186" s="342">
        <v>1.57</v>
      </c>
      <c r="G186" s="342">
        <v>25.25</v>
      </c>
    </row>
    <row r="187" spans="1:7">
      <c r="A187" s="341">
        <v>41487</v>
      </c>
      <c r="B187" s="342">
        <v>39.520000000000003</v>
      </c>
      <c r="C187" s="342">
        <v>23.44</v>
      </c>
      <c r="D187" s="342">
        <v>6.33</v>
      </c>
      <c r="E187" s="342">
        <v>3.75</v>
      </c>
      <c r="F187" s="342">
        <v>1.67</v>
      </c>
      <c r="G187" s="342">
        <v>25.27</v>
      </c>
    </row>
    <row r="188" spans="1:7">
      <c r="A188" s="341">
        <v>41518</v>
      </c>
      <c r="B188" s="342">
        <v>39.82</v>
      </c>
      <c r="C188" s="342">
        <v>22.73</v>
      </c>
      <c r="D188" s="342">
        <v>6.3</v>
      </c>
      <c r="E188" s="342">
        <v>3.75</v>
      </c>
      <c r="F188" s="342">
        <v>1.75</v>
      </c>
      <c r="G188" s="342">
        <v>25.650000000000002</v>
      </c>
    </row>
    <row r="189" spans="1:7">
      <c r="A189" s="341">
        <v>41548</v>
      </c>
      <c r="B189" s="342">
        <v>39.39</v>
      </c>
      <c r="C189" s="342">
        <v>20.54</v>
      </c>
      <c r="D189" s="342">
        <v>6.49</v>
      </c>
      <c r="E189" s="342">
        <v>3.81</v>
      </c>
      <c r="F189" s="342">
        <v>1.76</v>
      </c>
      <c r="G189" s="342">
        <v>27.990000000000002</v>
      </c>
    </row>
    <row r="190" spans="1:7">
      <c r="A190" s="341">
        <v>41579</v>
      </c>
      <c r="B190" s="342">
        <v>41.31</v>
      </c>
      <c r="C190" s="342">
        <v>21.94</v>
      </c>
      <c r="D190" s="342">
        <v>5.45</v>
      </c>
      <c r="E190" s="342">
        <v>3.84</v>
      </c>
      <c r="F190" s="342">
        <v>2.0099999999999998</v>
      </c>
      <c r="G190" s="342">
        <v>25.44</v>
      </c>
    </row>
    <row r="191" spans="1:7">
      <c r="A191" s="341">
        <v>41609</v>
      </c>
      <c r="B191" s="342">
        <v>42.99</v>
      </c>
      <c r="C191" s="342">
        <v>21.82</v>
      </c>
      <c r="D191" s="342">
        <v>4.95</v>
      </c>
      <c r="E191" s="342">
        <v>3.63</v>
      </c>
      <c r="F191" s="342">
        <v>2.13</v>
      </c>
      <c r="G191" s="342">
        <v>24.48</v>
      </c>
    </row>
    <row r="192" spans="1:7">
      <c r="A192" s="341">
        <v>41640</v>
      </c>
      <c r="B192" s="342">
        <v>44.62</v>
      </c>
      <c r="C192" s="342">
        <v>23.55</v>
      </c>
      <c r="D192" s="342">
        <v>4.3899999999999997</v>
      </c>
      <c r="E192" s="342">
        <v>3.02</v>
      </c>
      <c r="F192" s="342">
        <v>2.21</v>
      </c>
      <c r="G192" s="342">
        <v>22.22</v>
      </c>
    </row>
    <row r="193" spans="1:7">
      <c r="A193" s="341">
        <v>41671</v>
      </c>
      <c r="B193" s="342">
        <v>47.45</v>
      </c>
      <c r="C193" s="342">
        <v>22.97</v>
      </c>
      <c r="D193" s="342">
        <v>3.99</v>
      </c>
      <c r="E193" s="342">
        <v>2.62</v>
      </c>
      <c r="F193" s="342">
        <v>2.2799999999999998</v>
      </c>
      <c r="G193" s="342">
        <v>20.68</v>
      </c>
    </row>
    <row r="194" spans="1:7">
      <c r="A194" s="341">
        <v>41699</v>
      </c>
      <c r="B194" s="342">
        <v>48.26</v>
      </c>
      <c r="C194" s="342">
        <v>23.6</v>
      </c>
      <c r="D194" s="342">
        <v>3.69</v>
      </c>
      <c r="E194" s="342">
        <v>2.5</v>
      </c>
      <c r="F194" s="342">
        <v>2.2599999999999998</v>
      </c>
      <c r="G194" s="342">
        <v>19.689999999999998</v>
      </c>
    </row>
    <row r="195" spans="1:7">
      <c r="A195" s="341">
        <v>41730</v>
      </c>
      <c r="B195" s="342">
        <v>49.95</v>
      </c>
      <c r="C195" s="342">
        <v>23.25</v>
      </c>
      <c r="D195" s="342">
        <v>3.43</v>
      </c>
      <c r="E195" s="342">
        <v>2.16</v>
      </c>
      <c r="F195" s="342">
        <v>2.44</v>
      </c>
      <c r="G195" s="342">
        <v>18.77</v>
      </c>
    </row>
    <row r="196" spans="1:7">
      <c r="A196" s="341">
        <v>41760</v>
      </c>
      <c r="B196" s="342">
        <v>52.23</v>
      </c>
      <c r="C196" s="342">
        <v>23.24</v>
      </c>
      <c r="D196" s="342">
        <v>3.02</v>
      </c>
      <c r="E196" s="342">
        <v>1.88</v>
      </c>
      <c r="F196" s="342">
        <v>2.42</v>
      </c>
      <c r="G196" s="342">
        <v>17.21</v>
      </c>
    </row>
    <row r="197" spans="1:7">
      <c r="A197" s="341">
        <v>41791</v>
      </c>
      <c r="B197" s="342">
        <v>52.98</v>
      </c>
      <c r="C197" s="342">
        <v>24.29</v>
      </c>
      <c r="D197" s="342">
        <v>2.76</v>
      </c>
      <c r="E197" s="342">
        <v>1.87</v>
      </c>
      <c r="F197" s="342">
        <v>2.39</v>
      </c>
      <c r="G197" s="342">
        <v>15.71</v>
      </c>
    </row>
    <row r="198" spans="1:7">
      <c r="A198" s="341">
        <v>41821</v>
      </c>
      <c r="B198" s="342">
        <v>53.51</v>
      </c>
      <c r="C198" s="342">
        <v>24.9</v>
      </c>
      <c r="D198" s="342">
        <v>2.52</v>
      </c>
      <c r="E198" s="342">
        <v>1.66</v>
      </c>
      <c r="F198" s="342">
        <v>2.44</v>
      </c>
      <c r="G198" s="342">
        <v>14.98</v>
      </c>
    </row>
    <row r="199" spans="1:7">
      <c r="A199" s="341">
        <v>41852</v>
      </c>
      <c r="B199" s="342">
        <v>54.87</v>
      </c>
      <c r="C199" s="342">
        <v>23.57</v>
      </c>
      <c r="D199" s="342">
        <v>2.4900000000000002</v>
      </c>
      <c r="E199" s="342">
        <v>1.59</v>
      </c>
      <c r="F199" s="342">
        <v>2.38</v>
      </c>
      <c r="G199" s="342">
        <v>15.09</v>
      </c>
    </row>
    <row r="200" spans="1:7">
      <c r="A200" s="341">
        <v>41883</v>
      </c>
      <c r="B200" s="342">
        <v>55.7</v>
      </c>
      <c r="C200" s="342">
        <v>24.73</v>
      </c>
      <c r="D200" s="342">
        <v>2.1800000000000002</v>
      </c>
      <c r="E200" s="342">
        <v>1.57</v>
      </c>
      <c r="F200" s="342">
        <v>2.3199999999999998</v>
      </c>
      <c r="G200" s="342">
        <v>13.52</v>
      </c>
    </row>
    <row r="201" spans="1:7">
      <c r="A201" s="341">
        <v>41913</v>
      </c>
      <c r="B201" s="342">
        <v>57.43</v>
      </c>
      <c r="C201" s="342">
        <v>25.96</v>
      </c>
      <c r="D201" s="342">
        <v>1.8</v>
      </c>
      <c r="E201" s="342">
        <v>1.29</v>
      </c>
      <c r="F201" s="342">
        <v>2.35</v>
      </c>
      <c r="G201" s="342">
        <v>11.17</v>
      </c>
    </row>
    <row r="202" spans="1:7">
      <c r="A202" s="341">
        <v>41944</v>
      </c>
      <c r="B202" s="342">
        <v>59.9</v>
      </c>
      <c r="C202" s="342">
        <v>23.02</v>
      </c>
      <c r="D202" s="342">
        <v>1.82</v>
      </c>
      <c r="E202" s="342">
        <v>1.3</v>
      </c>
      <c r="F202" s="342">
        <v>2.4500000000000002</v>
      </c>
      <c r="G202" s="342">
        <v>11.52</v>
      </c>
    </row>
    <row r="203" spans="1:7">
      <c r="A203" s="341">
        <v>41974</v>
      </c>
      <c r="B203" s="342">
        <v>59.15</v>
      </c>
      <c r="C203" s="342">
        <v>23.51</v>
      </c>
      <c r="D203" s="342">
        <v>1.79</v>
      </c>
      <c r="E203" s="342">
        <v>1.33</v>
      </c>
      <c r="F203" s="342">
        <v>2.27</v>
      </c>
      <c r="G203" s="342">
        <v>11.97</v>
      </c>
    </row>
    <row r="204" spans="1:7">
      <c r="A204" s="341">
        <v>42005</v>
      </c>
      <c r="B204" s="342">
        <v>59.78</v>
      </c>
      <c r="C204" s="342">
        <v>22.75</v>
      </c>
      <c r="D204" s="342">
        <v>1.73</v>
      </c>
      <c r="E204" s="342">
        <v>1.3</v>
      </c>
      <c r="F204" s="342">
        <v>2.2799999999999998</v>
      </c>
      <c r="G204" s="342">
        <v>12.159999999999998</v>
      </c>
    </row>
    <row r="205" spans="1:7">
      <c r="A205" s="341">
        <v>42036</v>
      </c>
      <c r="B205" s="342">
        <v>60.79</v>
      </c>
      <c r="C205" s="342">
        <v>23.17</v>
      </c>
      <c r="D205" s="342">
        <v>1.52</v>
      </c>
      <c r="E205" s="342">
        <v>1.2</v>
      </c>
      <c r="F205" s="342">
        <v>2.2999999999999998</v>
      </c>
      <c r="G205" s="342">
        <v>11.02</v>
      </c>
    </row>
    <row r="206" spans="1:7">
      <c r="A206" s="341">
        <v>42064</v>
      </c>
      <c r="B206" s="342">
        <v>61.94</v>
      </c>
      <c r="C206" s="342">
        <v>22.64</v>
      </c>
      <c r="D206" s="342">
        <v>1.36</v>
      </c>
      <c r="E206" s="342">
        <v>1.2</v>
      </c>
      <c r="F206" s="342">
        <v>2.31</v>
      </c>
      <c r="G206" s="342">
        <v>10.540000000000001</v>
      </c>
    </row>
    <row r="207" spans="1:7">
      <c r="A207" s="341">
        <v>42095</v>
      </c>
      <c r="B207" s="342">
        <v>63.43</v>
      </c>
      <c r="C207" s="342">
        <v>20.78</v>
      </c>
      <c r="D207" s="342">
        <v>1.33</v>
      </c>
      <c r="E207" s="342">
        <v>1.22</v>
      </c>
      <c r="F207" s="342">
        <v>2.36</v>
      </c>
      <c r="G207" s="342">
        <v>10.87</v>
      </c>
    </row>
    <row r="208" spans="1:7">
      <c r="A208" s="341">
        <v>42125</v>
      </c>
      <c r="B208" s="342">
        <v>64</v>
      </c>
      <c r="C208" s="342">
        <v>20.22</v>
      </c>
      <c r="D208" s="342">
        <v>1.33</v>
      </c>
      <c r="E208" s="342">
        <v>1.1399999999999999</v>
      </c>
      <c r="F208" s="342">
        <v>2.33</v>
      </c>
      <c r="G208" s="342">
        <v>10.98</v>
      </c>
    </row>
    <row r="209" spans="1:7">
      <c r="A209" s="341">
        <v>42156</v>
      </c>
      <c r="B209" s="342">
        <v>63.75</v>
      </c>
      <c r="C209" s="342">
        <v>20.22</v>
      </c>
      <c r="D209" s="342">
        <v>1.28</v>
      </c>
      <c r="E209" s="342">
        <v>1.26</v>
      </c>
      <c r="F209" s="342">
        <v>2.2599999999999998</v>
      </c>
      <c r="G209" s="342">
        <v>11.23</v>
      </c>
    </row>
    <row r="210" spans="1:7">
      <c r="A210" s="341">
        <v>42186</v>
      </c>
      <c r="B210" s="342">
        <v>64.08</v>
      </c>
      <c r="C210" s="342">
        <v>20.41</v>
      </c>
      <c r="D210" s="342">
        <v>1.1599999999999999</v>
      </c>
      <c r="E210" s="342">
        <v>1.19</v>
      </c>
      <c r="F210" s="342">
        <v>2.31</v>
      </c>
      <c r="G210" s="342">
        <v>10.84</v>
      </c>
    </row>
    <row r="211" spans="1:7">
      <c r="A211" s="341">
        <v>42217</v>
      </c>
      <c r="B211" s="342">
        <v>65.56</v>
      </c>
      <c r="C211" s="342">
        <v>19.03</v>
      </c>
      <c r="D211" s="342">
        <v>1.06</v>
      </c>
      <c r="E211" s="342">
        <v>1.35</v>
      </c>
      <c r="F211" s="342">
        <v>2.25</v>
      </c>
      <c r="G211" s="342">
        <v>10.78</v>
      </c>
    </row>
    <row r="212" spans="1:7">
      <c r="A212" s="341">
        <v>42248</v>
      </c>
      <c r="B212" s="342">
        <v>66.77</v>
      </c>
      <c r="C212" s="342">
        <v>18.14</v>
      </c>
      <c r="D212" s="342">
        <v>0.97</v>
      </c>
      <c r="E212" s="342">
        <v>1.26</v>
      </c>
      <c r="F212" s="342">
        <v>2.2200000000000002</v>
      </c>
      <c r="G212" s="342">
        <v>10.659999999999998</v>
      </c>
    </row>
    <row r="213" spans="1:7">
      <c r="A213" s="341">
        <v>42278</v>
      </c>
      <c r="B213" s="342">
        <v>67.150000000000006</v>
      </c>
      <c r="C213" s="342">
        <v>17.7</v>
      </c>
      <c r="D213" s="342">
        <v>0.92</v>
      </c>
      <c r="E213" s="342">
        <v>1.0900000000000001</v>
      </c>
      <c r="F213" s="342">
        <v>2.2999999999999998</v>
      </c>
      <c r="G213" s="342">
        <v>10.849999999999998</v>
      </c>
    </row>
    <row r="214" spans="1:7">
      <c r="A214" s="341">
        <v>42309</v>
      </c>
      <c r="B214" s="342">
        <v>65.73</v>
      </c>
      <c r="C214" s="342">
        <v>19.3</v>
      </c>
      <c r="D214" s="342">
        <v>0.88</v>
      </c>
      <c r="E214" s="342">
        <v>1</v>
      </c>
      <c r="F214" s="342">
        <v>2.29</v>
      </c>
      <c r="G214" s="342">
        <v>10.799999999999997</v>
      </c>
    </row>
    <row r="215" spans="1:7">
      <c r="A215" s="341">
        <v>42339</v>
      </c>
      <c r="B215" s="342">
        <v>65.900000000000006</v>
      </c>
      <c r="C215" s="342">
        <v>19.21</v>
      </c>
      <c r="D215" s="342">
        <v>0.82</v>
      </c>
      <c r="E215" s="342">
        <v>1.08</v>
      </c>
      <c r="F215" s="342">
        <v>2.31</v>
      </c>
      <c r="G215" s="342">
        <v>10.679999999999998</v>
      </c>
    </row>
    <row r="216" spans="1:7">
      <c r="A216" s="341">
        <v>42370</v>
      </c>
      <c r="B216" s="342">
        <v>66.28</v>
      </c>
      <c r="C216" s="342">
        <v>19.579999999999998</v>
      </c>
      <c r="D216" s="342">
        <v>0.75</v>
      </c>
      <c r="E216" s="342">
        <v>0.98</v>
      </c>
      <c r="F216" s="342">
        <v>2.1800000000000002</v>
      </c>
      <c r="G216" s="342">
        <v>10.229999999999999</v>
      </c>
    </row>
    <row r="217" spans="1:7">
      <c r="A217" s="341">
        <v>42401</v>
      </c>
      <c r="B217" s="342">
        <v>66.38</v>
      </c>
      <c r="C217" s="342">
        <v>19.47</v>
      </c>
      <c r="D217" s="342">
        <v>0.74</v>
      </c>
      <c r="E217" s="342">
        <v>0.98</v>
      </c>
      <c r="F217" s="342">
        <v>2.12</v>
      </c>
      <c r="G217" s="342">
        <v>10.319999999999999</v>
      </c>
    </row>
    <row r="218" spans="1:7">
      <c r="A218" s="341">
        <v>42430</v>
      </c>
      <c r="B218" s="342">
        <v>68.040000000000006</v>
      </c>
      <c r="C218" s="342">
        <v>18.82</v>
      </c>
      <c r="D218" s="342">
        <v>0.68</v>
      </c>
      <c r="E218" s="342">
        <v>0.91</v>
      </c>
      <c r="F218" s="342">
        <v>1.93</v>
      </c>
      <c r="G218" s="342">
        <v>9.61</v>
      </c>
    </row>
    <row r="219" spans="1:7">
      <c r="A219" s="341">
        <v>42461</v>
      </c>
      <c r="B219" s="342">
        <v>68.28</v>
      </c>
      <c r="C219" s="342">
        <v>18.8</v>
      </c>
      <c r="D219" s="342">
        <v>0.63</v>
      </c>
      <c r="E219" s="342">
        <v>0.95</v>
      </c>
      <c r="F219" s="342">
        <v>1.91</v>
      </c>
      <c r="G219" s="342">
        <v>9.41</v>
      </c>
    </row>
    <row r="220" spans="1:7">
      <c r="A220" s="341">
        <v>42491</v>
      </c>
      <c r="B220" s="342">
        <v>68.84</v>
      </c>
      <c r="C220" s="342">
        <v>18.63</v>
      </c>
      <c r="D220" s="342">
        <v>0.6</v>
      </c>
      <c r="E220" s="342">
        <v>0.93</v>
      </c>
      <c r="F220" s="342">
        <v>1.85</v>
      </c>
      <c r="G220" s="342">
        <v>9.1399999999999988</v>
      </c>
    </row>
    <row r="221" spans="1:7">
      <c r="A221" s="341">
        <v>42522</v>
      </c>
      <c r="B221" s="342">
        <v>68.39</v>
      </c>
      <c r="C221" s="342">
        <v>20.329999999999998</v>
      </c>
      <c r="D221" s="342">
        <v>0.48</v>
      </c>
      <c r="E221" s="342">
        <v>0.83</v>
      </c>
      <c r="F221" s="342">
        <v>1.96</v>
      </c>
      <c r="G221" s="342">
        <v>7.9999999999999982</v>
      </c>
    </row>
    <row r="222" spans="1:7">
      <c r="A222" s="341">
        <v>42552</v>
      </c>
      <c r="B222" s="342">
        <v>68.790000000000006</v>
      </c>
      <c r="C222" s="342">
        <v>19.89</v>
      </c>
      <c r="D222" s="342">
        <v>0.48</v>
      </c>
      <c r="E222" s="342">
        <v>0.76</v>
      </c>
      <c r="F222" s="342">
        <v>1.85</v>
      </c>
      <c r="G222" s="342">
        <v>8.24</v>
      </c>
    </row>
    <row r="223" spans="1:7">
      <c r="A223" s="341">
        <v>42583</v>
      </c>
      <c r="B223" s="342">
        <v>68.540000000000006</v>
      </c>
      <c r="C223" s="342">
        <v>20.07</v>
      </c>
      <c r="D223" s="342">
        <v>0.47</v>
      </c>
      <c r="E223" s="342">
        <v>0.64</v>
      </c>
      <c r="F223" s="342">
        <v>1.76</v>
      </c>
      <c r="G223" s="342">
        <v>8.5399999999999991</v>
      </c>
    </row>
    <row r="224" spans="1:7">
      <c r="A224" s="341">
        <v>42614</v>
      </c>
      <c r="B224" s="342">
        <v>69.680000000000007</v>
      </c>
      <c r="C224" s="342">
        <v>19.38</v>
      </c>
      <c r="D224" s="342">
        <v>0.43</v>
      </c>
      <c r="E224" s="342">
        <v>0.6</v>
      </c>
      <c r="F224" s="342">
        <v>1.63</v>
      </c>
      <c r="G224" s="342">
        <v>8.2800000000000011</v>
      </c>
    </row>
    <row r="225" spans="1:7">
      <c r="A225" s="341">
        <v>42644</v>
      </c>
      <c r="B225" s="342">
        <v>70.84</v>
      </c>
      <c r="C225" s="342">
        <v>19.12</v>
      </c>
      <c r="D225" s="342">
        <v>0.36</v>
      </c>
      <c r="E225" s="342">
        <v>0.56000000000000005</v>
      </c>
      <c r="F225" s="342">
        <v>1.47</v>
      </c>
      <c r="G225" s="342">
        <v>7.6400000000000006</v>
      </c>
    </row>
    <row r="226" spans="1:7">
      <c r="A226" s="341">
        <v>42675</v>
      </c>
      <c r="B226" s="342">
        <v>72.010000000000005</v>
      </c>
      <c r="C226" s="342">
        <v>18.850000000000001</v>
      </c>
      <c r="D226" s="342">
        <v>0.31</v>
      </c>
      <c r="E226" s="342">
        <v>0.52</v>
      </c>
      <c r="F226" s="342">
        <v>1.34</v>
      </c>
      <c r="G226" s="342">
        <v>6.9699999999999989</v>
      </c>
    </row>
    <row r="227" spans="1:7">
      <c r="A227" s="341">
        <v>42705</v>
      </c>
      <c r="B227" s="342">
        <v>71.97</v>
      </c>
      <c r="C227" s="342">
        <v>18.89</v>
      </c>
      <c r="D227" s="342">
        <v>0.28999999999999998</v>
      </c>
      <c r="E227" s="342">
        <v>0.44</v>
      </c>
      <c r="F227" s="342">
        <v>1.24</v>
      </c>
      <c r="G227" s="342">
        <v>7.18</v>
      </c>
    </row>
    <row r="228" spans="1:7">
      <c r="A228" s="341">
        <v>42736</v>
      </c>
      <c r="B228" s="342">
        <v>71.58</v>
      </c>
      <c r="C228" s="342">
        <v>19.73</v>
      </c>
      <c r="D228" s="342">
        <v>0.27</v>
      </c>
      <c r="E228" s="342">
        <v>0.42</v>
      </c>
      <c r="F228" s="342">
        <v>1.1399999999999999</v>
      </c>
      <c r="G228" s="342">
        <v>6.88</v>
      </c>
    </row>
    <row r="229" spans="1:7">
      <c r="A229" s="341">
        <v>42767</v>
      </c>
      <c r="B229" s="342">
        <v>71.98</v>
      </c>
      <c r="C229" s="342">
        <v>19.45</v>
      </c>
      <c r="D229" s="342">
        <v>0.26</v>
      </c>
      <c r="E229" s="342">
        <v>0.45</v>
      </c>
      <c r="F229" s="342">
        <v>1.1299999999999999</v>
      </c>
      <c r="G229" s="342">
        <v>6.73</v>
      </c>
    </row>
    <row r="230" spans="1:7">
      <c r="A230" s="341">
        <v>42795</v>
      </c>
      <c r="B230" s="342">
        <v>71.61</v>
      </c>
      <c r="C230" s="342">
        <v>19.5</v>
      </c>
      <c r="D230" s="342">
        <v>0.25</v>
      </c>
      <c r="E230" s="342">
        <v>0.36</v>
      </c>
      <c r="F230" s="342">
        <v>1.01</v>
      </c>
      <c r="G230" s="342">
        <v>7.24</v>
      </c>
    </row>
    <row r="231" spans="1:7">
      <c r="A231" s="341">
        <v>42826</v>
      </c>
      <c r="B231" s="342">
        <v>71.84</v>
      </c>
      <c r="C231" s="342">
        <v>19.87</v>
      </c>
      <c r="D231" s="342">
        <v>0.23</v>
      </c>
      <c r="E231" s="342">
        <v>0.32</v>
      </c>
      <c r="F231" s="342">
        <v>0.96</v>
      </c>
      <c r="G231" s="342">
        <v>6.77</v>
      </c>
    </row>
    <row r="232" spans="1:7">
      <c r="A232" s="341">
        <v>42856</v>
      </c>
      <c r="B232" s="342">
        <v>72.680000000000007</v>
      </c>
      <c r="C232" s="342">
        <v>19.32</v>
      </c>
      <c r="D232" s="342">
        <v>0.21</v>
      </c>
      <c r="E232" s="342">
        <v>0.31</v>
      </c>
      <c r="F232" s="342">
        <v>0.92</v>
      </c>
      <c r="G232" s="342">
        <v>6.5400000000000009</v>
      </c>
    </row>
    <row r="233" spans="1:7">
      <c r="A233" s="341">
        <v>42887</v>
      </c>
      <c r="B233" s="342">
        <v>72.89</v>
      </c>
      <c r="C233" s="342">
        <v>19.350000000000001</v>
      </c>
      <c r="D233" s="342">
        <v>0.2</v>
      </c>
      <c r="E233" s="342">
        <v>0.28000000000000003</v>
      </c>
      <c r="F233" s="342">
        <v>0.89</v>
      </c>
      <c r="G233" s="342">
        <v>6.38</v>
      </c>
    </row>
    <row r="234" spans="1:7">
      <c r="A234" s="341">
        <v>42917</v>
      </c>
      <c r="B234" s="342">
        <v>73.39</v>
      </c>
      <c r="C234" s="342">
        <v>18.78</v>
      </c>
      <c r="D234" s="342">
        <v>0.19</v>
      </c>
      <c r="E234" s="342">
        <v>0.27</v>
      </c>
      <c r="F234" s="342">
        <v>0.85</v>
      </c>
      <c r="G234" s="342">
        <v>6.5</v>
      </c>
    </row>
    <row r="235" spans="1:7">
      <c r="A235" s="341">
        <v>42948</v>
      </c>
      <c r="B235" s="342">
        <v>72.739999999999995</v>
      </c>
      <c r="C235" s="342">
        <v>20.32</v>
      </c>
      <c r="D235" s="342">
        <v>0.17</v>
      </c>
      <c r="E235" s="342">
        <v>0.26</v>
      </c>
      <c r="F235" s="342">
        <v>0.82</v>
      </c>
      <c r="G235" s="342">
        <v>5.68</v>
      </c>
    </row>
    <row r="236" spans="1:7">
      <c r="A236" s="341">
        <v>42979</v>
      </c>
      <c r="B236" s="342">
        <v>73.52</v>
      </c>
      <c r="C236" s="342">
        <v>19.37</v>
      </c>
      <c r="D236" s="342">
        <v>0.16</v>
      </c>
      <c r="E236" s="342">
        <v>0.25</v>
      </c>
      <c r="F236" s="342">
        <v>0.77</v>
      </c>
      <c r="G236" s="342">
        <v>5.91</v>
      </c>
    </row>
    <row r="237" spans="1:7">
      <c r="A237" s="341">
        <v>43009</v>
      </c>
      <c r="B237" s="342">
        <v>73.05</v>
      </c>
      <c r="C237" s="342">
        <v>19.989999999999998</v>
      </c>
      <c r="D237" s="342">
        <v>0.17</v>
      </c>
      <c r="E237" s="342">
        <v>0.23</v>
      </c>
      <c r="F237" s="342">
        <v>0.75</v>
      </c>
      <c r="G237" s="342">
        <v>5.79</v>
      </c>
    </row>
    <row r="238" spans="1:7">
      <c r="A238" s="341">
        <v>43040</v>
      </c>
      <c r="B238" s="342">
        <v>73.11</v>
      </c>
      <c r="C238" s="342">
        <v>20.34</v>
      </c>
      <c r="D238" s="342">
        <v>0.17</v>
      </c>
      <c r="E238" s="342">
        <v>0.2</v>
      </c>
      <c r="F238" s="342">
        <v>0.71</v>
      </c>
      <c r="G238" s="342">
        <v>5.45</v>
      </c>
    </row>
    <row r="239" spans="1:7">
      <c r="A239" s="341">
        <v>43070</v>
      </c>
      <c r="B239" s="342">
        <v>73.540000000000006</v>
      </c>
      <c r="C239" s="342">
        <v>19.91</v>
      </c>
      <c r="D239" s="342">
        <v>0.18</v>
      </c>
      <c r="E239" s="342">
        <v>0.18</v>
      </c>
      <c r="F239" s="342">
        <v>0.64</v>
      </c>
      <c r="G239" s="342">
        <v>5.55</v>
      </c>
    </row>
    <row r="240" spans="1:7">
      <c r="A240" s="341">
        <v>43101</v>
      </c>
      <c r="B240" s="342">
        <v>74.39</v>
      </c>
      <c r="C240" s="342">
        <v>19.64</v>
      </c>
      <c r="D240" s="342">
        <v>0.17</v>
      </c>
      <c r="E240" s="342">
        <v>0.16</v>
      </c>
      <c r="F240" s="342">
        <v>0.61</v>
      </c>
      <c r="G240" s="342">
        <v>5.0299999999999994</v>
      </c>
    </row>
    <row r="241" spans="1:7">
      <c r="A241" s="341">
        <v>43132</v>
      </c>
      <c r="B241" s="342">
        <v>74.78</v>
      </c>
      <c r="C241" s="342">
        <v>20.149999999999999</v>
      </c>
      <c r="D241" s="342">
        <v>0.15</v>
      </c>
      <c r="E241" s="342">
        <v>0.15</v>
      </c>
      <c r="F241" s="342">
        <v>0.57999999999999996</v>
      </c>
      <c r="G241" s="342">
        <v>4.18</v>
      </c>
    </row>
    <row r="242" spans="1:7">
      <c r="A242" s="341">
        <v>43160</v>
      </c>
      <c r="B242" s="342">
        <v>74.239999999999995</v>
      </c>
      <c r="C242" s="342">
        <v>20.83</v>
      </c>
      <c r="D242" s="342">
        <v>0.13</v>
      </c>
      <c r="E242" s="342">
        <v>0.14000000000000001</v>
      </c>
      <c r="F242" s="342">
        <v>0.55000000000000004</v>
      </c>
      <c r="G242" s="342">
        <v>4.13</v>
      </c>
    </row>
    <row r="243" spans="1:7">
      <c r="A243" s="341">
        <v>43191</v>
      </c>
      <c r="B243" s="342">
        <v>75.66</v>
      </c>
      <c r="C243" s="342">
        <v>19.23</v>
      </c>
      <c r="D243" s="342">
        <v>0.14000000000000001</v>
      </c>
      <c r="E243" s="342">
        <v>0.14000000000000001</v>
      </c>
      <c r="F243" s="342">
        <v>0.54</v>
      </c>
      <c r="G243" s="342">
        <v>4.29</v>
      </c>
    </row>
    <row r="244" spans="1:7">
      <c r="A244" s="341">
        <v>43221</v>
      </c>
      <c r="B244" s="342">
        <v>76.53</v>
      </c>
      <c r="C244" s="342">
        <v>18.97</v>
      </c>
      <c r="D244" s="342">
        <v>0.11</v>
      </c>
      <c r="E244" s="342">
        <v>0.11</v>
      </c>
      <c r="F244" s="342">
        <v>0.49</v>
      </c>
      <c r="G244" s="342">
        <v>3.8</v>
      </c>
    </row>
    <row r="245" spans="1:7">
      <c r="A245" s="341">
        <v>43252</v>
      </c>
      <c r="B245" s="342">
        <v>76.989999999999995</v>
      </c>
      <c r="C245" s="342">
        <v>18.91</v>
      </c>
      <c r="D245" s="342">
        <v>0.1</v>
      </c>
      <c r="E245" s="342">
        <v>0.09</v>
      </c>
      <c r="F245" s="342">
        <v>0.47</v>
      </c>
      <c r="G245" s="342">
        <v>3.4299999999999997</v>
      </c>
    </row>
    <row r="246" spans="1:7">
      <c r="A246" s="341">
        <v>43282</v>
      </c>
      <c r="B246" s="342">
        <v>77.319999999999993</v>
      </c>
      <c r="C246" s="342">
        <v>19.399999999999999</v>
      </c>
      <c r="D246" s="342">
        <v>0.08</v>
      </c>
      <c r="E246" s="342">
        <v>0.08</v>
      </c>
      <c r="F246" s="342">
        <v>0.43</v>
      </c>
      <c r="G246" s="342">
        <v>2.67</v>
      </c>
    </row>
    <row r="247" spans="1:7">
      <c r="A247" s="341">
        <v>43313</v>
      </c>
      <c r="B247" s="342">
        <v>76.819999999999993</v>
      </c>
      <c r="C247" s="342">
        <v>20.45</v>
      </c>
      <c r="D247" s="342">
        <v>0.08</v>
      </c>
      <c r="E247" s="342">
        <v>0.08</v>
      </c>
      <c r="F247" s="342">
        <v>0.4</v>
      </c>
      <c r="G247" s="342">
        <v>2.17</v>
      </c>
    </row>
    <row r="248" spans="1:7">
      <c r="A248" s="341">
        <v>43344</v>
      </c>
      <c r="B248" s="342">
        <v>76.61</v>
      </c>
      <c r="C248" s="342">
        <v>20.66</v>
      </c>
      <c r="D248" s="342">
        <v>7.0000000000000007E-2</v>
      </c>
      <c r="E248" s="342">
        <v>0.06</v>
      </c>
      <c r="F248" s="342">
        <v>0.37</v>
      </c>
      <c r="G248" s="342">
        <v>2.23</v>
      </c>
    </row>
    <row r="249" spans="1:7">
      <c r="A249" s="341">
        <v>43374</v>
      </c>
      <c r="B249" s="342">
        <v>74.69</v>
      </c>
      <c r="C249" s="342">
        <v>22.34</v>
      </c>
      <c r="D249" s="342">
        <v>7.0000000000000007E-2</v>
      </c>
      <c r="E249" s="342">
        <v>0.06</v>
      </c>
      <c r="F249" s="342">
        <v>0.36</v>
      </c>
      <c r="G249" s="342">
        <v>2.48</v>
      </c>
    </row>
    <row r="250" spans="1:7">
      <c r="A250" s="341">
        <v>43405</v>
      </c>
      <c r="B250" s="342">
        <v>72.349999999999994</v>
      </c>
      <c r="C250" s="342">
        <v>24.44</v>
      </c>
      <c r="D250" s="342">
        <v>7.0000000000000007E-2</v>
      </c>
      <c r="E250" s="342">
        <v>0.06</v>
      </c>
      <c r="F250" s="342">
        <v>0.39</v>
      </c>
      <c r="G250" s="342">
        <v>2.69</v>
      </c>
    </row>
    <row r="251" spans="1:7">
      <c r="A251" s="341">
        <v>43435</v>
      </c>
      <c r="B251" s="342">
        <v>75.16</v>
      </c>
      <c r="C251" s="342">
        <v>21.98</v>
      </c>
      <c r="D251" s="342">
        <v>0.06</v>
      </c>
      <c r="E251" s="342">
        <v>0.05</v>
      </c>
      <c r="F251" s="342">
        <v>0.33</v>
      </c>
      <c r="G251" s="342">
        <v>2.41</v>
      </c>
    </row>
    <row r="252" spans="1:7">
      <c r="A252" s="341">
        <v>43466</v>
      </c>
      <c r="B252" s="342">
        <v>74.45</v>
      </c>
      <c r="C252" s="342">
        <v>22.85</v>
      </c>
      <c r="D252" s="342">
        <v>0.06</v>
      </c>
      <c r="E252" s="342">
        <v>0.05</v>
      </c>
      <c r="F252" s="342">
        <v>0.3</v>
      </c>
      <c r="G252" s="342">
        <v>2.29</v>
      </c>
    </row>
    <row r="258" spans="1:6">
      <c r="A258" s="338" t="s">
        <v>11185</v>
      </c>
    </row>
    <row r="259" spans="1:6">
      <c r="A259" s="339" t="s">
        <v>11179</v>
      </c>
    </row>
    <row r="261" spans="1:6">
      <c r="A261" s="339" t="s">
        <v>11175</v>
      </c>
      <c r="B261" s="339" t="s">
        <v>11176</v>
      </c>
      <c r="C261" s="339" t="s">
        <v>11180</v>
      </c>
      <c r="D261" s="339" t="s">
        <v>11181</v>
      </c>
      <c r="E261" s="339" t="s">
        <v>11186</v>
      </c>
      <c r="F261" s="339" t="s">
        <v>10060</v>
      </c>
    </row>
    <row r="262" spans="1:6">
      <c r="A262" s="341">
        <v>39814</v>
      </c>
      <c r="B262" s="342">
        <v>94.8</v>
      </c>
      <c r="C262" s="342">
        <v>0</v>
      </c>
      <c r="D262" s="342">
        <v>0.24</v>
      </c>
      <c r="E262" s="342">
        <v>3.66</v>
      </c>
      <c r="F262" s="342">
        <v>1.3</v>
      </c>
    </row>
    <row r="263" spans="1:6">
      <c r="A263" s="341">
        <v>39845</v>
      </c>
      <c r="B263" s="342">
        <v>94.74</v>
      </c>
      <c r="C263" s="342">
        <v>0.01</v>
      </c>
      <c r="D263" s="342">
        <v>0.25</v>
      </c>
      <c r="E263" s="342">
        <v>3.73</v>
      </c>
      <c r="F263" s="342">
        <v>1.26</v>
      </c>
    </row>
    <row r="264" spans="1:6">
      <c r="A264" s="341">
        <v>39873</v>
      </c>
      <c r="B264" s="342">
        <v>94.48</v>
      </c>
      <c r="C264" s="342">
        <v>0.02</v>
      </c>
      <c r="D264" s="342">
        <v>0.32</v>
      </c>
      <c r="E264" s="342">
        <v>3.84</v>
      </c>
      <c r="F264" s="342">
        <v>1.35</v>
      </c>
    </row>
    <row r="265" spans="1:6">
      <c r="A265" s="341">
        <v>39904</v>
      </c>
      <c r="B265" s="342">
        <v>94.32</v>
      </c>
      <c r="C265" s="342">
        <v>0.02</v>
      </c>
      <c r="D265" s="342">
        <v>0.36</v>
      </c>
      <c r="E265" s="342">
        <v>3.89</v>
      </c>
      <c r="F265" s="342">
        <v>1.42</v>
      </c>
    </row>
    <row r="266" spans="1:6">
      <c r="A266" s="341">
        <v>39934</v>
      </c>
      <c r="B266" s="342">
        <v>94.44</v>
      </c>
      <c r="C266" s="342">
        <v>0.02</v>
      </c>
      <c r="D266" s="342">
        <v>0.32</v>
      </c>
      <c r="E266" s="342">
        <v>3.72</v>
      </c>
      <c r="F266" s="342">
        <v>1.5</v>
      </c>
    </row>
    <row r="267" spans="1:6">
      <c r="A267" s="341">
        <v>39965</v>
      </c>
      <c r="B267" s="342">
        <v>93.89</v>
      </c>
      <c r="C267" s="342">
        <v>0</v>
      </c>
      <c r="D267" s="342">
        <v>0.34</v>
      </c>
      <c r="E267" s="342">
        <v>4.04</v>
      </c>
      <c r="F267" s="342">
        <v>1.74</v>
      </c>
    </row>
    <row r="268" spans="1:6">
      <c r="A268" s="341">
        <v>39995</v>
      </c>
      <c r="B268" s="342">
        <v>93.85</v>
      </c>
      <c r="C268" s="342">
        <v>0.02</v>
      </c>
      <c r="D268" s="342">
        <v>0.36</v>
      </c>
      <c r="E268" s="342">
        <v>4.07</v>
      </c>
      <c r="F268" s="342">
        <v>1.69</v>
      </c>
    </row>
    <row r="269" spans="1:6">
      <c r="A269" s="341">
        <v>40026</v>
      </c>
      <c r="B269" s="342">
        <v>93.66</v>
      </c>
      <c r="C269" s="342">
        <v>0.03</v>
      </c>
      <c r="D269" s="342">
        <v>0.38</v>
      </c>
      <c r="E269" s="342">
        <v>4.3</v>
      </c>
      <c r="F269" s="342">
        <v>1.6400000000000001</v>
      </c>
    </row>
    <row r="270" spans="1:6">
      <c r="A270" s="341">
        <v>40057</v>
      </c>
      <c r="B270" s="342">
        <v>93.58</v>
      </c>
      <c r="C270" s="342">
        <v>0.03</v>
      </c>
      <c r="D270" s="342">
        <v>0.35</v>
      </c>
      <c r="E270" s="342">
        <v>4.3899999999999997</v>
      </c>
      <c r="F270" s="342">
        <v>1.6400000000000001</v>
      </c>
    </row>
    <row r="271" spans="1:6">
      <c r="A271" s="341">
        <v>40087</v>
      </c>
      <c r="B271" s="342">
        <v>93.29</v>
      </c>
      <c r="C271" s="342">
        <v>0.03</v>
      </c>
      <c r="D271" s="342">
        <v>0.35</v>
      </c>
      <c r="E271" s="342">
        <v>4.66</v>
      </c>
      <c r="F271" s="342">
        <v>1.6800000000000002</v>
      </c>
    </row>
    <row r="272" spans="1:6">
      <c r="A272" s="341">
        <v>40118</v>
      </c>
      <c r="B272" s="342">
        <v>92.87</v>
      </c>
      <c r="C272" s="342">
        <v>0.04</v>
      </c>
      <c r="D272" s="342">
        <v>0.38</v>
      </c>
      <c r="E272" s="342">
        <v>4.9000000000000004</v>
      </c>
      <c r="F272" s="342">
        <v>1.81</v>
      </c>
    </row>
    <row r="273" spans="1:6">
      <c r="A273" s="341">
        <v>40148</v>
      </c>
      <c r="B273" s="342">
        <v>93</v>
      </c>
      <c r="C273" s="342">
        <v>0.05</v>
      </c>
      <c r="D273" s="342">
        <v>0.41</v>
      </c>
      <c r="E273" s="342">
        <v>4.66</v>
      </c>
      <c r="F273" s="342">
        <v>1.87</v>
      </c>
    </row>
    <row r="274" spans="1:6">
      <c r="A274" s="341">
        <v>40179</v>
      </c>
      <c r="B274" s="342">
        <v>92.31</v>
      </c>
      <c r="C274" s="342">
        <v>7.0000000000000007E-2</v>
      </c>
      <c r="D274" s="342">
        <v>0.52</v>
      </c>
      <c r="E274" s="342">
        <v>5.08</v>
      </c>
      <c r="F274" s="342">
        <v>2.0200000000000005</v>
      </c>
    </row>
    <row r="275" spans="1:6">
      <c r="A275" s="341">
        <v>40210</v>
      </c>
      <c r="B275" s="342">
        <v>91.78</v>
      </c>
      <c r="C275" s="342">
        <v>0.09</v>
      </c>
      <c r="D275" s="342">
        <v>0.57999999999999996</v>
      </c>
      <c r="E275" s="342">
        <v>5.53</v>
      </c>
      <c r="F275" s="342">
        <v>2.0099999999999998</v>
      </c>
    </row>
    <row r="276" spans="1:6">
      <c r="A276" s="341">
        <v>40238</v>
      </c>
      <c r="B276" s="342">
        <v>91.36</v>
      </c>
      <c r="C276" s="342">
        <v>0.12</v>
      </c>
      <c r="D276" s="342">
        <v>0.59</v>
      </c>
      <c r="E276" s="342">
        <v>5.67</v>
      </c>
      <c r="F276" s="342">
        <v>2.25</v>
      </c>
    </row>
    <row r="277" spans="1:6">
      <c r="A277" s="341">
        <v>40269</v>
      </c>
      <c r="B277" s="342">
        <v>90.95</v>
      </c>
      <c r="C277" s="342">
        <v>0.12</v>
      </c>
      <c r="D277" s="342">
        <v>0.64</v>
      </c>
      <c r="E277" s="342">
        <v>5.79</v>
      </c>
      <c r="F277" s="342">
        <v>2.4900000000000002</v>
      </c>
    </row>
    <row r="278" spans="1:6">
      <c r="A278" s="341">
        <v>40299</v>
      </c>
      <c r="B278" s="342">
        <v>90.89</v>
      </c>
      <c r="C278" s="342">
        <v>0.09</v>
      </c>
      <c r="D278" s="342">
        <v>0.7</v>
      </c>
      <c r="E278" s="342">
        <v>5.63</v>
      </c>
      <c r="F278" s="342">
        <v>2.7</v>
      </c>
    </row>
    <row r="279" spans="1:6">
      <c r="A279" s="341">
        <v>40330</v>
      </c>
      <c r="B279" s="342">
        <v>90.88</v>
      </c>
      <c r="C279" s="342">
        <v>0.1</v>
      </c>
      <c r="D279" s="342">
        <v>0.79</v>
      </c>
      <c r="E279" s="342">
        <v>5.42</v>
      </c>
      <c r="F279" s="342">
        <v>2.8200000000000003</v>
      </c>
    </row>
    <row r="280" spans="1:6">
      <c r="A280" s="341">
        <v>40360</v>
      </c>
      <c r="B280" s="342">
        <v>90.63</v>
      </c>
      <c r="C280" s="342">
        <v>0.23</v>
      </c>
      <c r="D280" s="342">
        <v>0.88</v>
      </c>
      <c r="E280" s="342">
        <v>5.38</v>
      </c>
      <c r="F280" s="342">
        <v>2.8899999999999997</v>
      </c>
    </row>
    <row r="281" spans="1:6">
      <c r="A281" s="341">
        <v>40391</v>
      </c>
      <c r="B281" s="342">
        <v>90.13</v>
      </c>
      <c r="C281" s="342">
        <v>0.3</v>
      </c>
      <c r="D281" s="342">
        <v>1</v>
      </c>
      <c r="E281" s="342">
        <v>5.48</v>
      </c>
      <c r="F281" s="342">
        <v>3.1</v>
      </c>
    </row>
    <row r="282" spans="1:6">
      <c r="A282" s="341">
        <v>40422</v>
      </c>
      <c r="B282" s="342">
        <v>89.64</v>
      </c>
      <c r="C282" s="342">
        <v>0.34</v>
      </c>
      <c r="D282" s="342">
        <v>1</v>
      </c>
      <c r="E282" s="342">
        <v>5.69</v>
      </c>
      <c r="F282" s="342">
        <v>3.33</v>
      </c>
    </row>
    <row r="283" spans="1:6">
      <c r="A283" s="341">
        <v>40452</v>
      </c>
      <c r="B283" s="342">
        <v>89.2</v>
      </c>
      <c r="C283" s="342">
        <v>0.41</v>
      </c>
      <c r="D283" s="342">
        <v>1.08</v>
      </c>
      <c r="E283" s="342">
        <v>5.82</v>
      </c>
      <c r="F283" s="342">
        <v>3.4899999999999993</v>
      </c>
    </row>
    <row r="284" spans="1:6">
      <c r="A284" s="341">
        <v>40483</v>
      </c>
      <c r="B284" s="342">
        <v>88.81</v>
      </c>
      <c r="C284" s="342">
        <v>0.47</v>
      </c>
      <c r="D284" s="342">
        <v>1.1299999999999999</v>
      </c>
      <c r="E284" s="342">
        <v>5.97</v>
      </c>
      <c r="F284" s="342">
        <v>3.620000000000001</v>
      </c>
    </row>
    <row r="285" spans="1:6">
      <c r="A285" s="341">
        <v>40513</v>
      </c>
      <c r="B285" s="342">
        <v>88.65</v>
      </c>
      <c r="C285" s="342">
        <v>0.56000000000000005</v>
      </c>
      <c r="D285" s="342">
        <v>1.28</v>
      </c>
      <c r="E285" s="342">
        <v>6</v>
      </c>
      <c r="F285" s="342">
        <v>3.5199999999999996</v>
      </c>
    </row>
    <row r="286" spans="1:6">
      <c r="A286" s="341">
        <v>40544</v>
      </c>
      <c r="B286" s="342">
        <v>88.08</v>
      </c>
      <c r="C286" s="342">
        <v>0.63</v>
      </c>
      <c r="D286" s="342">
        <v>1.49</v>
      </c>
      <c r="E286" s="342">
        <v>6.28</v>
      </c>
      <c r="F286" s="342">
        <v>3.5300000000000002</v>
      </c>
    </row>
    <row r="287" spans="1:6">
      <c r="A287" s="341">
        <v>40575</v>
      </c>
      <c r="B287" s="342">
        <v>87.91</v>
      </c>
      <c r="C287" s="342">
        <v>0.69</v>
      </c>
      <c r="D287" s="342">
        <v>1.51</v>
      </c>
      <c r="E287" s="342">
        <v>6.3</v>
      </c>
      <c r="F287" s="342">
        <v>3.59</v>
      </c>
    </row>
    <row r="288" spans="1:6">
      <c r="A288" s="341">
        <v>40603</v>
      </c>
      <c r="B288" s="342">
        <v>87.71</v>
      </c>
      <c r="C288" s="342">
        <v>0.76</v>
      </c>
      <c r="D288" s="342">
        <v>1.58</v>
      </c>
      <c r="E288" s="342">
        <v>6.22</v>
      </c>
      <c r="F288" s="342">
        <v>3.7300000000000004</v>
      </c>
    </row>
    <row r="289" spans="1:6">
      <c r="A289" s="341">
        <v>40634</v>
      </c>
      <c r="B289" s="342">
        <v>87.22</v>
      </c>
      <c r="C289" s="342">
        <v>0.86</v>
      </c>
      <c r="D289" s="342">
        <v>1.72</v>
      </c>
      <c r="E289" s="342">
        <v>6.13</v>
      </c>
      <c r="F289" s="342">
        <v>4.0699999999999994</v>
      </c>
    </row>
    <row r="290" spans="1:6">
      <c r="A290" s="341">
        <v>40664</v>
      </c>
      <c r="B290" s="342">
        <v>86.69</v>
      </c>
      <c r="C290" s="342">
        <v>1.05</v>
      </c>
      <c r="D290" s="342">
        <v>1.84</v>
      </c>
      <c r="E290" s="342">
        <v>5.99</v>
      </c>
      <c r="F290" s="342">
        <v>4.42</v>
      </c>
    </row>
    <row r="291" spans="1:6">
      <c r="A291" s="341">
        <v>40695</v>
      </c>
      <c r="B291" s="342">
        <v>85.97</v>
      </c>
      <c r="C291" s="342">
        <v>1.22</v>
      </c>
      <c r="D291" s="342">
        <v>1.96</v>
      </c>
      <c r="E291" s="342">
        <v>5.86</v>
      </c>
      <c r="F291" s="342">
        <v>4.99</v>
      </c>
    </row>
    <row r="292" spans="1:6">
      <c r="A292" s="341">
        <v>40725</v>
      </c>
      <c r="B292" s="342">
        <v>85.45</v>
      </c>
      <c r="C292" s="342">
        <v>1.39</v>
      </c>
      <c r="D292" s="342">
        <v>2.1800000000000002</v>
      </c>
      <c r="E292" s="342">
        <v>5.79</v>
      </c>
      <c r="F292" s="342">
        <v>5.1799999999999988</v>
      </c>
    </row>
    <row r="293" spans="1:6">
      <c r="A293" s="341">
        <v>40756</v>
      </c>
      <c r="B293" s="342">
        <v>85.25</v>
      </c>
      <c r="C293" s="342">
        <v>1.54</v>
      </c>
      <c r="D293" s="342">
        <v>2.2200000000000002</v>
      </c>
      <c r="E293" s="342">
        <v>5.83</v>
      </c>
      <c r="F293" s="342">
        <v>5.16</v>
      </c>
    </row>
    <row r="294" spans="1:6">
      <c r="A294" s="341">
        <v>40787</v>
      </c>
      <c r="B294" s="342">
        <v>85</v>
      </c>
      <c r="C294" s="342">
        <v>1.48</v>
      </c>
      <c r="D294" s="342">
        <v>2.36</v>
      </c>
      <c r="E294" s="342">
        <v>6.32</v>
      </c>
      <c r="F294" s="342">
        <v>4.84</v>
      </c>
    </row>
    <row r="295" spans="1:6">
      <c r="A295" s="341">
        <v>40817</v>
      </c>
      <c r="B295" s="342">
        <v>84.58</v>
      </c>
      <c r="C295" s="342">
        <v>1.58</v>
      </c>
      <c r="D295" s="342">
        <v>2.58</v>
      </c>
      <c r="E295" s="342">
        <v>6.71</v>
      </c>
      <c r="F295" s="342">
        <v>4.5399999999999991</v>
      </c>
    </row>
    <row r="296" spans="1:6">
      <c r="A296" s="341">
        <v>40848</v>
      </c>
      <c r="B296" s="342">
        <v>84.25</v>
      </c>
      <c r="C296" s="342">
        <v>1.66</v>
      </c>
      <c r="D296" s="342">
        <v>2.83</v>
      </c>
      <c r="E296" s="342">
        <v>6.56</v>
      </c>
      <c r="F296" s="342">
        <v>4.6899999999999995</v>
      </c>
    </row>
    <row r="297" spans="1:6">
      <c r="A297" s="341">
        <v>40878</v>
      </c>
      <c r="B297" s="342">
        <v>83.07</v>
      </c>
      <c r="C297" s="342">
        <v>1.93</v>
      </c>
      <c r="D297" s="342">
        <v>3.12</v>
      </c>
      <c r="E297" s="342">
        <v>6.45</v>
      </c>
      <c r="F297" s="342">
        <v>5.42</v>
      </c>
    </row>
    <row r="298" spans="1:6">
      <c r="A298" s="341">
        <v>40909</v>
      </c>
      <c r="B298" s="342">
        <v>82.06</v>
      </c>
      <c r="C298" s="342">
        <v>2.19</v>
      </c>
      <c r="D298" s="342">
        <v>3.61</v>
      </c>
      <c r="E298" s="342">
        <v>6.71</v>
      </c>
      <c r="F298" s="342">
        <v>5.4300000000000006</v>
      </c>
    </row>
    <row r="299" spans="1:6">
      <c r="A299" s="341">
        <v>40940</v>
      </c>
      <c r="B299" s="342">
        <v>81.92</v>
      </c>
      <c r="C299" s="342">
        <v>2.35</v>
      </c>
      <c r="D299" s="342">
        <v>3.83</v>
      </c>
      <c r="E299" s="342">
        <v>6.78</v>
      </c>
      <c r="F299" s="342">
        <v>5.120000000000001</v>
      </c>
    </row>
    <row r="300" spans="1:6">
      <c r="A300" s="341">
        <v>40969</v>
      </c>
      <c r="B300" s="342">
        <v>81.400000000000006</v>
      </c>
      <c r="C300" s="342">
        <v>2.37</v>
      </c>
      <c r="D300" s="342">
        <v>3.88</v>
      </c>
      <c r="E300" s="342">
        <v>6.66</v>
      </c>
      <c r="F300" s="342">
        <v>5.6899999999999995</v>
      </c>
    </row>
    <row r="301" spans="1:6">
      <c r="A301" s="341">
        <v>41000</v>
      </c>
      <c r="B301" s="342">
        <v>80.31</v>
      </c>
      <c r="C301" s="342">
        <v>2.56</v>
      </c>
      <c r="D301" s="342">
        <v>4.2</v>
      </c>
      <c r="E301" s="342">
        <v>6.93</v>
      </c>
      <c r="F301" s="342">
        <v>6.0200000000000005</v>
      </c>
    </row>
    <row r="302" spans="1:6">
      <c r="A302" s="341">
        <v>41030</v>
      </c>
      <c r="B302" s="342">
        <v>79.900000000000006</v>
      </c>
      <c r="C302" s="342">
        <v>2.71</v>
      </c>
      <c r="D302" s="342">
        <v>4.33</v>
      </c>
      <c r="E302" s="342">
        <v>6.69</v>
      </c>
      <c r="F302" s="342">
        <v>6.37</v>
      </c>
    </row>
    <row r="303" spans="1:6">
      <c r="A303" s="341">
        <v>41061</v>
      </c>
      <c r="B303" s="342">
        <v>79.72</v>
      </c>
      <c r="C303" s="342">
        <v>2.94</v>
      </c>
      <c r="D303" s="342">
        <v>4.71</v>
      </c>
      <c r="E303" s="342">
        <v>6.32</v>
      </c>
      <c r="F303" s="342">
        <v>6.2999999999999989</v>
      </c>
    </row>
    <row r="304" spans="1:6">
      <c r="A304" s="341">
        <v>41091</v>
      </c>
      <c r="B304" s="342">
        <v>79.14</v>
      </c>
      <c r="C304" s="342">
        <v>3.29</v>
      </c>
      <c r="D304" s="342">
        <v>5.16</v>
      </c>
      <c r="E304" s="342">
        <v>6.16</v>
      </c>
      <c r="F304" s="342">
        <v>6.2700000000000005</v>
      </c>
    </row>
    <row r="305" spans="1:6">
      <c r="A305" s="341">
        <v>41122</v>
      </c>
      <c r="B305" s="342">
        <v>78.47</v>
      </c>
      <c r="C305" s="342">
        <v>3.61</v>
      </c>
      <c r="D305" s="342">
        <v>5.25</v>
      </c>
      <c r="E305" s="342">
        <v>6.35</v>
      </c>
      <c r="F305" s="342">
        <v>6.32</v>
      </c>
    </row>
    <row r="306" spans="1:6">
      <c r="A306" s="341">
        <v>41153</v>
      </c>
      <c r="B306" s="342">
        <v>77.84</v>
      </c>
      <c r="C306" s="342">
        <v>3.84</v>
      </c>
      <c r="D306" s="342">
        <v>5.29</v>
      </c>
      <c r="E306" s="342">
        <v>6.61</v>
      </c>
      <c r="F306" s="342">
        <v>6.4099999999999984</v>
      </c>
    </row>
    <row r="307" spans="1:6">
      <c r="A307" s="341">
        <v>41183</v>
      </c>
      <c r="B307" s="342">
        <v>77.45</v>
      </c>
      <c r="C307" s="342">
        <v>4.07</v>
      </c>
      <c r="D307" s="342">
        <v>5.38</v>
      </c>
      <c r="E307" s="342">
        <v>6.69</v>
      </c>
      <c r="F307" s="342">
        <v>6.419999999999999</v>
      </c>
    </row>
    <row r="308" spans="1:6">
      <c r="A308" s="341">
        <v>41214</v>
      </c>
      <c r="B308" s="342">
        <v>76.64</v>
      </c>
      <c r="C308" s="342">
        <v>4.5599999999999996</v>
      </c>
      <c r="D308" s="342">
        <v>5.66</v>
      </c>
      <c r="E308" s="342">
        <v>6.61</v>
      </c>
      <c r="F308" s="342">
        <v>6.5399999999999991</v>
      </c>
    </row>
    <row r="309" spans="1:6">
      <c r="A309" s="341">
        <v>41244</v>
      </c>
      <c r="B309" s="342">
        <v>75.260000000000005</v>
      </c>
      <c r="C309" s="342">
        <v>5.39</v>
      </c>
      <c r="D309" s="342">
        <v>6.08</v>
      </c>
      <c r="E309" s="342">
        <v>6.33</v>
      </c>
      <c r="F309" s="342">
        <v>6.94</v>
      </c>
    </row>
    <row r="310" spans="1:6">
      <c r="A310" s="341">
        <v>41275</v>
      </c>
      <c r="B310" s="342">
        <v>75.02</v>
      </c>
      <c r="C310" s="342">
        <v>5.9</v>
      </c>
      <c r="D310" s="342">
        <v>6.59</v>
      </c>
      <c r="E310" s="342">
        <v>6.54</v>
      </c>
      <c r="F310" s="342">
        <v>5.93</v>
      </c>
    </row>
    <row r="311" spans="1:6">
      <c r="A311" s="341">
        <v>41306</v>
      </c>
      <c r="B311" s="342">
        <v>74.459999999999994</v>
      </c>
      <c r="C311" s="342">
        <v>6.04</v>
      </c>
      <c r="D311" s="342">
        <v>7.14</v>
      </c>
      <c r="E311" s="342">
        <v>6.5</v>
      </c>
      <c r="F311" s="342">
        <v>5.8500000000000005</v>
      </c>
    </row>
    <row r="312" spans="1:6">
      <c r="A312" s="341">
        <v>41334</v>
      </c>
      <c r="B312" s="342">
        <v>74.56</v>
      </c>
      <c r="C312" s="342">
        <v>6.09</v>
      </c>
      <c r="D312" s="342">
        <v>7.21</v>
      </c>
      <c r="E312" s="342">
        <v>6.28</v>
      </c>
      <c r="F312" s="342">
        <v>5.8400000000000007</v>
      </c>
    </row>
    <row r="313" spans="1:6">
      <c r="A313" s="341">
        <v>41365</v>
      </c>
      <c r="B313" s="342">
        <v>75.34</v>
      </c>
      <c r="C313" s="342">
        <v>6.04</v>
      </c>
      <c r="D313" s="342">
        <v>6.78</v>
      </c>
      <c r="E313" s="342">
        <v>6.15</v>
      </c>
      <c r="F313" s="342">
        <v>5.6899999999999995</v>
      </c>
    </row>
    <row r="314" spans="1:6">
      <c r="A314" s="341">
        <v>41395</v>
      </c>
      <c r="B314" s="342">
        <v>74.319999999999993</v>
      </c>
      <c r="C314" s="342">
        <v>6.37</v>
      </c>
      <c r="D314" s="342">
        <v>6.91</v>
      </c>
      <c r="E314" s="342">
        <v>6.21</v>
      </c>
      <c r="F314" s="342">
        <v>6.1899999999999995</v>
      </c>
    </row>
    <row r="315" spans="1:6">
      <c r="A315" s="341">
        <v>41426</v>
      </c>
      <c r="B315" s="342">
        <v>72.510000000000005</v>
      </c>
      <c r="C315" s="342">
        <v>6.98</v>
      </c>
      <c r="D315" s="342">
        <v>7.37</v>
      </c>
      <c r="E315" s="342">
        <v>6.29</v>
      </c>
      <c r="F315" s="342">
        <v>6.839999999999999</v>
      </c>
    </row>
    <row r="316" spans="1:6">
      <c r="A316" s="341">
        <v>41456</v>
      </c>
      <c r="B316" s="342">
        <v>71.37</v>
      </c>
      <c r="C316" s="342">
        <v>7.62</v>
      </c>
      <c r="D316" s="342">
        <v>7.72</v>
      </c>
      <c r="E316" s="342">
        <v>6.14</v>
      </c>
      <c r="F316" s="342">
        <v>7.1399999999999988</v>
      </c>
    </row>
    <row r="317" spans="1:6">
      <c r="A317" s="341">
        <v>41487</v>
      </c>
      <c r="B317" s="342">
        <v>70.930000000000007</v>
      </c>
      <c r="C317" s="342">
        <v>8.17</v>
      </c>
      <c r="D317" s="342">
        <v>7.57</v>
      </c>
      <c r="E317" s="342">
        <v>5.95</v>
      </c>
      <c r="F317" s="342">
        <v>7.4</v>
      </c>
    </row>
    <row r="318" spans="1:6">
      <c r="A318" s="341">
        <v>41518</v>
      </c>
      <c r="B318" s="342">
        <v>71.5</v>
      </c>
      <c r="C318" s="342">
        <v>8.2100000000000009</v>
      </c>
      <c r="D318" s="342">
        <v>7.3</v>
      </c>
      <c r="E318" s="342">
        <v>5.8</v>
      </c>
      <c r="F318" s="342">
        <v>7.1899999999999995</v>
      </c>
    </row>
    <row r="319" spans="1:6">
      <c r="A319" s="341">
        <v>41548</v>
      </c>
      <c r="B319" s="342">
        <v>69.790000000000006</v>
      </c>
      <c r="C319" s="342">
        <v>8.9499999999999993</v>
      </c>
      <c r="D319" s="342">
        <v>7.22</v>
      </c>
      <c r="E319" s="342">
        <v>5.68</v>
      </c>
      <c r="F319" s="342">
        <v>8.36</v>
      </c>
    </row>
    <row r="320" spans="1:6">
      <c r="A320" s="341">
        <v>41579</v>
      </c>
      <c r="B320" s="342">
        <v>69.12</v>
      </c>
      <c r="C320" s="342">
        <v>9.6</v>
      </c>
      <c r="D320" s="342">
        <v>7.76</v>
      </c>
      <c r="E320" s="342">
        <v>5.67</v>
      </c>
      <c r="F320" s="342">
        <v>7.84</v>
      </c>
    </row>
    <row r="321" spans="1:6">
      <c r="A321" s="341">
        <v>41609</v>
      </c>
      <c r="B321" s="342">
        <v>65.400000000000006</v>
      </c>
      <c r="C321" s="342">
        <v>11.66</v>
      </c>
      <c r="D321" s="342">
        <v>8.7200000000000006</v>
      </c>
      <c r="E321" s="342">
        <v>5.68</v>
      </c>
      <c r="F321" s="342">
        <v>8.57</v>
      </c>
    </row>
    <row r="322" spans="1:6">
      <c r="A322" s="341">
        <v>41640</v>
      </c>
      <c r="B322" s="342">
        <v>64.39</v>
      </c>
      <c r="C322" s="342">
        <v>12.28</v>
      </c>
      <c r="D322" s="342">
        <v>9.44</v>
      </c>
      <c r="E322" s="342">
        <v>6</v>
      </c>
      <c r="F322" s="342">
        <v>7.89</v>
      </c>
    </row>
    <row r="323" spans="1:6">
      <c r="A323" s="341">
        <v>41671</v>
      </c>
      <c r="B323" s="342">
        <v>64.12</v>
      </c>
      <c r="C323" s="342">
        <v>12.67</v>
      </c>
      <c r="D323" s="342">
        <v>9.5</v>
      </c>
      <c r="E323" s="342">
        <v>5.95</v>
      </c>
      <c r="F323" s="342">
        <v>7.74</v>
      </c>
    </row>
    <row r="324" spans="1:6">
      <c r="A324" s="341">
        <v>41699</v>
      </c>
      <c r="B324" s="342">
        <v>63.41</v>
      </c>
      <c r="C324" s="342">
        <v>12.94</v>
      </c>
      <c r="D324" s="342">
        <v>9.8800000000000008</v>
      </c>
      <c r="E324" s="342">
        <v>6.02</v>
      </c>
      <c r="F324" s="342">
        <v>7.74</v>
      </c>
    </row>
    <row r="325" spans="1:6">
      <c r="A325" s="341">
        <v>41730</v>
      </c>
      <c r="B325" s="342">
        <v>63.49</v>
      </c>
      <c r="C325" s="342">
        <v>13.2</v>
      </c>
      <c r="D325" s="342">
        <v>9.66</v>
      </c>
      <c r="E325" s="342">
        <v>6.24</v>
      </c>
      <c r="F325" s="342">
        <v>7.419999999999999</v>
      </c>
    </row>
    <row r="326" spans="1:6">
      <c r="A326" s="341">
        <v>41760</v>
      </c>
      <c r="B326" s="342">
        <v>61.46</v>
      </c>
      <c r="C326" s="342">
        <v>14.78</v>
      </c>
      <c r="D326" s="342">
        <v>10.220000000000001</v>
      </c>
      <c r="E326" s="342">
        <v>6.06</v>
      </c>
      <c r="F326" s="342">
        <v>7.49</v>
      </c>
    </row>
    <row r="327" spans="1:6">
      <c r="A327" s="341">
        <v>41791</v>
      </c>
      <c r="B327" s="342">
        <v>60.34</v>
      </c>
      <c r="C327" s="342">
        <v>15.74</v>
      </c>
      <c r="D327" s="342">
        <v>11.04</v>
      </c>
      <c r="E327" s="342">
        <v>5.72</v>
      </c>
      <c r="F327" s="342">
        <v>7.16</v>
      </c>
    </row>
    <row r="328" spans="1:6">
      <c r="A328" s="341">
        <v>41821</v>
      </c>
      <c r="B328" s="342">
        <v>59.37</v>
      </c>
      <c r="C328" s="342">
        <v>16.38</v>
      </c>
      <c r="D328" s="342">
        <v>11.62</v>
      </c>
      <c r="E328" s="342">
        <v>5.65</v>
      </c>
      <c r="F328" s="342">
        <v>6.98</v>
      </c>
    </row>
    <row r="329" spans="1:6">
      <c r="A329" s="341">
        <v>41852</v>
      </c>
      <c r="B329" s="342">
        <v>58.26</v>
      </c>
      <c r="C329" s="342">
        <v>17.34</v>
      </c>
      <c r="D329" s="342">
        <v>11.61</v>
      </c>
      <c r="E329" s="342">
        <v>5.59</v>
      </c>
      <c r="F329" s="342">
        <v>7.2099999999999991</v>
      </c>
    </row>
    <row r="330" spans="1:6">
      <c r="A330" s="341">
        <v>41883</v>
      </c>
      <c r="B330" s="342">
        <v>57.12</v>
      </c>
      <c r="C330" s="342">
        <v>17.97</v>
      </c>
      <c r="D330" s="342">
        <v>12.21</v>
      </c>
      <c r="E330" s="342">
        <v>5.83</v>
      </c>
      <c r="F330" s="342">
        <v>6.89</v>
      </c>
    </row>
    <row r="331" spans="1:6">
      <c r="A331" s="341">
        <v>41913</v>
      </c>
      <c r="B331" s="342">
        <v>56.09</v>
      </c>
      <c r="C331" s="342">
        <v>19.28</v>
      </c>
      <c r="D331" s="342">
        <v>12.65</v>
      </c>
      <c r="E331" s="342">
        <v>5.73</v>
      </c>
      <c r="F331" s="342">
        <v>6.26</v>
      </c>
    </row>
    <row r="332" spans="1:6">
      <c r="A332" s="341">
        <v>41944</v>
      </c>
      <c r="B332" s="342">
        <v>55.5</v>
      </c>
      <c r="C332" s="342">
        <v>20.7</v>
      </c>
      <c r="D332" s="342">
        <v>11.78</v>
      </c>
      <c r="E332" s="342">
        <v>5.56</v>
      </c>
      <c r="F332" s="342">
        <v>6.4499999999999993</v>
      </c>
    </row>
    <row r="333" spans="1:6">
      <c r="A333" s="341">
        <v>41974</v>
      </c>
      <c r="B333" s="342">
        <v>55.46</v>
      </c>
      <c r="C333" s="342">
        <v>20.62</v>
      </c>
      <c r="D333" s="342">
        <v>11.91</v>
      </c>
      <c r="E333" s="342">
        <v>5.34</v>
      </c>
      <c r="F333" s="342">
        <v>6.6899999999999995</v>
      </c>
    </row>
    <row r="334" spans="1:6">
      <c r="A334" s="341">
        <v>42005</v>
      </c>
      <c r="B334" s="342">
        <v>55.73</v>
      </c>
      <c r="C334" s="342">
        <v>20.46</v>
      </c>
      <c r="D334" s="342">
        <v>11.41</v>
      </c>
      <c r="E334" s="342">
        <v>5.67</v>
      </c>
      <c r="F334" s="342">
        <v>6.73</v>
      </c>
    </row>
    <row r="335" spans="1:6">
      <c r="A335" s="341">
        <v>42036</v>
      </c>
      <c r="B335" s="342">
        <v>55.87</v>
      </c>
      <c r="C335" s="342">
        <v>20.65</v>
      </c>
      <c r="D335" s="342">
        <v>11.49</v>
      </c>
      <c r="E335" s="342">
        <v>5.68</v>
      </c>
      <c r="F335" s="342">
        <v>6.3</v>
      </c>
    </row>
    <row r="336" spans="1:6">
      <c r="A336" s="341">
        <v>42064</v>
      </c>
      <c r="B336" s="342">
        <v>54.89</v>
      </c>
      <c r="C336" s="342">
        <v>21.37</v>
      </c>
      <c r="D336" s="342">
        <v>11.23</v>
      </c>
      <c r="E336" s="342">
        <v>6.11</v>
      </c>
      <c r="F336" s="342">
        <v>6.4</v>
      </c>
    </row>
    <row r="337" spans="1:6">
      <c r="A337" s="341">
        <v>42095</v>
      </c>
      <c r="B337" s="342">
        <v>55.3</v>
      </c>
      <c r="C337" s="342">
        <v>21.69</v>
      </c>
      <c r="D337" s="342">
        <v>10.35</v>
      </c>
      <c r="E337" s="342">
        <v>6.02</v>
      </c>
      <c r="F337" s="342">
        <v>6.62</v>
      </c>
    </row>
    <row r="338" spans="1:6">
      <c r="A338" s="341">
        <v>42125</v>
      </c>
      <c r="B338" s="342">
        <v>53.7</v>
      </c>
      <c r="C338" s="342">
        <v>22.76</v>
      </c>
      <c r="D338" s="342">
        <v>10.34</v>
      </c>
      <c r="E338" s="342">
        <v>6.46</v>
      </c>
      <c r="F338" s="342">
        <v>6.7299999999999995</v>
      </c>
    </row>
    <row r="339" spans="1:6">
      <c r="A339" s="341">
        <v>42156</v>
      </c>
      <c r="B339" s="342">
        <v>52.65</v>
      </c>
      <c r="C339" s="342">
        <v>23.56</v>
      </c>
      <c r="D339" s="342">
        <v>10.6</v>
      </c>
      <c r="E339" s="342">
        <v>6.11</v>
      </c>
      <c r="F339" s="342">
        <v>7.07</v>
      </c>
    </row>
    <row r="340" spans="1:6">
      <c r="A340" s="341">
        <v>42186</v>
      </c>
      <c r="B340" s="342">
        <v>50.85</v>
      </c>
      <c r="C340" s="342">
        <v>25.62</v>
      </c>
      <c r="D340" s="342">
        <v>11.37</v>
      </c>
      <c r="E340" s="342">
        <v>4.9000000000000004</v>
      </c>
      <c r="F340" s="342">
        <v>7.27</v>
      </c>
    </row>
    <row r="341" spans="1:6">
      <c r="A341" s="341">
        <v>42217</v>
      </c>
      <c r="B341" s="342">
        <v>49.51</v>
      </c>
      <c r="C341" s="342">
        <v>27.39</v>
      </c>
      <c r="D341" s="342">
        <v>11.11</v>
      </c>
      <c r="E341" s="342">
        <v>4.51</v>
      </c>
      <c r="F341" s="342">
        <v>7.47</v>
      </c>
    </row>
    <row r="342" spans="1:6">
      <c r="A342" s="341">
        <v>42248</v>
      </c>
      <c r="B342" s="342">
        <v>49.77</v>
      </c>
      <c r="C342" s="342">
        <v>27.52</v>
      </c>
      <c r="D342" s="342">
        <v>10.53</v>
      </c>
      <c r="E342" s="342">
        <v>4.82</v>
      </c>
      <c r="F342" s="342">
        <v>7.3599999999999994</v>
      </c>
    </row>
    <row r="343" spans="1:6">
      <c r="A343" s="341">
        <v>42278</v>
      </c>
      <c r="B343" s="342">
        <v>49.18</v>
      </c>
      <c r="C343" s="342">
        <v>27.85</v>
      </c>
      <c r="D343" s="342">
        <v>10.23</v>
      </c>
      <c r="E343" s="342">
        <v>5.03</v>
      </c>
      <c r="F343" s="342">
        <v>7.7099999999999991</v>
      </c>
    </row>
    <row r="344" spans="1:6">
      <c r="A344" s="341">
        <v>42309</v>
      </c>
      <c r="B344" s="342">
        <v>49.96</v>
      </c>
      <c r="C344" s="342">
        <v>26.34</v>
      </c>
      <c r="D344" s="342">
        <v>10.68</v>
      </c>
      <c r="E344" s="342">
        <v>5.35</v>
      </c>
      <c r="F344" s="342">
        <v>7.669999999999999</v>
      </c>
    </row>
    <row r="345" spans="1:6">
      <c r="A345" s="341">
        <v>42339</v>
      </c>
      <c r="B345" s="342">
        <v>48.63</v>
      </c>
      <c r="C345" s="342">
        <v>27.05</v>
      </c>
      <c r="D345" s="342">
        <v>10.82</v>
      </c>
      <c r="E345" s="342">
        <v>5.51</v>
      </c>
      <c r="F345" s="342">
        <v>7.9999999999999991</v>
      </c>
    </row>
    <row r="346" spans="1:6">
      <c r="A346" s="341">
        <v>42370</v>
      </c>
      <c r="B346" s="342">
        <v>48.42</v>
      </c>
      <c r="C346" s="342">
        <v>27.42</v>
      </c>
      <c r="D346" s="342">
        <v>11.1</v>
      </c>
      <c r="E346" s="342">
        <v>5.04</v>
      </c>
      <c r="F346" s="342">
        <v>8.0299999999999994</v>
      </c>
    </row>
    <row r="347" spans="1:6">
      <c r="A347" s="341">
        <v>42401</v>
      </c>
      <c r="B347" s="342">
        <v>48.15</v>
      </c>
      <c r="C347" s="342">
        <v>27.51</v>
      </c>
      <c r="D347" s="342">
        <v>11.04</v>
      </c>
      <c r="E347" s="342">
        <v>5.2</v>
      </c>
      <c r="F347" s="342">
        <v>8.1</v>
      </c>
    </row>
    <row r="348" spans="1:6">
      <c r="A348" s="341">
        <v>42430</v>
      </c>
      <c r="B348" s="342">
        <v>47.32</v>
      </c>
      <c r="C348" s="342">
        <v>29.34</v>
      </c>
      <c r="D348" s="342">
        <v>11.02</v>
      </c>
      <c r="E348" s="342">
        <v>5.08</v>
      </c>
      <c r="F348" s="342">
        <v>7.26</v>
      </c>
    </row>
    <row r="349" spans="1:6">
      <c r="A349" s="341">
        <v>42461</v>
      </c>
      <c r="B349" s="342">
        <v>46.44</v>
      </c>
      <c r="C349" s="342">
        <v>29.9</v>
      </c>
      <c r="D349" s="342">
        <v>11.12</v>
      </c>
      <c r="E349" s="342">
        <v>5.09</v>
      </c>
      <c r="F349" s="342">
        <v>7.44</v>
      </c>
    </row>
    <row r="350" spans="1:6">
      <c r="A350" s="341">
        <v>42491</v>
      </c>
      <c r="B350" s="342">
        <v>44.29</v>
      </c>
      <c r="C350" s="342">
        <v>31.6</v>
      </c>
      <c r="D350" s="342">
        <v>11.38</v>
      </c>
      <c r="E350" s="342">
        <v>5.05</v>
      </c>
      <c r="F350" s="342">
        <v>7.6899999999999995</v>
      </c>
    </row>
    <row r="351" spans="1:6">
      <c r="A351" s="341">
        <v>42522</v>
      </c>
      <c r="B351" s="342">
        <v>45.55</v>
      </c>
      <c r="C351" s="342">
        <v>30.15</v>
      </c>
      <c r="D351" s="342">
        <v>11.83</v>
      </c>
      <c r="E351" s="342">
        <v>5.29</v>
      </c>
      <c r="F351" s="342">
        <v>7.1999999999999993</v>
      </c>
    </row>
    <row r="352" spans="1:6">
      <c r="A352" s="341">
        <v>42552</v>
      </c>
      <c r="B352" s="342">
        <v>42.56</v>
      </c>
      <c r="C352" s="342">
        <v>32.479999999999997</v>
      </c>
      <c r="D352" s="342">
        <v>12.25</v>
      </c>
      <c r="E352" s="342">
        <v>4.8099999999999996</v>
      </c>
      <c r="F352" s="342">
        <v>7.9099999999999993</v>
      </c>
    </row>
    <row r="353" spans="1:6">
      <c r="A353" s="341">
        <v>42583</v>
      </c>
      <c r="B353" s="342">
        <v>42.49</v>
      </c>
      <c r="C353" s="342">
        <v>32.07</v>
      </c>
      <c r="D353" s="342">
        <v>12.16</v>
      </c>
      <c r="E353" s="342">
        <v>4.96</v>
      </c>
      <c r="F353" s="342">
        <v>8.33</v>
      </c>
    </row>
    <row r="354" spans="1:6">
      <c r="A354" s="341">
        <v>42614</v>
      </c>
      <c r="B354" s="342">
        <v>41.61</v>
      </c>
      <c r="C354" s="342">
        <v>32.840000000000003</v>
      </c>
      <c r="D354" s="342">
        <v>11.87</v>
      </c>
      <c r="E354" s="342">
        <v>5.07</v>
      </c>
      <c r="F354" s="342">
        <v>8.6199999999999992</v>
      </c>
    </row>
    <row r="355" spans="1:6">
      <c r="A355" s="341">
        <v>42644</v>
      </c>
      <c r="B355" s="342">
        <v>40.06</v>
      </c>
      <c r="C355" s="342">
        <v>34.46</v>
      </c>
      <c r="D355" s="342">
        <v>12.04</v>
      </c>
      <c r="E355" s="342">
        <v>5.3</v>
      </c>
      <c r="F355" s="342">
        <v>8.16</v>
      </c>
    </row>
    <row r="356" spans="1:6">
      <c r="A356" s="341">
        <v>42675</v>
      </c>
      <c r="B356" s="342">
        <v>39.65</v>
      </c>
      <c r="C356" s="342">
        <v>36.28</v>
      </c>
      <c r="D356" s="342">
        <v>12.28</v>
      </c>
      <c r="E356" s="342">
        <v>5.22</v>
      </c>
      <c r="F356" s="342">
        <v>6.57</v>
      </c>
    </row>
    <row r="357" spans="1:6">
      <c r="A357" s="341">
        <v>42705</v>
      </c>
      <c r="B357" s="342">
        <v>38.35</v>
      </c>
      <c r="C357" s="342">
        <v>37.799999999999997</v>
      </c>
      <c r="D357" s="342">
        <v>12.71</v>
      </c>
      <c r="E357" s="342">
        <v>4.92</v>
      </c>
      <c r="F357" s="342">
        <v>6.2200000000000006</v>
      </c>
    </row>
    <row r="358" spans="1:6">
      <c r="A358" s="341">
        <v>42736</v>
      </c>
      <c r="B358" s="342">
        <v>38.75</v>
      </c>
      <c r="C358" s="342">
        <v>37.15</v>
      </c>
      <c r="D358" s="342">
        <v>13.16</v>
      </c>
      <c r="E358" s="342">
        <v>5.0599999999999996</v>
      </c>
      <c r="F358" s="342">
        <v>5.87</v>
      </c>
    </row>
    <row r="359" spans="1:6">
      <c r="A359" s="341">
        <v>42767</v>
      </c>
      <c r="B359" s="342">
        <v>38.590000000000003</v>
      </c>
      <c r="C359" s="342">
        <v>37.42</v>
      </c>
      <c r="D359" s="342">
        <v>12.99</v>
      </c>
      <c r="E359" s="342">
        <v>5.24</v>
      </c>
      <c r="F359" s="342">
        <v>5.77</v>
      </c>
    </row>
    <row r="360" spans="1:6">
      <c r="A360" s="341">
        <v>42795</v>
      </c>
      <c r="B360" s="342">
        <v>37.909999999999997</v>
      </c>
      <c r="C360" s="342">
        <v>37.93</v>
      </c>
      <c r="D360" s="342">
        <v>13.09</v>
      </c>
      <c r="E360" s="342">
        <v>5.17</v>
      </c>
      <c r="F360" s="342">
        <v>5.8999999999999995</v>
      </c>
    </row>
    <row r="361" spans="1:6">
      <c r="A361" s="341">
        <v>42826</v>
      </c>
      <c r="B361" s="342">
        <v>36.880000000000003</v>
      </c>
      <c r="C361" s="342">
        <v>38.909999999999997</v>
      </c>
      <c r="D361" s="342">
        <v>13.45</v>
      </c>
      <c r="E361" s="342">
        <v>5.01</v>
      </c>
      <c r="F361" s="342">
        <v>5.74</v>
      </c>
    </row>
    <row r="362" spans="1:6">
      <c r="A362" s="341">
        <v>42856</v>
      </c>
      <c r="B362" s="342">
        <v>37.03</v>
      </c>
      <c r="C362" s="342">
        <v>39.130000000000003</v>
      </c>
      <c r="D362" s="342">
        <v>13.04</v>
      </c>
      <c r="E362" s="342">
        <v>5.12</v>
      </c>
      <c r="F362" s="342">
        <v>5.68</v>
      </c>
    </row>
    <row r="363" spans="1:6">
      <c r="A363" s="341">
        <v>42887</v>
      </c>
      <c r="B363" s="342">
        <v>36.020000000000003</v>
      </c>
      <c r="C363" s="342">
        <v>40.26</v>
      </c>
      <c r="D363" s="342">
        <v>13.33</v>
      </c>
      <c r="E363" s="342">
        <v>4.88</v>
      </c>
      <c r="F363" s="342">
        <v>5.51</v>
      </c>
    </row>
    <row r="364" spans="1:6">
      <c r="A364" s="341">
        <v>42917</v>
      </c>
      <c r="B364" s="342">
        <v>35.24</v>
      </c>
      <c r="C364" s="342">
        <v>41.24</v>
      </c>
      <c r="D364" s="342">
        <v>13.2</v>
      </c>
      <c r="E364" s="342">
        <v>4.66</v>
      </c>
      <c r="F364" s="342">
        <v>5.68</v>
      </c>
    </row>
    <row r="365" spans="1:6">
      <c r="A365" s="341">
        <v>42948</v>
      </c>
      <c r="B365" s="342">
        <v>36.1</v>
      </c>
      <c r="C365" s="342">
        <v>39.82</v>
      </c>
      <c r="D365" s="342">
        <v>13.68</v>
      </c>
      <c r="E365" s="342">
        <v>5.0999999999999996</v>
      </c>
      <c r="F365" s="342">
        <v>5.3199999999999994</v>
      </c>
    </row>
    <row r="366" spans="1:6">
      <c r="A366" s="341">
        <v>42979</v>
      </c>
      <c r="B366" s="342">
        <v>36.340000000000003</v>
      </c>
      <c r="C366" s="342">
        <v>39.81</v>
      </c>
      <c r="D366" s="342">
        <v>12.97</v>
      </c>
      <c r="E366" s="342">
        <v>5.24</v>
      </c>
      <c r="F366" s="342">
        <v>5.64</v>
      </c>
    </row>
    <row r="367" spans="1:6">
      <c r="A367" s="341">
        <v>43009</v>
      </c>
      <c r="B367" s="342">
        <v>37.43</v>
      </c>
      <c r="C367" s="342">
        <v>38.49</v>
      </c>
      <c r="D367" s="342">
        <v>13.02</v>
      </c>
      <c r="E367" s="342">
        <v>5.79</v>
      </c>
      <c r="F367" s="342">
        <v>5.26</v>
      </c>
    </row>
    <row r="368" spans="1:6">
      <c r="A368" s="341">
        <v>43040</v>
      </c>
      <c r="B368" s="342">
        <v>38.11</v>
      </c>
      <c r="C368" s="342">
        <v>37.909999999999997</v>
      </c>
      <c r="D368" s="342">
        <v>13.03</v>
      </c>
      <c r="E368" s="342">
        <v>6.04</v>
      </c>
      <c r="F368" s="342">
        <v>4.8900000000000006</v>
      </c>
    </row>
    <row r="369" spans="1:6">
      <c r="A369" s="341">
        <v>43070</v>
      </c>
      <c r="B369" s="342">
        <v>36.07</v>
      </c>
      <c r="C369" s="342">
        <v>39.979999999999997</v>
      </c>
      <c r="D369" s="342">
        <v>13.22</v>
      </c>
      <c r="E369" s="342">
        <v>5.64</v>
      </c>
      <c r="F369" s="342">
        <v>5.08</v>
      </c>
    </row>
    <row r="370" spans="1:6">
      <c r="A370" s="341">
        <v>43101</v>
      </c>
      <c r="B370" s="342">
        <v>36.56</v>
      </c>
      <c r="C370" s="342">
        <v>40.049999999999997</v>
      </c>
      <c r="D370" s="342">
        <v>12.9</v>
      </c>
      <c r="E370" s="342">
        <v>5.61</v>
      </c>
      <c r="F370" s="342">
        <v>4.88</v>
      </c>
    </row>
    <row r="371" spans="1:6">
      <c r="A371" s="341">
        <v>43132</v>
      </c>
      <c r="B371" s="342">
        <v>36.69</v>
      </c>
      <c r="C371" s="342">
        <v>40.11</v>
      </c>
      <c r="D371" s="342">
        <v>13.06</v>
      </c>
      <c r="E371" s="342">
        <v>5.45</v>
      </c>
      <c r="F371" s="342">
        <v>4.6900000000000004</v>
      </c>
    </row>
    <row r="372" spans="1:6">
      <c r="A372" s="341">
        <v>43160</v>
      </c>
      <c r="B372" s="342">
        <v>36.51</v>
      </c>
      <c r="C372" s="342">
        <v>39.590000000000003</v>
      </c>
      <c r="D372" s="342">
        <v>13.51</v>
      </c>
      <c r="E372" s="342">
        <v>5.53</v>
      </c>
      <c r="F372" s="342">
        <v>4.84</v>
      </c>
    </row>
    <row r="373" spans="1:6">
      <c r="A373" s="341">
        <v>43191</v>
      </c>
      <c r="B373" s="342">
        <v>36.74</v>
      </c>
      <c r="C373" s="342">
        <v>40.06</v>
      </c>
      <c r="D373" s="342">
        <v>12.59</v>
      </c>
      <c r="E373" s="342">
        <v>5.88</v>
      </c>
      <c r="F373" s="342">
        <v>4.7200000000000006</v>
      </c>
    </row>
    <row r="374" spans="1:6">
      <c r="A374" s="341">
        <v>43221</v>
      </c>
      <c r="B374" s="342">
        <v>36.299999999999997</v>
      </c>
      <c r="C374" s="342">
        <v>41.04</v>
      </c>
      <c r="D374" s="342">
        <v>12.43</v>
      </c>
      <c r="E374" s="342">
        <v>5.89</v>
      </c>
      <c r="F374" s="342">
        <v>4.34</v>
      </c>
    </row>
    <row r="375" spans="1:6">
      <c r="A375" s="341">
        <v>43252</v>
      </c>
      <c r="B375" s="342">
        <v>36.19</v>
      </c>
      <c r="C375" s="342">
        <v>41.7</v>
      </c>
      <c r="D375" s="342">
        <v>12.44</v>
      </c>
      <c r="E375" s="342">
        <v>5.66</v>
      </c>
      <c r="F375" s="342">
        <v>4</v>
      </c>
    </row>
    <row r="376" spans="1:6">
      <c r="A376" s="341">
        <v>43282</v>
      </c>
      <c r="B376" s="342">
        <v>35.93</v>
      </c>
      <c r="C376" s="342">
        <v>42.26</v>
      </c>
      <c r="D376" s="342">
        <v>12.82</v>
      </c>
      <c r="E376" s="342">
        <v>5.39</v>
      </c>
      <c r="F376" s="342">
        <v>3.5900000000000003</v>
      </c>
    </row>
    <row r="377" spans="1:6">
      <c r="A377" s="341">
        <v>43313</v>
      </c>
      <c r="B377" s="342">
        <v>35.93</v>
      </c>
      <c r="C377" s="342">
        <v>41.66</v>
      </c>
      <c r="D377" s="342">
        <v>13.5</v>
      </c>
      <c r="E377" s="342">
        <v>5.47</v>
      </c>
      <c r="F377" s="342">
        <v>3.43</v>
      </c>
    </row>
    <row r="378" spans="1:6">
      <c r="A378" s="341">
        <v>43344</v>
      </c>
      <c r="B378" s="342">
        <v>36.229999999999997</v>
      </c>
      <c r="C378" s="342">
        <v>40.85</v>
      </c>
      <c r="D378" s="342">
        <v>13.54</v>
      </c>
      <c r="E378" s="342">
        <v>5.95</v>
      </c>
      <c r="F378" s="342">
        <v>3.42</v>
      </c>
    </row>
    <row r="379" spans="1:6">
      <c r="A379" s="341">
        <v>43374</v>
      </c>
      <c r="B379" s="342">
        <v>37.42</v>
      </c>
      <c r="C379" s="342">
        <v>37.130000000000003</v>
      </c>
      <c r="D379" s="342">
        <v>13.59</v>
      </c>
      <c r="E379" s="342">
        <v>6.55</v>
      </c>
      <c r="F379" s="342">
        <v>5.3000000000000007</v>
      </c>
    </row>
    <row r="380" spans="1:6">
      <c r="A380" s="341">
        <v>43405</v>
      </c>
      <c r="B380" s="342">
        <v>36.71</v>
      </c>
      <c r="C380" s="342">
        <v>32.869999999999997</v>
      </c>
      <c r="D380" s="342">
        <v>13.57</v>
      </c>
      <c r="E380" s="342">
        <v>6.37</v>
      </c>
      <c r="F380" s="342">
        <v>10.47</v>
      </c>
    </row>
    <row r="381" spans="1:6">
      <c r="A381" s="341">
        <v>43435</v>
      </c>
      <c r="B381" s="342">
        <v>36.08</v>
      </c>
      <c r="C381" s="342">
        <v>37.86</v>
      </c>
      <c r="D381" s="342">
        <v>13.47</v>
      </c>
      <c r="E381" s="342">
        <v>5.82</v>
      </c>
      <c r="F381" s="342">
        <v>6.75</v>
      </c>
    </row>
    <row r="382" spans="1:6">
      <c r="A382" s="341">
        <v>43466</v>
      </c>
      <c r="B382" s="342">
        <v>35.6</v>
      </c>
      <c r="C382" s="342">
        <v>37.549999999999997</v>
      </c>
      <c r="D382" s="342">
        <v>14.05</v>
      </c>
      <c r="E382" s="342">
        <v>5.79</v>
      </c>
      <c r="F382" s="342">
        <v>7.0200000000000005</v>
      </c>
    </row>
  </sheetData>
  <phoneticPr fontId="7" type="noConversion"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D27"/>
  <sheetViews>
    <sheetView showGridLines="0" zoomScale="130" zoomScaleNormal="130" workbookViewId="0">
      <selection activeCell="C15" sqref="C15"/>
    </sheetView>
  </sheetViews>
  <sheetFormatPr defaultRowHeight="14.35"/>
  <cols>
    <col min="3" max="4" width="18.87890625" customWidth="1"/>
  </cols>
  <sheetData>
    <row r="2" spans="2:4">
      <c r="B2" s="343" t="s">
        <v>2723</v>
      </c>
      <c r="C2" s="343" t="s">
        <v>2724</v>
      </c>
      <c r="D2" s="343" t="s">
        <v>2725</v>
      </c>
    </row>
    <row r="3" spans="2:4">
      <c r="B3" s="344" t="s">
        <v>2727</v>
      </c>
      <c r="C3" s="345">
        <v>20300</v>
      </c>
      <c r="D3" s="345">
        <v>98000</v>
      </c>
    </row>
    <row r="4" spans="2:4">
      <c r="B4" s="344" t="s">
        <v>2728</v>
      </c>
      <c r="C4" s="345">
        <v>239000</v>
      </c>
      <c r="D4" s="345">
        <v>175000</v>
      </c>
    </row>
    <row r="5" spans="2:4">
      <c r="B5" s="344" t="s">
        <v>2729</v>
      </c>
      <c r="C5" s="345">
        <v>508000</v>
      </c>
      <c r="D5" s="345">
        <v>286000</v>
      </c>
    </row>
    <row r="6" spans="2:4">
      <c r="B6" s="344" t="s">
        <v>1109</v>
      </c>
      <c r="C6" s="345">
        <v>3785389</v>
      </c>
      <c r="D6" s="345">
        <v>2126797</v>
      </c>
    </row>
    <row r="7" spans="2:4">
      <c r="B7" s="344" t="s">
        <v>2730</v>
      </c>
      <c r="C7" s="345">
        <v>8448174</v>
      </c>
      <c r="D7" s="345">
        <v>3236701</v>
      </c>
    </row>
    <row r="8" spans="2:4">
      <c r="B8" s="344" t="s">
        <v>2731</v>
      </c>
      <c r="C8" s="345" t="s">
        <v>2726</v>
      </c>
      <c r="D8" s="345">
        <v>3524691</v>
      </c>
    </row>
    <row r="9" spans="2:4">
      <c r="B9" s="344" t="s">
        <v>2732</v>
      </c>
      <c r="C9" s="345">
        <v>19728061</v>
      </c>
      <c r="D9" s="345">
        <v>5139661</v>
      </c>
    </row>
    <row r="10" spans="2:4">
      <c r="B10" s="344" t="s">
        <v>497</v>
      </c>
      <c r="C10" s="345">
        <v>31121746</v>
      </c>
      <c r="D10" s="345">
        <v>7064244</v>
      </c>
    </row>
    <row r="11" spans="2:4">
      <c r="B11" s="344" t="s">
        <v>2733</v>
      </c>
      <c r="C11" s="345">
        <v>41755141</v>
      </c>
      <c r="D11" s="345">
        <v>8242728</v>
      </c>
    </row>
    <row r="12" spans="2:4">
      <c r="B12" s="344" t="s">
        <v>498</v>
      </c>
      <c r="C12" s="345">
        <v>56754635</v>
      </c>
      <c r="D12" s="345">
        <v>9500734</v>
      </c>
    </row>
    <row r="19" spans="2:3">
      <c r="B19" t="s">
        <v>10063</v>
      </c>
    </row>
    <row r="20" spans="2:3">
      <c r="B20" s="201" t="s">
        <v>10061</v>
      </c>
      <c r="C20" s="202" t="s">
        <v>10062</v>
      </c>
    </row>
    <row r="21" spans="2:3">
      <c r="B21" s="201" t="s">
        <v>10054</v>
      </c>
      <c r="C21" s="269">
        <v>0.28899999999999998</v>
      </c>
    </row>
    <row r="22" spans="2:3">
      <c r="B22" s="201" t="s">
        <v>10055</v>
      </c>
      <c r="C22" s="269">
        <v>0.28499999999999998</v>
      </c>
    </row>
    <row r="23" spans="2:3">
      <c r="B23" s="201" t="s">
        <v>10056</v>
      </c>
      <c r="C23" s="269">
        <v>0.20100000000000001</v>
      </c>
    </row>
    <row r="24" spans="2:3">
      <c r="B24" s="201" t="s">
        <v>10057</v>
      </c>
      <c r="C24" s="269">
        <v>6.9000000000000006E-2</v>
      </c>
    </row>
    <row r="25" spans="2:3">
      <c r="B25" s="201" t="s">
        <v>10058</v>
      </c>
      <c r="C25" s="269">
        <v>3.5999999999999997E-2</v>
      </c>
    </row>
    <row r="26" spans="2:3">
      <c r="B26" s="201" t="s">
        <v>10059</v>
      </c>
      <c r="C26" s="269">
        <v>2.8000000000000001E-2</v>
      </c>
    </row>
    <row r="27" spans="2:3">
      <c r="B27" s="201" t="s">
        <v>10060</v>
      </c>
      <c r="C27" s="269">
        <v>9.1999999999999998E-2</v>
      </c>
    </row>
  </sheetData>
  <phoneticPr fontId="7" type="noConversion"/>
  <pageMargins left="0.7" right="0.7" top="0.75" bottom="0.75" header="0.3" footer="0.3"/>
  <pageSetup paperSize="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U124"/>
  <sheetViews>
    <sheetView showGridLines="0" zoomScaleNormal="100" workbookViewId="0">
      <pane ySplit="3" topLeftCell="A125" activePane="bottomLeft" state="frozen"/>
      <selection activeCell="BT6" sqref="BT6"/>
      <selection pane="bottomLeft" activeCell="L125" sqref="L125"/>
    </sheetView>
  </sheetViews>
  <sheetFormatPr defaultColWidth="10.41015625" defaultRowHeight="12.7"/>
  <cols>
    <col min="1" max="1" width="43.234375" style="115" customWidth="1"/>
    <col min="2" max="2" width="8.41015625" style="115" bestFit="1" customWidth="1"/>
    <col min="3" max="55" width="10.64453125" style="115" customWidth="1"/>
    <col min="56" max="64" width="11.41015625" style="115" customWidth="1"/>
    <col min="65" max="65" width="10.41015625" style="115" customWidth="1"/>
    <col min="66" max="70" width="11.41015625" style="115" customWidth="1"/>
    <col min="71" max="72" width="10.41015625" style="115" customWidth="1"/>
    <col min="73" max="73" width="10.41015625" style="115" collapsed="1"/>
    <col min="74" max="16384" width="10.41015625" style="115"/>
  </cols>
  <sheetData>
    <row r="1" spans="1:73" s="152" customFormat="1" ht="11.35">
      <c r="A1" s="374" t="s">
        <v>2438</v>
      </c>
      <c r="B1" s="374"/>
      <c r="C1" s="374"/>
      <c r="D1" s="374"/>
      <c r="E1" s="374"/>
      <c r="F1" s="374"/>
      <c r="G1" s="374"/>
      <c r="H1" s="374"/>
      <c r="I1" s="374"/>
      <c r="J1" s="374"/>
      <c r="K1" s="374"/>
      <c r="L1" s="374"/>
      <c r="M1" s="374"/>
      <c r="N1" s="374"/>
      <c r="O1" s="374"/>
      <c r="P1" s="374"/>
      <c r="Q1" s="374"/>
      <c r="R1" s="374"/>
      <c r="S1" s="374"/>
      <c r="T1" s="374"/>
      <c r="U1" s="374"/>
      <c r="V1" s="374"/>
      <c r="W1" s="374"/>
      <c r="X1" s="374"/>
      <c r="Y1" s="374"/>
      <c r="Z1" s="374"/>
      <c r="AA1" s="374"/>
      <c r="AB1" s="374"/>
      <c r="AC1" s="374"/>
      <c r="AD1" s="374"/>
      <c r="AE1" s="374"/>
      <c r="AF1" s="374"/>
      <c r="AG1" s="374"/>
      <c r="AH1" s="374"/>
      <c r="AI1" s="374"/>
      <c r="AJ1" s="374"/>
      <c r="AK1" s="374"/>
      <c r="AL1" s="374"/>
      <c r="AM1" s="374"/>
      <c r="AN1" s="374"/>
      <c r="AO1" s="374"/>
      <c r="AP1" s="374"/>
      <c r="AQ1" s="374"/>
      <c r="AR1" s="374"/>
      <c r="AS1" s="374"/>
      <c r="AT1" s="374"/>
      <c r="AU1" s="374"/>
      <c r="AV1" s="374"/>
      <c r="AW1" s="374"/>
      <c r="AX1" s="374"/>
      <c r="AY1" s="374"/>
      <c r="AZ1" s="374"/>
      <c r="BA1" s="374"/>
      <c r="BB1" s="374"/>
      <c r="BC1" s="374"/>
      <c r="BD1" s="374"/>
      <c r="BE1" s="374"/>
      <c r="BF1" s="374"/>
      <c r="BG1" s="374"/>
      <c r="BH1" s="374"/>
      <c r="BI1" s="374"/>
      <c r="BJ1" s="374"/>
      <c r="BK1" s="374"/>
      <c r="BL1" s="374"/>
      <c r="BM1" s="374"/>
      <c r="BN1" s="374"/>
      <c r="BO1" s="374"/>
      <c r="BP1" s="374"/>
      <c r="BQ1" s="374"/>
      <c r="BR1" s="374"/>
      <c r="BS1" s="374"/>
      <c r="BT1" s="374"/>
      <c r="BU1" s="374"/>
    </row>
    <row r="2" spans="1:73" s="152" customFormat="1" ht="11.35">
      <c r="A2" s="373" t="s">
        <v>2816</v>
      </c>
      <c r="B2" s="373"/>
      <c r="C2" s="373"/>
      <c r="D2" s="373"/>
      <c r="E2" s="373"/>
      <c r="F2" s="373"/>
      <c r="G2" s="373"/>
      <c r="H2" s="373"/>
      <c r="I2" s="373"/>
      <c r="J2" s="373"/>
      <c r="K2" s="373"/>
      <c r="L2" s="373"/>
      <c r="M2" s="373"/>
      <c r="N2" s="373"/>
      <c r="O2" s="373"/>
      <c r="P2" s="373"/>
      <c r="Q2" s="373"/>
      <c r="R2" s="373"/>
      <c r="S2" s="373"/>
      <c r="T2" s="373"/>
      <c r="U2" s="373"/>
      <c r="V2" s="373"/>
      <c r="W2" s="373"/>
      <c r="X2" s="373"/>
      <c r="Y2" s="373"/>
      <c r="Z2" s="373"/>
      <c r="AA2" s="373"/>
      <c r="AB2" s="373"/>
      <c r="AC2" s="373"/>
      <c r="AD2" s="373"/>
      <c r="AE2" s="373"/>
      <c r="AF2" s="373"/>
      <c r="AG2" s="373"/>
      <c r="AH2" s="373"/>
      <c r="AI2" s="373"/>
      <c r="AJ2" s="373"/>
      <c r="AK2" s="373"/>
      <c r="AL2" s="373"/>
      <c r="AM2" s="373"/>
      <c r="AN2" s="373"/>
      <c r="AO2" s="373"/>
      <c r="AP2" s="373"/>
      <c r="AQ2" s="373"/>
      <c r="AR2" s="373"/>
      <c r="AS2" s="373"/>
      <c r="AT2" s="373"/>
      <c r="AU2" s="373"/>
      <c r="AV2" s="373"/>
      <c r="AW2" s="373"/>
      <c r="AX2" s="373"/>
      <c r="AY2" s="373"/>
      <c r="AZ2" s="373"/>
      <c r="BA2" s="373"/>
      <c r="BB2" s="373"/>
      <c r="BC2" s="373"/>
      <c r="BD2" s="373"/>
      <c r="BE2" s="373"/>
      <c r="BF2" s="373"/>
      <c r="BG2" s="373"/>
      <c r="BH2" s="373"/>
      <c r="BI2" s="373"/>
      <c r="BJ2" s="373"/>
      <c r="BK2" s="373"/>
      <c r="BL2" s="373"/>
      <c r="BM2" s="373"/>
      <c r="BN2" s="373"/>
      <c r="BO2" s="373"/>
      <c r="BP2" s="373"/>
      <c r="BQ2" s="373"/>
      <c r="BR2" s="373"/>
      <c r="BS2" s="373"/>
      <c r="BT2" s="373"/>
      <c r="BU2" s="373"/>
    </row>
    <row r="3" spans="1:73" s="152" customFormat="1" ht="11.35">
      <c r="A3" s="153" t="s">
        <v>2439</v>
      </c>
      <c r="B3" s="153">
        <v>1947</v>
      </c>
      <c r="C3" s="153" t="s">
        <v>2440</v>
      </c>
      <c r="D3" s="153" t="s">
        <v>2441</v>
      </c>
      <c r="E3" s="153" t="s">
        <v>2442</v>
      </c>
      <c r="F3" s="153" t="s">
        <v>2443</v>
      </c>
      <c r="G3" s="153" t="s">
        <v>2444</v>
      </c>
      <c r="H3" s="153" t="s">
        <v>2445</v>
      </c>
      <c r="I3" s="153" t="s">
        <v>2446</v>
      </c>
      <c r="J3" s="153" t="s">
        <v>2447</v>
      </c>
      <c r="K3" s="153" t="s">
        <v>2448</v>
      </c>
      <c r="L3" s="153" t="s">
        <v>2449</v>
      </c>
      <c r="M3" s="153" t="s">
        <v>2450</v>
      </c>
      <c r="N3" s="153" t="s">
        <v>2451</v>
      </c>
      <c r="O3" s="153" t="s">
        <v>2452</v>
      </c>
      <c r="P3" s="153" t="s">
        <v>2453</v>
      </c>
      <c r="Q3" s="153" t="s">
        <v>2454</v>
      </c>
      <c r="R3" s="153" t="s">
        <v>2455</v>
      </c>
      <c r="S3" s="153" t="s">
        <v>2456</v>
      </c>
      <c r="T3" s="153" t="s">
        <v>2457</v>
      </c>
      <c r="U3" s="153" t="s">
        <v>2458</v>
      </c>
      <c r="V3" s="153" t="s">
        <v>2459</v>
      </c>
      <c r="W3" s="153" t="s">
        <v>2460</v>
      </c>
      <c r="X3" s="153" t="s">
        <v>2461</v>
      </c>
      <c r="Y3" s="153" t="s">
        <v>2462</v>
      </c>
      <c r="Z3" s="153" t="s">
        <v>2463</v>
      </c>
      <c r="AA3" s="153" t="s">
        <v>2464</v>
      </c>
      <c r="AB3" s="153" t="s">
        <v>2465</v>
      </c>
      <c r="AC3" s="153" t="s">
        <v>2466</v>
      </c>
      <c r="AD3" s="153" t="s">
        <v>2467</v>
      </c>
      <c r="AE3" s="153" t="s">
        <v>2468</v>
      </c>
      <c r="AF3" s="153" t="s">
        <v>2469</v>
      </c>
      <c r="AG3" s="153" t="s">
        <v>2470</v>
      </c>
      <c r="AH3" s="153" t="s">
        <v>2471</v>
      </c>
      <c r="AI3" s="153" t="s">
        <v>2472</v>
      </c>
      <c r="AJ3" s="153" t="s">
        <v>2473</v>
      </c>
      <c r="AK3" s="153" t="s">
        <v>2474</v>
      </c>
      <c r="AL3" s="153" t="s">
        <v>2475</v>
      </c>
      <c r="AM3" s="153" t="s">
        <v>2476</v>
      </c>
      <c r="AN3" s="153" t="s">
        <v>2477</v>
      </c>
      <c r="AO3" s="153" t="s">
        <v>2478</v>
      </c>
      <c r="AP3" s="153" t="s">
        <v>2479</v>
      </c>
      <c r="AQ3" s="153" t="s">
        <v>2346</v>
      </c>
      <c r="AR3" s="153" t="s">
        <v>2347</v>
      </c>
      <c r="AS3" s="153" t="s">
        <v>2348</v>
      </c>
      <c r="AT3" s="153" t="s">
        <v>2349</v>
      </c>
      <c r="AU3" s="153" t="s">
        <v>2350</v>
      </c>
      <c r="AV3" s="153" t="s">
        <v>2351</v>
      </c>
      <c r="AW3" s="153" t="s">
        <v>2352</v>
      </c>
      <c r="AX3" s="153" t="s">
        <v>2353</v>
      </c>
      <c r="AY3" s="153" t="s">
        <v>2354</v>
      </c>
      <c r="AZ3" s="153" t="s">
        <v>2355</v>
      </c>
      <c r="BA3" s="153" t="s">
        <v>2356</v>
      </c>
      <c r="BB3" s="153" t="s">
        <v>2357</v>
      </c>
      <c r="BC3" s="153" t="s">
        <v>2358</v>
      </c>
      <c r="BD3" s="153" t="s">
        <v>2359</v>
      </c>
      <c r="BE3" s="153" t="s">
        <v>2360</v>
      </c>
      <c r="BF3" s="153" t="s">
        <v>2361</v>
      </c>
      <c r="BG3" s="153" t="s">
        <v>2362</v>
      </c>
      <c r="BH3" s="153" t="s">
        <v>2363</v>
      </c>
      <c r="BI3" s="153" t="s">
        <v>2364</v>
      </c>
      <c r="BJ3" s="153" t="s">
        <v>2365</v>
      </c>
      <c r="BK3" s="153" t="s">
        <v>2366</v>
      </c>
      <c r="BL3" s="153" t="s">
        <v>2367</v>
      </c>
      <c r="BM3" s="153" t="s">
        <v>2368</v>
      </c>
      <c r="BN3" s="153" t="s">
        <v>2369</v>
      </c>
      <c r="BO3" s="153" t="s">
        <v>2370</v>
      </c>
      <c r="BP3" s="153" t="s">
        <v>2371</v>
      </c>
      <c r="BQ3" s="153" t="s">
        <v>2372</v>
      </c>
      <c r="BR3" s="153">
        <v>2015</v>
      </c>
      <c r="BS3" s="154">
        <v>2016</v>
      </c>
      <c r="BT3" s="154">
        <v>2017</v>
      </c>
    </row>
    <row r="4" spans="1:73" s="152" customFormat="1" ht="11.35">
      <c r="A4" s="155" t="s">
        <v>2480</v>
      </c>
      <c r="B4" s="156">
        <v>249945</v>
      </c>
      <c r="C4" s="156">
        <v>274807</v>
      </c>
      <c r="D4" s="156">
        <v>272827</v>
      </c>
      <c r="E4" s="156">
        <v>300198</v>
      </c>
      <c r="F4" s="156">
        <v>347294</v>
      </c>
      <c r="G4" s="156">
        <v>367728</v>
      </c>
      <c r="H4" s="156">
        <v>389739</v>
      </c>
      <c r="I4" s="156">
        <v>391146</v>
      </c>
      <c r="J4" s="156">
        <v>426175</v>
      </c>
      <c r="K4" s="156">
        <v>450130</v>
      </c>
      <c r="L4" s="156">
        <v>474851</v>
      </c>
      <c r="M4" s="156">
        <v>482045</v>
      </c>
      <c r="N4" s="156">
        <v>522451</v>
      </c>
      <c r="O4" s="156">
        <v>543283</v>
      </c>
      <c r="P4" s="156">
        <v>563303</v>
      </c>
      <c r="Q4" s="156">
        <v>605115</v>
      </c>
      <c r="R4" s="156">
        <v>638582</v>
      </c>
      <c r="S4" s="156">
        <v>685786</v>
      </c>
      <c r="T4" s="156">
        <v>743728</v>
      </c>
      <c r="U4" s="156">
        <v>815039</v>
      </c>
      <c r="V4" s="156">
        <v>861731</v>
      </c>
      <c r="W4" s="156">
        <v>942480</v>
      </c>
      <c r="X4" s="156">
        <v>1019878</v>
      </c>
      <c r="Y4" s="156">
        <v>1075884</v>
      </c>
      <c r="Z4" s="156">
        <v>1167770</v>
      </c>
      <c r="AA4" s="156">
        <v>1282449</v>
      </c>
      <c r="AB4" s="156">
        <v>1428549</v>
      </c>
      <c r="AC4" s="156">
        <v>1548825</v>
      </c>
      <c r="AD4" s="156">
        <v>1688923</v>
      </c>
      <c r="AE4" s="156">
        <v>1877587</v>
      </c>
      <c r="AF4" s="156">
        <v>2085951</v>
      </c>
      <c r="AG4" s="156">
        <v>2356571</v>
      </c>
      <c r="AH4" s="156">
        <v>2632143</v>
      </c>
      <c r="AI4" s="156">
        <v>2862505</v>
      </c>
      <c r="AJ4" s="156">
        <v>3210956</v>
      </c>
      <c r="AK4" s="156">
        <v>3344991</v>
      </c>
      <c r="AL4" s="156">
        <v>3638137</v>
      </c>
      <c r="AM4" s="156">
        <v>4040693</v>
      </c>
      <c r="AN4" s="156">
        <v>4346734</v>
      </c>
      <c r="AO4" s="156">
        <v>4590155</v>
      </c>
      <c r="AP4" s="156">
        <v>4870217</v>
      </c>
      <c r="AQ4" s="156">
        <v>5252629</v>
      </c>
      <c r="AR4" s="156">
        <v>5657693</v>
      </c>
      <c r="AS4" s="156">
        <v>5979589</v>
      </c>
      <c r="AT4" s="156">
        <v>6174043</v>
      </c>
      <c r="AU4" s="156">
        <v>6539299</v>
      </c>
      <c r="AV4" s="156">
        <v>6878718</v>
      </c>
      <c r="AW4" s="156">
        <v>7308755</v>
      </c>
      <c r="AX4" s="156">
        <v>7664060</v>
      </c>
      <c r="AY4" s="156">
        <v>8100201</v>
      </c>
      <c r="AZ4" s="156">
        <v>8608515</v>
      </c>
      <c r="BA4" s="156">
        <v>9089168</v>
      </c>
      <c r="BB4" s="156">
        <v>9660624</v>
      </c>
      <c r="BC4" s="156">
        <v>10284779</v>
      </c>
      <c r="BD4" s="156">
        <v>10621824</v>
      </c>
      <c r="BE4" s="156">
        <v>10977514</v>
      </c>
      <c r="BF4" s="156">
        <v>11510670</v>
      </c>
      <c r="BG4" s="156">
        <v>12274928</v>
      </c>
      <c r="BH4" s="156">
        <v>13093726</v>
      </c>
      <c r="BI4" s="156">
        <v>13855888</v>
      </c>
      <c r="BJ4" s="156">
        <v>14477635</v>
      </c>
      <c r="BK4" s="156">
        <v>14718582</v>
      </c>
      <c r="BL4" s="156">
        <v>14418739</v>
      </c>
      <c r="BM4" s="156">
        <v>14964372</v>
      </c>
      <c r="BN4" s="156">
        <v>15517926</v>
      </c>
      <c r="BO4" s="156">
        <v>16155255</v>
      </c>
      <c r="BP4" s="157">
        <v>16691517</v>
      </c>
      <c r="BQ4" s="157">
        <v>17427609</v>
      </c>
      <c r="BR4" s="157">
        <v>18120714</v>
      </c>
      <c r="BS4" s="158">
        <v>18624475</v>
      </c>
      <c r="BT4" s="157">
        <v>19390605</v>
      </c>
    </row>
    <row r="5" spans="1:73" s="152" customFormat="1" ht="11.35">
      <c r="A5" s="155" t="s">
        <v>2481</v>
      </c>
      <c r="B5" s="156">
        <v>216248</v>
      </c>
      <c r="C5" s="156">
        <v>241378</v>
      </c>
      <c r="D5" s="156">
        <v>237822</v>
      </c>
      <c r="E5" s="156">
        <v>264255</v>
      </c>
      <c r="F5" s="156">
        <v>302530</v>
      </c>
      <c r="G5" s="156">
        <v>316562</v>
      </c>
      <c r="H5" s="156">
        <v>336199</v>
      </c>
      <c r="I5" s="156">
        <v>335722</v>
      </c>
      <c r="J5" s="156">
        <v>367921</v>
      </c>
      <c r="K5" s="156">
        <v>388126</v>
      </c>
      <c r="L5" s="156">
        <v>408295</v>
      </c>
      <c r="M5" s="156">
        <v>411068</v>
      </c>
      <c r="N5" s="156">
        <v>447787</v>
      </c>
      <c r="O5" s="156">
        <v>463834</v>
      </c>
      <c r="P5" s="156">
        <v>478708</v>
      </c>
      <c r="Q5" s="156">
        <v>514746</v>
      </c>
      <c r="R5" s="156">
        <v>541692</v>
      </c>
      <c r="S5" s="156">
        <v>581879</v>
      </c>
      <c r="T5" s="156">
        <v>632446</v>
      </c>
      <c r="U5" s="156">
        <v>691837</v>
      </c>
      <c r="V5" s="156">
        <v>726847</v>
      </c>
      <c r="W5" s="156">
        <v>792223</v>
      </c>
      <c r="X5" s="156">
        <v>855802</v>
      </c>
      <c r="Y5" s="156">
        <v>895522</v>
      </c>
      <c r="Z5" s="156">
        <v>970686</v>
      </c>
      <c r="AA5" s="156">
        <v>1068239</v>
      </c>
      <c r="AB5" s="156">
        <v>1199346</v>
      </c>
      <c r="AC5" s="156">
        <v>1298672</v>
      </c>
      <c r="AD5" s="156">
        <v>1415050</v>
      </c>
      <c r="AE5" s="156">
        <v>1583905</v>
      </c>
      <c r="AF5" s="156">
        <v>1771156</v>
      </c>
      <c r="AG5" s="156">
        <v>2013477</v>
      </c>
      <c r="AH5" s="156">
        <v>2260182</v>
      </c>
      <c r="AI5" s="156">
        <v>2452869</v>
      </c>
      <c r="AJ5" s="156">
        <v>2757343</v>
      </c>
      <c r="AK5" s="156">
        <v>2852624</v>
      </c>
      <c r="AL5" s="156">
        <v>3112239</v>
      </c>
      <c r="AM5" s="156">
        <v>3473731</v>
      </c>
      <c r="AN5" s="156">
        <v>3732168</v>
      </c>
      <c r="AO5" s="156">
        <v>3935988</v>
      </c>
      <c r="AP5" s="156">
        <v>4175653</v>
      </c>
      <c r="AQ5" s="156">
        <v>4503891</v>
      </c>
      <c r="AR5" s="156">
        <v>4850471</v>
      </c>
      <c r="AS5" s="156">
        <v>5113378</v>
      </c>
      <c r="AT5" s="156">
        <v>5250519</v>
      </c>
      <c r="AU5" s="156">
        <v>5562544</v>
      </c>
      <c r="AV5" s="156">
        <v>5870850</v>
      </c>
      <c r="AW5" s="156">
        <v>6264713</v>
      </c>
      <c r="AX5" s="156">
        <v>6586148</v>
      </c>
      <c r="AY5" s="156">
        <v>6993550</v>
      </c>
      <c r="AZ5" s="156">
        <v>7459395</v>
      </c>
      <c r="BA5" s="156">
        <v>7894015</v>
      </c>
      <c r="BB5" s="156">
        <v>8403164</v>
      </c>
      <c r="BC5" s="156">
        <v>8956010</v>
      </c>
      <c r="BD5" s="156">
        <v>9223548</v>
      </c>
      <c r="BE5" s="156">
        <v>9499527</v>
      </c>
      <c r="BF5" s="156">
        <v>9950967</v>
      </c>
      <c r="BG5" s="156">
        <v>10627989</v>
      </c>
      <c r="BH5" s="156">
        <v>11366297</v>
      </c>
      <c r="BI5" s="156">
        <v>12045446</v>
      </c>
      <c r="BJ5" s="156">
        <v>12572387</v>
      </c>
      <c r="BK5" s="156">
        <v>12716179</v>
      </c>
      <c r="BL5" s="156">
        <v>12352979</v>
      </c>
      <c r="BM5" s="156">
        <v>12826507</v>
      </c>
      <c r="BN5" s="156">
        <v>13348439</v>
      </c>
      <c r="BO5" s="156">
        <v>13957545</v>
      </c>
      <c r="BP5" s="157">
        <v>14468465</v>
      </c>
      <c r="BQ5" s="157">
        <v>15149621</v>
      </c>
      <c r="BR5" s="157">
        <v>15776274</v>
      </c>
      <c r="BS5" s="158">
        <v>16224645</v>
      </c>
      <c r="BT5" s="157">
        <v>16925936</v>
      </c>
    </row>
    <row r="6" spans="1:73" s="152" customFormat="1" ht="11.35">
      <c r="A6" s="159" t="s">
        <v>2482</v>
      </c>
      <c r="B6" s="156">
        <v>19929</v>
      </c>
      <c r="C6" s="156">
        <v>23154</v>
      </c>
      <c r="D6" s="156">
        <v>18582</v>
      </c>
      <c r="E6" s="156">
        <v>19902</v>
      </c>
      <c r="F6" s="156">
        <v>22995</v>
      </c>
      <c r="G6" s="156">
        <v>22123</v>
      </c>
      <c r="H6" s="156">
        <v>20032</v>
      </c>
      <c r="I6" s="156">
        <v>19568</v>
      </c>
      <c r="J6" s="156">
        <v>18786</v>
      </c>
      <c r="K6" s="156">
        <v>18612</v>
      </c>
      <c r="L6" s="156">
        <v>18401</v>
      </c>
      <c r="M6" s="156">
        <v>20627</v>
      </c>
      <c r="N6" s="156">
        <v>19011</v>
      </c>
      <c r="O6" s="156">
        <v>19860</v>
      </c>
      <c r="P6" s="156">
        <v>20052</v>
      </c>
      <c r="Q6" s="156">
        <v>20348</v>
      </c>
      <c r="R6" s="156">
        <v>20518</v>
      </c>
      <c r="S6" s="156">
        <v>19614</v>
      </c>
      <c r="T6" s="156">
        <v>22424</v>
      </c>
      <c r="U6" s="156">
        <v>23438</v>
      </c>
      <c r="V6" s="156">
        <v>22856</v>
      </c>
      <c r="W6" s="156">
        <v>23616</v>
      </c>
      <c r="X6" s="156">
        <v>26311</v>
      </c>
      <c r="Y6" s="156">
        <v>27263</v>
      </c>
      <c r="Z6" s="156">
        <v>29392</v>
      </c>
      <c r="AA6" s="156">
        <v>34356</v>
      </c>
      <c r="AB6" s="156">
        <v>52217</v>
      </c>
      <c r="AC6" s="156">
        <v>50078</v>
      </c>
      <c r="AD6" s="156">
        <v>51402</v>
      </c>
      <c r="AE6" s="156">
        <v>50138</v>
      </c>
      <c r="AF6" s="156">
        <v>51254</v>
      </c>
      <c r="AG6" s="156">
        <v>59530</v>
      </c>
      <c r="AH6" s="156">
        <v>70259</v>
      </c>
      <c r="AI6" s="156">
        <v>62195</v>
      </c>
      <c r="AJ6" s="156">
        <v>75671</v>
      </c>
      <c r="AK6" s="156">
        <v>71702</v>
      </c>
      <c r="AL6" s="156">
        <v>57282</v>
      </c>
      <c r="AM6" s="156">
        <v>77065</v>
      </c>
      <c r="AN6" s="156">
        <v>76981</v>
      </c>
      <c r="AO6" s="156">
        <v>74139</v>
      </c>
      <c r="AP6" s="156">
        <v>79355</v>
      </c>
      <c r="AQ6" s="156">
        <v>78733</v>
      </c>
      <c r="AR6" s="156">
        <v>91757</v>
      </c>
      <c r="AS6" s="156">
        <v>96152</v>
      </c>
      <c r="AT6" s="156">
        <v>88006</v>
      </c>
      <c r="AU6" s="156">
        <v>98669</v>
      </c>
      <c r="AV6" s="156">
        <v>90517</v>
      </c>
      <c r="AW6" s="156">
        <v>105345</v>
      </c>
      <c r="AX6" s="156">
        <v>90656</v>
      </c>
      <c r="AY6" s="156">
        <v>113576</v>
      </c>
      <c r="AZ6" s="156">
        <v>108796</v>
      </c>
      <c r="BA6" s="156">
        <v>99940</v>
      </c>
      <c r="BB6" s="156">
        <v>92808</v>
      </c>
      <c r="BC6" s="156">
        <v>98517</v>
      </c>
      <c r="BD6" s="156">
        <v>100027</v>
      </c>
      <c r="BE6" s="156">
        <v>95800</v>
      </c>
      <c r="BF6" s="156">
        <v>116075</v>
      </c>
      <c r="BG6" s="156">
        <v>142695</v>
      </c>
      <c r="BH6" s="156">
        <v>128571</v>
      </c>
      <c r="BI6" s="156">
        <v>128345</v>
      </c>
      <c r="BJ6" s="156">
        <v>141999</v>
      </c>
      <c r="BK6" s="156">
        <v>154525</v>
      </c>
      <c r="BL6" s="156">
        <v>137655</v>
      </c>
      <c r="BM6" s="156">
        <v>160217</v>
      </c>
      <c r="BN6" s="156">
        <v>197241</v>
      </c>
      <c r="BO6" s="156">
        <v>185800</v>
      </c>
      <c r="BP6" s="157">
        <v>221821</v>
      </c>
      <c r="BQ6" s="157">
        <v>204404</v>
      </c>
      <c r="BR6" s="157">
        <v>184791</v>
      </c>
      <c r="BS6" s="158">
        <v>177580</v>
      </c>
      <c r="BT6" s="157">
        <v>173445</v>
      </c>
    </row>
    <row r="7" spans="1:73" s="152" customFormat="1" ht="11.35">
      <c r="A7" s="157" t="s">
        <v>2483</v>
      </c>
      <c r="B7" s="156">
        <v>19059</v>
      </c>
      <c r="C7" s="156">
        <v>22099</v>
      </c>
      <c r="D7" s="156">
        <v>17585</v>
      </c>
      <c r="E7" s="156">
        <v>18725</v>
      </c>
      <c r="F7" s="156">
        <v>21660</v>
      </c>
      <c r="G7" s="156">
        <v>20788</v>
      </c>
      <c r="H7" s="156">
        <v>18673</v>
      </c>
      <c r="I7" s="156">
        <v>18196</v>
      </c>
      <c r="J7" s="156">
        <v>17270</v>
      </c>
      <c r="K7" s="156">
        <v>17069</v>
      </c>
      <c r="L7" s="156">
        <v>16919</v>
      </c>
      <c r="M7" s="156">
        <v>19087</v>
      </c>
      <c r="N7" s="156">
        <v>17315</v>
      </c>
      <c r="O7" s="156">
        <v>18170</v>
      </c>
      <c r="P7" s="156">
        <v>18333</v>
      </c>
      <c r="Q7" s="156">
        <v>18409</v>
      </c>
      <c r="R7" s="156">
        <v>18494</v>
      </c>
      <c r="S7" s="156">
        <v>17339</v>
      </c>
      <c r="T7" s="156">
        <v>19940</v>
      </c>
      <c r="U7" s="156">
        <v>20824</v>
      </c>
      <c r="V7" s="156">
        <v>20120</v>
      </c>
      <c r="W7" s="156">
        <v>20497</v>
      </c>
      <c r="X7" s="156">
        <v>22825</v>
      </c>
      <c r="Y7" s="156">
        <v>23685</v>
      </c>
      <c r="Z7" s="156">
        <v>25370</v>
      </c>
      <c r="AA7" s="156">
        <v>29649</v>
      </c>
      <c r="AB7" s="156">
        <v>46761</v>
      </c>
      <c r="AC7" s="156">
        <v>44245</v>
      </c>
      <c r="AD7" s="156">
        <v>45624</v>
      </c>
      <c r="AE7" s="156">
        <v>43021</v>
      </c>
      <c r="AF7" s="156">
        <v>43533</v>
      </c>
      <c r="AG7" s="156">
        <v>50726</v>
      </c>
      <c r="AH7" s="156">
        <v>60103</v>
      </c>
      <c r="AI7" s="156">
        <v>51368</v>
      </c>
      <c r="AJ7" s="156">
        <v>64952</v>
      </c>
      <c r="AK7" s="156">
        <v>60412</v>
      </c>
      <c r="AL7" s="156">
        <v>44934</v>
      </c>
      <c r="AM7" s="156">
        <v>64151</v>
      </c>
      <c r="AN7" s="156">
        <v>63703</v>
      </c>
      <c r="AO7" s="156">
        <v>59891</v>
      </c>
      <c r="AP7" s="156">
        <v>62043</v>
      </c>
      <c r="AQ7" s="156">
        <v>61386</v>
      </c>
      <c r="AR7" s="156">
        <v>73945</v>
      </c>
      <c r="AS7" s="156">
        <v>77781</v>
      </c>
      <c r="AT7" s="156">
        <v>70372</v>
      </c>
      <c r="AU7" s="156">
        <v>79858</v>
      </c>
      <c r="AV7" s="156">
        <v>71272</v>
      </c>
      <c r="AW7" s="156">
        <v>83594</v>
      </c>
      <c r="AX7" s="156">
        <v>68402</v>
      </c>
      <c r="AY7" s="156">
        <v>92639</v>
      </c>
      <c r="AZ7" s="156">
        <v>88136</v>
      </c>
      <c r="BA7" s="156">
        <v>79030</v>
      </c>
      <c r="BB7" s="156">
        <v>70934</v>
      </c>
      <c r="BC7" s="156">
        <v>76044</v>
      </c>
      <c r="BD7" s="156">
        <v>78094</v>
      </c>
      <c r="BE7" s="156">
        <v>74033</v>
      </c>
      <c r="BF7" s="156">
        <v>93102</v>
      </c>
      <c r="BG7" s="156">
        <v>118908</v>
      </c>
      <c r="BH7" s="156">
        <v>104514</v>
      </c>
      <c r="BI7" s="156">
        <v>99352</v>
      </c>
      <c r="BJ7" s="156">
        <v>113533</v>
      </c>
      <c r="BK7" s="156">
        <v>126345</v>
      </c>
      <c r="BL7" s="156">
        <v>109800</v>
      </c>
      <c r="BM7" s="156">
        <v>129725</v>
      </c>
      <c r="BN7" s="156">
        <v>166249</v>
      </c>
      <c r="BO7" s="156">
        <v>151489</v>
      </c>
      <c r="BP7" s="157">
        <v>186960</v>
      </c>
      <c r="BQ7" s="157">
        <v>167709</v>
      </c>
      <c r="BR7" s="157">
        <v>145475</v>
      </c>
      <c r="BS7" s="158">
        <v>136673</v>
      </c>
      <c r="BT7" s="157">
        <v>131356</v>
      </c>
    </row>
    <row r="8" spans="1:73" s="152" customFormat="1" ht="11.35">
      <c r="A8" s="157" t="s">
        <v>2484</v>
      </c>
      <c r="B8" s="156">
        <v>870</v>
      </c>
      <c r="C8" s="156">
        <v>1055</v>
      </c>
      <c r="D8" s="156">
        <v>997</v>
      </c>
      <c r="E8" s="156">
        <v>1177</v>
      </c>
      <c r="F8" s="156">
        <v>1335</v>
      </c>
      <c r="G8" s="156">
        <v>1335</v>
      </c>
      <c r="H8" s="156">
        <v>1359</v>
      </c>
      <c r="I8" s="156">
        <v>1373</v>
      </c>
      <c r="J8" s="156">
        <v>1517</v>
      </c>
      <c r="K8" s="156">
        <v>1543</v>
      </c>
      <c r="L8" s="156">
        <v>1481</v>
      </c>
      <c r="M8" s="156">
        <v>1540</v>
      </c>
      <c r="N8" s="156">
        <v>1696</v>
      </c>
      <c r="O8" s="156">
        <v>1690</v>
      </c>
      <c r="P8" s="156">
        <v>1719</v>
      </c>
      <c r="Q8" s="156">
        <v>1939</v>
      </c>
      <c r="R8" s="156">
        <v>2024</v>
      </c>
      <c r="S8" s="156">
        <v>2275</v>
      </c>
      <c r="T8" s="156">
        <v>2484</v>
      </c>
      <c r="U8" s="156">
        <v>2614</v>
      </c>
      <c r="V8" s="156">
        <v>2735</v>
      </c>
      <c r="W8" s="156">
        <v>3119</v>
      </c>
      <c r="X8" s="156">
        <v>3486</v>
      </c>
      <c r="Y8" s="156">
        <v>3578</v>
      </c>
      <c r="Z8" s="156">
        <v>4021</v>
      </c>
      <c r="AA8" s="156">
        <v>4707</v>
      </c>
      <c r="AB8" s="156">
        <v>5456</v>
      </c>
      <c r="AC8" s="156">
        <v>5833</v>
      </c>
      <c r="AD8" s="156">
        <v>5777</v>
      </c>
      <c r="AE8" s="156">
        <v>7117</v>
      </c>
      <c r="AF8" s="156">
        <v>7721</v>
      </c>
      <c r="AG8" s="156">
        <v>8804</v>
      </c>
      <c r="AH8" s="156">
        <v>10156</v>
      </c>
      <c r="AI8" s="156">
        <v>10828</v>
      </c>
      <c r="AJ8" s="156">
        <v>10719</v>
      </c>
      <c r="AK8" s="156">
        <v>11289</v>
      </c>
      <c r="AL8" s="156">
        <v>12348</v>
      </c>
      <c r="AM8" s="156">
        <v>12914</v>
      </c>
      <c r="AN8" s="156">
        <v>13278</v>
      </c>
      <c r="AO8" s="156">
        <v>14248</v>
      </c>
      <c r="AP8" s="156">
        <v>17312</v>
      </c>
      <c r="AQ8" s="156">
        <v>17347</v>
      </c>
      <c r="AR8" s="156">
        <v>17812</v>
      </c>
      <c r="AS8" s="156">
        <v>18372</v>
      </c>
      <c r="AT8" s="156">
        <v>17635</v>
      </c>
      <c r="AU8" s="156">
        <v>18811</v>
      </c>
      <c r="AV8" s="156">
        <v>19245</v>
      </c>
      <c r="AW8" s="156">
        <v>21750</v>
      </c>
      <c r="AX8" s="156">
        <v>22254</v>
      </c>
      <c r="AY8" s="156">
        <v>20937</v>
      </c>
      <c r="AZ8" s="156">
        <v>20660</v>
      </c>
      <c r="BA8" s="156">
        <v>20910</v>
      </c>
      <c r="BB8" s="156">
        <v>21874</v>
      </c>
      <c r="BC8" s="156">
        <v>22473</v>
      </c>
      <c r="BD8" s="156">
        <v>21933</v>
      </c>
      <c r="BE8" s="156">
        <v>21767</v>
      </c>
      <c r="BF8" s="156">
        <v>22973</v>
      </c>
      <c r="BG8" s="156">
        <v>23787</v>
      </c>
      <c r="BH8" s="156">
        <v>24057</v>
      </c>
      <c r="BI8" s="156">
        <v>28993</v>
      </c>
      <c r="BJ8" s="156">
        <v>28466</v>
      </c>
      <c r="BK8" s="156">
        <v>28180</v>
      </c>
      <c r="BL8" s="156">
        <v>27855</v>
      </c>
      <c r="BM8" s="156">
        <v>30492</v>
      </c>
      <c r="BN8" s="156">
        <v>30992</v>
      </c>
      <c r="BO8" s="156">
        <v>34311</v>
      </c>
      <c r="BP8" s="157">
        <v>34861</v>
      </c>
      <c r="BQ8" s="157">
        <v>36695</v>
      </c>
      <c r="BR8" s="157">
        <v>39315</v>
      </c>
      <c r="BS8" s="158">
        <v>40907</v>
      </c>
      <c r="BT8" s="157">
        <v>42090</v>
      </c>
    </row>
    <row r="9" spans="1:73" s="152" customFormat="1" ht="11.35">
      <c r="A9" s="159" t="s">
        <v>2485</v>
      </c>
      <c r="B9" s="156">
        <v>5780</v>
      </c>
      <c r="C9" s="156">
        <v>7696</v>
      </c>
      <c r="D9" s="156">
        <v>6621</v>
      </c>
      <c r="E9" s="156">
        <v>7659</v>
      </c>
      <c r="F9" s="156">
        <v>8456</v>
      </c>
      <c r="G9" s="156">
        <v>8289</v>
      </c>
      <c r="H9" s="156">
        <v>8754</v>
      </c>
      <c r="I9" s="156">
        <v>8845</v>
      </c>
      <c r="J9" s="156">
        <v>10066</v>
      </c>
      <c r="K9" s="156">
        <v>10853</v>
      </c>
      <c r="L9" s="156">
        <v>10953</v>
      </c>
      <c r="M9" s="156">
        <v>10059</v>
      </c>
      <c r="N9" s="156">
        <v>9860</v>
      </c>
      <c r="O9" s="156">
        <v>10135</v>
      </c>
      <c r="P9" s="156">
        <v>10217</v>
      </c>
      <c r="Q9" s="156">
        <v>10364</v>
      </c>
      <c r="R9" s="156">
        <v>10622</v>
      </c>
      <c r="S9" s="156">
        <v>10999</v>
      </c>
      <c r="T9" s="156">
        <v>11170</v>
      </c>
      <c r="U9" s="156">
        <v>11825</v>
      </c>
      <c r="V9" s="156">
        <v>12052</v>
      </c>
      <c r="W9" s="156">
        <v>12888</v>
      </c>
      <c r="X9" s="156">
        <v>13540</v>
      </c>
      <c r="Y9" s="156">
        <v>15070</v>
      </c>
      <c r="Z9" s="156">
        <v>15259</v>
      </c>
      <c r="AA9" s="156">
        <v>15952</v>
      </c>
      <c r="AB9" s="156">
        <v>19166</v>
      </c>
      <c r="AC9" s="156">
        <v>29711</v>
      </c>
      <c r="AD9" s="156">
        <v>34299</v>
      </c>
      <c r="AE9" s="156">
        <v>38059</v>
      </c>
      <c r="AF9" s="156">
        <v>44111</v>
      </c>
      <c r="AG9" s="156">
        <v>50538</v>
      </c>
      <c r="AH9" s="156">
        <v>59406</v>
      </c>
      <c r="AI9" s="156">
        <v>91323</v>
      </c>
      <c r="AJ9" s="156">
        <v>122201</v>
      </c>
      <c r="AK9" s="156">
        <v>119265</v>
      </c>
      <c r="AL9" s="156">
        <v>103314</v>
      </c>
      <c r="AM9" s="156">
        <v>107682</v>
      </c>
      <c r="AN9" s="156">
        <v>106900</v>
      </c>
      <c r="AO9" s="156">
        <v>70630</v>
      </c>
      <c r="AP9" s="156">
        <v>73325</v>
      </c>
      <c r="AQ9" s="156">
        <v>74243</v>
      </c>
      <c r="AR9" s="156">
        <v>78793</v>
      </c>
      <c r="AS9" s="156">
        <v>88520</v>
      </c>
      <c r="AT9" s="156">
        <v>79546</v>
      </c>
      <c r="AU9" s="156">
        <v>73602</v>
      </c>
      <c r="AV9" s="156">
        <v>74595</v>
      </c>
      <c r="AW9" s="156">
        <v>76344</v>
      </c>
      <c r="AX9" s="156">
        <v>76930</v>
      </c>
      <c r="AY9" s="156">
        <v>90710</v>
      </c>
      <c r="AZ9" s="156">
        <v>95144</v>
      </c>
      <c r="BA9" s="156">
        <v>81363</v>
      </c>
      <c r="BB9" s="156">
        <v>84261</v>
      </c>
      <c r="BC9" s="156">
        <v>110473</v>
      </c>
      <c r="BD9" s="156">
        <v>125162</v>
      </c>
      <c r="BE9" s="156">
        <v>113411</v>
      </c>
      <c r="BF9" s="156">
        <v>140083</v>
      </c>
      <c r="BG9" s="156">
        <v>167561</v>
      </c>
      <c r="BH9" s="156">
        <v>226646</v>
      </c>
      <c r="BI9" s="156">
        <v>273405</v>
      </c>
      <c r="BJ9" s="156">
        <v>314018</v>
      </c>
      <c r="BK9" s="156">
        <v>401457</v>
      </c>
      <c r="BL9" s="156">
        <v>290349</v>
      </c>
      <c r="BM9" s="156">
        <v>331720</v>
      </c>
      <c r="BN9" s="156">
        <v>398632</v>
      </c>
      <c r="BO9" s="156">
        <v>410940</v>
      </c>
      <c r="BP9" s="157">
        <v>450868</v>
      </c>
      <c r="BQ9" s="157">
        <v>480588</v>
      </c>
      <c r="BR9" s="157">
        <v>327631</v>
      </c>
      <c r="BS9" s="158">
        <v>260593</v>
      </c>
      <c r="BT9" s="157">
        <v>329939</v>
      </c>
    </row>
    <row r="10" spans="1:73" s="152" customFormat="1" ht="11.35">
      <c r="A10" s="157" t="s">
        <v>2486</v>
      </c>
      <c r="B10" s="156">
        <v>2030</v>
      </c>
      <c r="C10" s="156">
        <v>3164</v>
      </c>
      <c r="D10" s="156">
        <v>3056</v>
      </c>
      <c r="E10" s="156">
        <v>3378</v>
      </c>
      <c r="F10" s="156">
        <v>3774</v>
      </c>
      <c r="G10" s="156">
        <v>4016</v>
      </c>
      <c r="H10" s="156">
        <v>4347</v>
      </c>
      <c r="I10" s="156">
        <v>4740</v>
      </c>
      <c r="J10" s="156">
        <v>5224</v>
      </c>
      <c r="K10" s="156">
        <v>5488</v>
      </c>
      <c r="L10" s="156">
        <v>5730</v>
      </c>
      <c r="M10" s="156">
        <v>5522</v>
      </c>
      <c r="N10" s="156">
        <v>5518</v>
      </c>
      <c r="O10" s="156">
        <v>5463</v>
      </c>
      <c r="P10" s="156">
        <v>5628</v>
      </c>
      <c r="Q10" s="156">
        <v>5745</v>
      </c>
      <c r="R10" s="156">
        <v>5739</v>
      </c>
      <c r="S10" s="156">
        <v>5830</v>
      </c>
      <c r="T10" s="156">
        <v>5969</v>
      </c>
      <c r="U10" s="156">
        <v>6120</v>
      </c>
      <c r="V10" s="156">
        <v>6700</v>
      </c>
      <c r="W10" s="156">
        <v>7176</v>
      </c>
      <c r="X10" s="156">
        <v>7490</v>
      </c>
      <c r="Y10" s="156">
        <v>7748</v>
      </c>
      <c r="Z10" s="156">
        <v>8054</v>
      </c>
      <c r="AA10" s="156">
        <v>8229</v>
      </c>
      <c r="AB10" s="156">
        <v>9733</v>
      </c>
      <c r="AC10" s="156">
        <v>15482</v>
      </c>
      <c r="AD10" s="156">
        <v>18201</v>
      </c>
      <c r="AE10" s="156">
        <v>21123</v>
      </c>
      <c r="AF10" s="156">
        <v>24600</v>
      </c>
      <c r="AG10" s="156">
        <v>28012</v>
      </c>
      <c r="AH10" s="156">
        <v>33308</v>
      </c>
      <c r="AI10" s="156">
        <v>59668</v>
      </c>
      <c r="AJ10" s="156">
        <v>82316</v>
      </c>
      <c r="AK10" s="156">
        <v>78379</v>
      </c>
      <c r="AL10" s="156">
        <v>71084</v>
      </c>
      <c r="AM10" s="156">
        <v>72835</v>
      </c>
      <c r="AN10" s="156">
        <v>73699</v>
      </c>
      <c r="AO10" s="156">
        <v>44504</v>
      </c>
      <c r="AP10" s="156">
        <v>47708</v>
      </c>
      <c r="AQ10" s="156">
        <v>42982</v>
      </c>
      <c r="AR10" s="156">
        <v>47801</v>
      </c>
      <c r="AS10" s="156">
        <v>55734</v>
      </c>
      <c r="AT10" s="156">
        <v>46040</v>
      </c>
      <c r="AU10" s="156">
        <v>42324</v>
      </c>
      <c r="AV10" s="156">
        <v>43289</v>
      </c>
      <c r="AW10" s="156">
        <v>42061</v>
      </c>
      <c r="AX10" s="156">
        <v>42756</v>
      </c>
      <c r="AY10" s="156">
        <v>55112</v>
      </c>
      <c r="AZ10" s="156">
        <v>55158</v>
      </c>
      <c r="BA10" s="156">
        <v>38820</v>
      </c>
      <c r="BB10" s="156">
        <v>43874</v>
      </c>
      <c r="BC10" s="156">
        <v>68221</v>
      </c>
      <c r="BD10" s="156">
        <v>77197</v>
      </c>
      <c r="BE10" s="156">
        <v>70516</v>
      </c>
      <c r="BF10" s="156">
        <v>93601</v>
      </c>
      <c r="BG10" s="156">
        <v>113403</v>
      </c>
      <c r="BH10" s="156">
        <v>156230</v>
      </c>
      <c r="BI10" s="156">
        <v>178223</v>
      </c>
      <c r="BJ10" s="156">
        <v>205288</v>
      </c>
      <c r="BK10" s="156">
        <v>280516</v>
      </c>
      <c r="BL10" s="156">
        <v>184601</v>
      </c>
      <c r="BM10" s="156">
        <v>209323</v>
      </c>
      <c r="BN10" s="156">
        <v>252490</v>
      </c>
      <c r="BO10" s="156">
        <v>267432</v>
      </c>
      <c r="BP10" s="157">
        <v>313194</v>
      </c>
      <c r="BQ10" s="157">
        <v>338123</v>
      </c>
      <c r="BR10" s="157">
        <v>213114</v>
      </c>
      <c r="BS10" s="158">
        <v>162121</v>
      </c>
      <c r="BT10" s="157">
        <v>209158</v>
      </c>
    </row>
    <row r="11" spans="1:73" s="152" customFormat="1" ht="11.35">
      <c r="A11" s="157" t="s">
        <v>2487</v>
      </c>
      <c r="B11" s="156">
        <v>3295</v>
      </c>
      <c r="C11" s="156">
        <v>3862</v>
      </c>
      <c r="D11" s="156">
        <v>2940</v>
      </c>
      <c r="E11" s="156">
        <v>3585</v>
      </c>
      <c r="F11" s="156">
        <v>3907</v>
      </c>
      <c r="G11" s="156">
        <v>3466</v>
      </c>
      <c r="H11" s="156">
        <v>3543</v>
      </c>
      <c r="I11" s="156">
        <v>3184</v>
      </c>
      <c r="J11" s="156">
        <v>3823</v>
      </c>
      <c r="K11" s="156">
        <v>4286</v>
      </c>
      <c r="L11" s="156">
        <v>4102</v>
      </c>
      <c r="M11" s="156">
        <v>3466</v>
      </c>
      <c r="N11" s="156">
        <v>3272</v>
      </c>
      <c r="O11" s="156">
        <v>3609</v>
      </c>
      <c r="P11" s="156">
        <v>3500</v>
      </c>
      <c r="Q11" s="156">
        <v>3507</v>
      </c>
      <c r="R11" s="156">
        <v>3764</v>
      </c>
      <c r="S11" s="156">
        <v>4021</v>
      </c>
      <c r="T11" s="156">
        <v>4029</v>
      </c>
      <c r="U11" s="156">
        <v>4494</v>
      </c>
      <c r="V11" s="156">
        <v>4039</v>
      </c>
      <c r="W11" s="156">
        <v>4316</v>
      </c>
      <c r="X11" s="156">
        <v>4592</v>
      </c>
      <c r="Y11" s="156">
        <v>5784</v>
      </c>
      <c r="Z11" s="156">
        <v>5608</v>
      </c>
      <c r="AA11" s="156">
        <v>6079</v>
      </c>
      <c r="AB11" s="156">
        <v>7488</v>
      </c>
      <c r="AC11" s="156">
        <v>11148</v>
      </c>
      <c r="AD11" s="156">
        <v>12486</v>
      </c>
      <c r="AE11" s="156">
        <v>12810</v>
      </c>
      <c r="AF11" s="156">
        <v>14710</v>
      </c>
      <c r="AG11" s="156">
        <v>16500</v>
      </c>
      <c r="AH11" s="156">
        <v>19708</v>
      </c>
      <c r="AI11" s="156">
        <v>20937</v>
      </c>
      <c r="AJ11" s="156">
        <v>21421</v>
      </c>
      <c r="AK11" s="156">
        <v>20565</v>
      </c>
      <c r="AL11" s="156">
        <v>19454</v>
      </c>
      <c r="AM11" s="156">
        <v>21407</v>
      </c>
      <c r="AN11" s="156">
        <v>20019</v>
      </c>
      <c r="AO11" s="156">
        <v>18463</v>
      </c>
      <c r="AP11" s="156">
        <v>18779</v>
      </c>
      <c r="AQ11" s="156">
        <v>22760</v>
      </c>
      <c r="AR11" s="156">
        <v>23093</v>
      </c>
      <c r="AS11" s="156">
        <v>23645</v>
      </c>
      <c r="AT11" s="156">
        <v>23770</v>
      </c>
      <c r="AU11" s="156">
        <v>23632</v>
      </c>
      <c r="AV11" s="156">
        <v>22285</v>
      </c>
      <c r="AW11" s="156">
        <v>25388</v>
      </c>
      <c r="AX11" s="156">
        <v>25234</v>
      </c>
      <c r="AY11" s="156">
        <v>25869</v>
      </c>
      <c r="AZ11" s="156">
        <v>26485</v>
      </c>
      <c r="BA11" s="156">
        <v>28948</v>
      </c>
      <c r="BB11" s="156">
        <v>29292</v>
      </c>
      <c r="BC11" s="156">
        <v>28454</v>
      </c>
      <c r="BD11" s="156">
        <v>28082</v>
      </c>
      <c r="BE11" s="156">
        <v>27595</v>
      </c>
      <c r="BF11" s="156">
        <v>29518</v>
      </c>
      <c r="BG11" s="156">
        <v>34135</v>
      </c>
      <c r="BH11" s="156">
        <v>43496</v>
      </c>
      <c r="BI11" s="156">
        <v>52394</v>
      </c>
      <c r="BJ11" s="156">
        <v>58462</v>
      </c>
      <c r="BK11" s="156">
        <v>62971</v>
      </c>
      <c r="BL11" s="156">
        <v>65757</v>
      </c>
      <c r="BM11" s="156">
        <v>77327</v>
      </c>
      <c r="BN11" s="156">
        <v>88447</v>
      </c>
      <c r="BO11" s="156">
        <v>80072</v>
      </c>
      <c r="BP11" s="157">
        <v>73594</v>
      </c>
      <c r="BQ11" s="157">
        <v>69883</v>
      </c>
      <c r="BR11" s="157">
        <v>62614</v>
      </c>
      <c r="BS11" s="158">
        <v>61628</v>
      </c>
      <c r="BT11" s="157">
        <v>72466</v>
      </c>
    </row>
    <row r="12" spans="1:73" s="152" customFormat="1" ht="11.35">
      <c r="A12" s="157" t="s">
        <v>2488</v>
      </c>
      <c r="B12" s="156">
        <v>455</v>
      </c>
      <c r="C12" s="156">
        <v>669</v>
      </c>
      <c r="D12" s="156">
        <v>625</v>
      </c>
      <c r="E12" s="156">
        <v>696</v>
      </c>
      <c r="F12" s="156">
        <v>775</v>
      </c>
      <c r="G12" s="156">
        <v>807</v>
      </c>
      <c r="H12" s="156">
        <v>864</v>
      </c>
      <c r="I12" s="156">
        <v>922</v>
      </c>
      <c r="J12" s="156">
        <v>1019</v>
      </c>
      <c r="K12" s="156">
        <v>1079</v>
      </c>
      <c r="L12" s="156">
        <v>1122</v>
      </c>
      <c r="M12" s="156">
        <v>1071</v>
      </c>
      <c r="N12" s="156">
        <v>1069</v>
      </c>
      <c r="O12" s="156">
        <v>1063</v>
      </c>
      <c r="P12" s="156">
        <v>1089</v>
      </c>
      <c r="Q12" s="156">
        <v>1112</v>
      </c>
      <c r="R12" s="156">
        <v>1119</v>
      </c>
      <c r="S12" s="156">
        <v>1148</v>
      </c>
      <c r="T12" s="156">
        <v>1172</v>
      </c>
      <c r="U12" s="156">
        <v>1211</v>
      </c>
      <c r="V12" s="156">
        <v>1313</v>
      </c>
      <c r="W12" s="156">
        <v>1396</v>
      </c>
      <c r="X12" s="156">
        <v>1458</v>
      </c>
      <c r="Y12" s="156">
        <v>1537</v>
      </c>
      <c r="Z12" s="156">
        <v>1597</v>
      </c>
      <c r="AA12" s="156">
        <v>1643</v>
      </c>
      <c r="AB12" s="156">
        <v>1945</v>
      </c>
      <c r="AC12" s="156">
        <v>3080</v>
      </c>
      <c r="AD12" s="156">
        <v>3612</v>
      </c>
      <c r="AE12" s="156">
        <v>4127</v>
      </c>
      <c r="AF12" s="156">
        <v>4801</v>
      </c>
      <c r="AG12" s="156">
        <v>6026</v>
      </c>
      <c r="AH12" s="156">
        <v>6390</v>
      </c>
      <c r="AI12" s="156">
        <v>10718</v>
      </c>
      <c r="AJ12" s="156">
        <v>18464</v>
      </c>
      <c r="AK12" s="156">
        <v>20321</v>
      </c>
      <c r="AL12" s="156">
        <v>12777</v>
      </c>
      <c r="AM12" s="156">
        <v>13440</v>
      </c>
      <c r="AN12" s="156">
        <v>13181</v>
      </c>
      <c r="AO12" s="156">
        <v>7663</v>
      </c>
      <c r="AP12" s="156">
        <v>6839</v>
      </c>
      <c r="AQ12" s="156">
        <v>8502</v>
      </c>
      <c r="AR12" s="156">
        <v>7899</v>
      </c>
      <c r="AS12" s="156">
        <v>9141</v>
      </c>
      <c r="AT12" s="156">
        <v>9735</v>
      </c>
      <c r="AU12" s="156">
        <v>7646</v>
      </c>
      <c r="AV12" s="156">
        <v>9021</v>
      </c>
      <c r="AW12" s="156">
        <v>8895</v>
      </c>
      <c r="AX12" s="156">
        <v>8940</v>
      </c>
      <c r="AY12" s="156">
        <v>9729</v>
      </c>
      <c r="AZ12" s="156">
        <v>13501</v>
      </c>
      <c r="BA12" s="156">
        <v>13595</v>
      </c>
      <c r="BB12" s="156">
        <v>11094</v>
      </c>
      <c r="BC12" s="156">
        <v>13798</v>
      </c>
      <c r="BD12" s="156">
        <v>19883</v>
      </c>
      <c r="BE12" s="156">
        <v>15300</v>
      </c>
      <c r="BF12" s="156">
        <v>16964</v>
      </c>
      <c r="BG12" s="156">
        <v>20023</v>
      </c>
      <c r="BH12" s="156">
        <v>26921</v>
      </c>
      <c r="BI12" s="156">
        <v>42788</v>
      </c>
      <c r="BJ12" s="156">
        <v>50268</v>
      </c>
      <c r="BK12" s="156">
        <v>57970</v>
      </c>
      <c r="BL12" s="156">
        <v>39991</v>
      </c>
      <c r="BM12" s="156">
        <v>45070</v>
      </c>
      <c r="BN12" s="156">
        <v>57695</v>
      </c>
      <c r="BO12" s="156">
        <v>63436</v>
      </c>
      <c r="BP12" s="157">
        <v>64081</v>
      </c>
      <c r="BQ12" s="157">
        <v>72583</v>
      </c>
      <c r="BR12" s="157">
        <v>51902</v>
      </c>
      <c r="BS12" s="158">
        <v>36844</v>
      </c>
      <c r="BT12" s="157">
        <v>48315</v>
      </c>
    </row>
    <row r="13" spans="1:73" s="152" customFormat="1" ht="11.35">
      <c r="A13" s="159" t="s">
        <v>2489</v>
      </c>
      <c r="B13" s="156">
        <v>3466</v>
      </c>
      <c r="C13" s="156">
        <v>3861</v>
      </c>
      <c r="D13" s="156">
        <v>4437</v>
      </c>
      <c r="E13" s="156">
        <v>4884</v>
      </c>
      <c r="F13" s="156">
        <v>5645</v>
      </c>
      <c r="G13" s="156">
        <v>6148</v>
      </c>
      <c r="H13" s="156">
        <v>6763</v>
      </c>
      <c r="I13" s="156">
        <v>7498</v>
      </c>
      <c r="J13" s="156">
        <v>8066</v>
      </c>
      <c r="K13" s="156">
        <v>8640</v>
      </c>
      <c r="L13" s="156">
        <v>9297</v>
      </c>
      <c r="M13" s="156">
        <v>9989</v>
      </c>
      <c r="N13" s="156">
        <v>11031</v>
      </c>
      <c r="O13" s="156">
        <v>12004</v>
      </c>
      <c r="P13" s="156">
        <v>12656</v>
      </c>
      <c r="Q13" s="156">
        <v>13445</v>
      </c>
      <c r="R13" s="156">
        <v>14046</v>
      </c>
      <c r="S13" s="156">
        <v>14956</v>
      </c>
      <c r="T13" s="156">
        <v>15594</v>
      </c>
      <c r="U13" s="156">
        <v>16715</v>
      </c>
      <c r="V13" s="156">
        <v>17559</v>
      </c>
      <c r="W13" s="156">
        <v>19036</v>
      </c>
      <c r="X13" s="156">
        <v>20433</v>
      </c>
      <c r="Y13" s="156">
        <v>21692</v>
      </c>
      <c r="Z13" s="156">
        <v>24670</v>
      </c>
      <c r="AA13" s="156">
        <v>27019</v>
      </c>
      <c r="AB13" s="156">
        <v>28966</v>
      </c>
      <c r="AC13" s="156">
        <v>30290</v>
      </c>
      <c r="AD13" s="156">
        <v>38520</v>
      </c>
      <c r="AE13" s="156">
        <v>42979</v>
      </c>
      <c r="AF13" s="156">
        <v>47575</v>
      </c>
      <c r="AG13" s="156">
        <v>52127</v>
      </c>
      <c r="AH13" s="156">
        <v>53782</v>
      </c>
      <c r="AI13" s="156">
        <v>61054</v>
      </c>
      <c r="AJ13" s="156">
        <v>72095</v>
      </c>
      <c r="AK13" s="156">
        <v>83268</v>
      </c>
      <c r="AL13" s="156">
        <v>94746</v>
      </c>
      <c r="AM13" s="156">
        <v>106056</v>
      </c>
      <c r="AN13" s="156">
        <v>113798</v>
      </c>
      <c r="AO13" s="156">
        <v>118084</v>
      </c>
      <c r="AP13" s="156">
        <v>126279</v>
      </c>
      <c r="AQ13" s="156">
        <v>125746</v>
      </c>
      <c r="AR13" s="156">
        <v>138936</v>
      </c>
      <c r="AS13" s="156">
        <v>146100</v>
      </c>
      <c r="AT13" s="156">
        <v>154296</v>
      </c>
      <c r="AU13" s="156">
        <v>160525</v>
      </c>
      <c r="AV13" s="156">
        <v>164969</v>
      </c>
      <c r="AW13" s="156">
        <v>172591</v>
      </c>
      <c r="AX13" s="156">
        <v>176127</v>
      </c>
      <c r="AY13" s="156">
        <v>174634</v>
      </c>
      <c r="AZ13" s="156">
        <v>172141</v>
      </c>
      <c r="BA13" s="156">
        <v>163873</v>
      </c>
      <c r="BB13" s="156">
        <v>180057</v>
      </c>
      <c r="BC13" s="156">
        <v>180166</v>
      </c>
      <c r="BD13" s="156">
        <v>183974</v>
      </c>
      <c r="BE13" s="156">
        <v>180137</v>
      </c>
      <c r="BF13" s="156">
        <v>187079</v>
      </c>
      <c r="BG13" s="156">
        <v>202685</v>
      </c>
      <c r="BH13" s="156">
        <v>201352</v>
      </c>
      <c r="BI13" s="156">
        <v>229998</v>
      </c>
      <c r="BJ13" s="156">
        <v>235074</v>
      </c>
      <c r="BK13" s="156">
        <v>237514</v>
      </c>
      <c r="BL13" s="156">
        <v>250785</v>
      </c>
      <c r="BM13" s="156">
        <v>266986</v>
      </c>
      <c r="BN13" s="156">
        <v>272036</v>
      </c>
      <c r="BO13" s="156">
        <v>262852</v>
      </c>
      <c r="BP13" s="157">
        <v>269164</v>
      </c>
      <c r="BQ13" s="157">
        <v>280579</v>
      </c>
      <c r="BR13" s="157">
        <v>282908</v>
      </c>
      <c r="BS13" s="158">
        <v>287088</v>
      </c>
      <c r="BT13" s="157">
        <v>295004</v>
      </c>
    </row>
    <row r="14" spans="1:73" s="152" customFormat="1" ht="11.35">
      <c r="A14" s="159" t="s">
        <v>2490</v>
      </c>
      <c r="B14" s="156">
        <v>8920</v>
      </c>
      <c r="C14" s="156">
        <v>11110</v>
      </c>
      <c r="D14" s="156">
        <v>11215</v>
      </c>
      <c r="E14" s="156">
        <v>12777</v>
      </c>
      <c r="F14" s="156">
        <v>15246</v>
      </c>
      <c r="G14" s="156">
        <v>16430</v>
      </c>
      <c r="H14" s="156">
        <v>17048</v>
      </c>
      <c r="I14" s="156">
        <v>17166</v>
      </c>
      <c r="J14" s="156">
        <v>18430</v>
      </c>
      <c r="K14" s="156">
        <v>20274</v>
      </c>
      <c r="L14" s="156">
        <v>21290</v>
      </c>
      <c r="M14" s="156">
        <v>20971</v>
      </c>
      <c r="N14" s="156">
        <v>22726</v>
      </c>
      <c r="O14" s="156">
        <v>23138</v>
      </c>
      <c r="P14" s="156">
        <v>24098</v>
      </c>
      <c r="Q14" s="156">
        <v>25928</v>
      </c>
      <c r="R14" s="156">
        <v>27656</v>
      </c>
      <c r="S14" s="156">
        <v>30317</v>
      </c>
      <c r="T14" s="156">
        <v>33283</v>
      </c>
      <c r="U14" s="156">
        <v>36626</v>
      </c>
      <c r="V14" s="156">
        <v>38216</v>
      </c>
      <c r="W14" s="156">
        <v>41823</v>
      </c>
      <c r="X14" s="156">
        <v>46712</v>
      </c>
      <c r="Y14" s="156">
        <v>49490</v>
      </c>
      <c r="Z14" s="156">
        <v>54458</v>
      </c>
      <c r="AA14" s="156">
        <v>60144</v>
      </c>
      <c r="AB14" s="156">
        <v>68141</v>
      </c>
      <c r="AC14" s="156">
        <v>72996</v>
      </c>
      <c r="AD14" s="156">
        <v>73772</v>
      </c>
      <c r="AE14" s="156">
        <v>84386</v>
      </c>
      <c r="AF14" s="156">
        <v>93083</v>
      </c>
      <c r="AG14" s="156">
        <v>110131</v>
      </c>
      <c r="AH14" s="156">
        <v>125326</v>
      </c>
      <c r="AI14" s="156">
        <v>131905</v>
      </c>
      <c r="AJ14" s="156">
        <v>133359</v>
      </c>
      <c r="AK14" s="156">
        <v>131177</v>
      </c>
      <c r="AL14" s="156">
        <v>139473</v>
      </c>
      <c r="AM14" s="156">
        <v>160612</v>
      </c>
      <c r="AN14" s="156">
        <v>177531</v>
      </c>
      <c r="AO14" s="156">
        <v>197922</v>
      </c>
      <c r="AP14" s="156">
        <v>211133</v>
      </c>
      <c r="AQ14" s="156">
        <v>228212</v>
      </c>
      <c r="AR14" s="156">
        <v>241372</v>
      </c>
      <c r="AS14" s="156">
        <v>246239</v>
      </c>
      <c r="AT14" s="156">
        <v>230316</v>
      </c>
      <c r="AU14" s="156">
        <v>235343</v>
      </c>
      <c r="AV14" s="156">
        <v>252772</v>
      </c>
      <c r="AW14" s="156">
        <v>280540</v>
      </c>
      <c r="AX14" s="156">
        <v>297199</v>
      </c>
      <c r="AY14" s="156">
        <v>322194</v>
      </c>
      <c r="AZ14" s="156">
        <v>340697</v>
      </c>
      <c r="BA14" s="156">
        <v>380461</v>
      </c>
      <c r="BB14" s="156">
        <v>418395</v>
      </c>
      <c r="BC14" s="156">
        <v>462338</v>
      </c>
      <c r="BD14" s="156">
        <v>488008</v>
      </c>
      <c r="BE14" s="156">
        <v>494856</v>
      </c>
      <c r="BF14" s="156">
        <v>527133</v>
      </c>
      <c r="BG14" s="156">
        <v>587529</v>
      </c>
      <c r="BH14" s="156">
        <v>654105</v>
      </c>
      <c r="BI14" s="156">
        <v>698228</v>
      </c>
      <c r="BJ14" s="156">
        <v>714988</v>
      </c>
      <c r="BK14" s="156">
        <v>652984</v>
      </c>
      <c r="BL14" s="156">
        <v>577295</v>
      </c>
      <c r="BM14" s="156">
        <v>541617</v>
      </c>
      <c r="BN14" s="156">
        <v>546614</v>
      </c>
      <c r="BO14" s="156">
        <v>583646</v>
      </c>
      <c r="BP14" s="157">
        <v>620780</v>
      </c>
      <c r="BQ14" s="157">
        <v>674429</v>
      </c>
      <c r="BR14" s="157">
        <v>739914</v>
      </c>
      <c r="BS14" s="158">
        <v>792509</v>
      </c>
      <c r="BT14" s="157">
        <v>826146</v>
      </c>
    </row>
    <row r="15" spans="1:73" s="152" customFormat="1" ht="11.35">
      <c r="A15" s="159" t="s">
        <v>2491</v>
      </c>
      <c r="B15" s="156">
        <v>63540</v>
      </c>
      <c r="C15" s="156">
        <v>71113</v>
      </c>
      <c r="D15" s="156">
        <v>69125</v>
      </c>
      <c r="E15" s="156">
        <v>80377</v>
      </c>
      <c r="F15" s="156">
        <v>95864</v>
      </c>
      <c r="G15" s="156">
        <v>100058</v>
      </c>
      <c r="H15" s="156">
        <v>109588</v>
      </c>
      <c r="I15" s="156">
        <v>103883</v>
      </c>
      <c r="J15" s="156">
        <v>117477</v>
      </c>
      <c r="K15" s="156">
        <v>122652</v>
      </c>
      <c r="L15" s="156">
        <v>127755</v>
      </c>
      <c r="M15" s="156">
        <v>121108</v>
      </c>
      <c r="N15" s="156">
        <v>136167</v>
      </c>
      <c r="O15" s="156">
        <v>137999</v>
      </c>
      <c r="P15" s="156">
        <v>138775</v>
      </c>
      <c r="Q15" s="156">
        <v>152477</v>
      </c>
      <c r="R15" s="156">
        <v>161170</v>
      </c>
      <c r="S15" s="156">
        <v>173272</v>
      </c>
      <c r="T15" s="156">
        <v>191500</v>
      </c>
      <c r="U15" s="156">
        <v>212464</v>
      </c>
      <c r="V15" s="156">
        <v>217832</v>
      </c>
      <c r="W15" s="156">
        <v>237113</v>
      </c>
      <c r="X15" s="156">
        <v>249149</v>
      </c>
      <c r="Y15" s="156">
        <v>245871</v>
      </c>
      <c r="Z15" s="156">
        <v>259354</v>
      </c>
      <c r="AA15" s="156">
        <v>285215</v>
      </c>
      <c r="AB15" s="156">
        <v>315234</v>
      </c>
      <c r="AC15" s="156">
        <v>331930</v>
      </c>
      <c r="AD15" s="156">
        <v>352312</v>
      </c>
      <c r="AE15" s="156">
        <v>402688</v>
      </c>
      <c r="AF15" s="156">
        <v>456673</v>
      </c>
      <c r="AG15" s="156">
        <v>510013</v>
      </c>
      <c r="AH15" s="156">
        <v>568044</v>
      </c>
      <c r="AI15" s="156">
        <v>585597</v>
      </c>
      <c r="AJ15" s="156">
        <v>651190</v>
      </c>
      <c r="AK15" s="156">
        <v>641779</v>
      </c>
      <c r="AL15" s="156">
        <v>698092</v>
      </c>
      <c r="AM15" s="156">
        <v>778383</v>
      </c>
      <c r="AN15" s="156">
        <v>805317</v>
      </c>
      <c r="AO15" s="156">
        <v>832417</v>
      </c>
      <c r="AP15" s="156">
        <v>880651</v>
      </c>
      <c r="AQ15" s="156">
        <v>962490</v>
      </c>
      <c r="AR15" s="156">
        <v>1017834</v>
      </c>
      <c r="AS15" s="156">
        <v>1037425</v>
      </c>
      <c r="AT15" s="156">
        <v>1044988</v>
      </c>
      <c r="AU15" s="156">
        <v>1087318</v>
      </c>
      <c r="AV15" s="156">
        <v>1127393</v>
      </c>
      <c r="AW15" s="156">
        <v>1197713</v>
      </c>
      <c r="AX15" s="156">
        <v>1265457</v>
      </c>
      <c r="AY15" s="156">
        <v>1307633</v>
      </c>
      <c r="AZ15" s="156">
        <v>1390088</v>
      </c>
      <c r="BA15" s="156">
        <v>1435125</v>
      </c>
      <c r="BB15" s="156">
        <v>1493708</v>
      </c>
      <c r="BC15" s="156">
        <v>1555335</v>
      </c>
      <c r="BD15" s="156">
        <v>1478483</v>
      </c>
      <c r="BE15" s="156">
        <v>1472749</v>
      </c>
      <c r="BF15" s="156">
        <v>1531094</v>
      </c>
      <c r="BG15" s="156">
        <v>1619158</v>
      </c>
      <c r="BH15" s="156">
        <v>1704173</v>
      </c>
      <c r="BI15" s="156">
        <v>1804221</v>
      </c>
      <c r="BJ15" s="156">
        <v>1854330</v>
      </c>
      <c r="BK15" s="156">
        <v>1814120</v>
      </c>
      <c r="BL15" s="156">
        <v>1726712</v>
      </c>
      <c r="BM15" s="156">
        <v>1830585</v>
      </c>
      <c r="BN15" s="156">
        <v>1907311</v>
      </c>
      <c r="BO15" s="156">
        <v>1983643</v>
      </c>
      <c r="BP15" s="157">
        <v>2035177</v>
      </c>
      <c r="BQ15" s="157">
        <v>2111498</v>
      </c>
      <c r="BR15" s="157">
        <v>2184983</v>
      </c>
      <c r="BS15" s="158">
        <v>2182952</v>
      </c>
      <c r="BT15" s="157">
        <v>2244276</v>
      </c>
    </row>
    <row r="16" spans="1:73" s="152" customFormat="1" ht="11.35">
      <c r="A16" s="157" t="s">
        <v>2492</v>
      </c>
      <c r="B16" s="156">
        <v>32690</v>
      </c>
      <c r="C16" s="156">
        <v>36916</v>
      </c>
      <c r="D16" s="156">
        <v>36210</v>
      </c>
      <c r="E16" s="156">
        <v>44522</v>
      </c>
      <c r="F16" s="156">
        <v>54468</v>
      </c>
      <c r="G16" s="156">
        <v>57983</v>
      </c>
      <c r="H16" s="156">
        <v>65360</v>
      </c>
      <c r="I16" s="156">
        <v>60337</v>
      </c>
      <c r="J16" s="156">
        <v>69632</v>
      </c>
      <c r="K16" s="156">
        <v>72551</v>
      </c>
      <c r="L16" s="156">
        <v>77002</v>
      </c>
      <c r="M16" s="156">
        <v>69612</v>
      </c>
      <c r="N16" s="156">
        <v>80570</v>
      </c>
      <c r="O16" s="156">
        <v>81448</v>
      </c>
      <c r="P16" s="156">
        <v>80821</v>
      </c>
      <c r="Q16" s="156">
        <v>91101</v>
      </c>
      <c r="R16" s="156">
        <v>96996</v>
      </c>
      <c r="S16" s="156">
        <v>104970</v>
      </c>
      <c r="T16" s="156">
        <v>117847</v>
      </c>
      <c r="U16" s="156">
        <v>131703</v>
      </c>
      <c r="V16" s="156">
        <v>134919</v>
      </c>
      <c r="W16" s="156">
        <v>146654</v>
      </c>
      <c r="X16" s="156">
        <v>154479</v>
      </c>
      <c r="Y16" s="156">
        <v>147638</v>
      </c>
      <c r="Z16" s="156">
        <v>155579</v>
      </c>
      <c r="AA16" s="156">
        <v>173565</v>
      </c>
      <c r="AB16" s="156">
        <v>195811</v>
      </c>
      <c r="AC16" s="156">
        <v>203647</v>
      </c>
      <c r="AD16" s="156">
        <v>210760</v>
      </c>
      <c r="AE16" s="156">
        <v>243178</v>
      </c>
      <c r="AF16" s="156">
        <v>279895</v>
      </c>
      <c r="AG16" s="156">
        <v>319974</v>
      </c>
      <c r="AH16" s="156">
        <v>351156</v>
      </c>
      <c r="AI16" s="156">
        <v>358510</v>
      </c>
      <c r="AJ16" s="156">
        <v>398511</v>
      </c>
      <c r="AK16" s="156">
        <v>383734</v>
      </c>
      <c r="AL16" s="156">
        <v>413840</v>
      </c>
      <c r="AM16" s="156">
        <v>483449</v>
      </c>
      <c r="AN16" s="156">
        <v>496491</v>
      </c>
      <c r="AO16" s="156">
        <v>508125</v>
      </c>
      <c r="AP16" s="156">
        <v>533483</v>
      </c>
      <c r="AQ16" s="156">
        <v>581680</v>
      </c>
      <c r="AR16" s="156">
        <v>608756</v>
      </c>
      <c r="AS16" s="156">
        <v>604683</v>
      </c>
      <c r="AT16" s="156">
        <v>598425</v>
      </c>
      <c r="AU16" s="156">
        <v>619545</v>
      </c>
      <c r="AV16" s="156">
        <v>646186</v>
      </c>
      <c r="AW16" s="156">
        <v>693335</v>
      </c>
      <c r="AX16" s="156">
        <v>730368</v>
      </c>
      <c r="AY16" s="156">
        <v>770338</v>
      </c>
      <c r="AZ16" s="156">
        <v>827341</v>
      </c>
      <c r="BA16" s="156">
        <v>852712</v>
      </c>
      <c r="BB16" s="156">
        <v>876872</v>
      </c>
      <c r="BC16" s="156">
        <v>926985</v>
      </c>
      <c r="BD16" s="156">
        <v>835053</v>
      </c>
      <c r="BE16" s="156">
        <v>834705</v>
      </c>
      <c r="BF16" s="156">
        <v>865892</v>
      </c>
      <c r="BG16" s="156">
        <v>908498</v>
      </c>
      <c r="BH16" s="156">
        <v>959473</v>
      </c>
      <c r="BI16" s="156">
        <v>1005359</v>
      </c>
      <c r="BJ16" s="156">
        <v>1030035</v>
      </c>
      <c r="BK16" s="156">
        <v>994444</v>
      </c>
      <c r="BL16" s="156">
        <v>874274</v>
      </c>
      <c r="BM16" s="156">
        <v>956595</v>
      </c>
      <c r="BN16" s="156">
        <v>1003844</v>
      </c>
      <c r="BO16" s="156">
        <v>1053283</v>
      </c>
      <c r="BP16" s="157">
        <v>1086006</v>
      </c>
      <c r="BQ16" s="157">
        <v>1127470</v>
      </c>
      <c r="BR16" s="157">
        <v>1172084</v>
      </c>
      <c r="BS16" s="158">
        <v>1177860</v>
      </c>
      <c r="BT16" s="157">
        <v>1217109</v>
      </c>
    </row>
    <row r="17" spans="1:72" s="152" customFormat="1" ht="11.35">
      <c r="A17" s="157" t="s">
        <v>2493</v>
      </c>
      <c r="B17" s="156">
        <v>1718</v>
      </c>
      <c r="C17" s="156">
        <v>1956</v>
      </c>
      <c r="D17" s="156">
        <v>1706</v>
      </c>
      <c r="E17" s="156">
        <v>2131</v>
      </c>
      <c r="F17" s="156">
        <v>2414</v>
      </c>
      <c r="G17" s="156">
        <v>2274</v>
      </c>
      <c r="H17" s="156">
        <v>2255</v>
      </c>
      <c r="I17" s="156">
        <v>2155</v>
      </c>
      <c r="J17" s="156">
        <v>2525</v>
      </c>
      <c r="K17" s="156">
        <v>2533</v>
      </c>
      <c r="L17" s="156">
        <v>2287</v>
      </c>
      <c r="M17" s="156">
        <v>2269</v>
      </c>
      <c r="N17" s="156">
        <v>2683</v>
      </c>
      <c r="O17" s="156">
        <v>2507</v>
      </c>
      <c r="P17" s="156">
        <v>2416</v>
      </c>
      <c r="Q17" s="156">
        <v>2614</v>
      </c>
      <c r="R17" s="156">
        <v>2883</v>
      </c>
      <c r="S17" s="156">
        <v>3166</v>
      </c>
      <c r="T17" s="156">
        <v>3497</v>
      </c>
      <c r="U17" s="156">
        <v>3552</v>
      </c>
      <c r="V17" s="156">
        <v>3641</v>
      </c>
      <c r="W17" s="156">
        <v>4233</v>
      </c>
      <c r="X17" s="156">
        <v>4722</v>
      </c>
      <c r="Y17" s="156">
        <v>4560</v>
      </c>
      <c r="Z17" s="156">
        <v>5097</v>
      </c>
      <c r="AA17" s="156">
        <v>6150</v>
      </c>
      <c r="AB17" s="156">
        <v>7453</v>
      </c>
      <c r="AC17" s="156">
        <v>7448</v>
      </c>
      <c r="AD17" s="156">
        <v>6833</v>
      </c>
      <c r="AE17" s="156">
        <v>8739</v>
      </c>
      <c r="AF17" s="156">
        <v>10620</v>
      </c>
      <c r="AG17" s="156">
        <v>12937</v>
      </c>
      <c r="AH17" s="156">
        <v>14211</v>
      </c>
      <c r="AI17" s="156">
        <v>11993</v>
      </c>
      <c r="AJ17" s="156">
        <v>11225</v>
      </c>
      <c r="AK17" s="156">
        <v>10143</v>
      </c>
      <c r="AL17" s="156">
        <v>13734</v>
      </c>
      <c r="AM17" s="156">
        <v>15130</v>
      </c>
      <c r="AN17" s="156">
        <v>15336</v>
      </c>
      <c r="AO17" s="156">
        <v>17704</v>
      </c>
      <c r="AP17" s="156">
        <v>19762</v>
      </c>
      <c r="AQ17" s="156">
        <v>19785</v>
      </c>
      <c r="AR17" s="156">
        <v>20641</v>
      </c>
      <c r="AS17" s="156">
        <v>19672</v>
      </c>
      <c r="AT17" s="156">
        <v>18737</v>
      </c>
      <c r="AU17" s="156">
        <v>19772</v>
      </c>
      <c r="AV17" s="156">
        <v>22037</v>
      </c>
      <c r="AW17" s="156">
        <v>24569</v>
      </c>
      <c r="AX17" s="156">
        <v>25557</v>
      </c>
      <c r="AY17" s="156">
        <v>25179</v>
      </c>
      <c r="AZ17" s="156">
        <v>26866</v>
      </c>
      <c r="BA17" s="156">
        <v>27548</v>
      </c>
      <c r="BB17" s="156">
        <v>29409</v>
      </c>
      <c r="BC17" s="156">
        <v>28335</v>
      </c>
      <c r="BD17" s="156">
        <v>27364</v>
      </c>
      <c r="BE17" s="156">
        <v>27371</v>
      </c>
      <c r="BF17" s="156">
        <v>28854</v>
      </c>
      <c r="BG17" s="156">
        <v>32760</v>
      </c>
      <c r="BH17" s="156">
        <v>34865</v>
      </c>
      <c r="BI17" s="156">
        <v>31771</v>
      </c>
      <c r="BJ17" s="156">
        <v>29131</v>
      </c>
      <c r="BK17" s="156">
        <v>25326</v>
      </c>
      <c r="BL17" s="156">
        <v>20667</v>
      </c>
      <c r="BM17" s="156">
        <v>22081</v>
      </c>
      <c r="BN17" s="156">
        <v>22127</v>
      </c>
      <c r="BO17" s="156">
        <v>23537</v>
      </c>
      <c r="BP17" s="157">
        <v>26465</v>
      </c>
      <c r="BQ17" s="157">
        <v>27565</v>
      </c>
      <c r="BR17" s="157">
        <v>29104</v>
      </c>
      <c r="BS17" s="158">
        <v>30323</v>
      </c>
      <c r="BT17" s="157">
        <v>31960</v>
      </c>
    </row>
    <row r="18" spans="1:72" s="152" customFormat="1" ht="11.35">
      <c r="A18" s="157" t="s">
        <v>2494</v>
      </c>
      <c r="B18" s="156">
        <v>2025</v>
      </c>
      <c r="C18" s="156">
        <v>2356</v>
      </c>
      <c r="D18" s="156">
        <v>2366</v>
      </c>
      <c r="E18" s="156">
        <v>2940</v>
      </c>
      <c r="F18" s="156">
        <v>3365</v>
      </c>
      <c r="G18" s="156">
        <v>3219</v>
      </c>
      <c r="H18" s="156">
        <v>3610</v>
      </c>
      <c r="I18" s="156">
        <v>3691</v>
      </c>
      <c r="J18" s="156">
        <v>4401</v>
      </c>
      <c r="K18" s="156">
        <v>4521</v>
      </c>
      <c r="L18" s="156">
        <v>4589</v>
      </c>
      <c r="M18" s="156">
        <v>4645</v>
      </c>
      <c r="N18" s="156">
        <v>5367</v>
      </c>
      <c r="O18" s="156">
        <v>5222</v>
      </c>
      <c r="P18" s="156">
        <v>5168</v>
      </c>
      <c r="Q18" s="156">
        <v>5474</v>
      </c>
      <c r="R18" s="156">
        <v>5857</v>
      </c>
      <c r="S18" s="156">
        <v>6298</v>
      </c>
      <c r="T18" s="156">
        <v>6543</v>
      </c>
      <c r="U18" s="156">
        <v>6717</v>
      </c>
      <c r="V18" s="156">
        <v>6585</v>
      </c>
      <c r="W18" s="156">
        <v>7240</v>
      </c>
      <c r="X18" s="156">
        <v>8065</v>
      </c>
      <c r="Y18" s="156">
        <v>8043</v>
      </c>
      <c r="Z18" s="156">
        <v>8918</v>
      </c>
      <c r="AA18" s="156">
        <v>10061</v>
      </c>
      <c r="AB18" s="156">
        <v>11025</v>
      </c>
      <c r="AC18" s="156">
        <v>11181</v>
      </c>
      <c r="AD18" s="156">
        <v>11542</v>
      </c>
      <c r="AE18" s="156">
        <v>13393</v>
      </c>
      <c r="AF18" s="156">
        <v>15078</v>
      </c>
      <c r="AG18" s="156">
        <v>17575</v>
      </c>
      <c r="AH18" s="156">
        <v>19032</v>
      </c>
      <c r="AI18" s="156">
        <v>18525</v>
      </c>
      <c r="AJ18" s="156">
        <v>18399</v>
      </c>
      <c r="AK18" s="156">
        <v>16211</v>
      </c>
      <c r="AL18" s="156">
        <v>19825</v>
      </c>
      <c r="AM18" s="156">
        <v>22751</v>
      </c>
      <c r="AN18" s="156">
        <v>24472</v>
      </c>
      <c r="AO18" s="156">
        <v>26986</v>
      </c>
      <c r="AP18" s="156">
        <v>25297</v>
      </c>
      <c r="AQ18" s="156">
        <v>26527</v>
      </c>
      <c r="AR18" s="156">
        <v>27354</v>
      </c>
      <c r="AS18" s="156">
        <v>26596</v>
      </c>
      <c r="AT18" s="156">
        <v>24344</v>
      </c>
      <c r="AU18" s="156">
        <v>27521</v>
      </c>
      <c r="AV18" s="156">
        <v>28262</v>
      </c>
      <c r="AW18" s="156">
        <v>32208</v>
      </c>
      <c r="AX18" s="156">
        <v>34142</v>
      </c>
      <c r="AY18" s="156">
        <v>34582</v>
      </c>
      <c r="AZ18" s="156">
        <v>39954</v>
      </c>
      <c r="BA18" s="156">
        <v>40944</v>
      </c>
      <c r="BB18" s="156">
        <v>43335</v>
      </c>
      <c r="BC18" s="156">
        <v>42717</v>
      </c>
      <c r="BD18" s="156">
        <v>41503</v>
      </c>
      <c r="BE18" s="156">
        <v>41985</v>
      </c>
      <c r="BF18" s="156">
        <v>42223</v>
      </c>
      <c r="BG18" s="156">
        <v>45551</v>
      </c>
      <c r="BH18" s="156">
        <v>49051</v>
      </c>
      <c r="BI18" s="156">
        <v>50618</v>
      </c>
      <c r="BJ18" s="156">
        <v>50275</v>
      </c>
      <c r="BK18" s="156">
        <v>43809</v>
      </c>
      <c r="BL18" s="156">
        <v>37330</v>
      </c>
      <c r="BM18" s="156">
        <v>36181</v>
      </c>
      <c r="BN18" s="156">
        <v>36062</v>
      </c>
      <c r="BO18" s="156">
        <v>38666</v>
      </c>
      <c r="BP18" s="157">
        <v>43376</v>
      </c>
      <c r="BQ18" s="157">
        <v>46395</v>
      </c>
      <c r="BR18" s="157">
        <v>51405</v>
      </c>
      <c r="BS18" s="158">
        <v>53839</v>
      </c>
      <c r="BT18" s="157">
        <v>55592</v>
      </c>
    </row>
    <row r="19" spans="1:72" s="152" customFormat="1" ht="11.35">
      <c r="A19" s="157" t="s">
        <v>2495</v>
      </c>
      <c r="B19" s="156">
        <v>5407</v>
      </c>
      <c r="C19" s="156">
        <v>5866</v>
      </c>
      <c r="D19" s="156">
        <v>5620</v>
      </c>
      <c r="E19" s="156">
        <v>7213</v>
      </c>
      <c r="F19" s="156">
        <v>9220</v>
      </c>
      <c r="G19" s="156">
        <v>8288</v>
      </c>
      <c r="H19" s="156">
        <v>10098</v>
      </c>
      <c r="I19" s="156">
        <v>8666</v>
      </c>
      <c r="J19" s="156">
        <v>11044</v>
      </c>
      <c r="K19" s="156">
        <v>11700</v>
      </c>
      <c r="L19" s="156">
        <v>12404</v>
      </c>
      <c r="M19" s="156">
        <v>10228</v>
      </c>
      <c r="N19" s="156">
        <v>11528</v>
      </c>
      <c r="O19" s="156">
        <v>11611</v>
      </c>
      <c r="P19" s="156">
        <v>10886</v>
      </c>
      <c r="Q19" s="156">
        <v>11800</v>
      </c>
      <c r="R19" s="156">
        <v>12496</v>
      </c>
      <c r="S19" s="156">
        <v>14321</v>
      </c>
      <c r="T19" s="156">
        <v>15930</v>
      </c>
      <c r="U19" s="156">
        <v>17647</v>
      </c>
      <c r="V19" s="156">
        <v>17084</v>
      </c>
      <c r="W19" s="156">
        <v>17245</v>
      </c>
      <c r="X19" s="156">
        <v>18238</v>
      </c>
      <c r="Y19" s="156">
        <v>17743</v>
      </c>
      <c r="Z19" s="156">
        <v>18091</v>
      </c>
      <c r="AA19" s="156">
        <v>20677</v>
      </c>
      <c r="AB19" s="156">
        <v>24031</v>
      </c>
      <c r="AC19" s="156">
        <v>30414</v>
      </c>
      <c r="AD19" s="156">
        <v>27524</v>
      </c>
      <c r="AE19" s="156">
        <v>29566</v>
      </c>
      <c r="AF19" s="156">
        <v>32143</v>
      </c>
      <c r="AG19" s="156">
        <v>38971</v>
      </c>
      <c r="AH19" s="156">
        <v>43701</v>
      </c>
      <c r="AI19" s="156">
        <v>42445</v>
      </c>
      <c r="AJ19" s="156">
        <v>47827</v>
      </c>
      <c r="AK19" s="156">
        <v>34416</v>
      </c>
      <c r="AL19" s="156">
        <v>30280</v>
      </c>
      <c r="AM19" s="156">
        <v>36370</v>
      </c>
      <c r="AN19" s="156">
        <v>31741</v>
      </c>
      <c r="AO19" s="156">
        <v>33151</v>
      </c>
      <c r="AP19" s="156">
        <v>33054</v>
      </c>
      <c r="AQ19" s="156">
        <v>41132</v>
      </c>
      <c r="AR19" s="156">
        <v>44647</v>
      </c>
      <c r="AS19" s="156">
        <v>41145</v>
      </c>
      <c r="AT19" s="156">
        <v>37902</v>
      </c>
      <c r="AU19" s="156">
        <v>38957</v>
      </c>
      <c r="AV19" s="156">
        <v>39990</v>
      </c>
      <c r="AW19" s="156">
        <v>44271</v>
      </c>
      <c r="AX19" s="156">
        <v>48698</v>
      </c>
      <c r="AY19" s="156">
        <v>47149</v>
      </c>
      <c r="AZ19" s="156">
        <v>48164</v>
      </c>
      <c r="BA19" s="156">
        <v>48975</v>
      </c>
      <c r="BB19" s="156">
        <v>46163</v>
      </c>
      <c r="BC19" s="156">
        <v>47024</v>
      </c>
      <c r="BD19" s="156">
        <v>40520</v>
      </c>
      <c r="BE19" s="156">
        <v>41929</v>
      </c>
      <c r="BF19" s="156">
        <v>39523</v>
      </c>
      <c r="BG19" s="156">
        <v>55438</v>
      </c>
      <c r="BH19" s="156">
        <v>56636</v>
      </c>
      <c r="BI19" s="156">
        <v>62978</v>
      </c>
      <c r="BJ19" s="156">
        <v>64707</v>
      </c>
      <c r="BK19" s="156">
        <v>67322</v>
      </c>
      <c r="BL19" s="156">
        <v>40111</v>
      </c>
      <c r="BM19" s="156">
        <v>48444</v>
      </c>
      <c r="BN19" s="156">
        <v>58119</v>
      </c>
      <c r="BO19" s="156">
        <v>60155</v>
      </c>
      <c r="BP19" s="157">
        <v>56962</v>
      </c>
      <c r="BQ19" s="157">
        <v>59127</v>
      </c>
      <c r="BR19" s="157">
        <v>55643</v>
      </c>
      <c r="BS19" s="158">
        <v>53626</v>
      </c>
      <c r="BT19" s="157">
        <v>58000</v>
      </c>
    </row>
    <row r="20" spans="1:72" s="152" customFormat="1" ht="11.35">
      <c r="A20" s="157" t="s">
        <v>2496</v>
      </c>
      <c r="B20" s="156">
        <v>4588</v>
      </c>
      <c r="C20" s="156">
        <v>5246</v>
      </c>
      <c r="D20" s="156">
        <v>4864</v>
      </c>
      <c r="E20" s="156">
        <v>6033</v>
      </c>
      <c r="F20" s="156">
        <v>7501</v>
      </c>
      <c r="G20" s="156">
        <v>7667</v>
      </c>
      <c r="H20" s="156">
        <v>8488</v>
      </c>
      <c r="I20" s="156">
        <v>7925</v>
      </c>
      <c r="J20" s="156">
        <v>8697</v>
      </c>
      <c r="K20" s="156">
        <v>9313</v>
      </c>
      <c r="L20" s="156">
        <v>9873</v>
      </c>
      <c r="M20" s="156">
        <v>9076</v>
      </c>
      <c r="N20" s="156">
        <v>10049</v>
      </c>
      <c r="O20" s="156">
        <v>10098</v>
      </c>
      <c r="P20" s="156">
        <v>10242</v>
      </c>
      <c r="Q20" s="156">
        <v>11374</v>
      </c>
      <c r="R20" s="156">
        <v>11931</v>
      </c>
      <c r="S20" s="156">
        <v>12982</v>
      </c>
      <c r="T20" s="156">
        <v>14648</v>
      </c>
      <c r="U20" s="156">
        <v>16832</v>
      </c>
      <c r="V20" s="156">
        <v>18072</v>
      </c>
      <c r="W20" s="156">
        <v>19415</v>
      </c>
      <c r="X20" s="156">
        <v>20657</v>
      </c>
      <c r="Y20" s="156">
        <v>19864</v>
      </c>
      <c r="Z20" s="156">
        <v>20322</v>
      </c>
      <c r="AA20" s="156">
        <v>23189</v>
      </c>
      <c r="AB20" s="156">
        <v>26682</v>
      </c>
      <c r="AC20" s="156">
        <v>28357</v>
      </c>
      <c r="AD20" s="156">
        <v>30077</v>
      </c>
      <c r="AE20" s="156">
        <v>34237</v>
      </c>
      <c r="AF20" s="156">
        <v>38573</v>
      </c>
      <c r="AG20" s="156">
        <v>43682</v>
      </c>
      <c r="AH20" s="156">
        <v>50009</v>
      </c>
      <c r="AI20" s="156">
        <v>53006</v>
      </c>
      <c r="AJ20" s="156">
        <v>58135</v>
      </c>
      <c r="AK20" s="156">
        <v>54023</v>
      </c>
      <c r="AL20" s="156">
        <v>55422</v>
      </c>
      <c r="AM20" s="156">
        <v>62942</v>
      </c>
      <c r="AN20" s="156">
        <v>66677</v>
      </c>
      <c r="AO20" s="156">
        <v>67339</v>
      </c>
      <c r="AP20" s="156">
        <v>69658</v>
      </c>
      <c r="AQ20" s="156">
        <v>74330</v>
      </c>
      <c r="AR20" s="156">
        <v>78294</v>
      </c>
      <c r="AS20" s="156">
        <v>79944</v>
      </c>
      <c r="AT20" s="156">
        <v>77736</v>
      </c>
      <c r="AU20" s="156">
        <v>80370</v>
      </c>
      <c r="AV20" s="156">
        <v>84330</v>
      </c>
      <c r="AW20" s="156">
        <v>94242</v>
      </c>
      <c r="AX20" s="156">
        <v>100115</v>
      </c>
      <c r="AY20" s="156">
        <v>107300</v>
      </c>
      <c r="AZ20" s="156">
        <v>110517</v>
      </c>
      <c r="BA20" s="156">
        <v>111993</v>
      </c>
      <c r="BB20" s="156">
        <v>116358</v>
      </c>
      <c r="BC20" s="156">
        <v>121683</v>
      </c>
      <c r="BD20" s="156">
        <v>111491</v>
      </c>
      <c r="BE20" s="156">
        <v>106563</v>
      </c>
      <c r="BF20" s="156">
        <v>109035</v>
      </c>
      <c r="BG20" s="156">
        <v>115275</v>
      </c>
      <c r="BH20" s="156">
        <v>122936</v>
      </c>
      <c r="BI20" s="156">
        <v>127137</v>
      </c>
      <c r="BJ20" s="156">
        <v>135076</v>
      </c>
      <c r="BK20" s="156">
        <v>132981</v>
      </c>
      <c r="BL20" s="156">
        <v>117937</v>
      </c>
      <c r="BM20" s="156">
        <v>120326</v>
      </c>
      <c r="BN20" s="156">
        <v>127437</v>
      </c>
      <c r="BO20" s="156">
        <v>138482</v>
      </c>
      <c r="BP20" s="157">
        <v>141650</v>
      </c>
      <c r="BQ20" s="157">
        <v>146104</v>
      </c>
      <c r="BR20" s="157">
        <v>147443</v>
      </c>
      <c r="BS20" s="158">
        <v>147981</v>
      </c>
      <c r="BT20" s="157">
        <v>153481</v>
      </c>
    </row>
    <row r="21" spans="1:72" s="152" customFormat="1" ht="11.35">
      <c r="A21" s="157" t="s">
        <v>2497</v>
      </c>
      <c r="B21" s="156">
        <v>5047</v>
      </c>
      <c r="C21" s="156">
        <v>5742</v>
      </c>
      <c r="D21" s="156">
        <v>5343</v>
      </c>
      <c r="E21" s="156">
        <v>6057</v>
      </c>
      <c r="F21" s="156">
        <v>8449</v>
      </c>
      <c r="G21" s="156">
        <v>9306</v>
      </c>
      <c r="H21" s="156">
        <v>9530</v>
      </c>
      <c r="I21" s="156">
        <v>8810</v>
      </c>
      <c r="J21" s="156">
        <v>9192</v>
      </c>
      <c r="K21" s="156">
        <v>10750</v>
      </c>
      <c r="L21" s="156">
        <v>10986</v>
      </c>
      <c r="M21" s="156">
        <v>9626</v>
      </c>
      <c r="N21" s="156">
        <v>11370</v>
      </c>
      <c r="O21" s="156">
        <v>11455</v>
      </c>
      <c r="P21" s="156">
        <v>11524</v>
      </c>
      <c r="Q21" s="156">
        <v>13079</v>
      </c>
      <c r="R21" s="156">
        <v>13584</v>
      </c>
      <c r="S21" s="156">
        <v>15506</v>
      </c>
      <c r="T21" s="156">
        <v>17365</v>
      </c>
      <c r="U21" s="156">
        <v>20264</v>
      </c>
      <c r="V21" s="156">
        <v>21047</v>
      </c>
      <c r="W21" s="156">
        <v>22130</v>
      </c>
      <c r="X21" s="156">
        <v>23870</v>
      </c>
      <c r="Y21" s="156">
        <v>24755</v>
      </c>
      <c r="Z21" s="156">
        <v>24145</v>
      </c>
      <c r="AA21" s="156">
        <v>27727</v>
      </c>
      <c r="AB21" s="156">
        <v>31649</v>
      </c>
      <c r="AC21" s="156">
        <v>34281</v>
      </c>
      <c r="AD21" s="156">
        <v>37393</v>
      </c>
      <c r="AE21" s="156">
        <v>42400</v>
      </c>
      <c r="AF21" s="156">
        <v>49064</v>
      </c>
      <c r="AG21" s="156">
        <v>56171</v>
      </c>
      <c r="AH21" s="156">
        <v>62333</v>
      </c>
      <c r="AI21" s="156">
        <v>66927</v>
      </c>
      <c r="AJ21" s="156">
        <v>74532</v>
      </c>
      <c r="AK21" s="156">
        <v>67420</v>
      </c>
      <c r="AL21" s="156">
        <v>62677</v>
      </c>
      <c r="AM21" s="156">
        <v>69372</v>
      </c>
      <c r="AN21" s="156">
        <v>69690</v>
      </c>
      <c r="AO21" s="156">
        <v>65095</v>
      </c>
      <c r="AP21" s="156">
        <v>69678</v>
      </c>
      <c r="AQ21" s="156">
        <v>80559</v>
      </c>
      <c r="AR21" s="156">
        <v>88135</v>
      </c>
      <c r="AS21" s="156">
        <v>89288</v>
      </c>
      <c r="AT21" s="156">
        <v>83220</v>
      </c>
      <c r="AU21" s="156">
        <v>85108</v>
      </c>
      <c r="AV21" s="156">
        <v>86802</v>
      </c>
      <c r="AW21" s="156">
        <v>91417</v>
      </c>
      <c r="AX21" s="156">
        <v>97638</v>
      </c>
      <c r="AY21" s="156">
        <v>100127</v>
      </c>
      <c r="AZ21" s="156">
        <v>102552</v>
      </c>
      <c r="BA21" s="156">
        <v>114032</v>
      </c>
      <c r="BB21" s="156">
        <v>111265</v>
      </c>
      <c r="BC21" s="156">
        <v>113263</v>
      </c>
      <c r="BD21" s="156">
        <v>105758</v>
      </c>
      <c r="BE21" s="156">
        <v>99265</v>
      </c>
      <c r="BF21" s="156">
        <v>97805</v>
      </c>
      <c r="BG21" s="156">
        <v>104666</v>
      </c>
      <c r="BH21" s="156">
        <v>114887</v>
      </c>
      <c r="BI21" s="156">
        <v>122252</v>
      </c>
      <c r="BJ21" s="156">
        <v>129732</v>
      </c>
      <c r="BK21" s="156">
        <v>129727</v>
      </c>
      <c r="BL21" s="156">
        <v>115561</v>
      </c>
      <c r="BM21" s="156">
        <v>122087</v>
      </c>
      <c r="BN21" s="156">
        <v>136712</v>
      </c>
      <c r="BO21" s="156">
        <v>143054</v>
      </c>
      <c r="BP21" s="157">
        <v>146790</v>
      </c>
      <c r="BQ21" s="157">
        <v>150838</v>
      </c>
      <c r="BR21" s="157">
        <v>147210</v>
      </c>
      <c r="BS21" s="158">
        <v>142167</v>
      </c>
      <c r="BT21" s="157">
        <v>150564</v>
      </c>
    </row>
    <row r="22" spans="1:72" s="152" customFormat="1" ht="11.35">
      <c r="A22" s="157" t="s">
        <v>2498</v>
      </c>
      <c r="B22" s="156">
        <v>2745</v>
      </c>
      <c r="C22" s="156">
        <v>2964</v>
      </c>
      <c r="D22" s="156">
        <v>2827</v>
      </c>
      <c r="E22" s="156">
        <v>3473</v>
      </c>
      <c r="F22" s="156">
        <v>4363</v>
      </c>
      <c r="G22" s="156">
        <v>4986</v>
      </c>
      <c r="H22" s="156">
        <v>5476</v>
      </c>
      <c r="I22" s="156">
        <v>5017</v>
      </c>
      <c r="J22" s="156">
        <v>5339</v>
      </c>
      <c r="K22" s="156">
        <v>6023</v>
      </c>
      <c r="L22" s="156">
        <v>6734</v>
      </c>
      <c r="M22" s="156">
        <v>6658</v>
      </c>
      <c r="N22" s="156">
        <v>7906</v>
      </c>
      <c r="O22" s="156">
        <v>8228</v>
      </c>
      <c r="P22" s="156">
        <v>8555</v>
      </c>
      <c r="Q22" s="156">
        <v>9521</v>
      </c>
      <c r="R22" s="156">
        <v>9863</v>
      </c>
      <c r="S22" s="156">
        <v>10408</v>
      </c>
      <c r="T22" s="156">
        <v>11952</v>
      </c>
      <c r="U22" s="156">
        <v>13944</v>
      </c>
      <c r="V22" s="156">
        <v>14849</v>
      </c>
      <c r="W22" s="156">
        <v>15890</v>
      </c>
      <c r="X22" s="156">
        <v>17138</v>
      </c>
      <c r="Y22" s="156">
        <v>16954</v>
      </c>
      <c r="Z22" s="156">
        <v>17463</v>
      </c>
      <c r="AA22" s="156">
        <v>19395</v>
      </c>
      <c r="AB22" s="156">
        <v>22066</v>
      </c>
      <c r="AC22" s="156">
        <v>22480</v>
      </c>
      <c r="AD22" s="156">
        <v>23744</v>
      </c>
      <c r="AE22" s="156">
        <v>27071</v>
      </c>
      <c r="AF22" s="156">
        <v>31624</v>
      </c>
      <c r="AG22" s="156">
        <v>36613</v>
      </c>
      <c r="AH22" s="156">
        <v>41955</v>
      </c>
      <c r="AI22" s="156">
        <v>50380</v>
      </c>
      <c r="AJ22" s="156">
        <v>58087</v>
      </c>
      <c r="AK22" s="156">
        <v>61831</v>
      </c>
      <c r="AL22" s="156">
        <v>71155</v>
      </c>
      <c r="AM22" s="156">
        <v>85272</v>
      </c>
      <c r="AN22" s="156">
        <v>89833</v>
      </c>
      <c r="AO22" s="156">
        <v>89066</v>
      </c>
      <c r="AP22" s="156">
        <v>98669</v>
      </c>
      <c r="AQ22" s="156">
        <v>108044</v>
      </c>
      <c r="AR22" s="156">
        <v>112007</v>
      </c>
      <c r="AS22" s="156">
        <v>114971</v>
      </c>
      <c r="AT22" s="156">
        <v>116981</v>
      </c>
      <c r="AU22" s="156">
        <v>121509</v>
      </c>
      <c r="AV22" s="156">
        <v>123988</v>
      </c>
      <c r="AW22" s="156">
        <v>138299</v>
      </c>
      <c r="AX22" s="156">
        <v>155378</v>
      </c>
      <c r="AY22" s="156">
        <v>165478</v>
      </c>
      <c r="AZ22" s="156">
        <v>196320</v>
      </c>
      <c r="BA22" s="156">
        <v>192199</v>
      </c>
      <c r="BB22" s="156">
        <v>186948</v>
      </c>
      <c r="BC22" s="156">
        <v>225875</v>
      </c>
      <c r="BD22" s="156">
        <v>173032</v>
      </c>
      <c r="BE22" s="156">
        <v>172391</v>
      </c>
      <c r="BF22" s="156">
        <v>193298</v>
      </c>
      <c r="BG22" s="156">
        <v>201530</v>
      </c>
      <c r="BH22" s="156">
        <v>211046</v>
      </c>
      <c r="BI22" s="156">
        <v>223441</v>
      </c>
      <c r="BJ22" s="156">
        <v>227248</v>
      </c>
      <c r="BK22" s="156">
        <v>234108</v>
      </c>
      <c r="BL22" s="156">
        <v>228922</v>
      </c>
      <c r="BM22" s="156">
        <v>248999</v>
      </c>
      <c r="BN22" s="156">
        <v>248885</v>
      </c>
      <c r="BO22" s="156">
        <v>256849</v>
      </c>
      <c r="BP22" s="157">
        <v>261177</v>
      </c>
      <c r="BQ22" s="157">
        <v>268193</v>
      </c>
      <c r="BR22" s="157">
        <v>279025</v>
      </c>
      <c r="BS22" s="158">
        <v>287247</v>
      </c>
      <c r="BT22" s="157">
        <v>299064</v>
      </c>
    </row>
    <row r="23" spans="1:72" s="152" customFormat="1" ht="11.35">
      <c r="A23" s="157" t="s">
        <v>2499</v>
      </c>
      <c r="B23" s="156">
        <v>2031</v>
      </c>
      <c r="C23" s="156">
        <v>2165</v>
      </c>
      <c r="D23" s="156">
        <v>2049</v>
      </c>
      <c r="E23" s="156">
        <v>2601</v>
      </c>
      <c r="F23" s="156">
        <v>3175</v>
      </c>
      <c r="G23" s="156">
        <v>3565</v>
      </c>
      <c r="H23" s="156">
        <v>4031</v>
      </c>
      <c r="I23" s="156">
        <v>3701</v>
      </c>
      <c r="J23" s="156">
        <v>4044</v>
      </c>
      <c r="K23" s="156">
        <v>4570</v>
      </c>
      <c r="L23" s="156">
        <v>4870</v>
      </c>
      <c r="M23" s="156">
        <v>4686</v>
      </c>
      <c r="N23" s="156">
        <v>5546</v>
      </c>
      <c r="O23" s="156">
        <v>5771</v>
      </c>
      <c r="P23" s="156">
        <v>5859</v>
      </c>
      <c r="Q23" s="156">
        <v>6435</v>
      </c>
      <c r="R23" s="156">
        <v>6639</v>
      </c>
      <c r="S23" s="156">
        <v>6951</v>
      </c>
      <c r="T23" s="156">
        <v>7974</v>
      </c>
      <c r="U23" s="156">
        <v>9225</v>
      </c>
      <c r="V23" s="156">
        <v>9735</v>
      </c>
      <c r="W23" s="156">
        <v>10297</v>
      </c>
      <c r="X23" s="156">
        <v>10935</v>
      </c>
      <c r="Y23" s="156">
        <v>10629</v>
      </c>
      <c r="Z23" s="156">
        <v>11008</v>
      </c>
      <c r="AA23" s="156">
        <v>12184</v>
      </c>
      <c r="AB23" s="156">
        <v>13861</v>
      </c>
      <c r="AC23" s="156">
        <v>13915</v>
      </c>
      <c r="AD23" s="156">
        <v>14434</v>
      </c>
      <c r="AE23" s="156">
        <v>16422</v>
      </c>
      <c r="AF23" s="156">
        <v>19216</v>
      </c>
      <c r="AG23" s="156">
        <v>21497</v>
      </c>
      <c r="AH23" s="156">
        <v>23634</v>
      </c>
      <c r="AI23" s="156">
        <v>25012</v>
      </c>
      <c r="AJ23" s="156">
        <v>27596</v>
      </c>
      <c r="AK23" s="156">
        <v>25065</v>
      </c>
      <c r="AL23" s="156">
        <v>27883</v>
      </c>
      <c r="AM23" s="156">
        <v>31721</v>
      </c>
      <c r="AN23" s="156">
        <v>33106</v>
      </c>
      <c r="AO23" s="156">
        <v>34104</v>
      </c>
      <c r="AP23" s="156">
        <v>36106</v>
      </c>
      <c r="AQ23" s="156">
        <v>37808</v>
      </c>
      <c r="AR23" s="156">
        <v>41649</v>
      </c>
      <c r="AS23" s="156">
        <v>41960</v>
      </c>
      <c r="AT23" s="156">
        <v>40879</v>
      </c>
      <c r="AU23" s="156">
        <v>41823</v>
      </c>
      <c r="AV23" s="156">
        <v>43604</v>
      </c>
      <c r="AW23" s="156">
        <v>46791</v>
      </c>
      <c r="AX23" s="156">
        <v>46111</v>
      </c>
      <c r="AY23" s="156">
        <v>46600</v>
      </c>
      <c r="AZ23" s="156">
        <v>47096</v>
      </c>
      <c r="BA23" s="156">
        <v>40648</v>
      </c>
      <c r="BB23" s="156">
        <v>44680</v>
      </c>
      <c r="BC23" s="156">
        <v>45784</v>
      </c>
      <c r="BD23" s="156">
        <v>44294</v>
      </c>
      <c r="BE23" s="156">
        <v>43690</v>
      </c>
      <c r="BF23" s="156">
        <v>45610</v>
      </c>
      <c r="BG23" s="156">
        <v>42106</v>
      </c>
      <c r="BH23" s="156">
        <v>43247</v>
      </c>
      <c r="BI23" s="156">
        <v>51434</v>
      </c>
      <c r="BJ23" s="156">
        <v>50193</v>
      </c>
      <c r="BK23" s="156">
        <v>55089</v>
      </c>
      <c r="BL23" s="156">
        <v>50177</v>
      </c>
      <c r="BM23" s="156">
        <v>49971</v>
      </c>
      <c r="BN23" s="156">
        <v>47393</v>
      </c>
      <c r="BO23" s="156">
        <v>50995</v>
      </c>
      <c r="BP23" s="157">
        <v>54416</v>
      </c>
      <c r="BQ23" s="157">
        <v>52579</v>
      </c>
      <c r="BR23" s="157">
        <v>56040</v>
      </c>
      <c r="BS23" s="158">
        <v>55948</v>
      </c>
      <c r="BT23" s="157">
        <v>57287</v>
      </c>
    </row>
    <row r="24" spans="1:72" s="152" customFormat="1" ht="11.35">
      <c r="A24" s="157" t="s">
        <v>2500</v>
      </c>
      <c r="B24" s="156">
        <v>4588</v>
      </c>
      <c r="C24" s="156">
        <v>5264</v>
      </c>
      <c r="D24" s="156">
        <v>6171</v>
      </c>
      <c r="E24" s="156">
        <v>8092</v>
      </c>
      <c r="F24" s="156">
        <v>8052</v>
      </c>
      <c r="G24" s="156">
        <v>8582</v>
      </c>
      <c r="H24" s="156">
        <v>10316</v>
      </c>
      <c r="I24" s="156">
        <v>9153</v>
      </c>
      <c r="J24" s="156">
        <v>12737</v>
      </c>
      <c r="K24" s="156">
        <v>10457</v>
      </c>
      <c r="L24" s="156">
        <v>11269</v>
      </c>
      <c r="M24" s="156">
        <v>8676</v>
      </c>
      <c r="N24" s="156">
        <v>11739</v>
      </c>
      <c r="O24" s="156">
        <v>12566</v>
      </c>
      <c r="P24" s="156">
        <v>11578</v>
      </c>
      <c r="Q24" s="156">
        <v>14543</v>
      </c>
      <c r="R24" s="156">
        <v>16457</v>
      </c>
      <c r="S24" s="156">
        <v>17190</v>
      </c>
      <c r="T24" s="156">
        <v>20332</v>
      </c>
      <c r="U24" s="156">
        <v>20419</v>
      </c>
      <c r="V24" s="156">
        <v>19120</v>
      </c>
      <c r="W24" s="156">
        <v>23422</v>
      </c>
      <c r="X24" s="156">
        <v>23844</v>
      </c>
      <c r="Y24" s="156">
        <v>19576</v>
      </c>
      <c r="Z24" s="156">
        <v>25232</v>
      </c>
      <c r="AA24" s="156">
        <v>26585</v>
      </c>
      <c r="AB24" s="156">
        <v>29359</v>
      </c>
      <c r="AC24" s="156">
        <v>23927</v>
      </c>
      <c r="AD24" s="156">
        <v>25639</v>
      </c>
      <c r="AE24" s="156">
        <v>34845</v>
      </c>
      <c r="AF24" s="156">
        <v>42911</v>
      </c>
      <c r="AG24" s="156">
        <v>46557</v>
      </c>
      <c r="AH24" s="156">
        <v>44962</v>
      </c>
      <c r="AI24" s="156">
        <v>33994</v>
      </c>
      <c r="AJ24" s="156">
        <v>43043</v>
      </c>
      <c r="AK24" s="156">
        <v>40780</v>
      </c>
      <c r="AL24" s="156">
        <v>52647</v>
      </c>
      <c r="AM24" s="156">
        <v>67477</v>
      </c>
      <c r="AN24" s="156">
        <v>70621</v>
      </c>
      <c r="AO24" s="156">
        <v>72630</v>
      </c>
      <c r="AP24" s="156">
        <v>71485</v>
      </c>
      <c r="AQ24" s="156">
        <v>76503</v>
      </c>
      <c r="AR24" s="156">
        <v>75583</v>
      </c>
      <c r="AS24" s="156">
        <v>64393</v>
      </c>
      <c r="AT24" s="156">
        <v>64331</v>
      </c>
      <c r="AU24" s="156">
        <v>76624</v>
      </c>
      <c r="AV24" s="156">
        <v>89811</v>
      </c>
      <c r="AW24" s="156">
        <v>104190</v>
      </c>
      <c r="AX24" s="156">
        <v>104734</v>
      </c>
      <c r="AY24" s="156">
        <v>108312</v>
      </c>
      <c r="AZ24" s="156">
        <v>112638</v>
      </c>
      <c r="BA24" s="156">
        <v>124294</v>
      </c>
      <c r="BB24" s="156">
        <v>135220</v>
      </c>
      <c r="BC24" s="156">
        <v>138065</v>
      </c>
      <c r="BD24" s="156">
        <v>125256</v>
      </c>
      <c r="BE24" s="156">
        <v>136156</v>
      </c>
      <c r="BF24" s="156">
        <v>144296</v>
      </c>
      <c r="BG24" s="156">
        <v>140278</v>
      </c>
      <c r="BH24" s="156">
        <v>136908</v>
      </c>
      <c r="BI24" s="156">
        <v>134632</v>
      </c>
      <c r="BJ24" s="156">
        <v>125258</v>
      </c>
      <c r="BK24" s="156">
        <v>91667</v>
      </c>
      <c r="BL24" s="156">
        <v>48439</v>
      </c>
      <c r="BM24" s="156">
        <v>92904</v>
      </c>
      <c r="BN24" s="156">
        <v>111116</v>
      </c>
      <c r="BO24" s="156">
        <v>125662</v>
      </c>
      <c r="BP24" s="157">
        <v>133564</v>
      </c>
      <c r="BQ24" s="157">
        <v>144950</v>
      </c>
      <c r="BR24" s="157">
        <v>160580</v>
      </c>
      <c r="BS24" s="158">
        <v>166257</v>
      </c>
      <c r="BT24" s="157">
        <v>166743</v>
      </c>
    </row>
    <row r="25" spans="1:72" s="152" customFormat="1" ht="11.35">
      <c r="A25" s="157" t="s">
        <v>2501</v>
      </c>
      <c r="B25" s="156">
        <v>1716</v>
      </c>
      <c r="C25" s="156">
        <v>2160</v>
      </c>
      <c r="D25" s="156">
        <v>2202</v>
      </c>
      <c r="E25" s="156">
        <v>2377</v>
      </c>
      <c r="F25" s="156">
        <v>3887</v>
      </c>
      <c r="G25" s="156">
        <v>5898</v>
      </c>
      <c r="H25" s="156">
        <v>7143</v>
      </c>
      <c r="I25" s="156">
        <v>6928</v>
      </c>
      <c r="J25" s="156">
        <v>6873</v>
      </c>
      <c r="K25" s="156">
        <v>7647</v>
      </c>
      <c r="L25" s="156">
        <v>8863</v>
      </c>
      <c r="M25" s="156">
        <v>8740</v>
      </c>
      <c r="N25" s="156">
        <v>8774</v>
      </c>
      <c r="O25" s="156">
        <v>8344</v>
      </c>
      <c r="P25" s="156">
        <v>8936</v>
      </c>
      <c r="Q25" s="156">
        <v>10047</v>
      </c>
      <c r="R25" s="156">
        <v>10898</v>
      </c>
      <c r="S25" s="156">
        <v>11254</v>
      </c>
      <c r="T25" s="156">
        <v>11919</v>
      </c>
      <c r="U25" s="156">
        <v>14588</v>
      </c>
      <c r="V25" s="156">
        <v>16007</v>
      </c>
      <c r="W25" s="156">
        <v>17084</v>
      </c>
      <c r="X25" s="156">
        <v>16444</v>
      </c>
      <c r="Y25" s="156">
        <v>15312</v>
      </c>
      <c r="Z25" s="156">
        <v>14439</v>
      </c>
      <c r="AA25" s="156">
        <v>15090</v>
      </c>
      <c r="AB25" s="156">
        <v>16056</v>
      </c>
      <c r="AC25" s="156">
        <v>17644</v>
      </c>
      <c r="AD25" s="156">
        <v>18738</v>
      </c>
      <c r="AE25" s="156">
        <v>19703</v>
      </c>
      <c r="AF25" s="156">
        <v>21581</v>
      </c>
      <c r="AG25" s="156">
        <v>24446</v>
      </c>
      <c r="AH25" s="156">
        <v>28474</v>
      </c>
      <c r="AI25" s="156">
        <v>31413</v>
      </c>
      <c r="AJ25" s="156">
        <v>31110</v>
      </c>
      <c r="AK25" s="156">
        <v>44763</v>
      </c>
      <c r="AL25" s="156">
        <v>48689</v>
      </c>
      <c r="AM25" s="156">
        <v>56280</v>
      </c>
      <c r="AN25" s="156">
        <v>56193</v>
      </c>
      <c r="AO25" s="156">
        <v>61960</v>
      </c>
      <c r="AP25" s="156">
        <v>67408</v>
      </c>
      <c r="AQ25" s="156">
        <v>66722</v>
      </c>
      <c r="AR25" s="156">
        <v>67723</v>
      </c>
      <c r="AS25" s="156">
        <v>70646</v>
      </c>
      <c r="AT25" s="156">
        <v>77628</v>
      </c>
      <c r="AU25" s="156">
        <v>67067</v>
      </c>
      <c r="AV25" s="156">
        <v>64286</v>
      </c>
      <c r="AW25" s="156">
        <v>53044</v>
      </c>
      <c r="AX25" s="156">
        <v>51654</v>
      </c>
      <c r="AY25" s="156">
        <v>60581</v>
      </c>
      <c r="AZ25" s="156">
        <v>62702</v>
      </c>
      <c r="BA25" s="156">
        <v>66920</v>
      </c>
      <c r="BB25" s="156">
        <v>73958</v>
      </c>
      <c r="BC25" s="156">
        <v>71241</v>
      </c>
      <c r="BD25" s="156">
        <v>77007</v>
      </c>
      <c r="BE25" s="156">
        <v>73024</v>
      </c>
      <c r="BF25" s="156">
        <v>72666</v>
      </c>
      <c r="BG25" s="156">
        <v>75954</v>
      </c>
      <c r="BH25" s="156">
        <v>89914</v>
      </c>
      <c r="BI25" s="156">
        <v>96266</v>
      </c>
      <c r="BJ25" s="156">
        <v>114048</v>
      </c>
      <c r="BK25" s="156">
        <v>111581</v>
      </c>
      <c r="BL25" s="156">
        <v>111855</v>
      </c>
      <c r="BM25" s="156">
        <v>112157</v>
      </c>
      <c r="BN25" s="156">
        <v>115436</v>
      </c>
      <c r="BO25" s="156">
        <v>114053</v>
      </c>
      <c r="BP25" s="157">
        <v>119137</v>
      </c>
      <c r="BQ25" s="157">
        <v>125223</v>
      </c>
      <c r="BR25" s="157">
        <v>134149</v>
      </c>
      <c r="BS25" s="158">
        <v>129903</v>
      </c>
      <c r="BT25" s="157">
        <v>132227</v>
      </c>
    </row>
    <row r="26" spans="1:72" s="152" customFormat="1" ht="11.35">
      <c r="A26" s="157" t="s">
        <v>2502</v>
      </c>
      <c r="B26" s="156">
        <v>1199</v>
      </c>
      <c r="C26" s="156">
        <v>1423</v>
      </c>
      <c r="D26" s="156">
        <v>1391</v>
      </c>
      <c r="E26" s="156">
        <v>1661</v>
      </c>
      <c r="F26" s="156">
        <v>1851</v>
      </c>
      <c r="G26" s="156">
        <v>1902</v>
      </c>
      <c r="H26" s="156">
        <v>1923</v>
      </c>
      <c r="I26" s="156">
        <v>1854</v>
      </c>
      <c r="J26" s="156">
        <v>2145</v>
      </c>
      <c r="K26" s="156">
        <v>2253</v>
      </c>
      <c r="L26" s="156">
        <v>2254</v>
      </c>
      <c r="M26" s="156">
        <v>2135</v>
      </c>
      <c r="N26" s="156">
        <v>2428</v>
      </c>
      <c r="O26" s="156">
        <v>2431</v>
      </c>
      <c r="P26" s="156">
        <v>2405</v>
      </c>
      <c r="Q26" s="156">
        <v>2640</v>
      </c>
      <c r="R26" s="156">
        <v>2779</v>
      </c>
      <c r="S26" s="156">
        <v>3050</v>
      </c>
      <c r="T26" s="156">
        <v>3443</v>
      </c>
      <c r="U26" s="156">
        <v>3778</v>
      </c>
      <c r="V26" s="156">
        <v>3806</v>
      </c>
      <c r="W26" s="156">
        <v>4192</v>
      </c>
      <c r="X26" s="156">
        <v>4597</v>
      </c>
      <c r="Y26" s="156">
        <v>4382</v>
      </c>
      <c r="Z26" s="156">
        <v>4653</v>
      </c>
      <c r="AA26" s="156">
        <v>5524</v>
      </c>
      <c r="AB26" s="156">
        <v>5969</v>
      </c>
      <c r="AC26" s="156">
        <v>6069</v>
      </c>
      <c r="AD26" s="156">
        <v>5895</v>
      </c>
      <c r="AE26" s="156">
        <v>6951</v>
      </c>
      <c r="AF26" s="156">
        <v>7867</v>
      </c>
      <c r="AG26" s="156">
        <v>9145</v>
      </c>
      <c r="AH26" s="156">
        <v>9366</v>
      </c>
      <c r="AI26" s="156">
        <v>10411</v>
      </c>
      <c r="AJ26" s="156">
        <v>11045</v>
      </c>
      <c r="AK26" s="156">
        <v>10973</v>
      </c>
      <c r="AL26" s="156">
        <v>12795</v>
      </c>
      <c r="AM26" s="156">
        <v>14964</v>
      </c>
      <c r="AN26" s="156">
        <v>15838</v>
      </c>
      <c r="AO26" s="156">
        <v>16794</v>
      </c>
      <c r="AP26" s="156">
        <v>17856</v>
      </c>
      <c r="AQ26" s="156">
        <v>18671</v>
      </c>
      <c r="AR26" s="156">
        <v>19660</v>
      </c>
      <c r="AS26" s="156">
        <v>18982</v>
      </c>
      <c r="AT26" s="156">
        <v>18279</v>
      </c>
      <c r="AU26" s="156">
        <v>20066</v>
      </c>
      <c r="AV26" s="156">
        <v>21745</v>
      </c>
      <c r="AW26" s="156">
        <v>22558</v>
      </c>
      <c r="AX26" s="156">
        <v>23302</v>
      </c>
      <c r="AY26" s="156">
        <v>25567</v>
      </c>
      <c r="AZ26" s="156">
        <v>28024</v>
      </c>
      <c r="BA26" s="156">
        <v>29720</v>
      </c>
      <c r="BB26" s="156">
        <v>31718</v>
      </c>
      <c r="BC26" s="156">
        <v>33599</v>
      </c>
      <c r="BD26" s="156">
        <v>31314</v>
      </c>
      <c r="BE26" s="156">
        <v>31339</v>
      </c>
      <c r="BF26" s="156">
        <v>30479</v>
      </c>
      <c r="BG26" s="156">
        <v>31083</v>
      </c>
      <c r="BH26" s="156">
        <v>33783</v>
      </c>
      <c r="BI26" s="156">
        <v>34584</v>
      </c>
      <c r="BJ26" s="156">
        <v>32498</v>
      </c>
      <c r="BK26" s="156">
        <v>27943</v>
      </c>
      <c r="BL26" s="156">
        <v>23068</v>
      </c>
      <c r="BM26" s="156">
        <v>22225</v>
      </c>
      <c r="BN26" s="156">
        <v>22495</v>
      </c>
      <c r="BO26" s="156">
        <v>23103</v>
      </c>
      <c r="BP26" s="157">
        <v>24969</v>
      </c>
      <c r="BQ26" s="157">
        <v>26717</v>
      </c>
      <c r="BR26" s="157">
        <v>29388</v>
      </c>
      <c r="BS26" s="158">
        <v>30348</v>
      </c>
      <c r="BT26" s="157">
        <v>30338</v>
      </c>
    </row>
    <row r="27" spans="1:72" s="152" customFormat="1" ht="11.35">
      <c r="A27" s="157" t="s">
        <v>2503</v>
      </c>
      <c r="B27" s="156">
        <v>1626</v>
      </c>
      <c r="C27" s="156">
        <v>1774</v>
      </c>
      <c r="D27" s="156">
        <v>1671</v>
      </c>
      <c r="E27" s="156">
        <v>1944</v>
      </c>
      <c r="F27" s="156">
        <v>2191</v>
      </c>
      <c r="G27" s="156">
        <v>2293</v>
      </c>
      <c r="H27" s="156">
        <v>2489</v>
      </c>
      <c r="I27" s="156">
        <v>2436</v>
      </c>
      <c r="J27" s="156">
        <v>2636</v>
      </c>
      <c r="K27" s="156">
        <v>2782</v>
      </c>
      <c r="L27" s="156">
        <v>2872</v>
      </c>
      <c r="M27" s="156">
        <v>2872</v>
      </c>
      <c r="N27" s="156">
        <v>3180</v>
      </c>
      <c r="O27" s="156">
        <v>3216</v>
      </c>
      <c r="P27" s="156">
        <v>3252</v>
      </c>
      <c r="Q27" s="156">
        <v>3573</v>
      </c>
      <c r="R27" s="156">
        <v>3608</v>
      </c>
      <c r="S27" s="156">
        <v>3842</v>
      </c>
      <c r="T27" s="156">
        <v>4245</v>
      </c>
      <c r="U27" s="156">
        <v>4738</v>
      </c>
      <c r="V27" s="156">
        <v>4975</v>
      </c>
      <c r="W27" s="156">
        <v>5505</v>
      </c>
      <c r="X27" s="156">
        <v>5969</v>
      </c>
      <c r="Y27" s="156">
        <v>5821</v>
      </c>
      <c r="Z27" s="156">
        <v>6212</v>
      </c>
      <c r="AA27" s="156">
        <v>6985</v>
      </c>
      <c r="AB27" s="156">
        <v>7660</v>
      </c>
      <c r="AC27" s="156">
        <v>7930</v>
      </c>
      <c r="AD27" s="156">
        <v>8940</v>
      </c>
      <c r="AE27" s="156">
        <v>9850</v>
      </c>
      <c r="AF27" s="156">
        <v>11216</v>
      </c>
      <c r="AG27" s="156">
        <v>12379</v>
      </c>
      <c r="AH27" s="156">
        <v>13481</v>
      </c>
      <c r="AI27" s="156">
        <v>14403</v>
      </c>
      <c r="AJ27" s="156">
        <v>17512</v>
      </c>
      <c r="AK27" s="156">
        <v>18109</v>
      </c>
      <c r="AL27" s="156">
        <v>18732</v>
      </c>
      <c r="AM27" s="156">
        <v>21170</v>
      </c>
      <c r="AN27" s="156">
        <v>22984</v>
      </c>
      <c r="AO27" s="156">
        <v>23295</v>
      </c>
      <c r="AP27" s="156">
        <v>24511</v>
      </c>
      <c r="AQ27" s="156">
        <v>31598</v>
      </c>
      <c r="AR27" s="156">
        <v>33063</v>
      </c>
      <c r="AS27" s="156">
        <v>37084</v>
      </c>
      <c r="AT27" s="156">
        <v>38388</v>
      </c>
      <c r="AU27" s="156">
        <v>40729</v>
      </c>
      <c r="AV27" s="156">
        <v>41331</v>
      </c>
      <c r="AW27" s="156">
        <v>41747</v>
      </c>
      <c r="AX27" s="156">
        <v>43041</v>
      </c>
      <c r="AY27" s="156">
        <v>49463</v>
      </c>
      <c r="AZ27" s="156">
        <v>52507</v>
      </c>
      <c r="BA27" s="156">
        <v>55439</v>
      </c>
      <c r="BB27" s="156">
        <v>57820</v>
      </c>
      <c r="BC27" s="156">
        <v>59399</v>
      </c>
      <c r="BD27" s="156">
        <v>57515</v>
      </c>
      <c r="BE27" s="156">
        <v>60992</v>
      </c>
      <c r="BF27" s="156">
        <v>62101</v>
      </c>
      <c r="BG27" s="156">
        <v>63856</v>
      </c>
      <c r="BH27" s="156">
        <v>66198</v>
      </c>
      <c r="BI27" s="156">
        <v>70247</v>
      </c>
      <c r="BJ27" s="156">
        <v>71869</v>
      </c>
      <c r="BK27" s="156">
        <v>74889</v>
      </c>
      <c r="BL27" s="156">
        <v>80209</v>
      </c>
      <c r="BM27" s="156">
        <v>81221</v>
      </c>
      <c r="BN27" s="156">
        <v>78062</v>
      </c>
      <c r="BO27" s="156">
        <v>78727</v>
      </c>
      <c r="BP27" s="157">
        <v>77499</v>
      </c>
      <c r="BQ27" s="157">
        <v>79779</v>
      </c>
      <c r="BR27" s="157">
        <v>82097</v>
      </c>
      <c r="BS27" s="158">
        <v>80220</v>
      </c>
      <c r="BT27" s="157">
        <v>81853</v>
      </c>
    </row>
    <row r="28" spans="1:72" s="152" customFormat="1" ht="11.35">
      <c r="A28" s="157" t="s">
        <v>2504</v>
      </c>
      <c r="B28" s="156">
        <v>30850</v>
      </c>
      <c r="C28" s="156">
        <v>34197</v>
      </c>
      <c r="D28" s="156">
        <v>32915</v>
      </c>
      <c r="E28" s="156">
        <v>35855</v>
      </c>
      <c r="F28" s="156">
        <v>41397</v>
      </c>
      <c r="G28" s="156">
        <v>42076</v>
      </c>
      <c r="H28" s="156">
        <v>44228</v>
      </c>
      <c r="I28" s="156">
        <v>43547</v>
      </c>
      <c r="J28" s="156">
        <v>47845</v>
      </c>
      <c r="K28" s="156">
        <v>50101</v>
      </c>
      <c r="L28" s="156">
        <v>50752</v>
      </c>
      <c r="M28" s="156">
        <v>51496</v>
      </c>
      <c r="N28" s="156">
        <v>55597</v>
      </c>
      <c r="O28" s="156">
        <v>56551</v>
      </c>
      <c r="P28" s="156">
        <v>57954</v>
      </c>
      <c r="Q28" s="156">
        <v>61376</v>
      </c>
      <c r="R28" s="156">
        <v>64174</v>
      </c>
      <c r="S28" s="156">
        <v>68303</v>
      </c>
      <c r="T28" s="156">
        <v>73652</v>
      </c>
      <c r="U28" s="156">
        <v>80761</v>
      </c>
      <c r="V28" s="156">
        <v>82912</v>
      </c>
      <c r="W28" s="156">
        <v>90459</v>
      </c>
      <c r="X28" s="156">
        <v>94670</v>
      </c>
      <c r="Y28" s="156">
        <v>98233</v>
      </c>
      <c r="Z28" s="156">
        <v>103775</v>
      </c>
      <c r="AA28" s="156">
        <v>111650</v>
      </c>
      <c r="AB28" s="156">
        <v>119423</v>
      </c>
      <c r="AC28" s="156">
        <v>128283</v>
      </c>
      <c r="AD28" s="156">
        <v>141552</v>
      </c>
      <c r="AE28" s="156">
        <v>159510</v>
      </c>
      <c r="AF28" s="156">
        <v>176778</v>
      </c>
      <c r="AG28" s="156">
        <v>190039</v>
      </c>
      <c r="AH28" s="156">
        <v>216887</v>
      </c>
      <c r="AI28" s="156">
        <v>227087</v>
      </c>
      <c r="AJ28" s="156">
        <v>252680</v>
      </c>
      <c r="AK28" s="156">
        <v>258046</v>
      </c>
      <c r="AL28" s="156">
        <v>284252</v>
      </c>
      <c r="AM28" s="156">
        <v>294934</v>
      </c>
      <c r="AN28" s="156">
        <v>308826</v>
      </c>
      <c r="AO28" s="156">
        <v>324292</v>
      </c>
      <c r="AP28" s="156">
        <v>347168</v>
      </c>
      <c r="AQ28" s="156">
        <v>380810</v>
      </c>
      <c r="AR28" s="156">
        <v>409079</v>
      </c>
      <c r="AS28" s="156">
        <v>432742</v>
      </c>
      <c r="AT28" s="156">
        <v>446563</v>
      </c>
      <c r="AU28" s="156">
        <v>467773</v>
      </c>
      <c r="AV28" s="156">
        <v>481207</v>
      </c>
      <c r="AW28" s="156">
        <v>504378</v>
      </c>
      <c r="AX28" s="156">
        <v>535089</v>
      </c>
      <c r="AY28" s="156">
        <v>537295</v>
      </c>
      <c r="AZ28" s="156">
        <v>562747</v>
      </c>
      <c r="BA28" s="156">
        <v>582413</v>
      </c>
      <c r="BB28" s="156">
        <v>616836</v>
      </c>
      <c r="BC28" s="156">
        <v>628351</v>
      </c>
      <c r="BD28" s="156">
        <v>643431</v>
      </c>
      <c r="BE28" s="156">
        <v>638044</v>
      </c>
      <c r="BF28" s="156">
        <v>665203</v>
      </c>
      <c r="BG28" s="156">
        <v>710661</v>
      </c>
      <c r="BH28" s="156">
        <v>744700</v>
      </c>
      <c r="BI28" s="156">
        <v>798862</v>
      </c>
      <c r="BJ28" s="156">
        <v>824295</v>
      </c>
      <c r="BK28" s="156">
        <v>819676</v>
      </c>
      <c r="BL28" s="156">
        <v>852439</v>
      </c>
      <c r="BM28" s="156">
        <v>873990</v>
      </c>
      <c r="BN28" s="156">
        <v>903467</v>
      </c>
      <c r="BO28" s="156">
        <v>930360</v>
      </c>
      <c r="BP28" s="157">
        <v>949171</v>
      </c>
      <c r="BQ28" s="157">
        <v>984028</v>
      </c>
      <c r="BR28" s="157">
        <v>1012899</v>
      </c>
      <c r="BS28" s="158">
        <v>1005092</v>
      </c>
      <c r="BT28" s="157">
        <v>1027167</v>
      </c>
    </row>
    <row r="29" spans="1:72" s="152" customFormat="1" ht="11.35">
      <c r="A29" s="157" t="s">
        <v>2505</v>
      </c>
      <c r="B29" s="156">
        <v>11082</v>
      </c>
      <c r="C29" s="156">
        <v>12088</v>
      </c>
      <c r="D29" s="156">
        <v>12278</v>
      </c>
      <c r="E29" s="156">
        <v>12694</v>
      </c>
      <c r="F29" s="156">
        <v>13503</v>
      </c>
      <c r="G29" s="156">
        <v>14802</v>
      </c>
      <c r="H29" s="156">
        <v>15508</v>
      </c>
      <c r="I29" s="156">
        <v>15454</v>
      </c>
      <c r="J29" s="156">
        <v>16513</v>
      </c>
      <c r="K29" s="156">
        <v>16671</v>
      </c>
      <c r="L29" s="156">
        <v>17148</v>
      </c>
      <c r="M29" s="156">
        <v>18099</v>
      </c>
      <c r="N29" s="156">
        <v>19142</v>
      </c>
      <c r="O29" s="156">
        <v>19571</v>
      </c>
      <c r="P29" s="156">
        <v>20154</v>
      </c>
      <c r="Q29" s="156">
        <v>20913</v>
      </c>
      <c r="R29" s="156">
        <v>21792</v>
      </c>
      <c r="S29" s="156">
        <v>22874</v>
      </c>
      <c r="T29" s="156">
        <v>23712</v>
      </c>
      <c r="U29" s="156">
        <v>25494</v>
      </c>
      <c r="V29" s="156">
        <v>26156</v>
      </c>
      <c r="W29" s="156">
        <v>27442</v>
      </c>
      <c r="X29" s="156">
        <v>28392</v>
      </c>
      <c r="Y29" s="156">
        <v>30673</v>
      </c>
      <c r="Z29" s="156">
        <v>32379</v>
      </c>
      <c r="AA29" s="156">
        <v>32307</v>
      </c>
      <c r="AB29" s="156">
        <v>32042</v>
      </c>
      <c r="AC29" s="156">
        <v>35495</v>
      </c>
      <c r="AD29" s="156">
        <v>44225</v>
      </c>
      <c r="AE29" s="156">
        <v>46074</v>
      </c>
      <c r="AF29" s="156">
        <v>49263</v>
      </c>
      <c r="AG29" s="156">
        <v>51385</v>
      </c>
      <c r="AH29" s="156">
        <v>54203</v>
      </c>
      <c r="AI29" s="156">
        <v>61249</v>
      </c>
      <c r="AJ29" s="156">
        <v>66657</v>
      </c>
      <c r="AK29" s="156">
        <v>72353</v>
      </c>
      <c r="AL29" s="156">
        <v>79278</v>
      </c>
      <c r="AM29" s="156">
        <v>79917</v>
      </c>
      <c r="AN29" s="156">
        <v>83876</v>
      </c>
      <c r="AO29" s="156">
        <v>88332</v>
      </c>
      <c r="AP29" s="156">
        <v>91085</v>
      </c>
      <c r="AQ29" s="156">
        <v>95017</v>
      </c>
      <c r="AR29" s="156">
        <v>100860</v>
      </c>
      <c r="AS29" s="156">
        <v>111710</v>
      </c>
      <c r="AT29" s="156">
        <v>118727</v>
      </c>
      <c r="AU29" s="156">
        <v>123803</v>
      </c>
      <c r="AV29" s="156">
        <v>123128</v>
      </c>
      <c r="AW29" s="156">
        <v>124174</v>
      </c>
      <c r="AX29" s="156">
        <v>137608</v>
      </c>
      <c r="AY29" s="156">
        <v>131933</v>
      </c>
      <c r="AZ29" s="156">
        <v>136109</v>
      </c>
      <c r="BA29" s="156">
        <v>140634</v>
      </c>
      <c r="BB29" s="156">
        <v>162571</v>
      </c>
      <c r="BC29" s="156">
        <v>164073</v>
      </c>
      <c r="BD29" s="156">
        <v>175658</v>
      </c>
      <c r="BE29" s="156">
        <v>177284</v>
      </c>
      <c r="BF29" s="156">
        <v>180382</v>
      </c>
      <c r="BG29" s="156">
        <v>177589</v>
      </c>
      <c r="BH29" s="156">
        <v>179914</v>
      </c>
      <c r="BI29" s="156">
        <v>194825</v>
      </c>
      <c r="BJ29" s="156">
        <v>194404</v>
      </c>
      <c r="BK29" s="156">
        <v>201150</v>
      </c>
      <c r="BL29" s="156">
        <v>243160</v>
      </c>
      <c r="BM29" s="156">
        <v>229730</v>
      </c>
      <c r="BN29" s="156">
        <v>216720</v>
      </c>
      <c r="BO29" s="156">
        <v>229931</v>
      </c>
      <c r="BP29" s="157">
        <v>238086</v>
      </c>
      <c r="BQ29" s="157">
        <v>249952</v>
      </c>
      <c r="BR29" s="157">
        <v>270087</v>
      </c>
      <c r="BS29" s="158">
        <v>283659</v>
      </c>
      <c r="BT29" s="157">
        <v>281352</v>
      </c>
    </row>
    <row r="30" spans="1:72" s="152" customFormat="1" ht="11.35">
      <c r="A30" s="157" t="s">
        <v>2506</v>
      </c>
      <c r="B30" s="156">
        <v>4425</v>
      </c>
      <c r="C30" s="156">
        <v>4980</v>
      </c>
      <c r="D30" s="156">
        <v>4112</v>
      </c>
      <c r="E30" s="156">
        <v>4462</v>
      </c>
      <c r="F30" s="156">
        <v>5104</v>
      </c>
      <c r="G30" s="156">
        <v>4603</v>
      </c>
      <c r="H30" s="156">
        <v>4509</v>
      </c>
      <c r="I30" s="156">
        <v>3962</v>
      </c>
      <c r="J30" s="156">
        <v>4400</v>
      </c>
      <c r="K30" s="156">
        <v>4455</v>
      </c>
      <c r="L30" s="156">
        <v>4302</v>
      </c>
      <c r="M30" s="156">
        <v>4179</v>
      </c>
      <c r="N30" s="156">
        <v>4738</v>
      </c>
      <c r="O30" s="156">
        <v>4773</v>
      </c>
      <c r="P30" s="156">
        <v>4736</v>
      </c>
      <c r="Q30" s="156">
        <v>5116</v>
      </c>
      <c r="R30" s="156">
        <v>5250</v>
      </c>
      <c r="S30" s="156">
        <v>5795</v>
      </c>
      <c r="T30" s="156">
        <v>6500</v>
      </c>
      <c r="U30" s="156">
        <v>7113</v>
      </c>
      <c r="V30" s="156">
        <v>7123</v>
      </c>
      <c r="W30" s="156">
        <v>7907</v>
      </c>
      <c r="X30" s="156">
        <v>8373</v>
      </c>
      <c r="Y30" s="156">
        <v>8588</v>
      </c>
      <c r="Z30" s="156">
        <v>8792</v>
      </c>
      <c r="AA30" s="156">
        <v>9730</v>
      </c>
      <c r="AB30" s="156">
        <v>10354</v>
      </c>
      <c r="AC30" s="156">
        <v>10773</v>
      </c>
      <c r="AD30" s="156">
        <v>10390</v>
      </c>
      <c r="AE30" s="156">
        <v>12014</v>
      </c>
      <c r="AF30" s="156">
        <v>13456</v>
      </c>
      <c r="AG30" s="156">
        <v>14446</v>
      </c>
      <c r="AH30" s="156">
        <v>15254</v>
      </c>
      <c r="AI30" s="156">
        <v>15155</v>
      </c>
      <c r="AJ30" s="156">
        <v>16175</v>
      </c>
      <c r="AK30" s="156">
        <v>15405</v>
      </c>
      <c r="AL30" s="156">
        <v>17738</v>
      </c>
      <c r="AM30" s="156">
        <v>18345</v>
      </c>
      <c r="AN30" s="156">
        <v>18242</v>
      </c>
      <c r="AO30" s="156">
        <v>19921</v>
      </c>
      <c r="AP30" s="156">
        <v>21155</v>
      </c>
      <c r="AQ30" s="156">
        <v>22065</v>
      </c>
      <c r="AR30" s="156">
        <v>22981</v>
      </c>
      <c r="AS30" s="156">
        <v>23471</v>
      </c>
      <c r="AT30" s="156">
        <v>23893</v>
      </c>
      <c r="AU30" s="156">
        <v>26723</v>
      </c>
      <c r="AV30" s="156">
        <v>27053</v>
      </c>
      <c r="AW30" s="156">
        <v>27257</v>
      </c>
      <c r="AX30" s="156">
        <v>26419</v>
      </c>
      <c r="AY30" s="156">
        <v>26865</v>
      </c>
      <c r="AZ30" s="156">
        <v>27443</v>
      </c>
      <c r="BA30" s="156">
        <v>28100</v>
      </c>
      <c r="BB30" s="156">
        <v>28512</v>
      </c>
      <c r="BC30" s="156">
        <v>28004</v>
      </c>
      <c r="BD30" s="156">
        <v>25017</v>
      </c>
      <c r="BE30" s="156">
        <v>24156</v>
      </c>
      <c r="BF30" s="156">
        <v>18802</v>
      </c>
      <c r="BG30" s="156">
        <v>22287</v>
      </c>
      <c r="BH30" s="156">
        <v>20783</v>
      </c>
      <c r="BI30" s="156">
        <v>20170</v>
      </c>
      <c r="BJ30" s="156">
        <v>19369</v>
      </c>
      <c r="BK30" s="156">
        <v>17813</v>
      </c>
      <c r="BL30" s="156">
        <v>15133</v>
      </c>
      <c r="BM30" s="156">
        <v>15555</v>
      </c>
      <c r="BN30" s="156">
        <v>15075</v>
      </c>
      <c r="BO30" s="156">
        <v>15992</v>
      </c>
      <c r="BP30" s="157">
        <v>16646</v>
      </c>
      <c r="BQ30" s="157">
        <v>18004</v>
      </c>
      <c r="BR30" s="157">
        <v>17902</v>
      </c>
      <c r="BS30" s="158">
        <v>18193</v>
      </c>
      <c r="BT30" s="157">
        <v>18882</v>
      </c>
    </row>
    <row r="31" spans="1:72" s="152" customFormat="1" ht="11.35">
      <c r="A31" s="157" t="s">
        <v>2507</v>
      </c>
      <c r="B31" s="156">
        <v>4144</v>
      </c>
      <c r="C31" s="156">
        <v>4581</v>
      </c>
      <c r="D31" s="156">
        <v>4273</v>
      </c>
      <c r="E31" s="156">
        <v>4377</v>
      </c>
      <c r="F31" s="156">
        <v>5010</v>
      </c>
      <c r="G31" s="156">
        <v>5046</v>
      </c>
      <c r="H31" s="156">
        <v>5175</v>
      </c>
      <c r="I31" s="156">
        <v>4939</v>
      </c>
      <c r="J31" s="156">
        <v>5207</v>
      </c>
      <c r="K31" s="156">
        <v>5468</v>
      </c>
      <c r="L31" s="156">
        <v>5451</v>
      </c>
      <c r="M31" s="156">
        <v>5370</v>
      </c>
      <c r="N31" s="156">
        <v>5863</v>
      </c>
      <c r="O31" s="156">
        <v>5976</v>
      </c>
      <c r="P31" s="156">
        <v>6020</v>
      </c>
      <c r="Q31" s="156">
        <v>6532</v>
      </c>
      <c r="R31" s="156">
        <v>6745</v>
      </c>
      <c r="S31" s="156">
        <v>7106</v>
      </c>
      <c r="T31" s="156">
        <v>7739</v>
      </c>
      <c r="U31" s="156">
        <v>8549</v>
      </c>
      <c r="V31" s="156">
        <v>8839</v>
      </c>
      <c r="W31" s="156">
        <v>9646</v>
      </c>
      <c r="X31" s="156">
        <v>9996</v>
      </c>
      <c r="Y31" s="156">
        <v>10112</v>
      </c>
      <c r="Z31" s="156">
        <v>10327</v>
      </c>
      <c r="AA31" s="156">
        <v>11233</v>
      </c>
      <c r="AB31" s="156">
        <v>11875</v>
      </c>
      <c r="AC31" s="156">
        <v>12044</v>
      </c>
      <c r="AD31" s="156">
        <v>12527</v>
      </c>
      <c r="AE31" s="156">
        <v>14344</v>
      </c>
      <c r="AF31" s="156">
        <v>16039</v>
      </c>
      <c r="AG31" s="156">
        <v>17573</v>
      </c>
      <c r="AH31" s="156">
        <v>18700</v>
      </c>
      <c r="AI31" s="156">
        <v>19440</v>
      </c>
      <c r="AJ31" s="156">
        <v>21149</v>
      </c>
      <c r="AK31" s="156">
        <v>20871</v>
      </c>
      <c r="AL31" s="156">
        <v>22373</v>
      </c>
      <c r="AM31" s="156">
        <v>22202</v>
      </c>
      <c r="AN31" s="156">
        <v>21960</v>
      </c>
      <c r="AO31" s="156">
        <v>22650</v>
      </c>
      <c r="AP31" s="156">
        <v>22829</v>
      </c>
      <c r="AQ31" s="156">
        <v>23728</v>
      </c>
      <c r="AR31" s="156">
        <v>24844</v>
      </c>
      <c r="AS31" s="156">
        <v>25201</v>
      </c>
      <c r="AT31" s="156">
        <v>26060</v>
      </c>
      <c r="AU31" s="156">
        <v>27626</v>
      </c>
      <c r="AV31" s="156">
        <v>27648</v>
      </c>
      <c r="AW31" s="156">
        <v>28047</v>
      </c>
      <c r="AX31" s="156">
        <v>26887</v>
      </c>
      <c r="AY31" s="156">
        <v>26023</v>
      </c>
      <c r="AZ31" s="156">
        <v>25236</v>
      </c>
      <c r="BA31" s="156">
        <v>23449</v>
      </c>
      <c r="BB31" s="156">
        <v>22422</v>
      </c>
      <c r="BC31" s="156">
        <v>22183</v>
      </c>
      <c r="BD31" s="156">
        <v>19526</v>
      </c>
      <c r="BE31" s="156">
        <v>18189</v>
      </c>
      <c r="BF31" s="156">
        <v>15530</v>
      </c>
      <c r="BG31" s="156">
        <v>14612</v>
      </c>
      <c r="BH31" s="156">
        <v>13860</v>
      </c>
      <c r="BI31" s="156">
        <v>12878</v>
      </c>
      <c r="BJ31" s="156">
        <v>11856</v>
      </c>
      <c r="BK31" s="156">
        <v>11583</v>
      </c>
      <c r="BL31" s="156">
        <v>9924</v>
      </c>
      <c r="BM31" s="156">
        <v>10516</v>
      </c>
      <c r="BN31" s="156">
        <v>10316</v>
      </c>
      <c r="BO31" s="156">
        <v>10234</v>
      </c>
      <c r="BP31" s="157">
        <v>10418</v>
      </c>
      <c r="BQ31" s="157">
        <v>10079</v>
      </c>
      <c r="BR31" s="157">
        <v>9720</v>
      </c>
      <c r="BS31" s="158">
        <v>9657</v>
      </c>
      <c r="BT31" s="157">
        <v>9640</v>
      </c>
    </row>
    <row r="32" spans="1:72" s="152" customFormat="1" ht="11.35">
      <c r="A32" s="157" t="s">
        <v>2508</v>
      </c>
      <c r="B32" s="156">
        <v>2590</v>
      </c>
      <c r="C32" s="156">
        <v>2687</v>
      </c>
      <c r="D32" s="156">
        <v>2532</v>
      </c>
      <c r="E32" s="156">
        <v>3150</v>
      </c>
      <c r="F32" s="156">
        <v>3985</v>
      </c>
      <c r="G32" s="156">
        <v>3704</v>
      </c>
      <c r="H32" s="156">
        <v>3959</v>
      </c>
      <c r="I32" s="156">
        <v>4071</v>
      </c>
      <c r="J32" s="156">
        <v>4568</v>
      </c>
      <c r="K32" s="156">
        <v>5096</v>
      </c>
      <c r="L32" s="156">
        <v>4962</v>
      </c>
      <c r="M32" s="156">
        <v>4957</v>
      </c>
      <c r="N32" s="156">
        <v>5542</v>
      </c>
      <c r="O32" s="156">
        <v>5621</v>
      </c>
      <c r="P32" s="156">
        <v>5865</v>
      </c>
      <c r="Q32" s="156">
        <v>6240</v>
      </c>
      <c r="R32" s="156">
        <v>6454</v>
      </c>
      <c r="S32" s="156">
        <v>6913</v>
      </c>
      <c r="T32" s="156">
        <v>7386</v>
      </c>
      <c r="U32" s="156">
        <v>8279</v>
      </c>
      <c r="V32" s="156">
        <v>8415</v>
      </c>
      <c r="W32" s="156">
        <v>9133</v>
      </c>
      <c r="X32" s="156">
        <v>9925</v>
      </c>
      <c r="Y32" s="156">
        <v>9996</v>
      </c>
      <c r="Z32" s="156">
        <v>10251</v>
      </c>
      <c r="AA32" s="156">
        <v>11528</v>
      </c>
      <c r="AB32" s="156">
        <v>13096</v>
      </c>
      <c r="AC32" s="156">
        <v>14415</v>
      </c>
      <c r="AD32" s="156">
        <v>14377</v>
      </c>
      <c r="AE32" s="156">
        <v>17193</v>
      </c>
      <c r="AF32" s="156">
        <v>18612</v>
      </c>
      <c r="AG32" s="156">
        <v>20323</v>
      </c>
      <c r="AH32" s="156">
        <v>22974</v>
      </c>
      <c r="AI32" s="156">
        <v>24006</v>
      </c>
      <c r="AJ32" s="156">
        <v>26236</v>
      </c>
      <c r="AK32" s="156">
        <v>27648</v>
      </c>
      <c r="AL32" s="156">
        <v>29211</v>
      </c>
      <c r="AM32" s="156">
        <v>32856</v>
      </c>
      <c r="AN32" s="156">
        <v>34158</v>
      </c>
      <c r="AO32" s="156">
        <v>36315</v>
      </c>
      <c r="AP32" s="156">
        <v>39376</v>
      </c>
      <c r="AQ32" s="156">
        <v>45576</v>
      </c>
      <c r="AR32" s="156">
        <v>48266</v>
      </c>
      <c r="AS32" s="156">
        <v>47423</v>
      </c>
      <c r="AT32" s="156">
        <v>46872</v>
      </c>
      <c r="AU32" s="156">
        <v>47762</v>
      </c>
      <c r="AV32" s="156">
        <v>48825</v>
      </c>
      <c r="AW32" s="156">
        <v>52002</v>
      </c>
      <c r="AX32" s="156">
        <v>62462</v>
      </c>
      <c r="AY32" s="156">
        <v>58270</v>
      </c>
      <c r="AZ32" s="156">
        <v>55592</v>
      </c>
      <c r="BA32" s="156">
        <v>55972</v>
      </c>
      <c r="BB32" s="156">
        <v>59528</v>
      </c>
      <c r="BC32" s="156">
        <v>62366</v>
      </c>
      <c r="BD32" s="156">
        <v>53818</v>
      </c>
      <c r="BE32" s="156">
        <v>54397</v>
      </c>
      <c r="BF32" s="156">
        <v>51301</v>
      </c>
      <c r="BG32" s="156">
        <v>53086</v>
      </c>
      <c r="BH32" s="156">
        <v>51945</v>
      </c>
      <c r="BI32" s="156">
        <v>58187</v>
      </c>
      <c r="BJ32" s="156">
        <v>55823</v>
      </c>
      <c r="BK32" s="156">
        <v>51056</v>
      </c>
      <c r="BL32" s="156">
        <v>58506</v>
      </c>
      <c r="BM32" s="156">
        <v>55313</v>
      </c>
      <c r="BN32" s="156">
        <v>52536</v>
      </c>
      <c r="BO32" s="156">
        <v>51714</v>
      </c>
      <c r="BP32" s="157">
        <v>55744</v>
      </c>
      <c r="BQ32" s="157">
        <v>56814</v>
      </c>
      <c r="BR32" s="157">
        <v>58141</v>
      </c>
      <c r="BS32" s="158">
        <v>58620</v>
      </c>
      <c r="BT32" s="157">
        <v>59226</v>
      </c>
    </row>
    <row r="33" spans="1:72" s="152" customFormat="1" ht="11.35">
      <c r="A33" s="157" t="s">
        <v>2509</v>
      </c>
      <c r="B33" s="156">
        <v>1377</v>
      </c>
      <c r="C33" s="156">
        <v>1512</v>
      </c>
      <c r="D33" s="156">
        <v>1596</v>
      </c>
      <c r="E33" s="156">
        <v>1676</v>
      </c>
      <c r="F33" s="156">
        <v>1805</v>
      </c>
      <c r="G33" s="156">
        <v>1918</v>
      </c>
      <c r="H33" s="156">
        <v>2088</v>
      </c>
      <c r="I33" s="156">
        <v>2155</v>
      </c>
      <c r="J33" s="156">
        <v>2346</v>
      </c>
      <c r="K33" s="156">
        <v>2475</v>
      </c>
      <c r="L33" s="156">
        <v>2618</v>
      </c>
      <c r="M33" s="156">
        <v>2652</v>
      </c>
      <c r="N33" s="156">
        <v>2867</v>
      </c>
      <c r="O33" s="156">
        <v>3009</v>
      </c>
      <c r="P33" s="156">
        <v>3079</v>
      </c>
      <c r="Q33" s="156">
        <v>3290</v>
      </c>
      <c r="R33" s="156">
        <v>3412</v>
      </c>
      <c r="S33" s="156">
        <v>3735</v>
      </c>
      <c r="T33" s="156">
        <v>4016</v>
      </c>
      <c r="U33" s="156">
        <v>4437</v>
      </c>
      <c r="V33" s="156">
        <v>4600</v>
      </c>
      <c r="W33" s="156">
        <v>4989</v>
      </c>
      <c r="X33" s="156">
        <v>5452</v>
      </c>
      <c r="Y33" s="156">
        <v>5580</v>
      </c>
      <c r="Z33" s="156">
        <v>5933</v>
      </c>
      <c r="AA33" s="156">
        <v>6406</v>
      </c>
      <c r="AB33" s="156">
        <v>6978</v>
      </c>
      <c r="AC33" s="156">
        <v>7245</v>
      </c>
      <c r="AD33" s="156">
        <v>8008</v>
      </c>
      <c r="AE33" s="156">
        <v>8862</v>
      </c>
      <c r="AF33" s="156">
        <v>10464</v>
      </c>
      <c r="AG33" s="156">
        <v>11869</v>
      </c>
      <c r="AH33" s="156">
        <v>13757</v>
      </c>
      <c r="AI33" s="156">
        <v>13944</v>
      </c>
      <c r="AJ33" s="156">
        <v>15549</v>
      </c>
      <c r="AK33" s="156">
        <v>16904</v>
      </c>
      <c r="AL33" s="156">
        <v>18844</v>
      </c>
      <c r="AM33" s="156">
        <v>21291</v>
      </c>
      <c r="AN33" s="156">
        <v>23371</v>
      </c>
      <c r="AO33" s="156">
        <v>24997</v>
      </c>
      <c r="AP33" s="156">
        <v>26418</v>
      </c>
      <c r="AQ33" s="156">
        <v>28576</v>
      </c>
      <c r="AR33" s="156">
        <v>30441</v>
      </c>
      <c r="AS33" s="156">
        <v>31773</v>
      </c>
      <c r="AT33" s="156">
        <v>31702</v>
      </c>
      <c r="AU33" s="156">
        <v>33897</v>
      </c>
      <c r="AV33" s="156">
        <v>33889</v>
      </c>
      <c r="AW33" s="156">
        <v>35328</v>
      </c>
      <c r="AX33" s="156">
        <v>35957</v>
      </c>
      <c r="AY33" s="156">
        <v>37761</v>
      </c>
      <c r="AZ33" s="156">
        <v>37472</v>
      </c>
      <c r="BA33" s="156">
        <v>39698</v>
      </c>
      <c r="BB33" s="156">
        <v>42194</v>
      </c>
      <c r="BC33" s="156">
        <v>43724</v>
      </c>
      <c r="BD33" s="156">
        <v>42874</v>
      </c>
      <c r="BE33" s="156">
        <v>42271</v>
      </c>
      <c r="BF33" s="156">
        <v>42360</v>
      </c>
      <c r="BG33" s="156">
        <v>42939</v>
      </c>
      <c r="BH33" s="156">
        <v>44649</v>
      </c>
      <c r="BI33" s="156">
        <v>46974</v>
      </c>
      <c r="BJ33" s="156">
        <v>47786</v>
      </c>
      <c r="BK33" s="156">
        <v>44909</v>
      </c>
      <c r="BL33" s="156">
        <v>39263</v>
      </c>
      <c r="BM33" s="156">
        <v>38800</v>
      </c>
      <c r="BN33" s="156">
        <v>37936</v>
      </c>
      <c r="BO33" s="156">
        <v>37473</v>
      </c>
      <c r="BP33" s="157">
        <v>38082</v>
      </c>
      <c r="BQ33" s="157">
        <v>38404</v>
      </c>
      <c r="BR33" s="157">
        <v>38498</v>
      </c>
      <c r="BS33" s="158">
        <v>38606</v>
      </c>
      <c r="BT33" s="157">
        <v>37650</v>
      </c>
    </row>
    <row r="34" spans="1:72" s="152" customFormat="1" ht="11.35">
      <c r="A34" s="157" t="s">
        <v>2510</v>
      </c>
      <c r="B34" s="156">
        <v>1743</v>
      </c>
      <c r="C34" s="156">
        <v>2144</v>
      </c>
      <c r="D34" s="156">
        <v>1843</v>
      </c>
      <c r="E34" s="156">
        <v>2065</v>
      </c>
      <c r="F34" s="156">
        <v>2623</v>
      </c>
      <c r="G34" s="156">
        <v>2516</v>
      </c>
      <c r="H34" s="156">
        <v>2780</v>
      </c>
      <c r="I34" s="156">
        <v>2775</v>
      </c>
      <c r="J34" s="156">
        <v>2912</v>
      </c>
      <c r="K34" s="156">
        <v>3318</v>
      </c>
      <c r="L34" s="156">
        <v>2905</v>
      </c>
      <c r="M34" s="156">
        <v>2894</v>
      </c>
      <c r="N34" s="156">
        <v>2044</v>
      </c>
      <c r="O34" s="156">
        <v>2215</v>
      </c>
      <c r="P34" s="156">
        <v>1958</v>
      </c>
      <c r="Q34" s="156">
        <v>1840</v>
      </c>
      <c r="R34" s="156">
        <v>2111</v>
      </c>
      <c r="S34" s="156">
        <v>2232</v>
      </c>
      <c r="T34" s="156">
        <v>2815</v>
      </c>
      <c r="U34" s="156">
        <v>3232</v>
      </c>
      <c r="V34" s="156">
        <v>3484</v>
      </c>
      <c r="W34" s="156">
        <v>3654</v>
      </c>
      <c r="X34" s="156">
        <v>3284</v>
      </c>
      <c r="Y34" s="156">
        <v>3734</v>
      </c>
      <c r="Z34" s="156">
        <v>4119</v>
      </c>
      <c r="AA34" s="156">
        <v>5012</v>
      </c>
      <c r="AB34" s="156">
        <v>5803</v>
      </c>
      <c r="AC34" s="156">
        <v>5952</v>
      </c>
      <c r="AD34" s="156">
        <v>6237</v>
      </c>
      <c r="AE34" s="156">
        <v>8198</v>
      </c>
      <c r="AF34" s="156">
        <v>9192</v>
      </c>
      <c r="AG34" s="156">
        <v>9848</v>
      </c>
      <c r="AH34" s="156">
        <v>20713</v>
      </c>
      <c r="AI34" s="156">
        <v>19417</v>
      </c>
      <c r="AJ34" s="156">
        <v>20739</v>
      </c>
      <c r="AK34" s="156">
        <v>18036</v>
      </c>
      <c r="AL34" s="156">
        <v>19604</v>
      </c>
      <c r="AM34" s="156">
        <v>17069</v>
      </c>
      <c r="AN34" s="156">
        <v>20263</v>
      </c>
      <c r="AO34" s="156">
        <v>20753</v>
      </c>
      <c r="AP34" s="156">
        <v>21460</v>
      </c>
      <c r="AQ34" s="156">
        <v>29697</v>
      </c>
      <c r="AR34" s="156">
        <v>31573</v>
      </c>
      <c r="AS34" s="156">
        <v>35177</v>
      </c>
      <c r="AT34" s="156">
        <v>33933</v>
      </c>
      <c r="AU34" s="156">
        <v>33387</v>
      </c>
      <c r="AV34" s="156">
        <v>38240</v>
      </c>
      <c r="AW34" s="156">
        <v>35998</v>
      </c>
      <c r="AX34" s="156">
        <v>33000</v>
      </c>
      <c r="AY34" s="156">
        <v>35023</v>
      </c>
      <c r="AZ34" s="156">
        <v>47975</v>
      </c>
      <c r="BA34" s="156">
        <v>50432</v>
      </c>
      <c r="BB34" s="156">
        <v>45490</v>
      </c>
      <c r="BC34" s="156">
        <v>53088</v>
      </c>
      <c r="BD34" s="156">
        <v>69066</v>
      </c>
      <c r="BE34" s="156">
        <v>51176</v>
      </c>
      <c r="BF34" s="156">
        <v>82119</v>
      </c>
      <c r="BG34" s="156">
        <v>105662</v>
      </c>
      <c r="BH34" s="156">
        <v>142706</v>
      </c>
      <c r="BI34" s="156">
        <v>140854</v>
      </c>
      <c r="BJ34" s="156">
        <v>154948</v>
      </c>
      <c r="BK34" s="156">
        <v>156777</v>
      </c>
      <c r="BL34" s="156">
        <v>114617</v>
      </c>
      <c r="BM34" s="156">
        <v>129979</v>
      </c>
      <c r="BN34" s="156">
        <v>169180</v>
      </c>
      <c r="BO34" s="156">
        <v>172989</v>
      </c>
      <c r="BP34" s="157">
        <v>164306</v>
      </c>
      <c r="BQ34" s="157">
        <v>173087</v>
      </c>
      <c r="BR34" s="157">
        <v>158687</v>
      </c>
      <c r="BS34" s="158">
        <v>125810</v>
      </c>
      <c r="BT34" s="157">
        <v>139259</v>
      </c>
    </row>
    <row r="35" spans="1:72" s="152" customFormat="1" ht="11.35">
      <c r="A35" s="157" t="s">
        <v>2511</v>
      </c>
      <c r="B35" s="156">
        <v>3724</v>
      </c>
      <c r="C35" s="156">
        <v>4450</v>
      </c>
      <c r="D35" s="156">
        <v>4627</v>
      </c>
      <c r="E35" s="156">
        <v>5514</v>
      </c>
      <c r="F35" s="156">
        <v>6726</v>
      </c>
      <c r="G35" s="156">
        <v>6748</v>
      </c>
      <c r="H35" s="156">
        <v>7337</v>
      </c>
      <c r="I35" s="156">
        <v>7620</v>
      </c>
      <c r="J35" s="156">
        <v>8847</v>
      </c>
      <c r="K35" s="156">
        <v>9240</v>
      </c>
      <c r="L35" s="156">
        <v>9839</v>
      </c>
      <c r="M35" s="156">
        <v>9876</v>
      </c>
      <c r="N35" s="156">
        <v>11454</v>
      </c>
      <c r="O35" s="156">
        <v>11430</v>
      </c>
      <c r="P35" s="156">
        <v>11997</v>
      </c>
      <c r="Q35" s="156">
        <v>12766</v>
      </c>
      <c r="R35" s="156">
        <v>13606</v>
      </c>
      <c r="S35" s="156">
        <v>14468</v>
      </c>
      <c r="T35" s="156">
        <v>15780</v>
      </c>
      <c r="U35" s="156">
        <v>17188</v>
      </c>
      <c r="V35" s="156">
        <v>17535</v>
      </c>
      <c r="W35" s="156">
        <v>19818</v>
      </c>
      <c r="X35" s="156">
        <v>20640</v>
      </c>
      <c r="Y35" s="156">
        <v>21305</v>
      </c>
      <c r="Z35" s="156">
        <v>22762</v>
      </c>
      <c r="AA35" s="156">
        <v>24829</v>
      </c>
      <c r="AB35" s="156">
        <v>27292</v>
      </c>
      <c r="AC35" s="156">
        <v>30253</v>
      </c>
      <c r="AD35" s="156">
        <v>33665</v>
      </c>
      <c r="AE35" s="156">
        <v>39180</v>
      </c>
      <c r="AF35" s="156">
        <v>43144</v>
      </c>
      <c r="AG35" s="156">
        <v>46579</v>
      </c>
      <c r="AH35" s="156">
        <v>51402</v>
      </c>
      <c r="AI35" s="156">
        <v>54163</v>
      </c>
      <c r="AJ35" s="156">
        <v>63529</v>
      </c>
      <c r="AK35" s="156">
        <v>63960</v>
      </c>
      <c r="AL35" s="156">
        <v>71243</v>
      </c>
      <c r="AM35" s="156">
        <v>74765</v>
      </c>
      <c r="AN35" s="156">
        <v>76776</v>
      </c>
      <c r="AO35" s="156">
        <v>79724</v>
      </c>
      <c r="AP35" s="156">
        <v>91896</v>
      </c>
      <c r="AQ35" s="156">
        <v>101189</v>
      </c>
      <c r="AR35" s="156">
        <v>111015</v>
      </c>
      <c r="AS35" s="156">
        <v>119161</v>
      </c>
      <c r="AT35" s="156">
        <v>124310</v>
      </c>
      <c r="AU35" s="156">
        <v>131018</v>
      </c>
      <c r="AV35" s="156">
        <v>135105</v>
      </c>
      <c r="AW35" s="156">
        <v>150534</v>
      </c>
      <c r="AX35" s="156">
        <v>160721</v>
      </c>
      <c r="AY35" s="156">
        <v>165904</v>
      </c>
      <c r="AZ35" s="156">
        <v>174914</v>
      </c>
      <c r="BA35" s="156">
        <v>182037</v>
      </c>
      <c r="BB35" s="156">
        <v>189790</v>
      </c>
      <c r="BC35" s="156">
        <v>189018</v>
      </c>
      <c r="BD35" s="156">
        <v>193419</v>
      </c>
      <c r="BE35" s="156">
        <v>207080</v>
      </c>
      <c r="BF35" s="156">
        <v>211458</v>
      </c>
      <c r="BG35" s="156">
        <v>230121</v>
      </c>
      <c r="BH35" s="156">
        <v>227299</v>
      </c>
      <c r="BI35" s="156">
        <v>260582</v>
      </c>
      <c r="BJ35" s="156">
        <v>276412</v>
      </c>
      <c r="BK35" s="156">
        <v>280057</v>
      </c>
      <c r="BL35" s="156">
        <v>310296</v>
      </c>
      <c r="BM35" s="156">
        <v>330822</v>
      </c>
      <c r="BN35" s="156">
        <v>337154</v>
      </c>
      <c r="BO35" s="156">
        <v>341905</v>
      </c>
      <c r="BP35" s="157">
        <v>355100</v>
      </c>
      <c r="BQ35" s="157">
        <v>368727</v>
      </c>
      <c r="BR35" s="157">
        <v>379502</v>
      </c>
      <c r="BS35" s="158">
        <v>387853</v>
      </c>
      <c r="BT35" s="157">
        <v>397075</v>
      </c>
    </row>
    <row r="36" spans="1:72" s="152" customFormat="1" ht="11.35">
      <c r="A36" s="157" t="s">
        <v>2512</v>
      </c>
      <c r="B36" s="156">
        <v>1766</v>
      </c>
      <c r="C36" s="156">
        <v>1754</v>
      </c>
      <c r="D36" s="156">
        <v>1655</v>
      </c>
      <c r="E36" s="156">
        <v>1917</v>
      </c>
      <c r="F36" s="156">
        <v>2642</v>
      </c>
      <c r="G36" s="156">
        <v>2738</v>
      </c>
      <c r="H36" s="156">
        <v>2872</v>
      </c>
      <c r="I36" s="156">
        <v>2571</v>
      </c>
      <c r="J36" s="156">
        <v>3051</v>
      </c>
      <c r="K36" s="156">
        <v>3380</v>
      </c>
      <c r="L36" s="156">
        <v>3527</v>
      </c>
      <c r="M36" s="156">
        <v>3470</v>
      </c>
      <c r="N36" s="156">
        <v>3946</v>
      </c>
      <c r="O36" s="156">
        <v>3955</v>
      </c>
      <c r="P36" s="156">
        <v>4144</v>
      </c>
      <c r="Q36" s="156">
        <v>4679</v>
      </c>
      <c r="R36" s="156">
        <v>4804</v>
      </c>
      <c r="S36" s="156">
        <v>5180</v>
      </c>
      <c r="T36" s="156">
        <v>5702</v>
      </c>
      <c r="U36" s="156">
        <v>6469</v>
      </c>
      <c r="V36" s="156">
        <v>6760</v>
      </c>
      <c r="W36" s="156">
        <v>7871</v>
      </c>
      <c r="X36" s="156">
        <v>8609</v>
      </c>
      <c r="Y36" s="156">
        <v>8245</v>
      </c>
      <c r="Z36" s="156">
        <v>9212</v>
      </c>
      <c r="AA36" s="156">
        <v>10604</v>
      </c>
      <c r="AB36" s="156">
        <v>11982</v>
      </c>
      <c r="AC36" s="156">
        <v>12106</v>
      </c>
      <c r="AD36" s="156">
        <v>12123</v>
      </c>
      <c r="AE36" s="156">
        <v>13645</v>
      </c>
      <c r="AF36" s="156">
        <v>16608</v>
      </c>
      <c r="AG36" s="156">
        <v>18016</v>
      </c>
      <c r="AH36" s="156">
        <v>19886</v>
      </c>
      <c r="AI36" s="156">
        <v>19713</v>
      </c>
      <c r="AJ36" s="156">
        <v>22645</v>
      </c>
      <c r="AK36" s="156">
        <v>22869</v>
      </c>
      <c r="AL36" s="156">
        <v>25963</v>
      </c>
      <c r="AM36" s="156">
        <v>28490</v>
      </c>
      <c r="AN36" s="156">
        <v>30181</v>
      </c>
      <c r="AO36" s="156">
        <v>31599</v>
      </c>
      <c r="AP36" s="156">
        <v>32949</v>
      </c>
      <c r="AQ36" s="156">
        <v>34962</v>
      </c>
      <c r="AR36" s="156">
        <v>39099</v>
      </c>
      <c r="AS36" s="156">
        <v>38827</v>
      </c>
      <c r="AT36" s="156">
        <v>41065</v>
      </c>
      <c r="AU36" s="156">
        <v>43557</v>
      </c>
      <c r="AV36" s="156">
        <v>47319</v>
      </c>
      <c r="AW36" s="156">
        <v>51039</v>
      </c>
      <c r="AX36" s="156">
        <v>52035</v>
      </c>
      <c r="AY36" s="156">
        <v>55515</v>
      </c>
      <c r="AZ36" s="156">
        <v>58008</v>
      </c>
      <c r="BA36" s="156">
        <v>62090</v>
      </c>
      <c r="BB36" s="156">
        <v>66329</v>
      </c>
      <c r="BC36" s="156">
        <v>65895</v>
      </c>
      <c r="BD36" s="156">
        <v>64053</v>
      </c>
      <c r="BE36" s="156">
        <v>63490</v>
      </c>
      <c r="BF36" s="156">
        <v>63251</v>
      </c>
      <c r="BG36" s="156">
        <v>64366</v>
      </c>
      <c r="BH36" s="156">
        <v>63543</v>
      </c>
      <c r="BI36" s="156">
        <v>64392</v>
      </c>
      <c r="BJ36" s="156">
        <v>63696</v>
      </c>
      <c r="BK36" s="156">
        <v>56330</v>
      </c>
      <c r="BL36" s="156">
        <v>61540</v>
      </c>
      <c r="BM36" s="156">
        <v>63274</v>
      </c>
      <c r="BN36" s="156">
        <v>64551</v>
      </c>
      <c r="BO36" s="156">
        <v>70123</v>
      </c>
      <c r="BP36" s="157">
        <v>70789</v>
      </c>
      <c r="BQ36" s="157">
        <v>68961</v>
      </c>
      <c r="BR36" s="157">
        <v>80361</v>
      </c>
      <c r="BS36" s="158">
        <v>82693</v>
      </c>
      <c r="BT36" s="157">
        <v>84082</v>
      </c>
    </row>
    <row r="37" spans="1:72" s="152" customFormat="1" ht="11.35">
      <c r="A37" s="159" t="s">
        <v>2513</v>
      </c>
      <c r="B37" s="156">
        <v>15592</v>
      </c>
      <c r="C37" s="156">
        <v>17151</v>
      </c>
      <c r="D37" s="156">
        <v>16664</v>
      </c>
      <c r="E37" s="156">
        <v>18693</v>
      </c>
      <c r="F37" s="156">
        <v>21326</v>
      </c>
      <c r="G37" s="156">
        <v>21484</v>
      </c>
      <c r="H37" s="156">
        <v>22074</v>
      </c>
      <c r="I37" s="156">
        <v>22284</v>
      </c>
      <c r="J37" s="156">
        <v>25099</v>
      </c>
      <c r="K37" s="156">
        <v>27045</v>
      </c>
      <c r="L37" s="156">
        <v>28534</v>
      </c>
      <c r="M37" s="156">
        <v>29191</v>
      </c>
      <c r="N37" s="156">
        <v>33424</v>
      </c>
      <c r="O37" s="156">
        <v>34845</v>
      </c>
      <c r="P37" s="156">
        <v>35868</v>
      </c>
      <c r="Q37" s="156">
        <v>38332</v>
      </c>
      <c r="R37" s="156">
        <v>39889</v>
      </c>
      <c r="S37" s="156">
        <v>43035</v>
      </c>
      <c r="T37" s="156">
        <v>46496</v>
      </c>
      <c r="U37" s="156">
        <v>50984</v>
      </c>
      <c r="V37" s="156">
        <v>53939</v>
      </c>
      <c r="W37" s="156">
        <v>59207</v>
      </c>
      <c r="X37" s="156">
        <v>63896</v>
      </c>
      <c r="Y37" s="156">
        <v>67774</v>
      </c>
      <c r="Z37" s="156">
        <v>73553</v>
      </c>
      <c r="AA37" s="156">
        <v>81779</v>
      </c>
      <c r="AB37" s="156">
        <v>91934</v>
      </c>
      <c r="AC37" s="156">
        <v>104466</v>
      </c>
      <c r="AD37" s="156">
        <v>114239</v>
      </c>
      <c r="AE37" s="156">
        <v>122527</v>
      </c>
      <c r="AF37" s="156">
        <v>134716</v>
      </c>
      <c r="AG37" s="156">
        <v>153036</v>
      </c>
      <c r="AH37" s="156">
        <v>175353</v>
      </c>
      <c r="AI37" s="156">
        <v>187292</v>
      </c>
      <c r="AJ37" s="156">
        <v>207181</v>
      </c>
      <c r="AK37" s="156">
        <v>207865</v>
      </c>
      <c r="AL37" s="156">
        <v>223869</v>
      </c>
      <c r="AM37" s="156">
        <v>251436</v>
      </c>
      <c r="AN37" s="156">
        <v>271455</v>
      </c>
      <c r="AO37" s="156">
        <v>280728</v>
      </c>
      <c r="AP37" s="156">
        <v>286559</v>
      </c>
      <c r="AQ37" s="156">
        <v>315375</v>
      </c>
      <c r="AR37" s="156">
        <v>336838</v>
      </c>
      <c r="AS37" s="156">
        <v>348190</v>
      </c>
      <c r="AT37" s="156">
        <v>362866</v>
      </c>
      <c r="AU37" s="156">
        <v>380762</v>
      </c>
      <c r="AV37" s="156">
        <v>403666</v>
      </c>
      <c r="AW37" s="156">
        <v>444566</v>
      </c>
      <c r="AX37" s="156">
        <v>461872</v>
      </c>
      <c r="AY37" s="156">
        <v>493773</v>
      </c>
      <c r="AZ37" s="156">
        <v>530163</v>
      </c>
      <c r="BA37" s="156">
        <v>565537</v>
      </c>
      <c r="BB37" s="156">
        <v>585912</v>
      </c>
      <c r="BC37" s="156">
        <v>624982</v>
      </c>
      <c r="BD37" s="156">
        <v>617923</v>
      </c>
      <c r="BE37" s="156">
        <v>617210</v>
      </c>
      <c r="BF37" s="156">
        <v>647140</v>
      </c>
      <c r="BG37" s="156">
        <v>703487</v>
      </c>
      <c r="BH37" s="156">
        <v>759368</v>
      </c>
      <c r="BI37" s="156">
        <v>815675</v>
      </c>
      <c r="BJ37" s="156">
        <v>860843</v>
      </c>
      <c r="BK37" s="156">
        <v>877814</v>
      </c>
      <c r="BL37" s="156">
        <v>822846</v>
      </c>
      <c r="BM37" s="156">
        <v>868469</v>
      </c>
      <c r="BN37" s="156">
        <v>907257</v>
      </c>
      <c r="BO37" s="156">
        <v>962526</v>
      </c>
      <c r="BP37" s="157">
        <v>1001606</v>
      </c>
      <c r="BQ37" s="157">
        <v>1054512</v>
      </c>
      <c r="BR37" s="157">
        <v>1097853</v>
      </c>
      <c r="BS37" s="158">
        <v>1102642</v>
      </c>
      <c r="BT37" s="157">
        <v>1153581</v>
      </c>
    </row>
    <row r="38" spans="1:72" s="152" customFormat="1" ht="11.35">
      <c r="A38" s="159" t="s">
        <v>2514</v>
      </c>
      <c r="B38" s="156">
        <v>23191</v>
      </c>
      <c r="C38" s="156">
        <v>24510</v>
      </c>
      <c r="D38" s="156">
        <v>24920</v>
      </c>
      <c r="E38" s="156">
        <v>26029</v>
      </c>
      <c r="F38" s="156">
        <v>28445</v>
      </c>
      <c r="G38" s="156">
        <v>29892</v>
      </c>
      <c r="H38" s="156">
        <v>30814</v>
      </c>
      <c r="I38" s="156">
        <v>31425</v>
      </c>
      <c r="J38" s="156">
        <v>33415</v>
      </c>
      <c r="K38" s="156">
        <v>34596</v>
      </c>
      <c r="L38" s="156">
        <v>36549</v>
      </c>
      <c r="M38" s="156">
        <v>37248</v>
      </c>
      <c r="N38" s="156">
        <v>40615</v>
      </c>
      <c r="O38" s="156">
        <v>41514</v>
      </c>
      <c r="P38" s="156">
        <v>42608</v>
      </c>
      <c r="Q38" s="156">
        <v>45740</v>
      </c>
      <c r="R38" s="156">
        <v>47679</v>
      </c>
      <c r="S38" s="156">
        <v>52434</v>
      </c>
      <c r="T38" s="156">
        <v>56169</v>
      </c>
      <c r="U38" s="156">
        <v>60553</v>
      </c>
      <c r="V38" s="156">
        <v>64911</v>
      </c>
      <c r="W38" s="156">
        <v>71698</v>
      </c>
      <c r="X38" s="156">
        <v>77719</v>
      </c>
      <c r="Y38" s="156">
        <v>83111</v>
      </c>
      <c r="Z38" s="156">
        <v>90967</v>
      </c>
      <c r="AA38" s="156">
        <v>98573</v>
      </c>
      <c r="AB38" s="156">
        <v>108577</v>
      </c>
      <c r="AC38" s="156">
        <v>114183</v>
      </c>
      <c r="AD38" s="156">
        <v>128050</v>
      </c>
      <c r="AE38" s="156">
        <v>144953</v>
      </c>
      <c r="AF38" s="156">
        <v>159679</v>
      </c>
      <c r="AG38" s="156">
        <v>178622</v>
      </c>
      <c r="AH38" s="156">
        <v>194322</v>
      </c>
      <c r="AI38" s="156">
        <v>199515</v>
      </c>
      <c r="AJ38" s="156">
        <v>219259</v>
      </c>
      <c r="AK38" s="156">
        <v>228163</v>
      </c>
      <c r="AL38" s="156">
        <v>256820</v>
      </c>
      <c r="AM38" s="156">
        <v>288345</v>
      </c>
      <c r="AN38" s="156">
        <v>311313</v>
      </c>
      <c r="AO38" s="156">
        <v>332634</v>
      </c>
      <c r="AP38" s="156">
        <v>346530</v>
      </c>
      <c r="AQ38" s="156">
        <v>367734</v>
      </c>
      <c r="AR38" s="156">
        <v>391697</v>
      </c>
      <c r="AS38" s="156">
        <v>400406</v>
      </c>
      <c r="AT38" s="156">
        <v>407630</v>
      </c>
      <c r="AU38" s="156">
        <v>426563</v>
      </c>
      <c r="AV38" s="156">
        <v>463910</v>
      </c>
      <c r="AW38" s="156">
        <v>502659</v>
      </c>
      <c r="AX38" s="156">
        <v>528165</v>
      </c>
      <c r="AY38" s="156">
        <v>558001</v>
      </c>
      <c r="AZ38" s="156">
        <v>588376</v>
      </c>
      <c r="BA38" s="156">
        <v>635762</v>
      </c>
      <c r="BB38" s="156">
        <v>661729</v>
      </c>
      <c r="BC38" s="156">
        <v>695614</v>
      </c>
      <c r="BD38" s="156">
        <v>713514</v>
      </c>
      <c r="BE38" s="156">
        <v>738289</v>
      </c>
      <c r="BF38" s="156">
        <v>775840</v>
      </c>
      <c r="BG38" s="156">
        <v>802663</v>
      </c>
      <c r="BH38" s="156">
        <v>848767</v>
      </c>
      <c r="BI38" s="156">
        <v>878064</v>
      </c>
      <c r="BJ38" s="156">
        <v>877606</v>
      </c>
      <c r="BK38" s="156">
        <v>856111</v>
      </c>
      <c r="BL38" s="156">
        <v>842134</v>
      </c>
      <c r="BM38" s="156">
        <v>868800</v>
      </c>
      <c r="BN38" s="156">
        <v>891689</v>
      </c>
      <c r="BO38" s="156">
        <v>932618</v>
      </c>
      <c r="BP38" s="157">
        <v>968577</v>
      </c>
      <c r="BQ38" s="157">
        <v>1002766</v>
      </c>
      <c r="BR38" s="157">
        <v>1057828</v>
      </c>
      <c r="BS38" s="158">
        <v>1096858</v>
      </c>
      <c r="BT38" s="157">
        <v>1137009</v>
      </c>
    </row>
    <row r="39" spans="1:72" s="152" customFormat="1" ht="11.35">
      <c r="A39" s="157" t="s">
        <v>2515</v>
      </c>
      <c r="B39" s="156" t="s">
        <v>2516</v>
      </c>
      <c r="C39" s="156" t="s">
        <v>2516</v>
      </c>
      <c r="D39" s="156" t="s">
        <v>2516</v>
      </c>
      <c r="E39" s="156" t="s">
        <v>2516</v>
      </c>
      <c r="F39" s="156" t="s">
        <v>2516</v>
      </c>
      <c r="G39" s="156" t="s">
        <v>2516</v>
      </c>
      <c r="H39" s="156" t="s">
        <v>2516</v>
      </c>
      <c r="I39" s="156" t="s">
        <v>2516</v>
      </c>
      <c r="J39" s="156" t="s">
        <v>2516</v>
      </c>
      <c r="K39" s="156" t="s">
        <v>2516</v>
      </c>
      <c r="L39" s="156" t="s">
        <v>2516</v>
      </c>
      <c r="M39" s="156" t="s">
        <v>2516</v>
      </c>
      <c r="N39" s="156" t="s">
        <v>2516</v>
      </c>
      <c r="O39" s="156" t="s">
        <v>2516</v>
      </c>
      <c r="P39" s="156" t="s">
        <v>2516</v>
      </c>
      <c r="Q39" s="156" t="s">
        <v>2516</v>
      </c>
      <c r="R39" s="156" t="s">
        <v>2516</v>
      </c>
      <c r="S39" s="156" t="s">
        <v>2516</v>
      </c>
      <c r="T39" s="156" t="s">
        <v>2516</v>
      </c>
      <c r="U39" s="156" t="s">
        <v>2516</v>
      </c>
      <c r="V39" s="156" t="s">
        <v>2516</v>
      </c>
      <c r="W39" s="156" t="s">
        <v>2516</v>
      </c>
      <c r="X39" s="156" t="s">
        <v>2516</v>
      </c>
      <c r="Y39" s="156" t="s">
        <v>2516</v>
      </c>
      <c r="Z39" s="156" t="s">
        <v>2516</v>
      </c>
      <c r="AA39" s="156" t="s">
        <v>2516</v>
      </c>
      <c r="AB39" s="156" t="s">
        <v>2516</v>
      </c>
      <c r="AC39" s="156" t="s">
        <v>2516</v>
      </c>
      <c r="AD39" s="156" t="s">
        <v>2516</v>
      </c>
      <c r="AE39" s="156" t="s">
        <v>2516</v>
      </c>
      <c r="AF39" s="156" t="s">
        <v>2516</v>
      </c>
      <c r="AG39" s="156" t="s">
        <v>2516</v>
      </c>
      <c r="AH39" s="156" t="s">
        <v>2516</v>
      </c>
      <c r="AI39" s="156" t="s">
        <v>2516</v>
      </c>
      <c r="AJ39" s="156" t="s">
        <v>2516</v>
      </c>
      <c r="AK39" s="156" t="s">
        <v>2516</v>
      </c>
      <c r="AL39" s="156" t="s">
        <v>2516</v>
      </c>
      <c r="AM39" s="156" t="s">
        <v>2516</v>
      </c>
      <c r="AN39" s="156" t="s">
        <v>2516</v>
      </c>
      <c r="AO39" s="156" t="s">
        <v>2516</v>
      </c>
      <c r="AP39" s="156" t="s">
        <v>2516</v>
      </c>
      <c r="AQ39" s="156" t="s">
        <v>2516</v>
      </c>
      <c r="AR39" s="156" t="s">
        <v>2516</v>
      </c>
      <c r="AS39" s="156" t="s">
        <v>2516</v>
      </c>
      <c r="AT39" s="156" t="s">
        <v>2516</v>
      </c>
      <c r="AU39" s="156" t="s">
        <v>2516</v>
      </c>
      <c r="AV39" s="156" t="s">
        <v>2516</v>
      </c>
      <c r="AW39" s="156" t="s">
        <v>2516</v>
      </c>
      <c r="AX39" s="156" t="s">
        <v>2516</v>
      </c>
      <c r="AY39" s="156" t="s">
        <v>2516</v>
      </c>
      <c r="AZ39" s="156">
        <v>129069</v>
      </c>
      <c r="BA39" s="156">
        <v>130655</v>
      </c>
      <c r="BB39" s="156">
        <v>142874</v>
      </c>
      <c r="BC39" s="156">
        <v>146406</v>
      </c>
      <c r="BD39" s="156">
        <v>140912</v>
      </c>
      <c r="BE39" s="156">
        <v>153688</v>
      </c>
      <c r="BF39" s="156">
        <v>154671</v>
      </c>
      <c r="BG39" s="156">
        <v>158555</v>
      </c>
      <c r="BH39" s="156">
        <v>161744</v>
      </c>
      <c r="BI39" s="156">
        <v>165321</v>
      </c>
      <c r="BJ39" s="156">
        <v>165857</v>
      </c>
      <c r="BK39" s="156">
        <v>150139</v>
      </c>
      <c r="BL39" s="156">
        <v>133038</v>
      </c>
      <c r="BM39" s="156">
        <v>148082</v>
      </c>
      <c r="BN39" s="156">
        <v>154989</v>
      </c>
      <c r="BO39" s="156">
        <v>166560</v>
      </c>
      <c r="BP39" s="157">
        <v>176663</v>
      </c>
      <c r="BQ39" s="157">
        <v>185134</v>
      </c>
      <c r="BR39" s="157">
        <v>196885</v>
      </c>
      <c r="BS39" s="158">
        <v>205444</v>
      </c>
      <c r="BT39" s="157">
        <v>212304</v>
      </c>
    </row>
    <row r="40" spans="1:72" s="152" customFormat="1" ht="11.35">
      <c r="A40" s="157" t="s">
        <v>2517</v>
      </c>
      <c r="B40" s="156" t="s">
        <v>2516</v>
      </c>
      <c r="C40" s="156" t="s">
        <v>2516</v>
      </c>
      <c r="D40" s="156" t="s">
        <v>2516</v>
      </c>
      <c r="E40" s="156" t="s">
        <v>2516</v>
      </c>
      <c r="F40" s="156" t="s">
        <v>2516</v>
      </c>
      <c r="G40" s="156" t="s">
        <v>2516</v>
      </c>
      <c r="H40" s="156" t="s">
        <v>2516</v>
      </c>
      <c r="I40" s="156" t="s">
        <v>2516</v>
      </c>
      <c r="J40" s="156" t="s">
        <v>2516</v>
      </c>
      <c r="K40" s="156" t="s">
        <v>2516</v>
      </c>
      <c r="L40" s="156" t="s">
        <v>2516</v>
      </c>
      <c r="M40" s="156" t="s">
        <v>2516</v>
      </c>
      <c r="N40" s="156" t="s">
        <v>2516</v>
      </c>
      <c r="O40" s="156" t="s">
        <v>2516</v>
      </c>
      <c r="P40" s="156" t="s">
        <v>2516</v>
      </c>
      <c r="Q40" s="156" t="s">
        <v>2516</v>
      </c>
      <c r="R40" s="156" t="s">
        <v>2516</v>
      </c>
      <c r="S40" s="156" t="s">
        <v>2516</v>
      </c>
      <c r="T40" s="156" t="s">
        <v>2516</v>
      </c>
      <c r="U40" s="156" t="s">
        <v>2516</v>
      </c>
      <c r="V40" s="156" t="s">
        <v>2516</v>
      </c>
      <c r="W40" s="156" t="s">
        <v>2516</v>
      </c>
      <c r="X40" s="156" t="s">
        <v>2516</v>
      </c>
      <c r="Y40" s="156" t="s">
        <v>2516</v>
      </c>
      <c r="Z40" s="156" t="s">
        <v>2516</v>
      </c>
      <c r="AA40" s="156" t="s">
        <v>2516</v>
      </c>
      <c r="AB40" s="156" t="s">
        <v>2516</v>
      </c>
      <c r="AC40" s="156" t="s">
        <v>2516</v>
      </c>
      <c r="AD40" s="156" t="s">
        <v>2516</v>
      </c>
      <c r="AE40" s="156" t="s">
        <v>2516</v>
      </c>
      <c r="AF40" s="156" t="s">
        <v>2516</v>
      </c>
      <c r="AG40" s="156" t="s">
        <v>2516</v>
      </c>
      <c r="AH40" s="156" t="s">
        <v>2516</v>
      </c>
      <c r="AI40" s="156" t="s">
        <v>2516</v>
      </c>
      <c r="AJ40" s="156" t="s">
        <v>2516</v>
      </c>
      <c r="AK40" s="156" t="s">
        <v>2516</v>
      </c>
      <c r="AL40" s="156" t="s">
        <v>2516</v>
      </c>
      <c r="AM40" s="156" t="s">
        <v>2516</v>
      </c>
      <c r="AN40" s="156" t="s">
        <v>2516</v>
      </c>
      <c r="AO40" s="156" t="s">
        <v>2516</v>
      </c>
      <c r="AP40" s="156" t="s">
        <v>2516</v>
      </c>
      <c r="AQ40" s="156" t="s">
        <v>2516</v>
      </c>
      <c r="AR40" s="156" t="s">
        <v>2516</v>
      </c>
      <c r="AS40" s="156" t="s">
        <v>2516</v>
      </c>
      <c r="AT40" s="156" t="s">
        <v>2516</v>
      </c>
      <c r="AU40" s="156" t="s">
        <v>2516</v>
      </c>
      <c r="AV40" s="156" t="s">
        <v>2516</v>
      </c>
      <c r="AW40" s="156" t="s">
        <v>2516</v>
      </c>
      <c r="AX40" s="156" t="s">
        <v>2516</v>
      </c>
      <c r="AY40" s="156" t="s">
        <v>2516</v>
      </c>
      <c r="AZ40" s="156">
        <v>89771</v>
      </c>
      <c r="BA40" s="156">
        <v>97877</v>
      </c>
      <c r="BB40" s="156">
        <v>99773</v>
      </c>
      <c r="BC40" s="156">
        <v>102178</v>
      </c>
      <c r="BD40" s="156">
        <v>109106</v>
      </c>
      <c r="BE40" s="156">
        <v>112296</v>
      </c>
      <c r="BF40" s="156">
        <v>115351</v>
      </c>
      <c r="BG40" s="156">
        <v>117715</v>
      </c>
      <c r="BH40" s="156">
        <v>123677</v>
      </c>
      <c r="BI40" s="156">
        <v>127743</v>
      </c>
      <c r="BJ40" s="156">
        <v>125005</v>
      </c>
      <c r="BK40" s="156">
        <v>129382</v>
      </c>
      <c r="BL40" s="156">
        <v>133652</v>
      </c>
      <c r="BM40" s="156">
        <v>136687</v>
      </c>
      <c r="BN40" s="156">
        <v>137918</v>
      </c>
      <c r="BO40" s="156">
        <v>142692</v>
      </c>
      <c r="BP40" s="157">
        <v>145269</v>
      </c>
      <c r="BQ40" s="157">
        <v>149492</v>
      </c>
      <c r="BR40" s="157">
        <v>157757</v>
      </c>
      <c r="BS40" s="158">
        <v>162878</v>
      </c>
      <c r="BT40" s="157">
        <v>166910</v>
      </c>
    </row>
    <row r="41" spans="1:72" s="152" customFormat="1" ht="11.35">
      <c r="A41" s="157" t="s">
        <v>2518</v>
      </c>
      <c r="B41" s="156" t="s">
        <v>2516</v>
      </c>
      <c r="C41" s="156" t="s">
        <v>2516</v>
      </c>
      <c r="D41" s="156" t="s">
        <v>2516</v>
      </c>
      <c r="E41" s="156" t="s">
        <v>2516</v>
      </c>
      <c r="F41" s="156" t="s">
        <v>2516</v>
      </c>
      <c r="G41" s="156" t="s">
        <v>2516</v>
      </c>
      <c r="H41" s="156" t="s">
        <v>2516</v>
      </c>
      <c r="I41" s="156" t="s">
        <v>2516</v>
      </c>
      <c r="J41" s="156" t="s">
        <v>2516</v>
      </c>
      <c r="K41" s="156" t="s">
        <v>2516</v>
      </c>
      <c r="L41" s="156" t="s">
        <v>2516</v>
      </c>
      <c r="M41" s="156" t="s">
        <v>2516</v>
      </c>
      <c r="N41" s="156" t="s">
        <v>2516</v>
      </c>
      <c r="O41" s="156" t="s">
        <v>2516</v>
      </c>
      <c r="P41" s="156" t="s">
        <v>2516</v>
      </c>
      <c r="Q41" s="156" t="s">
        <v>2516</v>
      </c>
      <c r="R41" s="156" t="s">
        <v>2516</v>
      </c>
      <c r="S41" s="156" t="s">
        <v>2516</v>
      </c>
      <c r="T41" s="156" t="s">
        <v>2516</v>
      </c>
      <c r="U41" s="156" t="s">
        <v>2516</v>
      </c>
      <c r="V41" s="156" t="s">
        <v>2516</v>
      </c>
      <c r="W41" s="156" t="s">
        <v>2516</v>
      </c>
      <c r="X41" s="156" t="s">
        <v>2516</v>
      </c>
      <c r="Y41" s="156" t="s">
        <v>2516</v>
      </c>
      <c r="Z41" s="156" t="s">
        <v>2516</v>
      </c>
      <c r="AA41" s="156" t="s">
        <v>2516</v>
      </c>
      <c r="AB41" s="156" t="s">
        <v>2516</v>
      </c>
      <c r="AC41" s="156" t="s">
        <v>2516</v>
      </c>
      <c r="AD41" s="156" t="s">
        <v>2516</v>
      </c>
      <c r="AE41" s="156" t="s">
        <v>2516</v>
      </c>
      <c r="AF41" s="156" t="s">
        <v>2516</v>
      </c>
      <c r="AG41" s="156" t="s">
        <v>2516</v>
      </c>
      <c r="AH41" s="156" t="s">
        <v>2516</v>
      </c>
      <c r="AI41" s="156" t="s">
        <v>2516</v>
      </c>
      <c r="AJ41" s="156" t="s">
        <v>2516</v>
      </c>
      <c r="AK41" s="156" t="s">
        <v>2516</v>
      </c>
      <c r="AL41" s="156" t="s">
        <v>2516</v>
      </c>
      <c r="AM41" s="156" t="s">
        <v>2516</v>
      </c>
      <c r="AN41" s="156" t="s">
        <v>2516</v>
      </c>
      <c r="AO41" s="156" t="s">
        <v>2516</v>
      </c>
      <c r="AP41" s="156" t="s">
        <v>2516</v>
      </c>
      <c r="AQ41" s="156" t="s">
        <v>2516</v>
      </c>
      <c r="AR41" s="156" t="s">
        <v>2516</v>
      </c>
      <c r="AS41" s="156" t="s">
        <v>2516</v>
      </c>
      <c r="AT41" s="156" t="s">
        <v>2516</v>
      </c>
      <c r="AU41" s="156" t="s">
        <v>2516</v>
      </c>
      <c r="AV41" s="156" t="s">
        <v>2516</v>
      </c>
      <c r="AW41" s="156" t="s">
        <v>2516</v>
      </c>
      <c r="AX41" s="156" t="s">
        <v>2516</v>
      </c>
      <c r="AY41" s="156" t="s">
        <v>2516</v>
      </c>
      <c r="AZ41" s="156">
        <v>87223</v>
      </c>
      <c r="BA41" s="156">
        <v>94484</v>
      </c>
      <c r="BB41" s="156">
        <v>97806</v>
      </c>
      <c r="BC41" s="156">
        <v>104128</v>
      </c>
      <c r="BD41" s="156">
        <v>107310</v>
      </c>
      <c r="BE41" s="156">
        <v>110763</v>
      </c>
      <c r="BF41" s="156">
        <v>119566</v>
      </c>
      <c r="BG41" s="156">
        <v>124256</v>
      </c>
      <c r="BH41" s="156">
        <v>130295</v>
      </c>
      <c r="BI41" s="156">
        <v>127371</v>
      </c>
      <c r="BJ41" s="156">
        <v>124593</v>
      </c>
      <c r="BK41" s="156">
        <v>127259</v>
      </c>
      <c r="BL41" s="156">
        <v>131736</v>
      </c>
      <c r="BM41" s="156">
        <v>132675</v>
      </c>
      <c r="BN41" s="156">
        <v>136974</v>
      </c>
      <c r="BO41" s="156">
        <v>138168</v>
      </c>
      <c r="BP41" s="157">
        <v>142684</v>
      </c>
      <c r="BQ41" s="157">
        <v>147140</v>
      </c>
      <c r="BR41" s="157">
        <v>152790</v>
      </c>
      <c r="BS41" s="158">
        <v>155887</v>
      </c>
      <c r="BT41" s="157">
        <v>161257</v>
      </c>
    </row>
    <row r="42" spans="1:72" s="152" customFormat="1" ht="11.35">
      <c r="A42" s="157" t="s">
        <v>2519</v>
      </c>
      <c r="B42" s="156" t="s">
        <v>2516</v>
      </c>
      <c r="C42" s="156" t="s">
        <v>2516</v>
      </c>
      <c r="D42" s="156" t="s">
        <v>2516</v>
      </c>
      <c r="E42" s="156" t="s">
        <v>2516</v>
      </c>
      <c r="F42" s="156" t="s">
        <v>2516</v>
      </c>
      <c r="G42" s="156" t="s">
        <v>2516</v>
      </c>
      <c r="H42" s="156" t="s">
        <v>2516</v>
      </c>
      <c r="I42" s="156" t="s">
        <v>2516</v>
      </c>
      <c r="J42" s="156" t="s">
        <v>2516</v>
      </c>
      <c r="K42" s="156" t="s">
        <v>2516</v>
      </c>
      <c r="L42" s="156" t="s">
        <v>2516</v>
      </c>
      <c r="M42" s="156" t="s">
        <v>2516</v>
      </c>
      <c r="N42" s="156" t="s">
        <v>2516</v>
      </c>
      <c r="O42" s="156" t="s">
        <v>2516</v>
      </c>
      <c r="P42" s="156" t="s">
        <v>2516</v>
      </c>
      <c r="Q42" s="156" t="s">
        <v>2516</v>
      </c>
      <c r="R42" s="156" t="s">
        <v>2516</v>
      </c>
      <c r="S42" s="156" t="s">
        <v>2516</v>
      </c>
      <c r="T42" s="156" t="s">
        <v>2516</v>
      </c>
      <c r="U42" s="156" t="s">
        <v>2516</v>
      </c>
      <c r="V42" s="156" t="s">
        <v>2516</v>
      </c>
      <c r="W42" s="156" t="s">
        <v>2516</v>
      </c>
      <c r="X42" s="156" t="s">
        <v>2516</v>
      </c>
      <c r="Y42" s="156" t="s">
        <v>2516</v>
      </c>
      <c r="Z42" s="156" t="s">
        <v>2516</v>
      </c>
      <c r="AA42" s="156" t="s">
        <v>2516</v>
      </c>
      <c r="AB42" s="156" t="s">
        <v>2516</v>
      </c>
      <c r="AC42" s="156" t="s">
        <v>2516</v>
      </c>
      <c r="AD42" s="156" t="s">
        <v>2516</v>
      </c>
      <c r="AE42" s="156" t="s">
        <v>2516</v>
      </c>
      <c r="AF42" s="156" t="s">
        <v>2516</v>
      </c>
      <c r="AG42" s="156" t="s">
        <v>2516</v>
      </c>
      <c r="AH42" s="156" t="s">
        <v>2516</v>
      </c>
      <c r="AI42" s="156" t="s">
        <v>2516</v>
      </c>
      <c r="AJ42" s="156" t="s">
        <v>2516</v>
      </c>
      <c r="AK42" s="156" t="s">
        <v>2516</v>
      </c>
      <c r="AL42" s="156" t="s">
        <v>2516</v>
      </c>
      <c r="AM42" s="156" t="s">
        <v>2516</v>
      </c>
      <c r="AN42" s="156" t="s">
        <v>2516</v>
      </c>
      <c r="AO42" s="156" t="s">
        <v>2516</v>
      </c>
      <c r="AP42" s="156" t="s">
        <v>2516</v>
      </c>
      <c r="AQ42" s="156" t="s">
        <v>2516</v>
      </c>
      <c r="AR42" s="156" t="s">
        <v>2516</v>
      </c>
      <c r="AS42" s="156" t="s">
        <v>2516</v>
      </c>
      <c r="AT42" s="156" t="s">
        <v>2516</v>
      </c>
      <c r="AU42" s="156" t="s">
        <v>2516</v>
      </c>
      <c r="AV42" s="156" t="s">
        <v>2516</v>
      </c>
      <c r="AW42" s="156" t="s">
        <v>2516</v>
      </c>
      <c r="AX42" s="156" t="s">
        <v>2516</v>
      </c>
      <c r="AY42" s="156" t="s">
        <v>2516</v>
      </c>
      <c r="AZ42" s="156">
        <v>282313</v>
      </c>
      <c r="BA42" s="156">
        <v>312746</v>
      </c>
      <c r="BB42" s="156">
        <v>321276</v>
      </c>
      <c r="BC42" s="156">
        <v>342901</v>
      </c>
      <c r="BD42" s="156">
        <v>356185</v>
      </c>
      <c r="BE42" s="156">
        <v>361542</v>
      </c>
      <c r="BF42" s="156">
        <v>386252</v>
      </c>
      <c r="BG42" s="156">
        <v>402136</v>
      </c>
      <c r="BH42" s="156">
        <v>433050</v>
      </c>
      <c r="BI42" s="156">
        <v>457628</v>
      </c>
      <c r="BJ42" s="156">
        <v>462151</v>
      </c>
      <c r="BK42" s="156">
        <v>449331</v>
      </c>
      <c r="BL42" s="156">
        <v>443708</v>
      </c>
      <c r="BM42" s="156">
        <v>451356</v>
      </c>
      <c r="BN42" s="156">
        <v>461809</v>
      </c>
      <c r="BO42" s="156">
        <v>485197</v>
      </c>
      <c r="BP42" s="157">
        <v>503960</v>
      </c>
      <c r="BQ42" s="157">
        <v>521000</v>
      </c>
      <c r="BR42" s="157">
        <v>550396</v>
      </c>
      <c r="BS42" s="158">
        <v>572650</v>
      </c>
      <c r="BT42" s="157">
        <v>596538</v>
      </c>
    </row>
    <row r="43" spans="1:72" s="152" customFormat="1" ht="11.35">
      <c r="A43" s="159" t="s">
        <v>2520</v>
      </c>
      <c r="B43" s="156">
        <v>14169</v>
      </c>
      <c r="C43" s="156">
        <v>15546</v>
      </c>
      <c r="D43" s="156">
        <v>15073</v>
      </c>
      <c r="E43" s="156">
        <v>16758</v>
      </c>
      <c r="F43" s="156">
        <v>18998</v>
      </c>
      <c r="G43" s="156">
        <v>19760</v>
      </c>
      <c r="H43" s="156">
        <v>20593</v>
      </c>
      <c r="I43" s="156">
        <v>19197</v>
      </c>
      <c r="J43" s="156">
        <v>20982</v>
      </c>
      <c r="K43" s="156">
        <v>22004</v>
      </c>
      <c r="L43" s="156">
        <v>22855</v>
      </c>
      <c r="M43" s="156">
        <v>21759</v>
      </c>
      <c r="N43" s="156">
        <v>22906</v>
      </c>
      <c r="O43" s="156">
        <v>23231</v>
      </c>
      <c r="P43" s="156">
        <v>23448</v>
      </c>
      <c r="Q43" s="156">
        <v>24977</v>
      </c>
      <c r="R43" s="156">
        <v>25901</v>
      </c>
      <c r="S43" s="156">
        <v>27457</v>
      </c>
      <c r="T43" s="156">
        <v>29734</v>
      </c>
      <c r="U43" s="156">
        <v>32398</v>
      </c>
      <c r="V43" s="156">
        <v>33120</v>
      </c>
      <c r="W43" s="156">
        <v>35866</v>
      </c>
      <c r="X43" s="156">
        <v>38140</v>
      </c>
      <c r="Y43" s="156">
        <v>40240</v>
      </c>
      <c r="Z43" s="156">
        <v>44319</v>
      </c>
      <c r="AA43" s="156">
        <v>48832</v>
      </c>
      <c r="AB43" s="156">
        <v>53836</v>
      </c>
      <c r="AC43" s="156">
        <v>59116</v>
      </c>
      <c r="AD43" s="156">
        <v>60074</v>
      </c>
      <c r="AE43" s="156">
        <v>69534</v>
      </c>
      <c r="AF43" s="156">
        <v>77161</v>
      </c>
      <c r="AG43" s="156">
        <v>87743</v>
      </c>
      <c r="AH43" s="156">
        <v>97677</v>
      </c>
      <c r="AI43" s="156">
        <v>102821</v>
      </c>
      <c r="AJ43" s="156">
        <v>110378</v>
      </c>
      <c r="AK43" s="156">
        <v>106473</v>
      </c>
      <c r="AL43" s="156">
        <v>118136</v>
      </c>
      <c r="AM43" s="156">
        <v>131446</v>
      </c>
      <c r="AN43" s="156">
        <v>137651</v>
      </c>
      <c r="AO43" s="156">
        <v>147526</v>
      </c>
      <c r="AP43" s="156">
        <v>153325</v>
      </c>
      <c r="AQ43" s="156">
        <v>163100</v>
      </c>
      <c r="AR43" s="156">
        <v>168859</v>
      </c>
      <c r="AS43" s="156">
        <v>175166</v>
      </c>
      <c r="AT43" s="156">
        <v>184134</v>
      </c>
      <c r="AU43" s="156">
        <v>194957</v>
      </c>
      <c r="AV43" s="156">
        <v>209188</v>
      </c>
      <c r="AW43" s="156">
        <v>227209</v>
      </c>
      <c r="AX43" s="156">
        <v>234550</v>
      </c>
      <c r="AY43" s="156">
        <v>245846</v>
      </c>
      <c r="AZ43" s="156">
        <v>256054</v>
      </c>
      <c r="BA43" s="156">
        <v>278230</v>
      </c>
      <c r="BB43" s="156">
        <v>288277</v>
      </c>
      <c r="BC43" s="156">
        <v>305615</v>
      </c>
      <c r="BD43" s="156">
        <v>307765</v>
      </c>
      <c r="BE43" s="156">
        <v>305254</v>
      </c>
      <c r="BF43" s="156">
        <v>320862</v>
      </c>
      <c r="BG43" s="156">
        <v>351124</v>
      </c>
      <c r="BH43" s="156">
        <v>375119</v>
      </c>
      <c r="BI43" s="156">
        <v>407597</v>
      </c>
      <c r="BJ43" s="156">
        <v>409597</v>
      </c>
      <c r="BK43" s="156">
        <v>422352</v>
      </c>
      <c r="BL43" s="156">
        <v>398843</v>
      </c>
      <c r="BM43" s="156">
        <v>425131</v>
      </c>
      <c r="BN43" s="156">
        <v>446857</v>
      </c>
      <c r="BO43" s="156">
        <v>467407</v>
      </c>
      <c r="BP43" s="157">
        <v>487181</v>
      </c>
      <c r="BQ43" s="157">
        <v>514043</v>
      </c>
      <c r="BR43" s="157">
        <v>546239</v>
      </c>
      <c r="BS43" s="158">
        <v>562528</v>
      </c>
      <c r="BT43" s="157">
        <v>589035</v>
      </c>
    </row>
    <row r="44" spans="1:72" s="152" customFormat="1" ht="11.35">
      <c r="A44" s="157" t="s">
        <v>2521</v>
      </c>
      <c r="B44" s="156" t="s">
        <v>2516</v>
      </c>
      <c r="C44" s="156" t="s">
        <v>2516</v>
      </c>
      <c r="D44" s="156" t="s">
        <v>2516</v>
      </c>
      <c r="E44" s="156" t="s">
        <v>2516</v>
      </c>
      <c r="F44" s="156" t="s">
        <v>2516</v>
      </c>
      <c r="G44" s="156" t="s">
        <v>2516</v>
      </c>
      <c r="H44" s="156" t="s">
        <v>2516</v>
      </c>
      <c r="I44" s="156" t="s">
        <v>2516</v>
      </c>
      <c r="J44" s="156" t="s">
        <v>2516</v>
      </c>
      <c r="K44" s="156" t="s">
        <v>2516</v>
      </c>
      <c r="L44" s="156" t="s">
        <v>2516</v>
      </c>
      <c r="M44" s="156" t="s">
        <v>2516</v>
      </c>
      <c r="N44" s="156" t="s">
        <v>2516</v>
      </c>
      <c r="O44" s="156" t="s">
        <v>2516</v>
      </c>
      <c r="P44" s="156" t="s">
        <v>2516</v>
      </c>
      <c r="Q44" s="156" t="s">
        <v>2516</v>
      </c>
      <c r="R44" s="156">
        <v>1753</v>
      </c>
      <c r="S44" s="156">
        <v>2005</v>
      </c>
      <c r="T44" s="156">
        <v>2368</v>
      </c>
      <c r="U44" s="156">
        <v>2774</v>
      </c>
      <c r="V44" s="156">
        <v>3242</v>
      </c>
      <c r="W44" s="156">
        <v>3561</v>
      </c>
      <c r="X44" s="156">
        <v>4051</v>
      </c>
      <c r="Y44" s="156">
        <v>4398</v>
      </c>
      <c r="Z44" s="156">
        <v>4953</v>
      </c>
      <c r="AA44" s="156">
        <v>5592</v>
      </c>
      <c r="AB44" s="156">
        <v>6172</v>
      </c>
      <c r="AC44" s="156">
        <v>6747</v>
      </c>
      <c r="AD44" s="156">
        <v>7074</v>
      </c>
      <c r="AE44" s="156">
        <v>8408</v>
      </c>
      <c r="AF44" s="156">
        <v>9590</v>
      </c>
      <c r="AG44" s="156">
        <v>10799</v>
      </c>
      <c r="AH44" s="156">
        <v>11605</v>
      </c>
      <c r="AI44" s="156">
        <v>12939</v>
      </c>
      <c r="AJ44" s="156">
        <v>13386</v>
      </c>
      <c r="AK44" s="156">
        <v>13501</v>
      </c>
      <c r="AL44" s="156">
        <v>16476</v>
      </c>
      <c r="AM44" s="156">
        <v>18854</v>
      </c>
      <c r="AN44" s="156">
        <v>19324</v>
      </c>
      <c r="AO44" s="156">
        <v>20939</v>
      </c>
      <c r="AP44" s="156">
        <v>24364</v>
      </c>
      <c r="AQ44" s="156">
        <v>30609</v>
      </c>
      <c r="AR44" s="156">
        <v>31007</v>
      </c>
      <c r="AS44" s="156">
        <v>31971</v>
      </c>
      <c r="AT44" s="156">
        <v>32980</v>
      </c>
      <c r="AU44" s="156">
        <v>35871</v>
      </c>
      <c r="AV44" s="156">
        <v>40368</v>
      </c>
      <c r="AW44" s="156">
        <v>44920</v>
      </c>
      <c r="AX44" s="156">
        <v>46931</v>
      </c>
      <c r="AY44" s="156">
        <v>48040</v>
      </c>
      <c r="AZ44" s="156">
        <v>53142</v>
      </c>
      <c r="BA44" s="156">
        <v>53521</v>
      </c>
      <c r="BB44" s="156">
        <v>56069</v>
      </c>
      <c r="BC44" s="156">
        <v>55983</v>
      </c>
      <c r="BD44" s="156">
        <v>47975</v>
      </c>
      <c r="BE44" s="156">
        <v>50954</v>
      </c>
      <c r="BF44" s="156">
        <v>53086</v>
      </c>
      <c r="BG44" s="156">
        <v>58655</v>
      </c>
      <c r="BH44" s="156">
        <v>59987</v>
      </c>
      <c r="BI44" s="156">
        <v>64602</v>
      </c>
      <c r="BJ44" s="156">
        <v>68765</v>
      </c>
      <c r="BK44" s="156">
        <v>64012</v>
      </c>
      <c r="BL44" s="156">
        <v>63725</v>
      </c>
      <c r="BM44" s="156">
        <v>72192</v>
      </c>
      <c r="BN44" s="156">
        <v>74304</v>
      </c>
      <c r="BO44" s="156">
        <v>75358</v>
      </c>
      <c r="BP44" s="157">
        <v>81787</v>
      </c>
      <c r="BQ44" s="157">
        <v>86771</v>
      </c>
      <c r="BR44" s="157">
        <v>98579</v>
      </c>
      <c r="BS44" s="158">
        <v>104122</v>
      </c>
      <c r="BT44" s="157">
        <v>108043</v>
      </c>
    </row>
    <row r="45" spans="1:72" s="152" customFormat="1" ht="11.35">
      <c r="A45" s="157" t="s">
        <v>2522</v>
      </c>
      <c r="B45" s="156" t="s">
        <v>2516</v>
      </c>
      <c r="C45" s="156" t="s">
        <v>2516</v>
      </c>
      <c r="D45" s="156" t="s">
        <v>2516</v>
      </c>
      <c r="E45" s="156" t="s">
        <v>2516</v>
      </c>
      <c r="F45" s="156" t="s">
        <v>2516</v>
      </c>
      <c r="G45" s="156" t="s">
        <v>2516</v>
      </c>
      <c r="H45" s="156" t="s">
        <v>2516</v>
      </c>
      <c r="I45" s="156" t="s">
        <v>2516</v>
      </c>
      <c r="J45" s="156" t="s">
        <v>2516</v>
      </c>
      <c r="K45" s="156" t="s">
        <v>2516</v>
      </c>
      <c r="L45" s="156" t="s">
        <v>2516</v>
      </c>
      <c r="M45" s="156" t="s">
        <v>2516</v>
      </c>
      <c r="N45" s="156" t="s">
        <v>2516</v>
      </c>
      <c r="O45" s="156" t="s">
        <v>2516</v>
      </c>
      <c r="P45" s="156" t="s">
        <v>2516</v>
      </c>
      <c r="Q45" s="156" t="s">
        <v>2516</v>
      </c>
      <c r="R45" s="156">
        <v>7997</v>
      </c>
      <c r="S45" s="156">
        <v>8219</v>
      </c>
      <c r="T45" s="156">
        <v>8640</v>
      </c>
      <c r="U45" s="156">
        <v>9168</v>
      </c>
      <c r="V45" s="156">
        <v>8665</v>
      </c>
      <c r="W45" s="156">
        <v>8884</v>
      </c>
      <c r="X45" s="156">
        <v>9324</v>
      </c>
      <c r="Y45" s="156">
        <v>9639</v>
      </c>
      <c r="Z45" s="156">
        <v>10445</v>
      </c>
      <c r="AA45" s="156">
        <v>10719</v>
      </c>
      <c r="AB45" s="156">
        <v>11707</v>
      </c>
      <c r="AC45" s="156">
        <v>12860</v>
      </c>
      <c r="AD45" s="156">
        <v>12226</v>
      </c>
      <c r="AE45" s="156">
        <v>14513</v>
      </c>
      <c r="AF45" s="156">
        <v>15399</v>
      </c>
      <c r="AG45" s="156">
        <v>16975</v>
      </c>
      <c r="AH45" s="156">
        <v>18846</v>
      </c>
      <c r="AI45" s="156">
        <v>20323</v>
      </c>
      <c r="AJ45" s="156">
        <v>21715</v>
      </c>
      <c r="AK45" s="156">
        <v>18304</v>
      </c>
      <c r="AL45" s="156">
        <v>19707</v>
      </c>
      <c r="AM45" s="156">
        <v>21334</v>
      </c>
      <c r="AN45" s="156">
        <v>21053</v>
      </c>
      <c r="AO45" s="156">
        <v>22420</v>
      </c>
      <c r="AP45" s="156">
        <v>20910</v>
      </c>
      <c r="AQ45" s="156">
        <v>21122</v>
      </c>
      <c r="AR45" s="156">
        <v>18661</v>
      </c>
      <c r="AS45" s="156">
        <v>18582</v>
      </c>
      <c r="AT45" s="156">
        <v>20226</v>
      </c>
      <c r="AU45" s="156">
        <v>20132</v>
      </c>
      <c r="AV45" s="156">
        <v>20352</v>
      </c>
      <c r="AW45" s="156">
        <v>21342</v>
      </c>
      <c r="AX45" s="156">
        <v>21220</v>
      </c>
      <c r="AY45" s="156">
        <v>20987</v>
      </c>
      <c r="AZ45" s="156">
        <v>20036</v>
      </c>
      <c r="BA45" s="156">
        <v>22250</v>
      </c>
      <c r="BB45" s="156">
        <v>22627</v>
      </c>
      <c r="BC45" s="156">
        <v>23347</v>
      </c>
      <c r="BD45" s="156">
        <v>23406</v>
      </c>
      <c r="BE45" s="156">
        <v>21798</v>
      </c>
      <c r="BF45" s="156">
        <v>23530</v>
      </c>
      <c r="BG45" s="156">
        <v>25358</v>
      </c>
      <c r="BH45" s="156">
        <v>28110</v>
      </c>
      <c r="BI45" s="156">
        <v>32163</v>
      </c>
      <c r="BJ45" s="156">
        <v>32365</v>
      </c>
      <c r="BK45" s="156">
        <v>37551</v>
      </c>
      <c r="BL45" s="156">
        <v>33680</v>
      </c>
      <c r="BM45" s="156">
        <v>35012</v>
      </c>
      <c r="BN45" s="156">
        <v>37931</v>
      </c>
      <c r="BO45" s="156">
        <v>41830</v>
      </c>
      <c r="BP45" s="157">
        <v>43669</v>
      </c>
      <c r="BQ45" s="157">
        <v>46788</v>
      </c>
      <c r="BR45" s="157">
        <v>46009</v>
      </c>
      <c r="BS45" s="158">
        <v>43768</v>
      </c>
      <c r="BT45" s="157">
        <v>45454</v>
      </c>
    </row>
    <row r="46" spans="1:72" s="152" customFormat="1" ht="11.35">
      <c r="A46" s="157" t="s">
        <v>2523</v>
      </c>
      <c r="B46" s="156" t="s">
        <v>2516</v>
      </c>
      <c r="C46" s="156" t="s">
        <v>2516</v>
      </c>
      <c r="D46" s="156" t="s">
        <v>2516</v>
      </c>
      <c r="E46" s="156" t="s">
        <v>2516</v>
      </c>
      <c r="F46" s="156" t="s">
        <v>2516</v>
      </c>
      <c r="G46" s="156" t="s">
        <v>2516</v>
      </c>
      <c r="H46" s="156" t="s">
        <v>2516</v>
      </c>
      <c r="I46" s="156" t="s">
        <v>2516</v>
      </c>
      <c r="J46" s="156" t="s">
        <v>2516</v>
      </c>
      <c r="K46" s="156" t="s">
        <v>2516</v>
      </c>
      <c r="L46" s="156" t="s">
        <v>2516</v>
      </c>
      <c r="M46" s="156" t="s">
        <v>2516</v>
      </c>
      <c r="N46" s="156" t="s">
        <v>2516</v>
      </c>
      <c r="O46" s="156" t="s">
        <v>2516</v>
      </c>
      <c r="P46" s="156" t="s">
        <v>2516</v>
      </c>
      <c r="Q46" s="156" t="s">
        <v>2516</v>
      </c>
      <c r="R46" s="156">
        <v>946</v>
      </c>
      <c r="S46" s="156">
        <v>1013</v>
      </c>
      <c r="T46" s="156">
        <v>1027</v>
      </c>
      <c r="U46" s="156">
        <v>1190</v>
      </c>
      <c r="V46" s="156">
        <v>1246</v>
      </c>
      <c r="W46" s="156">
        <v>1385</v>
      </c>
      <c r="X46" s="156">
        <v>1314</v>
      </c>
      <c r="Y46" s="156">
        <v>1390</v>
      </c>
      <c r="Z46" s="156">
        <v>1307</v>
      </c>
      <c r="AA46" s="156">
        <v>1399</v>
      </c>
      <c r="AB46" s="156">
        <v>1542</v>
      </c>
      <c r="AC46" s="156">
        <v>1816</v>
      </c>
      <c r="AD46" s="156">
        <v>1883</v>
      </c>
      <c r="AE46" s="156">
        <v>2220</v>
      </c>
      <c r="AF46" s="156">
        <v>2434</v>
      </c>
      <c r="AG46" s="156">
        <v>2762</v>
      </c>
      <c r="AH46" s="156">
        <v>3253</v>
      </c>
      <c r="AI46" s="156">
        <v>3503</v>
      </c>
      <c r="AJ46" s="156">
        <v>3925</v>
      </c>
      <c r="AK46" s="156">
        <v>3456</v>
      </c>
      <c r="AL46" s="156">
        <v>3684</v>
      </c>
      <c r="AM46" s="156">
        <v>3937</v>
      </c>
      <c r="AN46" s="156">
        <v>4063</v>
      </c>
      <c r="AO46" s="156">
        <v>4086</v>
      </c>
      <c r="AP46" s="156">
        <v>4236</v>
      </c>
      <c r="AQ46" s="156">
        <v>4560</v>
      </c>
      <c r="AR46" s="156">
        <v>4725</v>
      </c>
      <c r="AS46" s="156">
        <v>5154</v>
      </c>
      <c r="AT46" s="156">
        <v>5766</v>
      </c>
      <c r="AU46" s="156">
        <v>5808</v>
      </c>
      <c r="AV46" s="156">
        <v>6024</v>
      </c>
      <c r="AW46" s="156">
        <v>6387</v>
      </c>
      <c r="AX46" s="156">
        <v>6380</v>
      </c>
      <c r="AY46" s="156">
        <v>6699</v>
      </c>
      <c r="AZ46" s="156">
        <v>6613</v>
      </c>
      <c r="BA46" s="156">
        <v>6515</v>
      </c>
      <c r="BB46" s="156">
        <v>6646</v>
      </c>
      <c r="BC46" s="156">
        <v>8096</v>
      </c>
      <c r="BD46" s="156">
        <v>8531</v>
      </c>
      <c r="BE46" s="156">
        <v>7328</v>
      </c>
      <c r="BF46" s="156">
        <v>8574</v>
      </c>
      <c r="BG46" s="156">
        <v>9004</v>
      </c>
      <c r="BH46" s="156">
        <v>9267</v>
      </c>
      <c r="BI46" s="156">
        <v>13165</v>
      </c>
      <c r="BJ46" s="156">
        <v>14674</v>
      </c>
      <c r="BK46" s="156">
        <v>16851</v>
      </c>
      <c r="BL46" s="156">
        <v>16609</v>
      </c>
      <c r="BM46" s="156">
        <v>15913</v>
      </c>
      <c r="BN46" s="156">
        <v>15539</v>
      </c>
      <c r="BO46" s="156">
        <v>14959</v>
      </c>
      <c r="BP46" s="157">
        <v>18829</v>
      </c>
      <c r="BQ46" s="157">
        <v>18544</v>
      </c>
      <c r="BR46" s="157">
        <v>17940</v>
      </c>
      <c r="BS46" s="158">
        <v>17430</v>
      </c>
      <c r="BT46" s="157">
        <v>18045</v>
      </c>
    </row>
    <row r="47" spans="1:72" s="152" customFormat="1" ht="11.35">
      <c r="A47" s="157" t="s">
        <v>2524</v>
      </c>
      <c r="B47" s="156" t="s">
        <v>2516</v>
      </c>
      <c r="C47" s="156" t="s">
        <v>2516</v>
      </c>
      <c r="D47" s="156" t="s">
        <v>2516</v>
      </c>
      <c r="E47" s="156" t="s">
        <v>2516</v>
      </c>
      <c r="F47" s="156" t="s">
        <v>2516</v>
      </c>
      <c r="G47" s="156" t="s">
        <v>2516</v>
      </c>
      <c r="H47" s="156" t="s">
        <v>2516</v>
      </c>
      <c r="I47" s="156" t="s">
        <v>2516</v>
      </c>
      <c r="J47" s="156" t="s">
        <v>2516</v>
      </c>
      <c r="K47" s="156" t="s">
        <v>2516</v>
      </c>
      <c r="L47" s="156" t="s">
        <v>2516</v>
      </c>
      <c r="M47" s="156" t="s">
        <v>2516</v>
      </c>
      <c r="N47" s="156" t="s">
        <v>2516</v>
      </c>
      <c r="O47" s="156" t="s">
        <v>2516</v>
      </c>
      <c r="P47" s="156" t="s">
        <v>2516</v>
      </c>
      <c r="Q47" s="156" t="s">
        <v>2516</v>
      </c>
      <c r="R47" s="156">
        <v>6317</v>
      </c>
      <c r="S47" s="156">
        <v>6768</v>
      </c>
      <c r="T47" s="156">
        <v>7507</v>
      </c>
      <c r="U47" s="156">
        <v>8172</v>
      </c>
      <c r="V47" s="156">
        <v>8343</v>
      </c>
      <c r="W47" s="156">
        <v>9341</v>
      </c>
      <c r="X47" s="156">
        <v>10088</v>
      </c>
      <c r="Y47" s="156">
        <v>10669</v>
      </c>
      <c r="Z47" s="156">
        <v>12182</v>
      </c>
      <c r="AA47" s="156">
        <v>14010</v>
      </c>
      <c r="AB47" s="156">
        <v>15820</v>
      </c>
      <c r="AC47" s="156">
        <v>17147</v>
      </c>
      <c r="AD47" s="156">
        <v>17281</v>
      </c>
      <c r="AE47" s="156">
        <v>19773</v>
      </c>
      <c r="AF47" s="156">
        <v>21953</v>
      </c>
      <c r="AG47" s="156">
        <v>25176</v>
      </c>
      <c r="AH47" s="156">
        <v>27989</v>
      </c>
      <c r="AI47" s="156">
        <v>28511</v>
      </c>
      <c r="AJ47" s="156">
        <v>30030</v>
      </c>
      <c r="AK47" s="156">
        <v>29478</v>
      </c>
      <c r="AL47" s="156">
        <v>32565</v>
      </c>
      <c r="AM47" s="156">
        <v>36717</v>
      </c>
      <c r="AN47" s="156">
        <v>39560</v>
      </c>
      <c r="AO47" s="156">
        <v>43412</v>
      </c>
      <c r="AP47" s="156">
        <v>44807</v>
      </c>
      <c r="AQ47" s="156">
        <v>45453</v>
      </c>
      <c r="AR47" s="156">
        <v>49169</v>
      </c>
      <c r="AS47" s="156">
        <v>50733</v>
      </c>
      <c r="AT47" s="156">
        <v>52294</v>
      </c>
      <c r="AU47" s="156">
        <v>56000</v>
      </c>
      <c r="AV47" s="156">
        <v>60512</v>
      </c>
      <c r="AW47" s="156">
        <v>67829</v>
      </c>
      <c r="AX47" s="156">
        <v>70335</v>
      </c>
      <c r="AY47" s="156">
        <v>74811</v>
      </c>
      <c r="AZ47" s="156">
        <v>77411</v>
      </c>
      <c r="BA47" s="156">
        <v>85766</v>
      </c>
      <c r="BB47" s="156">
        <v>92536</v>
      </c>
      <c r="BC47" s="156">
        <v>98297</v>
      </c>
      <c r="BD47" s="156">
        <v>97581</v>
      </c>
      <c r="BE47" s="156">
        <v>97270</v>
      </c>
      <c r="BF47" s="156">
        <v>101606</v>
      </c>
      <c r="BG47" s="156">
        <v>109316</v>
      </c>
      <c r="BH47" s="156">
        <v>116829</v>
      </c>
      <c r="BI47" s="156">
        <v>125160</v>
      </c>
      <c r="BJ47" s="156">
        <v>123016</v>
      </c>
      <c r="BK47" s="156">
        <v>119879</v>
      </c>
      <c r="BL47" s="156">
        <v>109285</v>
      </c>
      <c r="BM47" s="156">
        <v>113293</v>
      </c>
      <c r="BN47" s="156">
        <v>121745</v>
      </c>
      <c r="BO47" s="156">
        <v>128327</v>
      </c>
      <c r="BP47" s="157">
        <v>130958</v>
      </c>
      <c r="BQ47" s="157">
        <v>140495</v>
      </c>
      <c r="BR47" s="157">
        <v>149422</v>
      </c>
      <c r="BS47" s="158">
        <v>150571</v>
      </c>
      <c r="BT47" s="157">
        <v>155480</v>
      </c>
    </row>
    <row r="48" spans="1:72" s="152" customFormat="1" ht="11.35">
      <c r="A48" s="157" t="s">
        <v>2525</v>
      </c>
      <c r="B48" s="156" t="s">
        <v>2516</v>
      </c>
      <c r="C48" s="156" t="s">
        <v>2516</v>
      </c>
      <c r="D48" s="156" t="s">
        <v>2516</v>
      </c>
      <c r="E48" s="156" t="s">
        <v>2516</v>
      </c>
      <c r="F48" s="156" t="s">
        <v>2516</v>
      </c>
      <c r="G48" s="156" t="s">
        <v>2516</v>
      </c>
      <c r="H48" s="156" t="s">
        <v>2516</v>
      </c>
      <c r="I48" s="156" t="s">
        <v>2516</v>
      </c>
      <c r="J48" s="156" t="s">
        <v>2516</v>
      </c>
      <c r="K48" s="156" t="s">
        <v>2516</v>
      </c>
      <c r="L48" s="156" t="s">
        <v>2516</v>
      </c>
      <c r="M48" s="156" t="s">
        <v>2516</v>
      </c>
      <c r="N48" s="156" t="s">
        <v>2516</v>
      </c>
      <c r="O48" s="156" t="s">
        <v>2516</v>
      </c>
      <c r="P48" s="156" t="s">
        <v>2516</v>
      </c>
      <c r="Q48" s="156" t="s">
        <v>2516</v>
      </c>
      <c r="R48" s="156">
        <v>2094</v>
      </c>
      <c r="S48" s="156">
        <v>2182</v>
      </c>
      <c r="T48" s="156">
        <v>2307</v>
      </c>
      <c r="U48" s="156">
        <v>2460</v>
      </c>
      <c r="V48" s="156">
        <v>2723</v>
      </c>
      <c r="W48" s="156">
        <v>2897</v>
      </c>
      <c r="X48" s="156">
        <v>2946</v>
      </c>
      <c r="Y48" s="156">
        <v>3071</v>
      </c>
      <c r="Z48" s="156">
        <v>3245</v>
      </c>
      <c r="AA48" s="156">
        <v>3421</v>
      </c>
      <c r="AB48" s="156">
        <v>3290</v>
      </c>
      <c r="AC48" s="156">
        <v>3487</v>
      </c>
      <c r="AD48" s="156">
        <v>3769</v>
      </c>
      <c r="AE48" s="156">
        <v>4087</v>
      </c>
      <c r="AF48" s="156">
        <v>4462</v>
      </c>
      <c r="AG48" s="156">
        <v>4712</v>
      </c>
      <c r="AH48" s="156">
        <v>5059</v>
      </c>
      <c r="AI48" s="156">
        <v>5843</v>
      </c>
      <c r="AJ48" s="156">
        <v>5893</v>
      </c>
      <c r="AK48" s="156">
        <v>5999</v>
      </c>
      <c r="AL48" s="156">
        <v>6288</v>
      </c>
      <c r="AM48" s="156">
        <v>7033</v>
      </c>
      <c r="AN48" s="156">
        <v>7355</v>
      </c>
      <c r="AO48" s="156">
        <v>7731</v>
      </c>
      <c r="AP48" s="156">
        <v>7471</v>
      </c>
      <c r="AQ48" s="156">
        <v>7985</v>
      </c>
      <c r="AR48" s="156">
        <v>8332</v>
      </c>
      <c r="AS48" s="156">
        <v>8998</v>
      </c>
      <c r="AT48" s="156">
        <v>9586</v>
      </c>
      <c r="AU48" s="156">
        <v>9940</v>
      </c>
      <c r="AV48" s="156">
        <v>10602</v>
      </c>
      <c r="AW48" s="156">
        <v>11228</v>
      </c>
      <c r="AX48" s="156">
        <v>11876</v>
      </c>
      <c r="AY48" s="156">
        <v>12882</v>
      </c>
      <c r="AZ48" s="156">
        <v>15059</v>
      </c>
      <c r="BA48" s="156">
        <v>16054</v>
      </c>
      <c r="BB48" s="156">
        <v>17563</v>
      </c>
      <c r="BC48" s="156">
        <v>18344</v>
      </c>
      <c r="BD48" s="156">
        <v>19004</v>
      </c>
      <c r="BE48" s="156">
        <v>19444</v>
      </c>
      <c r="BF48" s="156">
        <v>21434</v>
      </c>
      <c r="BG48" s="156">
        <v>23125</v>
      </c>
      <c r="BH48" s="156">
        <v>23634</v>
      </c>
      <c r="BI48" s="156">
        <v>25938</v>
      </c>
      <c r="BJ48" s="156">
        <v>26290</v>
      </c>
      <c r="BK48" s="156">
        <v>26888</v>
      </c>
      <c r="BL48" s="156">
        <v>27244</v>
      </c>
      <c r="BM48" s="156">
        <v>28046</v>
      </c>
      <c r="BN48" s="156">
        <v>29516</v>
      </c>
      <c r="BO48" s="156">
        <v>30587</v>
      </c>
      <c r="BP48" s="157">
        <v>32070</v>
      </c>
      <c r="BQ48" s="157">
        <v>34511</v>
      </c>
      <c r="BR48" s="157">
        <v>35427</v>
      </c>
      <c r="BS48" s="158">
        <v>36640</v>
      </c>
      <c r="BT48" s="157">
        <v>38821</v>
      </c>
    </row>
    <row r="49" spans="1:72" s="152" customFormat="1" ht="11.35">
      <c r="A49" s="157" t="s">
        <v>2526</v>
      </c>
      <c r="B49" s="156" t="s">
        <v>2516</v>
      </c>
      <c r="C49" s="156" t="s">
        <v>2516</v>
      </c>
      <c r="D49" s="156" t="s">
        <v>2516</v>
      </c>
      <c r="E49" s="156" t="s">
        <v>2516</v>
      </c>
      <c r="F49" s="156" t="s">
        <v>2516</v>
      </c>
      <c r="G49" s="156" t="s">
        <v>2516</v>
      </c>
      <c r="H49" s="156" t="s">
        <v>2516</v>
      </c>
      <c r="I49" s="156" t="s">
        <v>2516</v>
      </c>
      <c r="J49" s="156" t="s">
        <v>2516</v>
      </c>
      <c r="K49" s="156" t="s">
        <v>2516</v>
      </c>
      <c r="L49" s="156" t="s">
        <v>2516</v>
      </c>
      <c r="M49" s="156" t="s">
        <v>2516</v>
      </c>
      <c r="N49" s="156" t="s">
        <v>2516</v>
      </c>
      <c r="O49" s="156" t="s">
        <v>2516</v>
      </c>
      <c r="P49" s="156" t="s">
        <v>2516</v>
      </c>
      <c r="Q49" s="156" t="s">
        <v>2516</v>
      </c>
      <c r="R49" s="156">
        <v>763</v>
      </c>
      <c r="S49" s="156">
        <v>801</v>
      </c>
      <c r="T49" s="156">
        <v>819</v>
      </c>
      <c r="U49" s="156">
        <v>856</v>
      </c>
      <c r="V49" s="156">
        <v>896</v>
      </c>
      <c r="W49" s="156">
        <v>967</v>
      </c>
      <c r="X49" s="156">
        <v>1066</v>
      </c>
      <c r="Y49" s="156">
        <v>1202</v>
      </c>
      <c r="Z49" s="156">
        <v>1349</v>
      </c>
      <c r="AA49" s="156">
        <v>1497</v>
      </c>
      <c r="AB49" s="156">
        <v>1622</v>
      </c>
      <c r="AC49" s="156">
        <v>1663</v>
      </c>
      <c r="AD49" s="156">
        <v>2076</v>
      </c>
      <c r="AE49" s="156">
        <v>2410</v>
      </c>
      <c r="AF49" s="156">
        <v>2860</v>
      </c>
      <c r="AG49" s="156">
        <v>3710</v>
      </c>
      <c r="AH49" s="156">
        <v>4668</v>
      </c>
      <c r="AI49" s="156">
        <v>5075</v>
      </c>
      <c r="AJ49" s="156">
        <v>6114</v>
      </c>
      <c r="AK49" s="156">
        <v>7107</v>
      </c>
      <c r="AL49" s="156">
        <v>7694</v>
      </c>
      <c r="AM49" s="156">
        <v>7569</v>
      </c>
      <c r="AN49" s="156">
        <v>7298</v>
      </c>
      <c r="AO49" s="156">
        <v>6035</v>
      </c>
      <c r="AP49" s="156">
        <v>6295</v>
      </c>
      <c r="AQ49" s="156">
        <v>5719</v>
      </c>
      <c r="AR49" s="156">
        <v>5992</v>
      </c>
      <c r="AS49" s="156">
        <v>6022</v>
      </c>
      <c r="AT49" s="156">
        <v>6082</v>
      </c>
      <c r="AU49" s="156">
        <v>6419</v>
      </c>
      <c r="AV49" s="156">
        <v>6712</v>
      </c>
      <c r="AW49" s="156">
        <v>6842</v>
      </c>
      <c r="AX49" s="156">
        <v>6716</v>
      </c>
      <c r="AY49" s="156">
        <v>7144</v>
      </c>
      <c r="AZ49" s="156">
        <v>6925</v>
      </c>
      <c r="BA49" s="156">
        <v>9782</v>
      </c>
      <c r="BB49" s="156">
        <v>10418</v>
      </c>
      <c r="BC49" s="156">
        <v>9311</v>
      </c>
      <c r="BD49" s="156">
        <v>16309</v>
      </c>
      <c r="BE49" s="156">
        <v>10223</v>
      </c>
      <c r="BF49" s="156">
        <v>10547</v>
      </c>
      <c r="BG49" s="156">
        <v>10903</v>
      </c>
      <c r="BH49" s="156">
        <v>10136</v>
      </c>
      <c r="BI49" s="156">
        <v>11022</v>
      </c>
      <c r="BJ49" s="156">
        <v>13357</v>
      </c>
      <c r="BK49" s="156">
        <v>15868</v>
      </c>
      <c r="BL49" s="156">
        <v>14018</v>
      </c>
      <c r="BM49" s="156">
        <v>18710</v>
      </c>
      <c r="BN49" s="156">
        <v>19417</v>
      </c>
      <c r="BO49" s="156">
        <v>22367</v>
      </c>
      <c r="BP49" s="157">
        <v>22972</v>
      </c>
      <c r="BQ49" s="157">
        <v>25926</v>
      </c>
      <c r="BR49" s="157">
        <v>27421</v>
      </c>
      <c r="BS49" s="158">
        <v>28101</v>
      </c>
      <c r="BT49" s="157">
        <v>29211</v>
      </c>
    </row>
    <row r="50" spans="1:72" s="152" customFormat="1" ht="11.35">
      <c r="A50" s="157" t="s">
        <v>2527</v>
      </c>
      <c r="B50" s="156" t="s">
        <v>2516</v>
      </c>
      <c r="C50" s="156" t="s">
        <v>2516</v>
      </c>
      <c r="D50" s="156" t="s">
        <v>2516</v>
      </c>
      <c r="E50" s="156" t="s">
        <v>2516</v>
      </c>
      <c r="F50" s="156" t="s">
        <v>2516</v>
      </c>
      <c r="G50" s="156" t="s">
        <v>2516</v>
      </c>
      <c r="H50" s="156" t="s">
        <v>2516</v>
      </c>
      <c r="I50" s="156" t="s">
        <v>2516</v>
      </c>
      <c r="J50" s="156" t="s">
        <v>2516</v>
      </c>
      <c r="K50" s="156" t="s">
        <v>2516</v>
      </c>
      <c r="L50" s="156" t="s">
        <v>2516</v>
      </c>
      <c r="M50" s="156" t="s">
        <v>2516</v>
      </c>
      <c r="N50" s="156" t="s">
        <v>2516</v>
      </c>
      <c r="O50" s="156" t="s">
        <v>2516</v>
      </c>
      <c r="P50" s="156" t="s">
        <v>2516</v>
      </c>
      <c r="Q50" s="156" t="s">
        <v>2516</v>
      </c>
      <c r="R50" s="156">
        <v>4527</v>
      </c>
      <c r="S50" s="156">
        <v>4857</v>
      </c>
      <c r="T50" s="156">
        <v>5290</v>
      </c>
      <c r="U50" s="156">
        <v>5833</v>
      </c>
      <c r="V50" s="156">
        <v>5991</v>
      </c>
      <c r="W50" s="156">
        <v>6593</v>
      </c>
      <c r="X50" s="156">
        <v>6968</v>
      </c>
      <c r="Y50" s="156">
        <v>7427</v>
      </c>
      <c r="Z50" s="156">
        <v>8142</v>
      </c>
      <c r="AA50" s="156">
        <v>9200</v>
      </c>
      <c r="AB50" s="156">
        <v>10345</v>
      </c>
      <c r="AC50" s="156">
        <v>11835</v>
      </c>
      <c r="AD50" s="156">
        <v>11972</v>
      </c>
      <c r="AE50" s="156">
        <v>13782</v>
      </c>
      <c r="AF50" s="156">
        <v>15574</v>
      </c>
      <c r="AG50" s="156">
        <v>17840</v>
      </c>
      <c r="AH50" s="156">
        <v>19876</v>
      </c>
      <c r="AI50" s="156">
        <v>20261</v>
      </c>
      <c r="AJ50" s="156">
        <v>22348</v>
      </c>
      <c r="AK50" s="156">
        <v>21622</v>
      </c>
      <c r="AL50" s="156">
        <v>23950</v>
      </c>
      <c r="AM50" s="156">
        <v>27133</v>
      </c>
      <c r="AN50" s="156">
        <v>29453</v>
      </c>
      <c r="AO50" s="156">
        <v>32406</v>
      </c>
      <c r="AP50" s="156">
        <v>34168</v>
      </c>
      <c r="AQ50" s="156">
        <v>35732</v>
      </c>
      <c r="AR50" s="156">
        <v>38382</v>
      </c>
      <c r="AS50" s="156">
        <v>40524</v>
      </c>
      <c r="AT50" s="156">
        <v>43593</v>
      </c>
      <c r="AU50" s="156">
        <v>45933</v>
      </c>
      <c r="AV50" s="156">
        <v>48634</v>
      </c>
      <c r="AW50" s="156">
        <v>51229</v>
      </c>
      <c r="AX50" s="156">
        <v>52223</v>
      </c>
      <c r="AY50" s="156">
        <v>55417</v>
      </c>
      <c r="AZ50" s="156">
        <v>55869</v>
      </c>
      <c r="BA50" s="156">
        <v>59711</v>
      </c>
      <c r="BB50" s="156">
        <v>57975</v>
      </c>
      <c r="BC50" s="156">
        <v>65747</v>
      </c>
      <c r="BD50" s="156">
        <v>69313</v>
      </c>
      <c r="BE50" s="156">
        <v>71855</v>
      </c>
      <c r="BF50" s="156">
        <v>73473</v>
      </c>
      <c r="BG50" s="156">
        <v>81209</v>
      </c>
      <c r="BH50" s="156">
        <v>89081</v>
      </c>
      <c r="BI50" s="156">
        <v>94747</v>
      </c>
      <c r="BJ50" s="156">
        <v>89861</v>
      </c>
      <c r="BK50" s="156">
        <v>95775</v>
      </c>
      <c r="BL50" s="156">
        <v>88407</v>
      </c>
      <c r="BM50" s="156">
        <v>95722</v>
      </c>
      <c r="BN50" s="156">
        <v>101823</v>
      </c>
      <c r="BO50" s="156">
        <v>104897</v>
      </c>
      <c r="BP50" s="157">
        <v>107585</v>
      </c>
      <c r="BQ50" s="157">
        <v>110366</v>
      </c>
      <c r="BR50" s="157">
        <v>117037</v>
      </c>
      <c r="BS50" s="158">
        <v>121801</v>
      </c>
      <c r="BT50" s="157">
        <v>129907</v>
      </c>
    </row>
    <row r="51" spans="1:72" s="152" customFormat="1" ht="11.35">
      <c r="A51" s="157" t="s">
        <v>2528</v>
      </c>
      <c r="B51" s="156">
        <v>500</v>
      </c>
      <c r="C51" s="156">
        <v>563</v>
      </c>
      <c r="D51" s="156">
        <v>580</v>
      </c>
      <c r="E51" s="156">
        <v>670</v>
      </c>
      <c r="F51" s="156">
        <v>765</v>
      </c>
      <c r="G51" s="156">
        <v>820</v>
      </c>
      <c r="H51" s="156">
        <v>900</v>
      </c>
      <c r="I51" s="156">
        <v>894</v>
      </c>
      <c r="J51" s="156">
        <v>1006</v>
      </c>
      <c r="K51" s="156">
        <v>1049</v>
      </c>
      <c r="L51" s="156">
        <v>1119</v>
      </c>
      <c r="M51" s="156">
        <v>1101</v>
      </c>
      <c r="N51" s="156">
        <v>1232</v>
      </c>
      <c r="O51" s="156">
        <v>1266</v>
      </c>
      <c r="P51" s="156">
        <v>1301</v>
      </c>
      <c r="Q51" s="156">
        <v>1424</v>
      </c>
      <c r="R51" s="156">
        <v>1503</v>
      </c>
      <c r="S51" s="156">
        <v>1612</v>
      </c>
      <c r="T51" s="156">
        <v>1776</v>
      </c>
      <c r="U51" s="156">
        <v>1945</v>
      </c>
      <c r="V51" s="156">
        <v>2014</v>
      </c>
      <c r="W51" s="156">
        <v>2237</v>
      </c>
      <c r="X51" s="156">
        <v>2383</v>
      </c>
      <c r="Y51" s="156">
        <v>2443</v>
      </c>
      <c r="Z51" s="156">
        <v>2697</v>
      </c>
      <c r="AA51" s="156">
        <v>2994</v>
      </c>
      <c r="AB51" s="156">
        <v>3339</v>
      </c>
      <c r="AC51" s="156">
        <v>3561</v>
      </c>
      <c r="AD51" s="156">
        <v>3793</v>
      </c>
      <c r="AE51" s="156">
        <v>4342</v>
      </c>
      <c r="AF51" s="156">
        <v>4890</v>
      </c>
      <c r="AG51" s="156">
        <v>5768</v>
      </c>
      <c r="AH51" s="156">
        <v>6381</v>
      </c>
      <c r="AI51" s="156">
        <v>6366</v>
      </c>
      <c r="AJ51" s="156">
        <v>6967</v>
      </c>
      <c r="AK51" s="156">
        <v>7008</v>
      </c>
      <c r="AL51" s="156">
        <v>7773</v>
      </c>
      <c r="AM51" s="156">
        <v>8871</v>
      </c>
      <c r="AN51" s="156">
        <v>9546</v>
      </c>
      <c r="AO51" s="156">
        <v>10497</v>
      </c>
      <c r="AP51" s="156">
        <v>11074</v>
      </c>
      <c r="AQ51" s="156">
        <v>11920</v>
      </c>
      <c r="AR51" s="156">
        <v>12590</v>
      </c>
      <c r="AS51" s="156">
        <v>13181</v>
      </c>
      <c r="AT51" s="156">
        <v>13609</v>
      </c>
      <c r="AU51" s="156">
        <v>14854</v>
      </c>
      <c r="AV51" s="156">
        <v>15984</v>
      </c>
      <c r="AW51" s="156">
        <v>17433</v>
      </c>
      <c r="AX51" s="156">
        <v>18869</v>
      </c>
      <c r="AY51" s="156">
        <v>19866</v>
      </c>
      <c r="AZ51" s="156">
        <v>20997</v>
      </c>
      <c r="BA51" s="156">
        <v>24630</v>
      </c>
      <c r="BB51" s="156">
        <v>24443</v>
      </c>
      <c r="BC51" s="156">
        <v>26490</v>
      </c>
      <c r="BD51" s="156">
        <v>25646</v>
      </c>
      <c r="BE51" s="156">
        <v>26381</v>
      </c>
      <c r="BF51" s="156">
        <v>28613</v>
      </c>
      <c r="BG51" s="156">
        <v>33555</v>
      </c>
      <c r="BH51" s="156">
        <v>38074</v>
      </c>
      <c r="BI51" s="156">
        <v>40799</v>
      </c>
      <c r="BJ51" s="156">
        <v>41270</v>
      </c>
      <c r="BK51" s="156">
        <v>45527</v>
      </c>
      <c r="BL51" s="156">
        <v>45875</v>
      </c>
      <c r="BM51" s="156">
        <v>46243</v>
      </c>
      <c r="BN51" s="156">
        <v>46582</v>
      </c>
      <c r="BO51" s="156">
        <v>49080</v>
      </c>
      <c r="BP51" s="157">
        <v>49312</v>
      </c>
      <c r="BQ51" s="157">
        <v>50641</v>
      </c>
      <c r="BR51" s="157">
        <v>54404</v>
      </c>
      <c r="BS51" s="158">
        <v>60095</v>
      </c>
      <c r="BT51" s="157">
        <v>64074</v>
      </c>
    </row>
    <row r="52" spans="1:72" s="152" customFormat="1" ht="11.35">
      <c r="A52" s="159" t="s">
        <v>2529</v>
      </c>
      <c r="B52" s="156">
        <v>7722</v>
      </c>
      <c r="C52" s="156">
        <v>8416</v>
      </c>
      <c r="D52" s="156">
        <v>9087</v>
      </c>
      <c r="E52" s="156">
        <v>9710</v>
      </c>
      <c r="F52" s="156">
        <v>10526</v>
      </c>
      <c r="G52" s="156">
        <v>11374</v>
      </c>
      <c r="H52" s="156">
        <v>12541</v>
      </c>
      <c r="I52" s="156">
        <v>12845</v>
      </c>
      <c r="J52" s="156">
        <v>14006</v>
      </c>
      <c r="K52" s="156">
        <v>14805</v>
      </c>
      <c r="L52" s="156">
        <v>15902</v>
      </c>
      <c r="M52" s="156">
        <v>16622</v>
      </c>
      <c r="N52" s="156">
        <v>18281</v>
      </c>
      <c r="O52" s="156">
        <v>19122</v>
      </c>
      <c r="P52" s="156">
        <v>20554</v>
      </c>
      <c r="Q52" s="156">
        <v>21773</v>
      </c>
      <c r="R52" s="156">
        <v>23438</v>
      </c>
      <c r="S52" s="156">
        <v>25213</v>
      </c>
      <c r="T52" s="156">
        <v>27463</v>
      </c>
      <c r="U52" s="156">
        <v>30275</v>
      </c>
      <c r="V52" s="156">
        <v>32367</v>
      </c>
      <c r="W52" s="156">
        <v>35254</v>
      </c>
      <c r="X52" s="156">
        <v>38411</v>
      </c>
      <c r="Y52" s="156">
        <v>41230</v>
      </c>
      <c r="Z52" s="156">
        <v>44609</v>
      </c>
      <c r="AA52" s="156">
        <v>49939</v>
      </c>
      <c r="AB52" s="156">
        <v>54514</v>
      </c>
      <c r="AC52" s="156">
        <v>58901</v>
      </c>
      <c r="AD52" s="156">
        <v>65387</v>
      </c>
      <c r="AE52" s="156">
        <v>74716</v>
      </c>
      <c r="AF52" s="156">
        <v>84057</v>
      </c>
      <c r="AG52" s="156">
        <v>96313</v>
      </c>
      <c r="AH52" s="156">
        <v>107634</v>
      </c>
      <c r="AI52" s="156">
        <v>118908</v>
      </c>
      <c r="AJ52" s="156">
        <v>137354</v>
      </c>
      <c r="AK52" s="156">
        <v>150121</v>
      </c>
      <c r="AL52" s="156">
        <v>169806</v>
      </c>
      <c r="AM52" s="156">
        <v>180585</v>
      </c>
      <c r="AN52" s="156">
        <v>199219</v>
      </c>
      <c r="AO52" s="156">
        <v>211266</v>
      </c>
      <c r="AP52" s="156">
        <v>223240</v>
      </c>
      <c r="AQ52" s="156">
        <v>233849</v>
      </c>
      <c r="AR52" s="156">
        <v>254721</v>
      </c>
      <c r="AS52" s="156">
        <v>270035</v>
      </c>
      <c r="AT52" s="156">
        <v>281775</v>
      </c>
      <c r="AU52" s="156">
        <v>300060</v>
      </c>
      <c r="AV52" s="156">
        <v>323050</v>
      </c>
      <c r="AW52" s="156">
        <v>343211</v>
      </c>
      <c r="AX52" s="156">
        <v>360513</v>
      </c>
      <c r="AY52" s="156">
        <v>392112</v>
      </c>
      <c r="AZ52" s="156">
        <v>395716</v>
      </c>
      <c r="BA52" s="156">
        <v>435477</v>
      </c>
      <c r="BB52" s="156">
        <v>486117</v>
      </c>
      <c r="BC52" s="156">
        <v>472222</v>
      </c>
      <c r="BD52" s="156">
        <v>501212</v>
      </c>
      <c r="BE52" s="156">
        <v>549460</v>
      </c>
      <c r="BF52" s="156">
        <v>563974</v>
      </c>
      <c r="BG52" s="156">
        <v>620785</v>
      </c>
      <c r="BH52" s="156">
        <v>641552</v>
      </c>
      <c r="BI52" s="156">
        <v>649017</v>
      </c>
      <c r="BJ52" s="156">
        <v>702387</v>
      </c>
      <c r="BK52" s="156">
        <v>730484</v>
      </c>
      <c r="BL52" s="156">
        <v>705347</v>
      </c>
      <c r="BM52" s="156">
        <v>730179</v>
      </c>
      <c r="BN52" s="156">
        <v>728431</v>
      </c>
      <c r="BO52" s="156">
        <v>737471</v>
      </c>
      <c r="BP52" s="157">
        <v>791496</v>
      </c>
      <c r="BQ52" s="157">
        <v>791623</v>
      </c>
      <c r="BR52" s="157">
        <v>862006</v>
      </c>
      <c r="BS52" s="158">
        <v>903994</v>
      </c>
      <c r="BT52" s="157">
        <v>931876</v>
      </c>
    </row>
    <row r="53" spans="1:72" s="152" customFormat="1" ht="11.35">
      <c r="A53" s="157" t="s">
        <v>2530</v>
      </c>
      <c r="B53" s="156" t="s">
        <v>2516</v>
      </c>
      <c r="C53" s="156" t="s">
        <v>2516</v>
      </c>
      <c r="D53" s="156" t="s">
        <v>2516</v>
      </c>
      <c r="E53" s="156" t="s">
        <v>2516</v>
      </c>
      <c r="F53" s="156" t="s">
        <v>2516</v>
      </c>
      <c r="G53" s="156" t="s">
        <v>2516</v>
      </c>
      <c r="H53" s="156" t="s">
        <v>2516</v>
      </c>
      <c r="I53" s="156" t="s">
        <v>2516</v>
      </c>
      <c r="J53" s="156" t="s">
        <v>2516</v>
      </c>
      <c r="K53" s="156" t="s">
        <v>2516</v>
      </c>
      <c r="L53" s="156" t="s">
        <v>2516</v>
      </c>
      <c r="M53" s="156" t="s">
        <v>2516</v>
      </c>
      <c r="N53" s="156" t="s">
        <v>2516</v>
      </c>
      <c r="O53" s="156" t="s">
        <v>2516</v>
      </c>
      <c r="P53" s="156" t="s">
        <v>2516</v>
      </c>
      <c r="Q53" s="156" t="s">
        <v>2516</v>
      </c>
      <c r="R53" s="156">
        <v>5263</v>
      </c>
      <c r="S53" s="156">
        <v>5783</v>
      </c>
      <c r="T53" s="156">
        <v>6210</v>
      </c>
      <c r="U53" s="156">
        <v>6892</v>
      </c>
      <c r="V53" s="156">
        <v>7200</v>
      </c>
      <c r="W53" s="156">
        <v>7780</v>
      </c>
      <c r="X53" s="156">
        <v>8513</v>
      </c>
      <c r="Y53" s="156">
        <v>8768</v>
      </c>
      <c r="Z53" s="156">
        <v>9321</v>
      </c>
      <c r="AA53" s="156">
        <v>10055</v>
      </c>
      <c r="AB53" s="156">
        <v>11024</v>
      </c>
      <c r="AC53" s="156">
        <v>11550</v>
      </c>
      <c r="AD53" s="156">
        <v>12748</v>
      </c>
      <c r="AE53" s="156">
        <v>14145</v>
      </c>
      <c r="AF53" s="156">
        <v>16796</v>
      </c>
      <c r="AG53" s="156">
        <v>19080</v>
      </c>
      <c r="AH53" s="156">
        <v>21930</v>
      </c>
      <c r="AI53" s="156">
        <v>22644</v>
      </c>
      <c r="AJ53" s="156">
        <v>25273</v>
      </c>
      <c r="AK53" s="156">
        <v>27461</v>
      </c>
      <c r="AL53" s="156">
        <v>31158</v>
      </c>
      <c r="AM53" s="156">
        <v>34490</v>
      </c>
      <c r="AN53" s="156">
        <v>38846</v>
      </c>
      <c r="AO53" s="156">
        <v>41946</v>
      </c>
      <c r="AP53" s="156">
        <v>45507</v>
      </c>
      <c r="AQ53" s="156">
        <v>48360</v>
      </c>
      <c r="AR53" s="156">
        <v>53146</v>
      </c>
      <c r="AS53" s="156">
        <v>54885</v>
      </c>
      <c r="AT53" s="156">
        <v>57253</v>
      </c>
      <c r="AU53" s="156">
        <v>61143</v>
      </c>
      <c r="AV53" s="156">
        <v>64312</v>
      </c>
      <c r="AW53" s="156">
        <v>69774</v>
      </c>
      <c r="AX53" s="156">
        <v>70695</v>
      </c>
      <c r="AY53" s="156">
        <v>81762</v>
      </c>
      <c r="AZ53" s="156">
        <v>97634</v>
      </c>
      <c r="BA53" s="156">
        <v>108492</v>
      </c>
      <c r="BB53" s="156">
        <v>139560</v>
      </c>
      <c r="BC53" s="156">
        <v>116126</v>
      </c>
      <c r="BD53" s="156">
        <v>115696</v>
      </c>
      <c r="BE53" s="156">
        <v>136601</v>
      </c>
      <c r="BF53" s="156">
        <v>145289</v>
      </c>
      <c r="BG53" s="156">
        <v>160663</v>
      </c>
      <c r="BH53" s="156">
        <v>172476</v>
      </c>
      <c r="BI53" s="156">
        <v>161370</v>
      </c>
      <c r="BJ53" s="156">
        <v>190366</v>
      </c>
      <c r="BK53" s="156">
        <v>187148</v>
      </c>
      <c r="BL53" s="156">
        <v>175756</v>
      </c>
      <c r="BM53" s="156">
        <v>182366</v>
      </c>
      <c r="BN53" s="156">
        <v>188574</v>
      </c>
      <c r="BO53" s="156">
        <v>194389</v>
      </c>
      <c r="BP53" s="157">
        <v>197633</v>
      </c>
      <c r="BQ53" s="157">
        <v>198170</v>
      </c>
      <c r="BR53" s="157">
        <v>221521</v>
      </c>
      <c r="BS53" s="158">
        <v>233733</v>
      </c>
      <c r="BT53" s="157">
        <v>243133</v>
      </c>
    </row>
    <row r="54" spans="1:72" s="152" customFormat="1" ht="11.35">
      <c r="A54" s="157" t="s">
        <v>2531</v>
      </c>
      <c r="B54" s="156" t="s">
        <v>2516</v>
      </c>
      <c r="C54" s="156" t="s">
        <v>2516</v>
      </c>
      <c r="D54" s="156" t="s">
        <v>2516</v>
      </c>
      <c r="E54" s="156" t="s">
        <v>2516</v>
      </c>
      <c r="F54" s="156" t="s">
        <v>2516</v>
      </c>
      <c r="G54" s="156" t="s">
        <v>2516</v>
      </c>
      <c r="H54" s="156" t="s">
        <v>2516</v>
      </c>
      <c r="I54" s="156" t="s">
        <v>2516</v>
      </c>
      <c r="J54" s="156" t="s">
        <v>2516</v>
      </c>
      <c r="K54" s="156" t="s">
        <v>2516</v>
      </c>
      <c r="L54" s="156" t="s">
        <v>2516</v>
      </c>
      <c r="M54" s="156" t="s">
        <v>2516</v>
      </c>
      <c r="N54" s="156" t="s">
        <v>2516</v>
      </c>
      <c r="O54" s="156" t="s">
        <v>2516</v>
      </c>
      <c r="P54" s="156" t="s">
        <v>2516</v>
      </c>
      <c r="Q54" s="156" t="s">
        <v>2516</v>
      </c>
      <c r="R54" s="156">
        <v>3027</v>
      </c>
      <c r="S54" s="156">
        <v>3103</v>
      </c>
      <c r="T54" s="156">
        <v>3604</v>
      </c>
      <c r="U54" s="156">
        <v>3972</v>
      </c>
      <c r="V54" s="156">
        <v>4195</v>
      </c>
      <c r="W54" s="156">
        <v>4938</v>
      </c>
      <c r="X54" s="156">
        <v>4808</v>
      </c>
      <c r="Y54" s="156">
        <v>4743</v>
      </c>
      <c r="Z54" s="156">
        <v>4898</v>
      </c>
      <c r="AA54" s="156">
        <v>5484</v>
      </c>
      <c r="AB54" s="156">
        <v>5682</v>
      </c>
      <c r="AC54" s="156">
        <v>5968</v>
      </c>
      <c r="AD54" s="156">
        <v>6481</v>
      </c>
      <c r="AE54" s="156">
        <v>8531</v>
      </c>
      <c r="AF54" s="156">
        <v>9756</v>
      </c>
      <c r="AG54" s="156">
        <v>11695</v>
      </c>
      <c r="AH54" s="156">
        <v>13324</v>
      </c>
      <c r="AI54" s="156">
        <v>14094</v>
      </c>
      <c r="AJ54" s="156">
        <v>16492</v>
      </c>
      <c r="AK54" s="156">
        <v>17429</v>
      </c>
      <c r="AL54" s="156">
        <v>18998</v>
      </c>
      <c r="AM54" s="156">
        <v>21357</v>
      </c>
      <c r="AN54" s="156">
        <v>23064</v>
      </c>
      <c r="AO54" s="156">
        <v>25400</v>
      </c>
      <c r="AP54" s="156">
        <v>27710</v>
      </c>
      <c r="AQ54" s="156">
        <v>28047</v>
      </c>
      <c r="AR54" s="156">
        <v>33684</v>
      </c>
      <c r="AS54" s="156">
        <v>33769</v>
      </c>
      <c r="AT54" s="156">
        <v>35282</v>
      </c>
      <c r="AU54" s="156">
        <v>35818</v>
      </c>
      <c r="AV54" s="156">
        <v>40680</v>
      </c>
      <c r="AW54" s="156">
        <v>42362</v>
      </c>
      <c r="AX54" s="156">
        <v>48065</v>
      </c>
      <c r="AY54" s="156">
        <v>54363</v>
      </c>
      <c r="AZ54" s="156">
        <v>40399</v>
      </c>
      <c r="BA54" s="156">
        <v>49018</v>
      </c>
      <c r="BB54" s="156">
        <v>60489</v>
      </c>
      <c r="BC54" s="156">
        <v>54297</v>
      </c>
      <c r="BD54" s="156">
        <v>63655</v>
      </c>
      <c r="BE54" s="156">
        <v>69835</v>
      </c>
      <c r="BF54" s="156">
        <v>66568</v>
      </c>
      <c r="BG54" s="156">
        <v>72648</v>
      </c>
      <c r="BH54" s="156">
        <v>60843</v>
      </c>
      <c r="BI54" s="156">
        <v>65003</v>
      </c>
      <c r="BJ54" s="156">
        <v>73671</v>
      </c>
      <c r="BK54" s="156">
        <v>83206</v>
      </c>
      <c r="BL54" s="156">
        <v>90850</v>
      </c>
      <c r="BM54" s="156">
        <v>107498</v>
      </c>
      <c r="BN54" s="156">
        <v>105905</v>
      </c>
      <c r="BO54" s="156">
        <v>110283</v>
      </c>
      <c r="BP54" s="157">
        <v>111421</v>
      </c>
      <c r="BQ54" s="157">
        <v>109110</v>
      </c>
      <c r="BR54" s="157">
        <v>119631</v>
      </c>
      <c r="BS54" s="158">
        <v>124619</v>
      </c>
      <c r="BT54" s="157">
        <v>125804</v>
      </c>
    </row>
    <row r="55" spans="1:72" s="152" customFormat="1" ht="11.35">
      <c r="A55" s="157" t="s">
        <v>2532</v>
      </c>
      <c r="B55" s="156" t="s">
        <v>2516</v>
      </c>
      <c r="C55" s="156" t="s">
        <v>2516</v>
      </c>
      <c r="D55" s="156" t="s">
        <v>2516</v>
      </c>
      <c r="E55" s="156" t="s">
        <v>2516</v>
      </c>
      <c r="F55" s="156" t="s">
        <v>2516</v>
      </c>
      <c r="G55" s="156" t="s">
        <v>2516</v>
      </c>
      <c r="H55" s="156" t="s">
        <v>2516</v>
      </c>
      <c r="I55" s="156" t="s">
        <v>2516</v>
      </c>
      <c r="J55" s="156" t="s">
        <v>2516</v>
      </c>
      <c r="K55" s="156" t="s">
        <v>2516</v>
      </c>
      <c r="L55" s="156" t="s">
        <v>2516</v>
      </c>
      <c r="M55" s="156" t="s">
        <v>2516</v>
      </c>
      <c r="N55" s="156" t="s">
        <v>2516</v>
      </c>
      <c r="O55" s="156" t="s">
        <v>2516</v>
      </c>
      <c r="P55" s="156" t="s">
        <v>2516</v>
      </c>
      <c r="Q55" s="156" t="s">
        <v>2516</v>
      </c>
      <c r="R55" s="156">
        <v>14173</v>
      </c>
      <c r="S55" s="156">
        <v>15257</v>
      </c>
      <c r="T55" s="156">
        <v>16480</v>
      </c>
      <c r="U55" s="156">
        <v>18109</v>
      </c>
      <c r="V55" s="156">
        <v>19533</v>
      </c>
      <c r="W55" s="156">
        <v>20975</v>
      </c>
      <c r="X55" s="156">
        <v>23326</v>
      </c>
      <c r="Y55" s="156">
        <v>25777</v>
      </c>
      <c r="Z55" s="156">
        <v>28278</v>
      </c>
      <c r="AA55" s="156">
        <v>32013</v>
      </c>
      <c r="AB55" s="156">
        <v>35105</v>
      </c>
      <c r="AC55" s="156">
        <v>38424</v>
      </c>
      <c r="AD55" s="156">
        <v>42880</v>
      </c>
      <c r="AE55" s="156">
        <v>48329</v>
      </c>
      <c r="AF55" s="156">
        <v>53270</v>
      </c>
      <c r="AG55" s="156">
        <v>60561</v>
      </c>
      <c r="AH55" s="156">
        <v>66608</v>
      </c>
      <c r="AI55" s="156">
        <v>75464</v>
      </c>
      <c r="AJ55" s="156">
        <v>87794</v>
      </c>
      <c r="AK55" s="156">
        <v>96535</v>
      </c>
      <c r="AL55" s="156">
        <v>109535</v>
      </c>
      <c r="AM55" s="156">
        <v>113647</v>
      </c>
      <c r="AN55" s="156">
        <v>124776</v>
      </c>
      <c r="AO55" s="156">
        <v>130434</v>
      </c>
      <c r="AP55" s="156">
        <v>135838</v>
      </c>
      <c r="AQ55" s="156">
        <v>141994</v>
      </c>
      <c r="AR55" s="156">
        <v>150972</v>
      </c>
      <c r="AS55" s="156">
        <v>162808</v>
      </c>
      <c r="AT55" s="156">
        <v>170116</v>
      </c>
      <c r="AU55" s="156">
        <v>182059</v>
      </c>
      <c r="AV55" s="156">
        <v>195650</v>
      </c>
      <c r="AW55" s="156">
        <v>206525</v>
      </c>
      <c r="AX55" s="156">
        <v>215101</v>
      </c>
      <c r="AY55" s="156">
        <v>226971</v>
      </c>
      <c r="AZ55" s="156">
        <v>227369</v>
      </c>
      <c r="BA55" s="156">
        <v>242349</v>
      </c>
      <c r="BB55" s="156">
        <v>256749</v>
      </c>
      <c r="BC55" s="156">
        <v>277856</v>
      </c>
      <c r="BD55" s="156">
        <v>282678</v>
      </c>
      <c r="BE55" s="156">
        <v>281979</v>
      </c>
      <c r="BF55" s="156">
        <v>289117</v>
      </c>
      <c r="BG55" s="156">
        <v>313252</v>
      </c>
      <c r="BH55" s="156">
        <v>336424</v>
      </c>
      <c r="BI55" s="156">
        <v>341041</v>
      </c>
      <c r="BJ55" s="156">
        <v>373754</v>
      </c>
      <c r="BK55" s="156">
        <v>388783</v>
      </c>
      <c r="BL55" s="156">
        <v>372266</v>
      </c>
      <c r="BM55" s="156">
        <v>370842</v>
      </c>
      <c r="BN55" s="156">
        <v>361275</v>
      </c>
      <c r="BO55" s="156">
        <v>366123</v>
      </c>
      <c r="BP55" s="157">
        <v>400141</v>
      </c>
      <c r="BQ55" s="157">
        <v>391337</v>
      </c>
      <c r="BR55" s="157">
        <v>407918</v>
      </c>
      <c r="BS55" s="158">
        <v>424200</v>
      </c>
      <c r="BT55" s="157">
        <v>429832</v>
      </c>
    </row>
    <row r="56" spans="1:72" s="152" customFormat="1" ht="11.35">
      <c r="A56" s="157" t="s">
        <v>2533</v>
      </c>
      <c r="B56" s="156" t="s">
        <v>2516</v>
      </c>
      <c r="C56" s="156" t="s">
        <v>2516</v>
      </c>
      <c r="D56" s="156" t="s">
        <v>2516</v>
      </c>
      <c r="E56" s="156" t="s">
        <v>2516</v>
      </c>
      <c r="F56" s="156" t="s">
        <v>2516</v>
      </c>
      <c r="G56" s="156" t="s">
        <v>2516</v>
      </c>
      <c r="H56" s="156" t="s">
        <v>2516</v>
      </c>
      <c r="I56" s="156" t="s">
        <v>2516</v>
      </c>
      <c r="J56" s="156" t="s">
        <v>2516</v>
      </c>
      <c r="K56" s="156" t="s">
        <v>2516</v>
      </c>
      <c r="L56" s="156" t="s">
        <v>2516</v>
      </c>
      <c r="M56" s="156" t="s">
        <v>2516</v>
      </c>
      <c r="N56" s="156" t="s">
        <v>2516</v>
      </c>
      <c r="O56" s="156" t="s">
        <v>2516</v>
      </c>
      <c r="P56" s="156" t="s">
        <v>2516</v>
      </c>
      <c r="Q56" s="156" t="s">
        <v>2516</v>
      </c>
      <c r="R56" s="156">
        <v>974</v>
      </c>
      <c r="S56" s="156">
        <v>1070</v>
      </c>
      <c r="T56" s="156">
        <v>1169</v>
      </c>
      <c r="U56" s="156">
        <v>1302</v>
      </c>
      <c r="V56" s="156">
        <v>1439</v>
      </c>
      <c r="W56" s="156">
        <v>1561</v>
      </c>
      <c r="X56" s="156">
        <v>1765</v>
      </c>
      <c r="Y56" s="156">
        <v>1941</v>
      </c>
      <c r="Z56" s="156">
        <v>2112</v>
      </c>
      <c r="AA56" s="156">
        <v>2387</v>
      </c>
      <c r="AB56" s="156">
        <v>2703</v>
      </c>
      <c r="AC56" s="156">
        <v>2959</v>
      </c>
      <c r="AD56" s="156">
        <v>3279</v>
      </c>
      <c r="AE56" s="156">
        <v>3711</v>
      </c>
      <c r="AF56" s="156">
        <v>4235</v>
      </c>
      <c r="AG56" s="156">
        <v>4978</v>
      </c>
      <c r="AH56" s="156">
        <v>5771</v>
      </c>
      <c r="AI56" s="156">
        <v>6706</v>
      </c>
      <c r="AJ56" s="156">
        <v>7795</v>
      </c>
      <c r="AK56" s="156">
        <v>8697</v>
      </c>
      <c r="AL56" s="156">
        <v>10115</v>
      </c>
      <c r="AM56" s="156">
        <v>11090</v>
      </c>
      <c r="AN56" s="156">
        <v>12534</v>
      </c>
      <c r="AO56" s="156">
        <v>13486</v>
      </c>
      <c r="AP56" s="156">
        <v>14186</v>
      </c>
      <c r="AQ56" s="156">
        <v>15448</v>
      </c>
      <c r="AR56" s="156">
        <v>16919</v>
      </c>
      <c r="AS56" s="156">
        <v>18573</v>
      </c>
      <c r="AT56" s="156">
        <v>19123</v>
      </c>
      <c r="AU56" s="156">
        <v>21040</v>
      </c>
      <c r="AV56" s="156">
        <v>22407</v>
      </c>
      <c r="AW56" s="156">
        <v>24549</v>
      </c>
      <c r="AX56" s="156">
        <v>26652</v>
      </c>
      <c r="AY56" s="156">
        <v>29016</v>
      </c>
      <c r="AZ56" s="156">
        <v>30314</v>
      </c>
      <c r="BA56" s="156">
        <v>35619</v>
      </c>
      <c r="BB56" s="156">
        <v>29319</v>
      </c>
      <c r="BC56" s="156">
        <v>23943</v>
      </c>
      <c r="BD56" s="156">
        <v>39182</v>
      </c>
      <c r="BE56" s="156">
        <v>61045</v>
      </c>
      <c r="BF56" s="156">
        <v>63000</v>
      </c>
      <c r="BG56" s="156">
        <v>74223</v>
      </c>
      <c r="BH56" s="156">
        <v>71809</v>
      </c>
      <c r="BI56" s="156">
        <v>81603</v>
      </c>
      <c r="BJ56" s="156">
        <v>64596</v>
      </c>
      <c r="BK56" s="156">
        <v>71346</v>
      </c>
      <c r="BL56" s="156">
        <v>66476</v>
      </c>
      <c r="BM56" s="156">
        <v>69472</v>
      </c>
      <c r="BN56" s="156">
        <v>72677</v>
      </c>
      <c r="BO56" s="156">
        <v>66676</v>
      </c>
      <c r="BP56" s="157">
        <v>82302</v>
      </c>
      <c r="BQ56" s="157">
        <v>93006</v>
      </c>
      <c r="BR56" s="157">
        <v>112936</v>
      </c>
      <c r="BS56" s="158">
        <v>121442</v>
      </c>
      <c r="BT56" s="157">
        <v>133107</v>
      </c>
    </row>
    <row r="57" spans="1:72" s="152" customFormat="1" ht="11.35">
      <c r="A57" s="159" t="s">
        <v>2534</v>
      </c>
      <c r="B57" s="156">
        <v>25635</v>
      </c>
      <c r="C57" s="156">
        <v>28303</v>
      </c>
      <c r="D57" s="156">
        <v>30640</v>
      </c>
      <c r="E57" s="156">
        <v>33627</v>
      </c>
      <c r="F57" s="156">
        <v>37533</v>
      </c>
      <c r="G57" s="156">
        <v>41176</v>
      </c>
      <c r="H57" s="156">
        <v>45377</v>
      </c>
      <c r="I57" s="156">
        <v>49079</v>
      </c>
      <c r="J57" s="156">
        <v>53109</v>
      </c>
      <c r="K57" s="156">
        <v>56657</v>
      </c>
      <c r="L57" s="156">
        <v>60739</v>
      </c>
      <c r="M57" s="156">
        <v>65106</v>
      </c>
      <c r="N57" s="156">
        <v>69729</v>
      </c>
      <c r="O57" s="156">
        <v>74644</v>
      </c>
      <c r="P57" s="156">
        <v>79324</v>
      </c>
      <c r="Q57" s="156">
        <v>84481</v>
      </c>
      <c r="R57" s="156">
        <v>89328</v>
      </c>
      <c r="S57" s="156">
        <v>95707</v>
      </c>
      <c r="T57" s="156">
        <v>102662</v>
      </c>
      <c r="U57" s="156">
        <v>110458</v>
      </c>
      <c r="V57" s="156">
        <v>118796</v>
      </c>
      <c r="W57" s="156">
        <v>129458</v>
      </c>
      <c r="X57" s="156">
        <v>142236</v>
      </c>
      <c r="Y57" s="156">
        <v>152963</v>
      </c>
      <c r="Z57" s="156">
        <v>169951</v>
      </c>
      <c r="AA57" s="156">
        <v>185527</v>
      </c>
      <c r="AB57" s="156">
        <v>204486</v>
      </c>
      <c r="AC57" s="156">
        <v>225020</v>
      </c>
      <c r="AD57" s="156">
        <v>249817</v>
      </c>
      <c r="AE57" s="156">
        <v>274717</v>
      </c>
      <c r="AF57" s="156">
        <v>306747</v>
      </c>
      <c r="AG57" s="156">
        <v>352006</v>
      </c>
      <c r="AH57" s="156">
        <v>395906</v>
      </c>
      <c r="AI57" s="156">
        <v>449497</v>
      </c>
      <c r="AJ57" s="156">
        <v>505501</v>
      </c>
      <c r="AK57" s="156">
        <v>547565</v>
      </c>
      <c r="AL57" s="156">
        <v>614735</v>
      </c>
      <c r="AM57" s="156">
        <v>680617</v>
      </c>
      <c r="AN57" s="156">
        <v>743799</v>
      </c>
      <c r="AO57" s="156">
        <v>805655</v>
      </c>
      <c r="AP57" s="156">
        <v>851277</v>
      </c>
      <c r="AQ57" s="156">
        <v>916803</v>
      </c>
      <c r="AR57" s="156">
        <v>981645</v>
      </c>
      <c r="AS57" s="156">
        <v>1047513</v>
      </c>
      <c r="AT57" s="156">
        <v>1106949</v>
      </c>
      <c r="AU57" s="156">
        <v>1192701</v>
      </c>
      <c r="AV57" s="156">
        <v>1256277</v>
      </c>
      <c r="AW57" s="156">
        <v>1319232</v>
      </c>
      <c r="AX57" s="156">
        <v>1407407</v>
      </c>
      <c r="AY57" s="156">
        <v>1490009</v>
      </c>
      <c r="AZ57" s="156">
        <v>1623098</v>
      </c>
      <c r="BA57" s="156">
        <v>1722982</v>
      </c>
      <c r="BB57" s="156">
        <v>1852948</v>
      </c>
      <c r="BC57" s="156">
        <v>1992384</v>
      </c>
      <c r="BD57" s="156">
        <v>2156688</v>
      </c>
      <c r="BE57" s="156">
        <v>2246377</v>
      </c>
      <c r="BF57" s="156">
        <v>2331730</v>
      </c>
      <c r="BG57" s="156">
        <v>2424253</v>
      </c>
      <c r="BH57" s="156">
        <v>2641063</v>
      </c>
      <c r="BI57" s="156">
        <v>2770707</v>
      </c>
      <c r="BJ57" s="156">
        <v>2877106</v>
      </c>
      <c r="BK57" s="156">
        <v>2804513</v>
      </c>
      <c r="BL57" s="156">
        <v>2874032</v>
      </c>
      <c r="BM57" s="156">
        <v>2951552</v>
      </c>
      <c r="BN57" s="156">
        <v>3052428</v>
      </c>
      <c r="BO57" s="156">
        <v>3228985</v>
      </c>
      <c r="BP57" s="157">
        <v>3293808</v>
      </c>
      <c r="BQ57" s="157">
        <v>3505406</v>
      </c>
      <c r="BR57" s="157">
        <v>3714287</v>
      </c>
      <c r="BS57" s="158">
        <v>3883755</v>
      </c>
      <c r="BT57" s="157">
        <v>4052861</v>
      </c>
    </row>
    <row r="58" spans="1:72" s="152" customFormat="1" ht="11.35">
      <c r="A58" s="159" t="s">
        <v>2535</v>
      </c>
      <c r="B58" s="156">
        <v>5872</v>
      </c>
      <c r="C58" s="156">
        <v>6718</v>
      </c>
      <c r="D58" s="156">
        <v>7554</v>
      </c>
      <c r="E58" s="156">
        <v>8186</v>
      </c>
      <c r="F58" s="156">
        <v>9247</v>
      </c>
      <c r="G58" s="156">
        <v>10347</v>
      </c>
      <c r="H58" s="156">
        <v>11540</v>
      </c>
      <c r="I58" s="156">
        <v>12340</v>
      </c>
      <c r="J58" s="156">
        <v>13391</v>
      </c>
      <c r="K58" s="156">
        <v>14469</v>
      </c>
      <c r="L58" s="156">
        <v>15603</v>
      </c>
      <c r="M58" s="156">
        <v>16832</v>
      </c>
      <c r="N58" s="156">
        <v>18090</v>
      </c>
      <c r="O58" s="156">
        <v>19469</v>
      </c>
      <c r="P58" s="156">
        <v>20611</v>
      </c>
      <c r="Q58" s="156">
        <v>21108</v>
      </c>
      <c r="R58" s="156">
        <v>21978</v>
      </c>
      <c r="S58" s="156">
        <v>24130</v>
      </c>
      <c r="T58" s="156">
        <v>26355</v>
      </c>
      <c r="U58" s="156">
        <v>29036</v>
      </c>
      <c r="V58" s="156">
        <v>32338</v>
      </c>
      <c r="W58" s="156">
        <v>36240</v>
      </c>
      <c r="X58" s="156">
        <v>40881</v>
      </c>
      <c r="Y58" s="156">
        <v>43971</v>
      </c>
      <c r="Z58" s="156">
        <v>48516</v>
      </c>
      <c r="AA58" s="156">
        <v>52895</v>
      </c>
      <c r="AB58" s="156">
        <v>56632</v>
      </c>
      <c r="AC58" s="156">
        <v>64262</v>
      </c>
      <c r="AD58" s="156">
        <v>73444</v>
      </c>
      <c r="AE58" s="156">
        <v>80214</v>
      </c>
      <c r="AF58" s="156">
        <v>94759</v>
      </c>
      <c r="AG58" s="156">
        <v>112417</v>
      </c>
      <c r="AH58" s="156">
        <v>124802</v>
      </c>
      <c r="AI58" s="156">
        <v>137440</v>
      </c>
      <c r="AJ58" s="156">
        <v>154715</v>
      </c>
      <c r="AK58" s="156">
        <v>167821</v>
      </c>
      <c r="AL58" s="156">
        <v>194217</v>
      </c>
      <c r="AM58" s="156">
        <v>213761</v>
      </c>
      <c r="AN58" s="156">
        <v>234205</v>
      </c>
      <c r="AO58" s="156">
        <v>262811</v>
      </c>
      <c r="AP58" s="156">
        <v>283248</v>
      </c>
      <c r="AQ58" s="156">
        <v>302496</v>
      </c>
      <c r="AR58" s="156">
        <v>323262</v>
      </c>
      <c r="AS58" s="156">
        <v>347212</v>
      </c>
      <c r="AT58" s="156">
        <v>382122</v>
      </c>
      <c r="AU58" s="156">
        <v>419771</v>
      </c>
      <c r="AV58" s="156">
        <v>440032</v>
      </c>
      <c r="AW58" s="156">
        <v>453339</v>
      </c>
      <c r="AX58" s="156">
        <v>488809</v>
      </c>
      <c r="AY58" s="156">
        <v>527756</v>
      </c>
      <c r="AZ58" s="156">
        <v>578583</v>
      </c>
      <c r="BA58" s="156">
        <v>639809</v>
      </c>
      <c r="BB58" s="156">
        <v>679479</v>
      </c>
      <c r="BC58" s="156">
        <v>750436</v>
      </c>
      <c r="BD58" s="156">
        <v>817492</v>
      </c>
      <c r="BE58" s="156">
        <v>835186</v>
      </c>
      <c r="BF58" s="156">
        <v>866781</v>
      </c>
      <c r="BG58" s="156">
        <v>890279</v>
      </c>
      <c r="BH58" s="156">
        <v>991844</v>
      </c>
      <c r="BI58" s="156">
        <v>1048838</v>
      </c>
      <c r="BJ58" s="156">
        <v>1040521</v>
      </c>
      <c r="BK58" s="156">
        <v>907226</v>
      </c>
      <c r="BL58" s="156">
        <v>969254</v>
      </c>
      <c r="BM58" s="156">
        <v>1005832</v>
      </c>
      <c r="BN58" s="156">
        <v>1038026</v>
      </c>
      <c r="BO58" s="156">
        <v>1142684</v>
      </c>
      <c r="BP58" s="157">
        <v>1136414</v>
      </c>
      <c r="BQ58" s="157">
        <v>1251991</v>
      </c>
      <c r="BR58" s="157">
        <v>1356840</v>
      </c>
      <c r="BS58" s="158">
        <v>1404928</v>
      </c>
      <c r="BT58" s="157">
        <v>1453987</v>
      </c>
    </row>
    <row r="59" spans="1:72" s="152" customFormat="1" ht="11.35">
      <c r="A59" s="157" t="s">
        <v>2536</v>
      </c>
      <c r="B59" s="156" t="s">
        <v>2516</v>
      </c>
      <c r="C59" s="156" t="s">
        <v>2516</v>
      </c>
      <c r="D59" s="156" t="s">
        <v>2516</v>
      </c>
      <c r="E59" s="156" t="s">
        <v>2516</v>
      </c>
      <c r="F59" s="156" t="s">
        <v>2516</v>
      </c>
      <c r="G59" s="156" t="s">
        <v>2516</v>
      </c>
      <c r="H59" s="156" t="s">
        <v>2516</v>
      </c>
      <c r="I59" s="156" t="s">
        <v>2516</v>
      </c>
      <c r="J59" s="156" t="s">
        <v>2516</v>
      </c>
      <c r="K59" s="156" t="s">
        <v>2516</v>
      </c>
      <c r="L59" s="156" t="s">
        <v>2516</v>
      </c>
      <c r="M59" s="156" t="s">
        <v>2516</v>
      </c>
      <c r="N59" s="156" t="s">
        <v>2516</v>
      </c>
      <c r="O59" s="156" t="s">
        <v>2516</v>
      </c>
      <c r="P59" s="156" t="s">
        <v>2516</v>
      </c>
      <c r="Q59" s="156" t="s">
        <v>2516</v>
      </c>
      <c r="R59" s="156">
        <v>10584</v>
      </c>
      <c r="S59" s="156">
        <v>11541</v>
      </c>
      <c r="T59" s="156">
        <v>12530</v>
      </c>
      <c r="U59" s="156">
        <v>13975</v>
      </c>
      <c r="V59" s="156">
        <v>15696</v>
      </c>
      <c r="W59" s="156">
        <v>17488</v>
      </c>
      <c r="X59" s="156">
        <v>21319</v>
      </c>
      <c r="Y59" s="156">
        <v>24089</v>
      </c>
      <c r="Z59" s="156">
        <v>24804</v>
      </c>
      <c r="AA59" s="156">
        <v>26243</v>
      </c>
      <c r="AB59" s="156">
        <v>29608</v>
      </c>
      <c r="AC59" s="156">
        <v>35583</v>
      </c>
      <c r="AD59" s="156">
        <v>39690</v>
      </c>
      <c r="AE59" s="156">
        <v>43503</v>
      </c>
      <c r="AF59" s="156">
        <v>49588</v>
      </c>
      <c r="AG59" s="156">
        <v>58758</v>
      </c>
      <c r="AH59" s="156">
        <v>67988</v>
      </c>
      <c r="AI59" s="156">
        <v>72916</v>
      </c>
      <c r="AJ59" s="156">
        <v>80902</v>
      </c>
      <c r="AK59" s="156">
        <v>84118</v>
      </c>
      <c r="AL59" s="156">
        <v>98840</v>
      </c>
      <c r="AM59" s="156">
        <v>105790</v>
      </c>
      <c r="AN59" s="156">
        <v>119742</v>
      </c>
      <c r="AO59" s="156">
        <v>141275</v>
      </c>
      <c r="AP59" s="156">
        <v>152540</v>
      </c>
      <c r="AQ59" s="156">
        <v>152691</v>
      </c>
      <c r="AR59" s="156">
        <v>159685</v>
      </c>
      <c r="AS59" s="156">
        <v>171854</v>
      </c>
      <c r="AT59" s="156">
        <v>189680</v>
      </c>
      <c r="AU59" s="156">
        <v>203692</v>
      </c>
      <c r="AV59" s="156">
        <v>211196</v>
      </c>
      <c r="AW59" s="156">
        <v>215121</v>
      </c>
      <c r="AX59" s="156">
        <v>220343</v>
      </c>
      <c r="AY59" s="156">
        <v>231268</v>
      </c>
      <c r="AZ59" s="156">
        <v>234130</v>
      </c>
      <c r="BA59" s="156">
        <v>269056</v>
      </c>
      <c r="BB59" s="156">
        <v>308675</v>
      </c>
      <c r="BC59" s="156">
        <v>328034</v>
      </c>
      <c r="BD59" s="156">
        <v>354651</v>
      </c>
      <c r="BE59" s="156">
        <v>401612</v>
      </c>
      <c r="BF59" s="156">
        <v>419209</v>
      </c>
      <c r="BG59" s="156">
        <v>390442</v>
      </c>
      <c r="BH59" s="156">
        <v>426193</v>
      </c>
      <c r="BI59" s="156">
        <v>436701</v>
      </c>
      <c r="BJ59" s="156">
        <v>420460</v>
      </c>
      <c r="BK59" s="156">
        <v>417408</v>
      </c>
      <c r="BL59" s="156">
        <v>399458</v>
      </c>
      <c r="BM59" s="156">
        <v>410157</v>
      </c>
      <c r="BN59" s="156">
        <v>437783</v>
      </c>
      <c r="BO59" s="156">
        <v>484085</v>
      </c>
      <c r="BP59" s="157">
        <v>470816</v>
      </c>
      <c r="BQ59" s="157">
        <v>495777</v>
      </c>
      <c r="BR59" s="157">
        <v>512384</v>
      </c>
      <c r="BS59" s="158">
        <v>535167</v>
      </c>
      <c r="BT59" s="157">
        <v>552808</v>
      </c>
    </row>
    <row r="60" spans="1:72" s="152" customFormat="1" ht="11.35">
      <c r="A60" s="157" t="s">
        <v>2537</v>
      </c>
      <c r="B60" s="156" t="s">
        <v>2516</v>
      </c>
      <c r="C60" s="156" t="s">
        <v>2516</v>
      </c>
      <c r="D60" s="156" t="s">
        <v>2516</v>
      </c>
      <c r="E60" s="156" t="s">
        <v>2516</v>
      </c>
      <c r="F60" s="156" t="s">
        <v>2516</v>
      </c>
      <c r="G60" s="156" t="s">
        <v>2516</v>
      </c>
      <c r="H60" s="156" t="s">
        <v>2516</v>
      </c>
      <c r="I60" s="156" t="s">
        <v>2516</v>
      </c>
      <c r="J60" s="156" t="s">
        <v>2516</v>
      </c>
      <c r="K60" s="156" t="s">
        <v>2516</v>
      </c>
      <c r="L60" s="156" t="s">
        <v>2516</v>
      </c>
      <c r="M60" s="156" t="s">
        <v>2516</v>
      </c>
      <c r="N60" s="156" t="s">
        <v>2516</v>
      </c>
      <c r="O60" s="156" t="s">
        <v>2516</v>
      </c>
      <c r="P60" s="156" t="s">
        <v>2516</v>
      </c>
      <c r="Q60" s="156" t="s">
        <v>2516</v>
      </c>
      <c r="R60" s="156">
        <v>1444</v>
      </c>
      <c r="S60" s="156">
        <v>1598</v>
      </c>
      <c r="T60" s="156">
        <v>2006</v>
      </c>
      <c r="U60" s="156">
        <v>2482</v>
      </c>
      <c r="V60" s="156">
        <v>3261</v>
      </c>
      <c r="W60" s="156">
        <v>4159</v>
      </c>
      <c r="X60" s="156">
        <v>3510</v>
      </c>
      <c r="Y60" s="156">
        <v>2483</v>
      </c>
      <c r="Z60" s="156">
        <v>3773</v>
      </c>
      <c r="AA60" s="156">
        <v>4341</v>
      </c>
      <c r="AB60" s="156">
        <v>3601</v>
      </c>
      <c r="AC60" s="156">
        <v>3139</v>
      </c>
      <c r="AD60" s="156">
        <v>4667</v>
      </c>
      <c r="AE60" s="156">
        <v>4703</v>
      </c>
      <c r="AF60" s="156">
        <v>6947</v>
      </c>
      <c r="AG60" s="156">
        <v>8651</v>
      </c>
      <c r="AH60" s="156">
        <v>9561</v>
      </c>
      <c r="AI60" s="156">
        <v>9192</v>
      </c>
      <c r="AJ60" s="156">
        <v>10083</v>
      </c>
      <c r="AK60" s="156">
        <v>11480</v>
      </c>
      <c r="AL60" s="156">
        <v>20515</v>
      </c>
      <c r="AM60" s="156">
        <v>20963</v>
      </c>
      <c r="AN60" s="156">
        <v>26121</v>
      </c>
      <c r="AO60" s="156">
        <v>29990</v>
      </c>
      <c r="AP60" s="156">
        <v>41425</v>
      </c>
      <c r="AQ60" s="156">
        <v>43493</v>
      </c>
      <c r="AR60" s="156">
        <v>45789</v>
      </c>
      <c r="AS60" s="156">
        <v>43214</v>
      </c>
      <c r="AT60" s="156">
        <v>46886</v>
      </c>
      <c r="AU60" s="156">
        <v>53594</v>
      </c>
      <c r="AV60" s="156">
        <v>63925</v>
      </c>
      <c r="AW60" s="156">
        <v>58814</v>
      </c>
      <c r="AX60" s="156">
        <v>72748</v>
      </c>
      <c r="AY60" s="156">
        <v>94591</v>
      </c>
      <c r="AZ60" s="156">
        <v>120282</v>
      </c>
      <c r="BA60" s="156">
        <v>119663</v>
      </c>
      <c r="BB60" s="156">
        <v>118352</v>
      </c>
      <c r="BC60" s="156">
        <v>131042</v>
      </c>
      <c r="BD60" s="156">
        <v>183338</v>
      </c>
      <c r="BE60" s="156">
        <v>163355</v>
      </c>
      <c r="BF60" s="156">
        <v>145017</v>
      </c>
      <c r="BG60" s="156">
        <v>156039</v>
      </c>
      <c r="BH60" s="156">
        <v>195402</v>
      </c>
      <c r="BI60" s="156">
        <v>223633</v>
      </c>
      <c r="BJ60" s="156">
        <v>200617</v>
      </c>
      <c r="BK60" s="156">
        <v>119930</v>
      </c>
      <c r="BL60" s="156">
        <v>186701</v>
      </c>
      <c r="BM60" s="156">
        <v>199473</v>
      </c>
      <c r="BN60" s="156">
        <v>190332</v>
      </c>
      <c r="BO60" s="156">
        <v>218992</v>
      </c>
      <c r="BP60" s="157">
        <v>222659</v>
      </c>
      <c r="BQ60" s="157">
        <v>225132</v>
      </c>
      <c r="BR60" s="157">
        <v>237763</v>
      </c>
      <c r="BS60" s="158">
        <v>235080</v>
      </c>
      <c r="BT60" s="157">
        <v>242999</v>
      </c>
    </row>
    <row r="61" spans="1:72" s="152" customFormat="1" ht="11.35">
      <c r="A61" s="157" t="s">
        <v>2538</v>
      </c>
      <c r="B61" s="156" t="s">
        <v>2516</v>
      </c>
      <c r="C61" s="156" t="s">
        <v>2516</v>
      </c>
      <c r="D61" s="156" t="s">
        <v>2516</v>
      </c>
      <c r="E61" s="156" t="s">
        <v>2516</v>
      </c>
      <c r="F61" s="156" t="s">
        <v>2516</v>
      </c>
      <c r="G61" s="156" t="s">
        <v>2516</v>
      </c>
      <c r="H61" s="156" t="s">
        <v>2516</v>
      </c>
      <c r="I61" s="156" t="s">
        <v>2516</v>
      </c>
      <c r="J61" s="156" t="s">
        <v>2516</v>
      </c>
      <c r="K61" s="156" t="s">
        <v>2516</v>
      </c>
      <c r="L61" s="156" t="s">
        <v>2516</v>
      </c>
      <c r="M61" s="156" t="s">
        <v>2516</v>
      </c>
      <c r="N61" s="156" t="s">
        <v>2516</v>
      </c>
      <c r="O61" s="156" t="s">
        <v>2516</v>
      </c>
      <c r="P61" s="156" t="s">
        <v>2516</v>
      </c>
      <c r="Q61" s="156" t="s">
        <v>2516</v>
      </c>
      <c r="R61" s="156">
        <v>9750</v>
      </c>
      <c r="S61" s="156">
        <v>10747</v>
      </c>
      <c r="T61" s="156">
        <v>11598</v>
      </c>
      <c r="U61" s="156">
        <v>12361</v>
      </c>
      <c r="V61" s="156">
        <v>13141</v>
      </c>
      <c r="W61" s="156">
        <v>14333</v>
      </c>
      <c r="X61" s="156">
        <v>15768</v>
      </c>
      <c r="Y61" s="156">
        <v>17097</v>
      </c>
      <c r="Z61" s="156">
        <v>19609</v>
      </c>
      <c r="AA61" s="156">
        <v>21946</v>
      </c>
      <c r="AB61" s="156">
        <v>23081</v>
      </c>
      <c r="AC61" s="156">
        <v>25021</v>
      </c>
      <c r="AD61" s="156">
        <v>28507</v>
      </c>
      <c r="AE61" s="156">
        <v>31462</v>
      </c>
      <c r="AF61" s="156">
        <v>37576</v>
      </c>
      <c r="AG61" s="156">
        <v>44066</v>
      </c>
      <c r="AH61" s="156">
        <v>46184</v>
      </c>
      <c r="AI61" s="156">
        <v>53697</v>
      </c>
      <c r="AJ61" s="156">
        <v>60194</v>
      </c>
      <c r="AK61" s="156">
        <v>68842</v>
      </c>
      <c r="AL61" s="156">
        <v>70684</v>
      </c>
      <c r="AM61" s="156">
        <v>82366</v>
      </c>
      <c r="AN61" s="156">
        <v>81790</v>
      </c>
      <c r="AO61" s="156">
        <v>84302</v>
      </c>
      <c r="AP61" s="156">
        <v>81876</v>
      </c>
      <c r="AQ61" s="156">
        <v>99519</v>
      </c>
      <c r="AR61" s="156">
        <v>111107</v>
      </c>
      <c r="AS61" s="156">
        <v>124580</v>
      </c>
      <c r="AT61" s="156">
        <v>137720</v>
      </c>
      <c r="AU61" s="156">
        <v>153456</v>
      </c>
      <c r="AV61" s="156">
        <v>154953</v>
      </c>
      <c r="AW61" s="156">
        <v>169952</v>
      </c>
      <c r="AX61" s="156">
        <v>185600</v>
      </c>
      <c r="AY61" s="156">
        <v>191601</v>
      </c>
      <c r="AZ61" s="156">
        <v>216715</v>
      </c>
      <c r="BA61" s="156">
        <v>237630</v>
      </c>
      <c r="BB61" s="156">
        <v>235128</v>
      </c>
      <c r="BC61" s="156">
        <v>275761</v>
      </c>
      <c r="BD61" s="156">
        <v>262717</v>
      </c>
      <c r="BE61" s="156">
        <v>251702</v>
      </c>
      <c r="BF61" s="156">
        <v>280436</v>
      </c>
      <c r="BG61" s="156">
        <v>320255</v>
      </c>
      <c r="BH61" s="156">
        <v>343555</v>
      </c>
      <c r="BI61" s="156">
        <v>363782</v>
      </c>
      <c r="BJ61" s="156">
        <v>392633</v>
      </c>
      <c r="BK61" s="156">
        <v>339636</v>
      </c>
      <c r="BL61" s="156">
        <v>357572</v>
      </c>
      <c r="BM61" s="156">
        <v>365176</v>
      </c>
      <c r="BN61" s="156">
        <v>379452</v>
      </c>
      <c r="BO61" s="156">
        <v>402646</v>
      </c>
      <c r="BP61" s="157">
        <v>406242</v>
      </c>
      <c r="BQ61" s="157">
        <v>473131</v>
      </c>
      <c r="BR61" s="157">
        <v>559487</v>
      </c>
      <c r="BS61" s="158">
        <v>585919</v>
      </c>
      <c r="BT61" s="157">
        <v>602723</v>
      </c>
    </row>
    <row r="62" spans="1:72" s="152" customFormat="1" ht="11.35">
      <c r="A62" s="157" t="s">
        <v>2539</v>
      </c>
      <c r="B62" s="156" t="s">
        <v>2516</v>
      </c>
      <c r="C62" s="156" t="s">
        <v>2516</v>
      </c>
      <c r="D62" s="156" t="s">
        <v>2516</v>
      </c>
      <c r="E62" s="156" t="s">
        <v>2516</v>
      </c>
      <c r="F62" s="156" t="s">
        <v>2516</v>
      </c>
      <c r="G62" s="156" t="s">
        <v>2516</v>
      </c>
      <c r="H62" s="156" t="s">
        <v>2516</v>
      </c>
      <c r="I62" s="156" t="s">
        <v>2516</v>
      </c>
      <c r="J62" s="156" t="s">
        <v>2516</v>
      </c>
      <c r="K62" s="156" t="s">
        <v>2516</v>
      </c>
      <c r="L62" s="156" t="s">
        <v>2516</v>
      </c>
      <c r="M62" s="156" t="s">
        <v>2516</v>
      </c>
      <c r="N62" s="156" t="s">
        <v>2516</v>
      </c>
      <c r="O62" s="156" t="s">
        <v>2516</v>
      </c>
      <c r="P62" s="156" t="s">
        <v>2516</v>
      </c>
      <c r="Q62" s="156" t="s">
        <v>2516</v>
      </c>
      <c r="R62" s="156">
        <v>201</v>
      </c>
      <c r="S62" s="156">
        <v>244</v>
      </c>
      <c r="T62" s="156">
        <v>220</v>
      </c>
      <c r="U62" s="156">
        <v>217</v>
      </c>
      <c r="V62" s="156">
        <v>241</v>
      </c>
      <c r="W62" s="156">
        <v>261</v>
      </c>
      <c r="X62" s="156">
        <v>284</v>
      </c>
      <c r="Y62" s="156">
        <v>302</v>
      </c>
      <c r="Z62" s="156">
        <v>330</v>
      </c>
      <c r="AA62" s="156">
        <v>364</v>
      </c>
      <c r="AB62" s="156">
        <v>342</v>
      </c>
      <c r="AC62" s="156">
        <v>520</v>
      </c>
      <c r="AD62" s="156">
        <v>580</v>
      </c>
      <c r="AE62" s="156">
        <v>546</v>
      </c>
      <c r="AF62" s="156">
        <v>649</v>
      </c>
      <c r="AG62" s="156">
        <v>942</v>
      </c>
      <c r="AH62" s="156">
        <v>1069</v>
      </c>
      <c r="AI62" s="156">
        <v>1634</v>
      </c>
      <c r="AJ62" s="156">
        <v>3535</v>
      </c>
      <c r="AK62" s="156">
        <v>3381</v>
      </c>
      <c r="AL62" s="156">
        <v>4178</v>
      </c>
      <c r="AM62" s="156">
        <v>4642</v>
      </c>
      <c r="AN62" s="156">
        <v>6552</v>
      </c>
      <c r="AO62" s="156">
        <v>7244</v>
      </c>
      <c r="AP62" s="156">
        <v>7406</v>
      </c>
      <c r="AQ62" s="156">
        <v>6792</v>
      </c>
      <c r="AR62" s="156">
        <v>6680</v>
      </c>
      <c r="AS62" s="156">
        <v>7564</v>
      </c>
      <c r="AT62" s="156">
        <v>7836</v>
      </c>
      <c r="AU62" s="156">
        <v>9028</v>
      </c>
      <c r="AV62" s="156">
        <v>9958</v>
      </c>
      <c r="AW62" s="156">
        <v>9452</v>
      </c>
      <c r="AX62" s="156">
        <v>10118</v>
      </c>
      <c r="AY62" s="156">
        <v>10297</v>
      </c>
      <c r="AZ62" s="156">
        <v>7455</v>
      </c>
      <c r="BA62" s="156">
        <v>13459</v>
      </c>
      <c r="BB62" s="156">
        <v>17324</v>
      </c>
      <c r="BC62" s="156">
        <v>15600</v>
      </c>
      <c r="BD62" s="156">
        <v>16786</v>
      </c>
      <c r="BE62" s="156">
        <v>18517</v>
      </c>
      <c r="BF62" s="156">
        <v>22119</v>
      </c>
      <c r="BG62" s="156">
        <v>23543</v>
      </c>
      <c r="BH62" s="156">
        <v>26693</v>
      </c>
      <c r="BI62" s="156">
        <v>24722</v>
      </c>
      <c r="BJ62" s="156">
        <v>26811</v>
      </c>
      <c r="BK62" s="156">
        <v>30252</v>
      </c>
      <c r="BL62" s="156">
        <v>25524</v>
      </c>
      <c r="BM62" s="156">
        <v>31026</v>
      </c>
      <c r="BN62" s="156">
        <v>30458</v>
      </c>
      <c r="BO62" s="156">
        <v>36960</v>
      </c>
      <c r="BP62" s="157">
        <v>36697</v>
      </c>
      <c r="BQ62" s="157">
        <v>57952</v>
      </c>
      <c r="BR62" s="157">
        <v>47206</v>
      </c>
      <c r="BS62" s="158">
        <v>48762</v>
      </c>
      <c r="BT62" s="157">
        <v>55457</v>
      </c>
    </row>
    <row r="63" spans="1:72" s="152" customFormat="1" ht="11.35">
      <c r="A63" s="159" t="s">
        <v>2540</v>
      </c>
      <c r="B63" s="156">
        <v>19764</v>
      </c>
      <c r="C63" s="156">
        <v>21585</v>
      </c>
      <c r="D63" s="156">
        <v>23086</v>
      </c>
      <c r="E63" s="156">
        <v>25441</v>
      </c>
      <c r="F63" s="156">
        <v>28286</v>
      </c>
      <c r="G63" s="156">
        <v>30829</v>
      </c>
      <c r="H63" s="156">
        <v>33837</v>
      </c>
      <c r="I63" s="156">
        <v>36739</v>
      </c>
      <c r="J63" s="156">
        <v>39718</v>
      </c>
      <c r="K63" s="156">
        <v>42188</v>
      </c>
      <c r="L63" s="156">
        <v>45137</v>
      </c>
      <c r="M63" s="156">
        <v>48273</v>
      </c>
      <c r="N63" s="156">
        <v>51639</v>
      </c>
      <c r="O63" s="156">
        <v>55175</v>
      </c>
      <c r="P63" s="156">
        <v>58713</v>
      </c>
      <c r="Q63" s="156">
        <v>63373</v>
      </c>
      <c r="R63" s="156">
        <v>67349</v>
      </c>
      <c r="S63" s="156">
        <v>71577</v>
      </c>
      <c r="T63" s="156">
        <v>76307</v>
      </c>
      <c r="U63" s="156">
        <v>81422</v>
      </c>
      <c r="V63" s="156">
        <v>86458</v>
      </c>
      <c r="W63" s="156">
        <v>93218</v>
      </c>
      <c r="X63" s="156">
        <v>101355</v>
      </c>
      <c r="Y63" s="156">
        <v>108992</v>
      </c>
      <c r="Z63" s="156">
        <v>121435</v>
      </c>
      <c r="AA63" s="156">
        <v>132632</v>
      </c>
      <c r="AB63" s="156">
        <v>147855</v>
      </c>
      <c r="AC63" s="156">
        <v>160757</v>
      </c>
      <c r="AD63" s="156">
        <v>176373</v>
      </c>
      <c r="AE63" s="156">
        <v>194503</v>
      </c>
      <c r="AF63" s="156">
        <v>211987</v>
      </c>
      <c r="AG63" s="156">
        <v>239589</v>
      </c>
      <c r="AH63" s="156">
        <v>271103</v>
      </c>
      <c r="AI63" s="156">
        <v>312057</v>
      </c>
      <c r="AJ63" s="156">
        <v>350786</v>
      </c>
      <c r="AK63" s="156">
        <v>379743</v>
      </c>
      <c r="AL63" s="156">
        <v>420518</v>
      </c>
      <c r="AM63" s="156">
        <v>466857</v>
      </c>
      <c r="AN63" s="156">
        <v>509594</v>
      </c>
      <c r="AO63" s="156">
        <v>542844</v>
      </c>
      <c r="AP63" s="156">
        <v>568029</v>
      </c>
      <c r="AQ63" s="156">
        <v>614307</v>
      </c>
      <c r="AR63" s="156">
        <v>658383</v>
      </c>
      <c r="AS63" s="156">
        <v>700301</v>
      </c>
      <c r="AT63" s="156">
        <v>724827</v>
      </c>
      <c r="AU63" s="156">
        <v>772930</v>
      </c>
      <c r="AV63" s="156">
        <v>816245</v>
      </c>
      <c r="AW63" s="156">
        <v>865893</v>
      </c>
      <c r="AX63" s="156">
        <v>918598</v>
      </c>
      <c r="AY63" s="156">
        <v>962252</v>
      </c>
      <c r="AZ63" s="156">
        <v>1044516</v>
      </c>
      <c r="BA63" s="156">
        <v>1083173</v>
      </c>
      <c r="BB63" s="156">
        <v>1173468</v>
      </c>
      <c r="BC63" s="156">
        <v>1241947</v>
      </c>
      <c r="BD63" s="156">
        <v>1339196</v>
      </c>
      <c r="BE63" s="156">
        <v>1411191</v>
      </c>
      <c r="BF63" s="156">
        <v>1464949</v>
      </c>
      <c r="BG63" s="156">
        <v>1533974</v>
      </c>
      <c r="BH63" s="156">
        <v>1649219</v>
      </c>
      <c r="BI63" s="156">
        <v>1721869</v>
      </c>
      <c r="BJ63" s="156">
        <v>1836585</v>
      </c>
      <c r="BK63" s="156">
        <v>1897287</v>
      </c>
      <c r="BL63" s="156">
        <v>1904778</v>
      </c>
      <c r="BM63" s="156">
        <v>1945721</v>
      </c>
      <c r="BN63" s="156">
        <v>2014402</v>
      </c>
      <c r="BO63" s="156">
        <v>2086301</v>
      </c>
      <c r="BP63" s="157">
        <v>2157394</v>
      </c>
      <c r="BQ63" s="157">
        <v>2253415</v>
      </c>
      <c r="BR63" s="157">
        <v>2357447</v>
      </c>
      <c r="BS63" s="158">
        <v>2478827</v>
      </c>
      <c r="BT63" s="157">
        <v>2598874</v>
      </c>
    </row>
    <row r="64" spans="1:72" s="152" customFormat="1" ht="11.35">
      <c r="A64" s="157" t="s">
        <v>2541</v>
      </c>
      <c r="B64" s="156">
        <v>18362</v>
      </c>
      <c r="C64" s="156">
        <v>20060</v>
      </c>
      <c r="D64" s="156">
        <v>21480</v>
      </c>
      <c r="E64" s="156">
        <v>23667</v>
      </c>
      <c r="F64" s="156">
        <v>26299</v>
      </c>
      <c r="G64" s="156">
        <v>28668</v>
      </c>
      <c r="H64" s="156">
        <v>31454</v>
      </c>
      <c r="I64" s="156">
        <v>34163</v>
      </c>
      <c r="J64" s="156">
        <v>36903</v>
      </c>
      <c r="K64" s="156">
        <v>39107</v>
      </c>
      <c r="L64" s="156">
        <v>41823</v>
      </c>
      <c r="M64" s="156">
        <v>44738</v>
      </c>
      <c r="N64" s="156">
        <v>47813</v>
      </c>
      <c r="O64" s="156">
        <v>51057</v>
      </c>
      <c r="P64" s="156">
        <v>54327</v>
      </c>
      <c r="Q64" s="156">
        <v>58601</v>
      </c>
      <c r="R64" s="156">
        <v>62242</v>
      </c>
      <c r="S64" s="156">
        <v>66061</v>
      </c>
      <c r="T64" s="156">
        <v>70406</v>
      </c>
      <c r="U64" s="156">
        <v>75021</v>
      </c>
      <c r="V64" s="156">
        <v>79590</v>
      </c>
      <c r="W64" s="156">
        <v>85762</v>
      </c>
      <c r="X64" s="156">
        <v>93126</v>
      </c>
      <c r="Y64" s="156">
        <v>100153</v>
      </c>
      <c r="Z64" s="156">
        <v>111612</v>
      </c>
      <c r="AA64" s="156">
        <v>121786</v>
      </c>
      <c r="AB64" s="156">
        <v>135589</v>
      </c>
      <c r="AC64" s="156">
        <v>147391</v>
      </c>
      <c r="AD64" s="156">
        <v>161710</v>
      </c>
      <c r="AE64" s="156">
        <v>177988</v>
      </c>
      <c r="AF64" s="156">
        <v>193811</v>
      </c>
      <c r="AG64" s="156">
        <v>218416</v>
      </c>
      <c r="AH64" s="156">
        <v>246587</v>
      </c>
      <c r="AI64" s="156">
        <v>283474</v>
      </c>
      <c r="AJ64" s="156">
        <v>318862</v>
      </c>
      <c r="AK64" s="156">
        <v>345667</v>
      </c>
      <c r="AL64" s="156">
        <v>382885</v>
      </c>
      <c r="AM64" s="156">
        <v>424289</v>
      </c>
      <c r="AN64" s="156">
        <v>462778</v>
      </c>
      <c r="AO64" s="156">
        <v>492828</v>
      </c>
      <c r="AP64" s="156">
        <v>515725</v>
      </c>
      <c r="AQ64" s="156">
        <v>554397</v>
      </c>
      <c r="AR64" s="156">
        <v>593621</v>
      </c>
      <c r="AS64" s="156">
        <v>629850</v>
      </c>
      <c r="AT64" s="156">
        <v>655933</v>
      </c>
      <c r="AU64" s="156">
        <v>699859</v>
      </c>
      <c r="AV64" s="156">
        <v>737570</v>
      </c>
      <c r="AW64" s="156">
        <v>781155</v>
      </c>
      <c r="AX64" s="156">
        <v>828771</v>
      </c>
      <c r="AY64" s="156">
        <v>863394</v>
      </c>
      <c r="AZ64" s="156">
        <v>937699</v>
      </c>
      <c r="BA64" s="156">
        <v>969683</v>
      </c>
      <c r="BB64" s="156">
        <v>1045740</v>
      </c>
      <c r="BC64" s="156">
        <v>1105440</v>
      </c>
      <c r="BD64" s="156">
        <v>1189291</v>
      </c>
      <c r="BE64" s="156">
        <v>1263149</v>
      </c>
      <c r="BF64" s="156">
        <v>1320367</v>
      </c>
      <c r="BG64" s="156">
        <v>1392758</v>
      </c>
      <c r="BH64" s="156">
        <v>1503645</v>
      </c>
      <c r="BI64" s="156">
        <v>1551875</v>
      </c>
      <c r="BJ64" s="156">
        <v>1670844</v>
      </c>
      <c r="BK64" s="156">
        <v>1718954</v>
      </c>
      <c r="BL64" s="156">
        <v>1740571</v>
      </c>
      <c r="BM64" s="156">
        <v>1783933</v>
      </c>
      <c r="BN64" s="156">
        <v>1849196</v>
      </c>
      <c r="BO64" s="156">
        <v>1908481</v>
      </c>
      <c r="BP64" s="157">
        <v>1972901</v>
      </c>
      <c r="BQ64" s="157">
        <v>2059663</v>
      </c>
      <c r="BR64" s="157">
        <v>2158723</v>
      </c>
      <c r="BS64" s="158">
        <v>2275190</v>
      </c>
      <c r="BT64" s="157">
        <v>2387447</v>
      </c>
    </row>
    <row r="65" spans="1:72" s="152" customFormat="1" ht="11.35">
      <c r="A65" s="157" t="s">
        <v>2542</v>
      </c>
      <c r="B65" s="156" t="s">
        <v>2516</v>
      </c>
      <c r="C65" s="156" t="s">
        <v>2516</v>
      </c>
      <c r="D65" s="156" t="s">
        <v>2516</v>
      </c>
      <c r="E65" s="156" t="s">
        <v>2516</v>
      </c>
      <c r="F65" s="156" t="s">
        <v>2516</v>
      </c>
      <c r="G65" s="156" t="s">
        <v>2516</v>
      </c>
      <c r="H65" s="156" t="s">
        <v>2516</v>
      </c>
      <c r="I65" s="156" t="s">
        <v>2516</v>
      </c>
      <c r="J65" s="156" t="s">
        <v>2516</v>
      </c>
      <c r="K65" s="156" t="s">
        <v>2516</v>
      </c>
      <c r="L65" s="156" t="s">
        <v>2516</v>
      </c>
      <c r="M65" s="156" t="s">
        <v>2516</v>
      </c>
      <c r="N65" s="156" t="s">
        <v>2516</v>
      </c>
      <c r="O65" s="156" t="s">
        <v>2516</v>
      </c>
      <c r="P65" s="156" t="s">
        <v>2516</v>
      </c>
      <c r="Q65" s="156" t="s">
        <v>2516</v>
      </c>
      <c r="R65" s="156" t="s">
        <v>2516</v>
      </c>
      <c r="S65" s="156" t="s">
        <v>2516</v>
      </c>
      <c r="T65" s="156" t="s">
        <v>2516</v>
      </c>
      <c r="U65" s="156" t="s">
        <v>2516</v>
      </c>
      <c r="V65" s="156" t="s">
        <v>2516</v>
      </c>
      <c r="W65" s="156" t="s">
        <v>2516</v>
      </c>
      <c r="X65" s="156" t="s">
        <v>2516</v>
      </c>
      <c r="Y65" s="156" t="s">
        <v>2516</v>
      </c>
      <c r="Z65" s="156" t="s">
        <v>2516</v>
      </c>
      <c r="AA65" s="156" t="s">
        <v>2516</v>
      </c>
      <c r="AB65" s="156" t="s">
        <v>2516</v>
      </c>
      <c r="AC65" s="156" t="s">
        <v>2516</v>
      </c>
      <c r="AD65" s="156" t="s">
        <v>2516</v>
      </c>
      <c r="AE65" s="156" t="s">
        <v>2516</v>
      </c>
      <c r="AF65" s="156" t="s">
        <v>2516</v>
      </c>
      <c r="AG65" s="156" t="s">
        <v>2516</v>
      </c>
      <c r="AH65" s="156" t="s">
        <v>2516</v>
      </c>
      <c r="AI65" s="156" t="s">
        <v>2516</v>
      </c>
      <c r="AJ65" s="156" t="s">
        <v>2516</v>
      </c>
      <c r="AK65" s="156" t="s">
        <v>2516</v>
      </c>
      <c r="AL65" s="156" t="s">
        <v>2516</v>
      </c>
      <c r="AM65" s="156" t="s">
        <v>2516</v>
      </c>
      <c r="AN65" s="156" t="s">
        <v>2516</v>
      </c>
      <c r="AO65" s="156" t="s">
        <v>2516</v>
      </c>
      <c r="AP65" s="156" t="s">
        <v>2516</v>
      </c>
      <c r="AQ65" s="156" t="s">
        <v>2516</v>
      </c>
      <c r="AR65" s="156" t="s">
        <v>2516</v>
      </c>
      <c r="AS65" s="156" t="s">
        <v>2516</v>
      </c>
      <c r="AT65" s="156" t="s">
        <v>2516</v>
      </c>
      <c r="AU65" s="156" t="s">
        <v>2516</v>
      </c>
      <c r="AV65" s="156" t="s">
        <v>2516</v>
      </c>
      <c r="AW65" s="156" t="s">
        <v>2516</v>
      </c>
      <c r="AX65" s="156" t="s">
        <v>2516</v>
      </c>
      <c r="AY65" s="156" t="s">
        <v>2516</v>
      </c>
      <c r="AZ65" s="156">
        <v>778520</v>
      </c>
      <c r="BA65" s="156">
        <v>820607</v>
      </c>
      <c r="BB65" s="156">
        <v>875254</v>
      </c>
      <c r="BC65" s="156">
        <v>930474</v>
      </c>
      <c r="BD65" s="156">
        <v>996903</v>
      </c>
      <c r="BE65" s="156">
        <v>1046018</v>
      </c>
      <c r="BF65" s="156">
        <v>1083236</v>
      </c>
      <c r="BG65" s="156">
        <v>1149157</v>
      </c>
      <c r="BH65" s="156">
        <v>1228033</v>
      </c>
      <c r="BI65" s="156">
        <v>1305332</v>
      </c>
      <c r="BJ65" s="156">
        <v>1356424</v>
      </c>
      <c r="BK65" s="156">
        <v>1426918</v>
      </c>
      <c r="BL65" s="156">
        <v>1464900</v>
      </c>
      <c r="BM65" s="156">
        <v>1479001</v>
      </c>
      <c r="BN65" s="156">
        <v>1523172</v>
      </c>
      <c r="BO65" s="156">
        <v>1551214</v>
      </c>
      <c r="BP65" s="157">
        <v>1585774</v>
      </c>
      <c r="BQ65" s="157">
        <v>1667252</v>
      </c>
      <c r="BR65" s="157">
        <v>1757254</v>
      </c>
      <c r="BS65" s="158">
        <v>1844697</v>
      </c>
      <c r="BT65" s="157">
        <v>1928755</v>
      </c>
    </row>
    <row r="66" spans="1:72" s="152" customFormat="1" ht="11.35">
      <c r="A66" s="157" t="s">
        <v>2543</v>
      </c>
      <c r="B66" s="156" t="s">
        <v>2516</v>
      </c>
      <c r="C66" s="156" t="s">
        <v>2516</v>
      </c>
      <c r="D66" s="156" t="s">
        <v>2516</v>
      </c>
      <c r="E66" s="156" t="s">
        <v>2516</v>
      </c>
      <c r="F66" s="156" t="s">
        <v>2516</v>
      </c>
      <c r="G66" s="156" t="s">
        <v>2516</v>
      </c>
      <c r="H66" s="156" t="s">
        <v>2516</v>
      </c>
      <c r="I66" s="156" t="s">
        <v>2516</v>
      </c>
      <c r="J66" s="156" t="s">
        <v>2516</v>
      </c>
      <c r="K66" s="156" t="s">
        <v>2516</v>
      </c>
      <c r="L66" s="156" t="s">
        <v>2516</v>
      </c>
      <c r="M66" s="156" t="s">
        <v>2516</v>
      </c>
      <c r="N66" s="156" t="s">
        <v>2516</v>
      </c>
      <c r="O66" s="156" t="s">
        <v>2516</v>
      </c>
      <c r="P66" s="156" t="s">
        <v>2516</v>
      </c>
      <c r="Q66" s="156" t="s">
        <v>2516</v>
      </c>
      <c r="R66" s="156" t="s">
        <v>2516</v>
      </c>
      <c r="S66" s="156" t="s">
        <v>2516</v>
      </c>
      <c r="T66" s="156" t="s">
        <v>2516</v>
      </c>
      <c r="U66" s="156" t="s">
        <v>2516</v>
      </c>
      <c r="V66" s="156" t="s">
        <v>2516</v>
      </c>
      <c r="W66" s="156" t="s">
        <v>2516</v>
      </c>
      <c r="X66" s="156" t="s">
        <v>2516</v>
      </c>
      <c r="Y66" s="156" t="s">
        <v>2516</v>
      </c>
      <c r="Z66" s="156" t="s">
        <v>2516</v>
      </c>
      <c r="AA66" s="156" t="s">
        <v>2516</v>
      </c>
      <c r="AB66" s="156" t="s">
        <v>2516</v>
      </c>
      <c r="AC66" s="156" t="s">
        <v>2516</v>
      </c>
      <c r="AD66" s="156" t="s">
        <v>2516</v>
      </c>
      <c r="AE66" s="156" t="s">
        <v>2516</v>
      </c>
      <c r="AF66" s="156" t="s">
        <v>2516</v>
      </c>
      <c r="AG66" s="156" t="s">
        <v>2516</v>
      </c>
      <c r="AH66" s="156" t="s">
        <v>2516</v>
      </c>
      <c r="AI66" s="156" t="s">
        <v>2516</v>
      </c>
      <c r="AJ66" s="156" t="s">
        <v>2516</v>
      </c>
      <c r="AK66" s="156" t="s">
        <v>2516</v>
      </c>
      <c r="AL66" s="156" t="s">
        <v>2516</v>
      </c>
      <c r="AM66" s="156" t="s">
        <v>2516</v>
      </c>
      <c r="AN66" s="156" t="s">
        <v>2516</v>
      </c>
      <c r="AO66" s="156" t="s">
        <v>2516</v>
      </c>
      <c r="AP66" s="156" t="s">
        <v>2516</v>
      </c>
      <c r="AQ66" s="156" t="s">
        <v>2516</v>
      </c>
      <c r="AR66" s="156" t="s">
        <v>2516</v>
      </c>
      <c r="AS66" s="156" t="s">
        <v>2516</v>
      </c>
      <c r="AT66" s="156" t="s">
        <v>2516</v>
      </c>
      <c r="AU66" s="156" t="s">
        <v>2516</v>
      </c>
      <c r="AV66" s="156" t="s">
        <v>2516</v>
      </c>
      <c r="AW66" s="156" t="s">
        <v>2516</v>
      </c>
      <c r="AX66" s="156" t="s">
        <v>2516</v>
      </c>
      <c r="AY66" s="156" t="s">
        <v>2516</v>
      </c>
      <c r="AZ66" s="156">
        <v>159179</v>
      </c>
      <c r="BA66" s="156">
        <v>149075</v>
      </c>
      <c r="BB66" s="156">
        <v>170487</v>
      </c>
      <c r="BC66" s="156">
        <v>174966</v>
      </c>
      <c r="BD66" s="156">
        <v>192388</v>
      </c>
      <c r="BE66" s="156">
        <v>217132</v>
      </c>
      <c r="BF66" s="156">
        <v>237131</v>
      </c>
      <c r="BG66" s="156">
        <v>243600</v>
      </c>
      <c r="BH66" s="156">
        <v>275612</v>
      </c>
      <c r="BI66" s="156">
        <v>246543</v>
      </c>
      <c r="BJ66" s="156">
        <v>314420</v>
      </c>
      <c r="BK66" s="156">
        <v>292036</v>
      </c>
      <c r="BL66" s="156">
        <v>275671</v>
      </c>
      <c r="BM66" s="156">
        <v>304932</v>
      </c>
      <c r="BN66" s="156">
        <v>326025</v>
      </c>
      <c r="BO66" s="156">
        <v>357267</v>
      </c>
      <c r="BP66" s="157">
        <v>387127</v>
      </c>
      <c r="BQ66" s="157">
        <v>392410</v>
      </c>
      <c r="BR66" s="157">
        <v>401469</v>
      </c>
      <c r="BS66" s="158">
        <v>430494</v>
      </c>
      <c r="BT66" s="157">
        <v>458692</v>
      </c>
    </row>
    <row r="67" spans="1:72" s="152" customFormat="1" ht="11.35">
      <c r="A67" s="157" t="s">
        <v>2544</v>
      </c>
      <c r="B67" s="156">
        <v>1401</v>
      </c>
      <c r="C67" s="156">
        <v>1525</v>
      </c>
      <c r="D67" s="156">
        <v>1606</v>
      </c>
      <c r="E67" s="156">
        <v>1773</v>
      </c>
      <c r="F67" s="156">
        <v>1986</v>
      </c>
      <c r="G67" s="156">
        <v>2161</v>
      </c>
      <c r="H67" s="156">
        <v>2383</v>
      </c>
      <c r="I67" s="156">
        <v>2576</v>
      </c>
      <c r="J67" s="156">
        <v>2815</v>
      </c>
      <c r="K67" s="156">
        <v>3081</v>
      </c>
      <c r="L67" s="156">
        <v>3314</v>
      </c>
      <c r="M67" s="156">
        <v>3535</v>
      </c>
      <c r="N67" s="156">
        <v>3826</v>
      </c>
      <c r="O67" s="156">
        <v>4118</v>
      </c>
      <c r="P67" s="156">
        <v>4386</v>
      </c>
      <c r="Q67" s="156">
        <v>4772</v>
      </c>
      <c r="R67" s="156">
        <v>5107</v>
      </c>
      <c r="S67" s="156">
        <v>5515</v>
      </c>
      <c r="T67" s="156">
        <v>5901</v>
      </c>
      <c r="U67" s="156">
        <v>6401</v>
      </c>
      <c r="V67" s="156">
        <v>6868</v>
      </c>
      <c r="W67" s="156">
        <v>7456</v>
      </c>
      <c r="X67" s="156">
        <v>8229</v>
      </c>
      <c r="Y67" s="156">
        <v>8839</v>
      </c>
      <c r="Z67" s="156">
        <v>9823</v>
      </c>
      <c r="AA67" s="156">
        <v>10846</v>
      </c>
      <c r="AB67" s="156">
        <v>12266</v>
      </c>
      <c r="AC67" s="156">
        <v>13366</v>
      </c>
      <c r="AD67" s="156">
        <v>14663</v>
      </c>
      <c r="AE67" s="156">
        <v>16515</v>
      </c>
      <c r="AF67" s="156">
        <v>18176</v>
      </c>
      <c r="AG67" s="156">
        <v>21173</v>
      </c>
      <c r="AH67" s="156">
        <v>24516</v>
      </c>
      <c r="AI67" s="156">
        <v>28583</v>
      </c>
      <c r="AJ67" s="156">
        <v>31924</v>
      </c>
      <c r="AK67" s="156">
        <v>34076</v>
      </c>
      <c r="AL67" s="156">
        <v>37633</v>
      </c>
      <c r="AM67" s="156">
        <v>42568</v>
      </c>
      <c r="AN67" s="156">
        <v>46816</v>
      </c>
      <c r="AO67" s="156">
        <v>50016</v>
      </c>
      <c r="AP67" s="156">
        <v>52304</v>
      </c>
      <c r="AQ67" s="156">
        <v>59910</v>
      </c>
      <c r="AR67" s="156">
        <v>64762</v>
      </c>
      <c r="AS67" s="156">
        <v>70451</v>
      </c>
      <c r="AT67" s="156">
        <v>68894</v>
      </c>
      <c r="AU67" s="156">
        <v>73072</v>
      </c>
      <c r="AV67" s="156">
        <v>78674</v>
      </c>
      <c r="AW67" s="156">
        <v>84738</v>
      </c>
      <c r="AX67" s="156">
        <v>89828</v>
      </c>
      <c r="AY67" s="156">
        <v>98859</v>
      </c>
      <c r="AZ67" s="156">
        <v>106817</v>
      </c>
      <c r="BA67" s="156">
        <v>113490</v>
      </c>
      <c r="BB67" s="156">
        <v>127728</v>
      </c>
      <c r="BC67" s="156">
        <v>136507</v>
      </c>
      <c r="BD67" s="156">
        <v>149905</v>
      </c>
      <c r="BE67" s="156">
        <v>148042</v>
      </c>
      <c r="BF67" s="156">
        <v>144582</v>
      </c>
      <c r="BG67" s="156">
        <v>141216</v>
      </c>
      <c r="BH67" s="156">
        <v>145574</v>
      </c>
      <c r="BI67" s="156">
        <v>169995</v>
      </c>
      <c r="BJ67" s="156">
        <v>165741</v>
      </c>
      <c r="BK67" s="156">
        <v>178333</v>
      </c>
      <c r="BL67" s="156">
        <v>164207</v>
      </c>
      <c r="BM67" s="156">
        <v>161788</v>
      </c>
      <c r="BN67" s="156">
        <v>165206</v>
      </c>
      <c r="BO67" s="156">
        <v>177820</v>
      </c>
      <c r="BP67" s="157">
        <v>184493</v>
      </c>
      <c r="BQ67" s="157">
        <v>193752</v>
      </c>
      <c r="BR67" s="157">
        <v>198723</v>
      </c>
      <c r="BS67" s="158">
        <v>203637</v>
      </c>
      <c r="BT67" s="157">
        <v>211427</v>
      </c>
    </row>
    <row r="68" spans="1:72" s="152" customFormat="1" ht="11.35">
      <c r="A68" s="159" t="s">
        <v>2545</v>
      </c>
      <c r="B68" s="156">
        <v>8185</v>
      </c>
      <c r="C68" s="156">
        <v>9049</v>
      </c>
      <c r="D68" s="156">
        <v>9318</v>
      </c>
      <c r="E68" s="156">
        <v>10376</v>
      </c>
      <c r="F68" s="156">
        <v>11965</v>
      </c>
      <c r="G68" s="156">
        <v>12939</v>
      </c>
      <c r="H68" s="156">
        <v>14046</v>
      </c>
      <c r="I68" s="156">
        <v>14548</v>
      </c>
      <c r="J68" s="156">
        <v>16120</v>
      </c>
      <c r="K68" s="156">
        <v>17493</v>
      </c>
      <c r="L68" s="156">
        <v>18985</v>
      </c>
      <c r="M68" s="156">
        <v>19485</v>
      </c>
      <c r="N68" s="156">
        <v>21749</v>
      </c>
      <c r="O68" s="156">
        <v>22720</v>
      </c>
      <c r="P68" s="156">
        <v>24233</v>
      </c>
      <c r="Q68" s="156">
        <v>26410</v>
      </c>
      <c r="R68" s="156">
        <v>28145</v>
      </c>
      <c r="S68" s="156">
        <v>30839</v>
      </c>
      <c r="T68" s="156">
        <v>33791</v>
      </c>
      <c r="U68" s="156">
        <v>37870</v>
      </c>
      <c r="V68" s="156">
        <v>40759</v>
      </c>
      <c r="W68" s="156">
        <v>44306</v>
      </c>
      <c r="X68" s="156">
        <v>48803</v>
      </c>
      <c r="Y68" s="156">
        <v>52402</v>
      </c>
      <c r="Z68" s="156">
        <v>56775</v>
      </c>
      <c r="AA68" s="156">
        <v>63123</v>
      </c>
      <c r="AB68" s="156">
        <v>71816</v>
      </c>
      <c r="AC68" s="156">
        <v>79317</v>
      </c>
      <c r="AD68" s="156">
        <v>87207</v>
      </c>
      <c r="AE68" s="156">
        <v>98612</v>
      </c>
      <c r="AF68" s="156">
        <v>115299</v>
      </c>
      <c r="AG68" s="156">
        <v>133280</v>
      </c>
      <c r="AH68" s="156">
        <v>153960</v>
      </c>
      <c r="AI68" s="156">
        <v>175238</v>
      </c>
      <c r="AJ68" s="156">
        <v>199630</v>
      </c>
      <c r="AK68" s="156">
        <v>215760</v>
      </c>
      <c r="AL68" s="156">
        <v>245515</v>
      </c>
      <c r="AM68" s="156">
        <v>284514</v>
      </c>
      <c r="AN68" s="156">
        <v>321167</v>
      </c>
      <c r="AO68" s="156">
        <v>356875</v>
      </c>
      <c r="AP68" s="156">
        <v>389386</v>
      </c>
      <c r="AQ68" s="156">
        <v>430464</v>
      </c>
      <c r="AR68" s="156">
        <v>477803</v>
      </c>
      <c r="AS68" s="156">
        <v>524355</v>
      </c>
      <c r="AT68" s="156">
        <v>532462</v>
      </c>
      <c r="AU68" s="156">
        <v>576614</v>
      </c>
      <c r="AV68" s="156">
        <v>611067</v>
      </c>
      <c r="AW68" s="156">
        <v>649203</v>
      </c>
      <c r="AX68" s="156">
        <v>698481</v>
      </c>
      <c r="AY68" s="156">
        <v>768415</v>
      </c>
      <c r="AZ68" s="156">
        <v>845502</v>
      </c>
      <c r="BA68" s="156">
        <v>919411</v>
      </c>
      <c r="BB68" s="156">
        <v>1002958</v>
      </c>
      <c r="BC68" s="156">
        <v>1111168</v>
      </c>
      <c r="BD68" s="156">
        <v>1161460</v>
      </c>
      <c r="BE68" s="156">
        <v>1195477</v>
      </c>
      <c r="BF68" s="156">
        <v>1248286</v>
      </c>
      <c r="BG68" s="156">
        <v>1340537</v>
      </c>
      <c r="BH68" s="156">
        <v>1442711</v>
      </c>
      <c r="BI68" s="156">
        <v>1541585</v>
      </c>
      <c r="BJ68" s="156">
        <v>1657218</v>
      </c>
      <c r="BK68" s="156">
        <v>1753090</v>
      </c>
      <c r="BL68" s="156">
        <v>1661133</v>
      </c>
      <c r="BM68" s="156">
        <v>1729714</v>
      </c>
      <c r="BN68" s="156">
        <v>1812629</v>
      </c>
      <c r="BO68" s="156">
        <v>1912593</v>
      </c>
      <c r="BP68" s="157">
        <v>1965337</v>
      </c>
      <c r="BQ68" s="157">
        <v>2065978</v>
      </c>
      <c r="BR68" s="157">
        <v>2181928</v>
      </c>
      <c r="BS68" s="158">
        <v>2251679</v>
      </c>
      <c r="BT68" s="157">
        <v>2350375</v>
      </c>
    </row>
    <row r="69" spans="1:72" s="152" customFormat="1" ht="11.35">
      <c r="A69" s="159" t="s">
        <v>2546</v>
      </c>
      <c r="B69" s="156">
        <v>3292</v>
      </c>
      <c r="C69" s="156">
        <v>3637</v>
      </c>
      <c r="D69" s="156">
        <v>3816</v>
      </c>
      <c r="E69" s="156">
        <v>4217</v>
      </c>
      <c r="F69" s="156">
        <v>4863</v>
      </c>
      <c r="G69" s="156">
        <v>5368</v>
      </c>
      <c r="H69" s="156">
        <v>5880</v>
      </c>
      <c r="I69" s="156">
        <v>6287</v>
      </c>
      <c r="J69" s="156">
        <v>6977</v>
      </c>
      <c r="K69" s="156">
        <v>7754</v>
      </c>
      <c r="L69" s="156">
        <v>8606</v>
      </c>
      <c r="M69" s="156">
        <v>8991</v>
      </c>
      <c r="N69" s="156">
        <v>10094</v>
      </c>
      <c r="O69" s="156">
        <v>10600</v>
      </c>
      <c r="P69" s="156">
        <v>11581</v>
      </c>
      <c r="Q69" s="156">
        <v>12635</v>
      </c>
      <c r="R69" s="156">
        <v>13523</v>
      </c>
      <c r="S69" s="156">
        <v>14947</v>
      </c>
      <c r="T69" s="156">
        <v>16476</v>
      </c>
      <c r="U69" s="156">
        <v>18717</v>
      </c>
      <c r="V69" s="156">
        <v>20470</v>
      </c>
      <c r="W69" s="156">
        <v>22142</v>
      </c>
      <c r="X69" s="156">
        <v>24707</v>
      </c>
      <c r="Y69" s="156">
        <v>27135</v>
      </c>
      <c r="Z69" s="156">
        <v>29571</v>
      </c>
      <c r="AA69" s="156">
        <v>33054</v>
      </c>
      <c r="AB69" s="156">
        <v>38069</v>
      </c>
      <c r="AC69" s="156">
        <v>42070</v>
      </c>
      <c r="AD69" s="156">
        <v>46439</v>
      </c>
      <c r="AE69" s="156">
        <v>52091</v>
      </c>
      <c r="AF69" s="156">
        <v>61803</v>
      </c>
      <c r="AG69" s="156">
        <v>71438</v>
      </c>
      <c r="AH69" s="156">
        <v>83834</v>
      </c>
      <c r="AI69" s="156">
        <v>97168</v>
      </c>
      <c r="AJ69" s="156">
        <v>110688</v>
      </c>
      <c r="AK69" s="156">
        <v>122010</v>
      </c>
      <c r="AL69" s="156">
        <v>139314</v>
      </c>
      <c r="AM69" s="156">
        <v>160693</v>
      </c>
      <c r="AN69" s="156">
        <v>182554</v>
      </c>
      <c r="AO69" s="156">
        <v>204203</v>
      </c>
      <c r="AP69" s="156">
        <v>224310</v>
      </c>
      <c r="AQ69" s="156">
        <v>258429</v>
      </c>
      <c r="AR69" s="156">
        <v>289348</v>
      </c>
      <c r="AS69" s="156">
        <v>320458</v>
      </c>
      <c r="AT69" s="156">
        <v>326928</v>
      </c>
      <c r="AU69" s="156">
        <v>354195</v>
      </c>
      <c r="AV69" s="156">
        <v>372958</v>
      </c>
      <c r="AW69" s="156">
        <v>393617</v>
      </c>
      <c r="AX69" s="156">
        <v>420135</v>
      </c>
      <c r="AY69" s="156">
        <v>461953</v>
      </c>
      <c r="AZ69" s="156">
        <v>503273</v>
      </c>
      <c r="BA69" s="156">
        <v>546844</v>
      </c>
      <c r="BB69" s="156">
        <v>600152</v>
      </c>
      <c r="BC69" s="156">
        <v>656024</v>
      </c>
      <c r="BD69" s="156">
        <v>691557</v>
      </c>
      <c r="BE69" s="156">
        <v>718163</v>
      </c>
      <c r="BF69" s="156">
        <v>739508</v>
      </c>
      <c r="BG69" s="156">
        <v>787405</v>
      </c>
      <c r="BH69" s="156">
        <v>842818</v>
      </c>
      <c r="BI69" s="156">
        <v>903735</v>
      </c>
      <c r="BJ69" s="156">
        <v>967317</v>
      </c>
      <c r="BK69" s="156">
        <v>1053337</v>
      </c>
      <c r="BL69" s="156">
        <v>1000361</v>
      </c>
      <c r="BM69" s="156">
        <v>1022001</v>
      </c>
      <c r="BN69" s="156">
        <v>1074069</v>
      </c>
      <c r="BO69" s="156">
        <v>1128761</v>
      </c>
      <c r="BP69" s="157">
        <v>1148285</v>
      </c>
      <c r="BQ69" s="157">
        <v>1206937</v>
      </c>
      <c r="BR69" s="157">
        <v>1282574</v>
      </c>
      <c r="BS69" s="158">
        <v>1326253</v>
      </c>
      <c r="BT69" s="157">
        <v>1374861</v>
      </c>
    </row>
    <row r="70" spans="1:72" s="152" customFormat="1" ht="11.35">
      <c r="A70" s="157" t="s">
        <v>2547</v>
      </c>
      <c r="B70" s="156" t="s">
        <v>2516</v>
      </c>
      <c r="C70" s="156" t="s">
        <v>2516</v>
      </c>
      <c r="D70" s="156" t="s">
        <v>2516</v>
      </c>
      <c r="E70" s="156" t="s">
        <v>2516</v>
      </c>
      <c r="F70" s="156" t="s">
        <v>2516</v>
      </c>
      <c r="G70" s="156" t="s">
        <v>2516</v>
      </c>
      <c r="H70" s="156" t="s">
        <v>2516</v>
      </c>
      <c r="I70" s="156" t="s">
        <v>2516</v>
      </c>
      <c r="J70" s="156" t="s">
        <v>2516</v>
      </c>
      <c r="K70" s="156" t="s">
        <v>2516</v>
      </c>
      <c r="L70" s="156" t="s">
        <v>2516</v>
      </c>
      <c r="M70" s="156" t="s">
        <v>2516</v>
      </c>
      <c r="N70" s="156" t="s">
        <v>2516</v>
      </c>
      <c r="O70" s="156" t="s">
        <v>2516</v>
      </c>
      <c r="P70" s="156" t="s">
        <v>2516</v>
      </c>
      <c r="Q70" s="156" t="s">
        <v>2516</v>
      </c>
      <c r="R70" s="156">
        <v>3963</v>
      </c>
      <c r="S70" s="156">
        <v>4327</v>
      </c>
      <c r="T70" s="156">
        <v>4726</v>
      </c>
      <c r="U70" s="156">
        <v>5287</v>
      </c>
      <c r="V70" s="156">
        <v>5614</v>
      </c>
      <c r="W70" s="156">
        <v>5931</v>
      </c>
      <c r="X70" s="156">
        <v>6506</v>
      </c>
      <c r="Y70" s="156">
        <v>7506</v>
      </c>
      <c r="Z70" s="156">
        <v>8410</v>
      </c>
      <c r="AA70" s="156">
        <v>9402</v>
      </c>
      <c r="AB70" s="156">
        <v>10669</v>
      </c>
      <c r="AC70" s="156">
        <v>11832</v>
      </c>
      <c r="AD70" s="156">
        <v>12912</v>
      </c>
      <c r="AE70" s="156">
        <v>14253</v>
      </c>
      <c r="AF70" s="156">
        <v>17398</v>
      </c>
      <c r="AG70" s="156">
        <v>19190</v>
      </c>
      <c r="AH70" s="156">
        <v>21785</v>
      </c>
      <c r="AI70" s="156">
        <v>23897</v>
      </c>
      <c r="AJ70" s="156">
        <v>26347</v>
      </c>
      <c r="AK70" s="156">
        <v>30320</v>
      </c>
      <c r="AL70" s="156">
        <v>35286</v>
      </c>
      <c r="AM70" s="156">
        <v>41741</v>
      </c>
      <c r="AN70" s="156">
        <v>47096</v>
      </c>
      <c r="AO70" s="156">
        <v>54837</v>
      </c>
      <c r="AP70" s="156">
        <v>59821</v>
      </c>
      <c r="AQ70" s="156">
        <v>70281</v>
      </c>
      <c r="AR70" s="156">
        <v>76335</v>
      </c>
      <c r="AS70" s="156">
        <v>83530</v>
      </c>
      <c r="AT70" s="156">
        <v>86045</v>
      </c>
      <c r="AU70" s="156">
        <v>93125</v>
      </c>
      <c r="AV70" s="156">
        <v>95291</v>
      </c>
      <c r="AW70" s="156">
        <v>96651</v>
      </c>
      <c r="AX70" s="156">
        <v>98316</v>
      </c>
      <c r="AY70" s="156">
        <v>104277</v>
      </c>
      <c r="AZ70" s="156">
        <v>107127</v>
      </c>
      <c r="BA70" s="156">
        <v>117793</v>
      </c>
      <c r="BB70" s="156">
        <v>125168</v>
      </c>
      <c r="BC70" s="156">
        <v>133629</v>
      </c>
      <c r="BD70" s="156">
        <v>145781</v>
      </c>
      <c r="BE70" s="156">
        <v>153672</v>
      </c>
      <c r="BF70" s="156">
        <v>166427</v>
      </c>
      <c r="BG70" s="156">
        <v>180865</v>
      </c>
      <c r="BH70" s="156">
        <v>193891</v>
      </c>
      <c r="BI70" s="156">
        <v>202928</v>
      </c>
      <c r="BJ70" s="156">
        <v>215331</v>
      </c>
      <c r="BK70" s="156">
        <v>238106</v>
      </c>
      <c r="BL70" s="156">
        <v>213934</v>
      </c>
      <c r="BM70" s="156">
        <v>206249</v>
      </c>
      <c r="BN70" s="156">
        <v>217826</v>
      </c>
      <c r="BO70" s="156">
        <v>219983</v>
      </c>
      <c r="BP70" s="157">
        <v>221564</v>
      </c>
      <c r="BQ70" s="157">
        <v>228027</v>
      </c>
      <c r="BR70" s="157">
        <v>238346</v>
      </c>
      <c r="BS70" s="158">
        <v>244999</v>
      </c>
      <c r="BT70" s="157">
        <v>250278</v>
      </c>
    </row>
    <row r="71" spans="1:72" s="152" customFormat="1" ht="11.35">
      <c r="A71" s="157" t="s">
        <v>2548</v>
      </c>
      <c r="B71" s="156" t="s">
        <v>2516</v>
      </c>
      <c r="C71" s="156" t="s">
        <v>2516</v>
      </c>
      <c r="D71" s="156" t="s">
        <v>2516</v>
      </c>
      <c r="E71" s="156" t="s">
        <v>2516</v>
      </c>
      <c r="F71" s="156" t="s">
        <v>2516</v>
      </c>
      <c r="G71" s="156" t="s">
        <v>2516</v>
      </c>
      <c r="H71" s="156" t="s">
        <v>2516</v>
      </c>
      <c r="I71" s="156" t="s">
        <v>2516</v>
      </c>
      <c r="J71" s="156" t="s">
        <v>2516</v>
      </c>
      <c r="K71" s="156" t="s">
        <v>2516</v>
      </c>
      <c r="L71" s="156" t="s">
        <v>2516</v>
      </c>
      <c r="M71" s="156" t="s">
        <v>2516</v>
      </c>
      <c r="N71" s="156" t="s">
        <v>2516</v>
      </c>
      <c r="O71" s="156" t="s">
        <v>2516</v>
      </c>
      <c r="P71" s="156" t="s">
        <v>2516</v>
      </c>
      <c r="Q71" s="156" t="s">
        <v>2516</v>
      </c>
      <c r="R71" s="156">
        <v>946</v>
      </c>
      <c r="S71" s="156">
        <v>1057</v>
      </c>
      <c r="T71" s="156">
        <v>1182</v>
      </c>
      <c r="U71" s="156">
        <v>1358</v>
      </c>
      <c r="V71" s="156">
        <v>1511</v>
      </c>
      <c r="W71" s="156">
        <v>1656</v>
      </c>
      <c r="X71" s="156">
        <v>1903</v>
      </c>
      <c r="Y71" s="156">
        <v>2058</v>
      </c>
      <c r="Z71" s="156">
        <v>2194</v>
      </c>
      <c r="AA71" s="156">
        <v>2489</v>
      </c>
      <c r="AB71" s="156">
        <v>2917</v>
      </c>
      <c r="AC71" s="156">
        <v>3206</v>
      </c>
      <c r="AD71" s="156">
        <v>3525</v>
      </c>
      <c r="AE71" s="156">
        <v>4117</v>
      </c>
      <c r="AF71" s="156">
        <v>4992</v>
      </c>
      <c r="AG71" s="156">
        <v>6112</v>
      </c>
      <c r="AH71" s="156">
        <v>7479</v>
      </c>
      <c r="AI71" s="156">
        <v>8856</v>
      </c>
      <c r="AJ71" s="156">
        <v>10326</v>
      </c>
      <c r="AK71" s="156">
        <v>11748</v>
      </c>
      <c r="AL71" s="156">
        <v>13978</v>
      </c>
      <c r="AM71" s="156">
        <v>16164</v>
      </c>
      <c r="AN71" s="156">
        <v>18461</v>
      </c>
      <c r="AO71" s="156">
        <v>20056</v>
      </c>
      <c r="AP71" s="156">
        <v>21689</v>
      </c>
      <c r="AQ71" s="156">
        <v>24560</v>
      </c>
      <c r="AR71" s="156">
        <v>27857</v>
      </c>
      <c r="AS71" s="156">
        <v>31062</v>
      </c>
      <c r="AT71" s="156">
        <v>33327</v>
      </c>
      <c r="AU71" s="156">
        <v>37171</v>
      </c>
      <c r="AV71" s="156">
        <v>41332</v>
      </c>
      <c r="AW71" s="156">
        <v>46285</v>
      </c>
      <c r="AX71" s="156">
        <v>51815</v>
      </c>
      <c r="AY71" s="156">
        <v>61742</v>
      </c>
      <c r="AZ71" s="156">
        <v>75259</v>
      </c>
      <c r="BA71" s="156">
        <v>88659</v>
      </c>
      <c r="BB71" s="156">
        <v>102611</v>
      </c>
      <c r="BC71" s="156">
        <v>113591</v>
      </c>
      <c r="BD71" s="156">
        <v>117849</v>
      </c>
      <c r="BE71" s="156">
        <v>109944</v>
      </c>
      <c r="BF71" s="156">
        <v>115718</v>
      </c>
      <c r="BG71" s="156">
        <v>122975</v>
      </c>
      <c r="BH71" s="156">
        <v>134958</v>
      </c>
      <c r="BI71" s="156">
        <v>149018</v>
      </c>
      <c r="BJ71" s="156">
        <v>167141</v>
      </c>
      <c r="BK71" s="156">
        <v>177472</v>
      </c>
      <c r="BL71" s="156">
        <v>180391</v>
      </c>
      <c r="BM71" s="156">
        <v>189914</v>
      </c>
      <c r="BN71" s="156">
        <v>206973</v>
      </c>
      <c r="BO71" s="156">
        <v>229384</v>
      </c>
      <c r="BP71" s="157">
        <v>232767</v>
      </c>
      <c r="BQ71" s="157">
        <v>246028</v>
      </c>
      <c r="BR71" s="157">
        <v>266455</v>
      </c>
      <c r="BS71" s="158">
        <v>279609</v>
      </c>
      <c r="BT71" s="157">
        <v>293822</v>
      </c>
    </row>
    <row r="72" spans="1:72" s="152" customFormat="1" ht="11.35">
      <c r="A72" s="157" t="s">
        <v>2549</v>
      </c>
      <c r="B72" s="156" t="s">
        <v>2516</v>
      </c>
      <c r="C72" s="156" t="s">
        <v>2516</v>
      </c>
      <c r="D72" s="156" t="s">
        <v>2516</v>
      </c>
      <c r="E72" s="156" t="s">
        <v>2516</v>
      </c>
      <c r="F72" s="156" t="s">
        <v>2516</v>
      </c>
      <c r="G72" s="156" t="s">
        <v>2516</v>
      </c>
      <c r="H72" s="156" t="s">
        <v>2516</v>
      </c>
      <c r="I72" s="156" t="s">
        <v>2516</v>
      </c>
      <c r="J72" s="156" t="s">
        <v>2516</v>
      </c>
      <c r="K72" s="156" t="s">
        <v>2516</v>
      </c>
      <c r="L72" s="156" t="s">
        <v>2516</v>
      </c>
      <c r="M72" s="156" t="s">
        <v>2516</v>
      </c>
      <c r="N72" s="156" t="s">
        <v>2516</v>
      </c>
      <c r="O72" s="156" t="s">
        <v>2516</v>
      </c>
      <c r="P72" s="156" t="s">
        <v>2516</v>
      </c>
      <c r="Q72" s="156" t="s">
        <v>2516</v>
      </c>
      <c r="R72" s="156">
        <v>8614</v>
      </c>
      <c r="S72" s="156">
        <v>9563</v>
      </c>
      <c r="T72" s="156">
        <v>10567</v>
      </c>
      <c r="U72" s="156">
        <v>12071</v>
      </c>
      <c r="V72" s="156">
        <v>13345</v>
      </c>
      <c r="W72" s="156">
        <v>14554</v>
      </c>
      <c r="X72" s="156">
        <v>16298</v>
      </c>
      <c r="Y72" s="156">
        <v>17571</v>
      </c>
      <c r="Z72" s="156">
        <v>18968</v>
      </c>
      <c r="AA72" s="156">
        <v>21163</v>
      </c>
      <c r="AB72" s="156">
        <v>24483</v>
      </c>
      <c r="AC72" s="156">
        <v>27033</v>
      </c>
      <c r="AD72" s="156">
        <v>30002</v>
      </c>
      <c r="AE72" s="156">
        <v>33722</v>
      </c>
      <c r="AF72" s="156">
        <v>39413</v>
      </c>
      <c r="AG72" s="156">
        <v>46135</v>
      </c>
      <c r="AH72" s="156">
        <v>54570</v>
      </c>
      <c r="AI72" s="156">
        <v>64415</v>
      </c>
      <c r="AJ72" s="156">
        <v>74015</v>
      </c>
      <c r="AK72" s="156">
        <v>79942</v>
      </c>
      <c r="AL72" s="156">
        <v>90050</v>
      </c>
      <c r="AM72" s="156">
        <v>102788</v>
      </c>
      <c r="AN72" s="156">
        <v>116997</v>
      </c>
      <c r="AO72" s="156">
        <v>129311</v>
      </c>
      <c r="AP72" s="156">
        <v>142799</v>
      </c>
      <c r="AQ72" s="156">
        <v>163587</v>
      </c>
      <c r="AR72" s="156">
        <v>185157</v>
      </c>
      <c r="AS72" s="156">
        <v>205866</v>
      </c>
      <c r="AT72" s="156">
        <v>207555</v>
      </c>
      <c r="AU72" s="156">
        <v>223899</v>
      </c>
      <c r="AV72" s="156">
        <v>236335</v>
      </c>
      <c r="AW72" s="156">
        <v>250680</v>
      </c>
      <c r="AX72" s="156">
        <v>270004</v>
      </c>
      <c r="AY72" s="156">
        <v>295934</v>
      </c>
      <c r="AZ72" s="156">
        <v>320886</v>
      </c>
      <c r="BA72" s="156">
        <v>340392</v>
      </c>
      <c r="BB72" s="156">
        <v>372374</v>
      </c>
      <c r="BC72" s="156">
        <v>408804</v>
      </c>
      <c r="BD72" s="156">
        <v>427927</v>
      </c>
      <c r="BE72" s="156">
        <v>454547</v>
      </c>
      <c r="BF72" s="156">
        <v>457363</v>
      </c>
      <c r="BG72" s="156">
        <v>483565</v>
      </c>
      <c r="BH72" s="156">
        <v>513969</v>
      </c>
      <c r="BI72" s="156">
        <v>551789</v>
      </c>
      <c r="BJ72" s="156">
        <v>584845</v>
      </c>
      <c r="BK72" s="156">
        <v>637759</v>
      </c>
      <c r="BL72" s="156">
        <v>606036</v>
      </c>
      <c r="BM72" s="156">
        <v>625838</v>
      </c>
      <c r="BN72" s="156">
        <v>649270</v>
      </c>
      <c r="BO72" s="156">
        <v>679395</v>
      </c>
      <c r="BP72" s="157">
        <v>693955</v>
      </c>
      <c r="BQ72" s="157">
        <v>732882</v>
      </c>
      <c r="BR72" s="157">
        <v>777774</v>
      </c>
      <c r="BS72" s="158">
        <v>801645</v>
      </c>
      <c r="BT72" s="157">
        <v>830760</v>
      </c>
    </row>
    <row r="73" spans="1:72" s="152" customFormat="1" ht="11.35">
      <c r="A73" s="159" t="s">
        <v>2550</v>
      </c>
      <c r="B73" s="156">
        <v>3579</v>
      </c>
      <c r="C73" s="156">
        <v>3972</v>
      </c>
      <c r="D73" s="156">
        <v>3972</v>
      </c>
      <c r="E73" s="156">
        <v>4435</v>
      </c>
      <c r="F73" s="156">
        <v>5107</v>
      </c>
      <c r="G73" s="156">
        <v>5378</v>
      </c>
      <c r="H73" s="156">
        <v>5748</v>
      </c>
      <c r="I73" s="156">
        <v>5689</v>
      </c>
      <c r="J73" s="156">
        <v>6314</v>
      </c>
      <c r="K73" s="156">
        <v>6609</v>
      </c>
      <c r="L73" s="156">
        <v>6952</v>
      </c>
      <c r="M73" s="156">
        <v>6841</v>
      </c>
      <c r="N73" s="156">
        <v>7610</v>
      </c>
      <c r="O73" s="156">
        <v>7802</v>
      </c>
      <c r="P73" s="156">
        <v>7992</v>
      </c>
      <c r="Q73" s="156">
        <v>8702</v>
      </c>
      <c r="R73" s="156">
        <v>9079</v>
      </c>
      <c r="S73" s="156">
        <v>9802</v>
      </c>
      <c r="T73" s="156">
        <v>10621</v>
      </c>
      <c r="U73" s="156">
        <v>11658</v>
      </c>
      <c r="V73" s="156">
        <v>12228</v>
      </c>
      <c r="W73" s="156">
        <v>13390</v>
      </c>
      <c r="X73" s="156">
        <v>14268</v>
      </c>
      <c r="Y73" s="156">
        <v>14683</v>
      </c>
      <c r="Z73" s="156">
        <v>15753</v>
      </c>
      <c r="AA73" s="156">
        <v>17179</v>
      </c>
      <c r="AB73" s="156">
        <v>18963</v>
      </c>
      <c r="AC73" s="156">
        <v>20616</v>
      </c>
      <c r="AD73" s="156">
        <v>22748</v>
      </c>
      <c r="AE73" s="156">
        <v>25692</v>
      </c>
      <c r="AF73" s="156">
        <v>28981</v>
      </c>
      <c r="AG73" s="156">
        <v>32966</v>
      </c>
      <c r="AH73" s="156">
        <v>36154</v>
      </c>
      <c r="AI73" s="156">
        <v>39862</v>
      </c>
      <c r="AJ73" s="156">
        <v>45430</v>
      </c>
      <c r="AK73" s="156">
        <v>47365</v>
      </c>
      <c r="AL73" s="156">
        <v>53644</v>
      </c>
      <c r="AM73" s="156">
        <v>61603</v>
      </c>
      <c r="AN73" s="156">
        <v>68407</v>
      </c>
      <c r="AO73" s="156">
        <v>74534</v>
      </c>
      <c r="AP73" s="156">
        <v>77299</v>
      </c>
      <c r="AQ73" s="156">
        <v>73882</v>
      </c>
      <c r="AR73" s="156">
        <v>78376</v>
      </c>
      <c r="AS73" s="156">
        <v>81074</v>
      </c>
      <c r="AT73" s="156">
        <v>82001</v>
      </c>
      <c r="AU73" s="156">
        <v>85586</v>
      </c>
      <c r="AV73" s="156">
        <v>93092</v>
      </c>
      <c r="AW73" s="156">
        <v>97006</v>
      </c>
      <c r="AX73" s="156">
        <v>103705</v>
      </c>
      <c r="AY73" s="156">
        <v>112513</v>
      </c>
      <c r="AZ73" s="156">
        <v>126705</v>
      </c>
      <c r="BA73" s="156">
        <v>140994</v>
      </c>
      <c r="BB73" s="156">
        <v>150283</v>
      </c>
      <c r="BC73" s="156">
        <v>173206</v>
      </c>
      <c r="BD73" s="156">
        <v>174415</v>
      </c>
      <c r="BE73" s="156">
        <v>176606</v>
      </c>
      <c r="BF73" s="156">
        <v>187483</v>
      </c>
      <c r="BG73" s="156">
        <v>206668</v>
      </c>
      <c r="BH73" s="156">
        <v>219345</v>
      </c>
      <c r="BI73" s="156">
        <v>238491</v>
      </c>
      <c r="BJ73" s="156">
        <v>259539</v>
      </c>
      <c r="BK73" s="156">
        <v>261516</v>
      </c>
      <c r="BL73" s="156">
        <v>247136</v>
      </c>
      <c r="BM73" s="156">
        <v>268205</v>
      </c>
      <c r="BN73" s="156">
        <v>281044</v>
      </c>
      <c r="BO73" s="156">
        <v>304281</v>
      </c>
      <c r="BP73" s="157">
        <v>322416</v>
      </c>
      <c r="BQ73" s="157">
        <v>337003</v>
      </c>
      <c r="BR73" s="157">
        <v>353781</v>
      </c>
      <c r="BS73" s="158">
        <v>358072</v>
      </c>
      <c r="BT73" s="157">
        <v>371046</v>
      </c>
    </row>
    <row r="74" spans="1:72" s="152" customFormat="1" ht="11.35">
      <c r="A74" s="159" t="s">
        <v>2551</v>
      </c>
      <c r="B74" s="156">
        <v>1314</v>
      </c>
      <c r="C74" s="156">
        <v>1440</v>
      </c>
      <c r="D74" s="156">
        <v>1531</v>
      </c>
      <c r="E74" s="156">
        <v>1724</v>
      </c>
      <c r="F74" s="156">
        <v>1995</v>
      </c>
      <c r="G74" s="156">
        <v>2193</v>
      </c>
      <c r="H74" s="156">
        <v>2418</v>
      </c>
      <c r="I74" s="156">
        <v>2571</v>
      </c>
      <c r="J74" s="156">
        <v>2829</v>
      </c>
      <c r="K74" s="156">
        <v>3130</v>
      </c>
      <c r="L74" s="156">
        <v>3427</v>
      </c>
      <c r="M74" s="156">
        <v>3652</v>
      </c>
      <c r="N74" s="156">
        <v>4045</v>
      </c>
      <c r="O74" s="156">
        <v>4319</v>
      </c>
      <c r="P74" s="156">
        <v>4660</v>
      </c>
      <c r="Q74" s="156">
        <v>5073</v>
      </c>
      <c r="R74" s="156">
        <v>5544</v>
      </c>
      <c r="S74" s="156">
        <v>6090</v>
      </c>
      <c r="T74" s="156">
        <v>6694</v>
      </c>
      <c r="U74" s="156">
        <v>7496</v>
      </c>
      <c r="V74" s="156">
        <v>8061</v>
      </c>
      <c r="W74" s="156">
        <v>8773</v>
      </c>
      <c r="X74" s="156">
        <v>9828</v>
      </c>
      <c r="Y74" s="156">
        <v>10584</v>
      </c>
      <c r="Z74" s="156">
        <v>11451</v>
      </c>
      <c r="AA74" s="156">
        <v>12889</v>
      </c>
      <c r="AB74" s="156">
        <v>14784</v>
      </c>
      <c r="AC74" s="156">
        <v>16631</v>
      </c>
      <c r="AD74" s="156">
        <v>18020</v>
      </c>
      <c r="AE74" s="156">
        <v>20829</v>
      </c>
      <c r="AF74" s="156">
        <v>24515</v>
      </c>
      <c r="AG74" s="156">
        <v>28877</v>
      </c>
      <c r="AH74" s="156">
        <v>33972</v>
      </c>
      <c r="AI74" s="156">
        <v>38209</v>
      </c>
      <c r="AJ74" s="156">
        <v>43512</v>
      </c>
      <c r="AK74" s="156">
        <v>46385</v>
      </c>
      <c r="AL74" s="156">
        <v>52557</v>
      </c>
      <c r="AM74" s="156">
        <v>62218</v>
      </c>
      <c r="AN74" s="156">
        <v>70205</v>
      </c>
      <c r="AO74" s="156">
        <v>78137</v>
      </c>
      <c r="AP74" s="156">
        <v>87777</v>
      </c>
      <c r="AQ74" s="156">
        <v>98153</v>
      </c>
      <c r="AR74" s="156">
        <v>110078</v>
      </c>
      <c r="AS74" s="156">
        <v>122823</v>
      </c>
      <c r="AT74" s="156">
        <v>123533</v>
      </c>
      <c r="AU74" s="156">
        <v>136833</v>
      </c>
      <c r="AV74" s="156">
        <v>145017</v>
      </c>
      <c r="AW74" s="156">
        <v>158580</v>
      </c>
      <c r="AX74" s="156">
        <v>174641</v>
      </c>
      <c r="AY74" s="156">
        <v>193948</v>
      </c>
      <c r="AZ74" s="156">
        <v>215524</v>
      </c>
      <c r="BA74" s="156">
        <v>231573</v>
      </c>
      <c r="BB74" s="156">
        <v>252523</v>
      </c>
      <c r="BC74" s="156">
        <v>281938</v>
      </c>
      <c r="BD74" s="156">
        <v>295488</v>
      </c>
      <c r="BE74" s="156">
        <v>300709</v>
      </c>
      <c r="BF74" s="156">
        <v>321295</v>
      </c>
      <c r="BG74" s="156">
        <v>346464</v>
      </c>
      <c r="BH74" s="156">
        <v>380548</v>
      </c>
      <c r="BI74" s="156">
        <v>399359</v>
      </c>
      <c r="BJ74" s="156">
        <v>430362</v>
      </c>
      <c r="BK74" s="156">
        <v>438237</v>
      </c>
      <c r="BL74" s="156">
        <v>413636</v>
      </c>
      <c r="BM74" s="156">
        <v>439508</v>
      </c>
      <c r="BN74" s="156">
        <v>457515</v>
      </c>
      <c r="BO74" s="156">
        <v>479550</v>
      </c>
      <c r="BP74" s="157">
        <v>494635</v>
      </c>
      <c r="BQ74" s="157">
        <v>522038</v>
      </c>
      <c r="BR74" s="157">
        <v>545572</v>
      </c>
      <c r="BS74" s="158">
        <v>567354</v>
      </c>
      <c r="BT74" s="157">
        <v>604468</v>
      </c>
    </row>
    <row r="75" spans="1:72" s="152" customFormat="1" ht="11.35">
      <c r="A75" s="157" t="s">
        <v>2552</v>
      </c>
      <c r="B75" s="156" t="s">
        <v>2516</v>
      </c>
      <c r="C75" s="156" t="s">
        <v>2516</v>
      </c>
      <c r="D75" s="156" t="s">
        <v>2516</v>
      </c>
      <c r="E75" s="156" t="s">
        <v>2516</v>
      </c>
      <c r="F75" s="156" t="s">
        <v>2516</v>
      </c>
      <c r="G75" s="156" t="s">
        <v>2516</v>
      </c>
      <c r="H75" s="156" t="s">
        <v>2516</v>
      </c>
      <c r="I75" s="156" t="s">
        <v>2516</v>
      </c>
      <c r="J75" s="156" t="s">
        <v>2516</v>
      </c>
      <c r="K75" s="156" t="s">
        <v>2516</v>
      </c>
      <c r="L75" s="156" t="s">
        <v>2516</v>
      </c>
      <c r="M75" s="156" t="s">
        <v>2516</v>
      </c>
      <c r="N75" s="156" t="s">
        <v>2516</v>
      </c>
      <c r="O75" s="156" t="s">
        <v>2516</v>
      </c>
      <c r="P75" s="156" t="s">
        <v>2516</v>
      </c>
      <c r="Q75" s="156" t="s">
        <v>2516</v>
      </c>
      <c r="R75" s="156">
        <v>4273</v>
      </c>
      <c r="S75" s="156">
        <v>4730</v>
      </c>
      <c r="T75" s="156">
        <v>5224</v>
      </c>
      <c r="U75" s="156">
        <v>5900</v>
      </c>
      <c r="V75" s="156">
        <v>6412</v>
      </c>
      <c r="W75" s="156">
        <v>6953</v>
      </c>
      <c r="X75" s="156">
        <v>7859</v>
      </c>
      <c r="Y75" s="156">
        <v>8498</v>
      </c>
      <c r="Z75" s="156">
        <v>9082</v>
      </c>
      <c r="AA75" s="156">
        <v>10222</v>
      </c>
      <c r="AB75" s="156">
        <v>11825</v>
      </c>
      <c r="AC75" s="156">
        <v>13456</v>
      </c>
      <c r="AD75" s="156">
        <v>14529</v>
      </c>
      <c r="AE75" s="156">
        <v>16877</v>
      </c>
      <c r="AF75" s="156">
        <v>20132</v>
      </c>
      <c r="AG75" s="156">
        <v>23810</v>
      </c>
      <c r="AH75" s="156">
        <v>28561</v>
      </c>
      <c r="AI75" s="156">
        <v>32665</v>
      </c>
      <c r="AJ75" s="156">
        <v>37643</v>
      </c>
      <c r="AK75" s="156">
        <v>40255</v>
      </c>
      <c r="AL75" s="156">
        <v>45616</v>
      </c>
      <c r="AM75" s="156">
        <v>54592</v>
      </c>
      <c r="AN75" s="156">
        <v>61411</v>
      </c>
      <c r="AO75" s="156">
        <v>68161</v>
      </c>
      <c r="AP75" s="156">
        <v>76641</v>
      </c>
      <c r="AQ75" s="156">
        <v>85628</v>
      </c>
      <c r="AR75" s="156">
        <v>96172</v>
      </c>
      <c r="AS75" s="156">
        <v>107788</v>
      </c>
      <c r="AT75" s="156">
        <v>108322</v>
      </c>
      <c r="AU75" s="156">
        <v>120124</v>
      </c>
      <c r="AV75" s="156">
        <v>126930</v>
      </c>
      <c r="AW75" s="156">
        <v>138865</v>
      </c>
      <c r="AX75" s="156">
        <v>154034</v>
      </c>
      <c r="AY75" s="156">
        <v>172685</v>
      </c>
      <c r="AZ75" s="156">
        <v>193590</v>
      </c>
      <c r="BA75" s="156">
        <v>208834</v>
      </c>
      <c r="BB75" s="156">
        <v>227464</v>
      </c>
      <c r="BC75" s="156">
        <v>255733</v>
      </c>
      <c r="BD75" s="156">
        <v>266703</v>
      </c>
      <c r="BE75" s="156">
        <v>269969</v>
      </c>
      <c r="BF75" s="156">
        <v>288625</v>
      </c>
      <c r="BG75" s="156">
        <v>314078</v>
      </c>
      <c r="BH75" s="156">
        <v>346586</v>
      </c>
      <c r="BI75" s="156">
        <v>367414</v>
      </c>
      <c r="BJ75" s="156">
        <v>394722</v>
      </c>
      <c r="BK75" s="156">
        <v>401950</v>
      </c>
      <c r="BL75" s="156">
        <v>376448</v>
      </c>
      <c r="BM75" s="156">
        <v>393992</v>
      </c>
      <c r="BN75" s="156">
        <v>417753</v>
      </c>
      <c r="BO75" s="156">
        <v>439897</v>
      </c>
      <c r="BP75" s="157">
        <v>454402</v>
      </c>
      <c r="BQ75" s="157">
        <v>478962</v>
      </c>
      <c r="BR75" s="157">
        <v>501972</v>
      </c>
      <c r="BS75" s="158">
        <v>522220</v>
      </c>
      <c r="BT75" s="157">
        <v>557416</v>
      </c>
    </row>
    <row r="76" spans="1:72" s="152" customFormat="1" ht="11.35">
      <c r="A76" s="157" t="s">
        <v>2553</v>
      </c>
      <c r="B76" s="156" t="s">
        <v>2516</v>
      </c>
      <c r="C76" s="156" t="s">
        <v>2516</v>
      </c>
      <c r="D76" s="156" t="s">
        <v>2516</v>
      </c>
      <c r="E76" s="156" t="s">
        <v>2516</v>
      </c>
      <c r="F76" s="156" t="s">
        <v>2516</v>
      </c>
      <c r="G76" s="156" t="s">
        <v>2516</v>
      </c>
      <c r="H76" s="156" t="s">
        <v>2516</v>
      </c>
      <c r="I76" s="156" t="s">
        <v>2516</v>
      </c>
      <c r="J76" s="156" t="s">
        <v>2516</v>
      </c>
      <c r="K76" s="156" t="s">
        <v>2516</v>
      </c>
      <c r="L76" s="156" t="s">
        <v>2516</v>
      </c>
      <c r="M76" s="156" t="s">
        <v>2516</v>
      </c>
      <c r="N76" s="156" t="s">
        <v>2516</v>
      </c>
      <c r="O76" s="156" t="s">
        <v>2516</v>
      </c>
      <c r="P76" s="156" t="s">
        <v>2516</v>
      </c>
      <c r="Q76" s="156" t="s">
        <v>2516</v>
      </c>
      <c r="R76" s="156">
        <v>1271</v>
      </c>
      <c r="S76" s="156">
        <v>1360</v>
      </c>
      <c r="T76" s="156">
        <v>1471</v>
      </c>
      <c r="U76" s="156">
        <v>1595</v>
      </c>
      <c r="V76" s="156">
        <v>1649</v>
      </c>
      <c r="W76" s="156">
        <v>1820</v>
      </c>
      <c r="X76" s="156">
        <v>1969</v>
      </c>
      <c r="Y76" s="156">
        <v>2085</v>
      </c>
      <c r="Z76" s="156">
        <v>2369</v>
      </c>
      <c r="AA76" s="156">
        <v>2668</v>
      </c>
      <c r="AB76" s="156">
        <v>2959</v>
      </c>
      <c r="AC76" s="156">
        <v>3175</v>
      </c>
      <c r="AD76" s="156">
        <v>3491</v>
      </c>
      <c r="AE76" s="156">
        <v>3952</v>
      </c>
      <c r="AF76" s="156">
        <v>4383</v>
      </c>
      <c r="AG76" s="156">
        <v>5067</v>
      </c>
      <c r="AH76" s="156">
        <v>5411</v>
      </c>
      <c r="AI76" s="156">
        <v>5543</v>
      </c>
      <c r="AJ76" s="156">
        <v>5869</v>
      </c>
      <c r="AK76" s="156">
        <v>6129</v>
      </c>
      <c r="AL76" s="156">
        <v>6941</v>
      </c>
      <c r="AM76" s="156">
        <v>7626</v>
      </c>
      <c r="AN76" s="156">
        <v>8795</v>
      </c>
      <c r="AO76" s="156">
        <v>9976</v>
      </c>
      <c r="AP76" s="156">
        <v>11136</v>
      </c>
      <c r="AQ76" s="156">
        <v>12525</v>
      </c>
      <c r="AR76" s="156">
        <v>13906</v>
      </c>
      <c r="AS76" s="156">
        <v>15035</v>
      </c>
      <c r="AT76" s="156">
        <v>15211</v>
      </c>
      <c r="AU76" s="156">
        <v>16709</v>
      </c>
      <c r="AV76" s="156">
        <v>18087</v>
      </c>
      <c r="AW76" s="156">
        <v>19715</v>
      </c>
      <c r="AX76" s="156">
        <v>20608</v>
      </c>
      <c r="AY76" s="156">
        <v>21264</v>
      </c>
      <c r="AZ76" s="156">
        <v>21935</v>
      </c>
      <c r="BA76" s="156">
        <v>22738</v>
      </c>
      <c r="BB76" s="156">
        <v>25058</v>
      </c>
      <c r="BC76" s="156">
        <v>26205</v>
      </c>
      <c r="BD76" s="156">
        <v>28785</v>
      </c>
      <c r="BE76" s="156">
        <v>30740</v>
      </c>
      <c r="BF76" s="156">
        <v>32670</v>
      </c>
      <c r="BG76" s="156">
        <v>32385</v>
      </c>
      <c r="BH76" s="156">
        <v>33963</v>
      </c>
      <c r="BI76" s="156">
        <v>31945</v>
      </c>
      <c r="BJ76" s="156">
        <v>35641</v>
      </c>
      <c r="BK76" s="156">
        <v>36287</v>
      </c>
      <c r="BL76" s="156">
        <v>37187</v>
      </c>
      <c r="BM76" s="156">
        <v>45516</v>
      </c>
      <c r="BN76" s="156">
        <v>39762</v>
      </c>
      <c r="BO76" s="156">
        <v>39653</v>
      </c>
      <c r="BP76" s="157">
        <v>40233</v>
      </c>
      <c r="BQ76" s="157">
        <v>43076</v>
      </c>
      <c r="BR76" s="157">
        <v>43600</v>
      </c>
      <c r="BS76" s="158">
        <v>45134</v>
      </c>
      <c r="BT76" s="157">
        <v>47052</v>
      </c>
    </row>
    <row r="77" spans="1:72" s="152" customFormat="1" ht="11.35">
      <c r="A77" s="159" t="s">
        <v>2554</v>
      </c>
      <c r="B77" s="156">
        <v>4600</v>
      </c>
      <c r="C77" s="156">
        <v>5179</v>
      </c>
      <c r="D77" s="156">
        <v>5458</v>
      </c>
      <c r="E77" s="156">
        <v>5938</v>
      </c>
      <c r="F77" s="156">
        <v>6556</v>
      </c>
      <c r="G77" s="156">
        <v>7094</v>
      </c>
      <c r="H77" s="156">
        <v>7790</v>
      </c>
      <c r="I77" s="156">
        <v>8080</v>
      </c>
      <c r="J77" s="156">
        <v>9416</v>
      </c>
      <c r="K77" s="156">
        <v>10040</v>
      </c>
      <c r="L77" s="156">
        <v>11081</v>
      </c>
      <c r="M77" s="156">
        <v>12145</v>
      </c>
      <c r="N77" s="156">
        <v>13441</v>
      </c>
      <c r="O77" s="156">
        <v>14212</v>
      </c>
      <c r="P77" s="156">
        <v>15253</v>
      </c>
      <c r="Q77" s="156">
        <v>16736</v>
      </c>
      <c r="R77" s="156">
        <v>17960</v>
      </c>
      <c r="S77" s="156">
        <v>19914</v>
      </c>
      <c r="T77" s="156">
        <v>21702</v>
      </c>
      <c r="U77" s="156">
        <v>24414</v>
      </c>
      <c r="V77" s="156">
        <v>27682</v>
      </c>
      <c r="W77" s="156">
        <v>31216</v>
      </c>
      <c r="X77" s="156">
        <v>35806</v>
      </c>
      <c r="Y77" s="156">
        <v>40465</v>
      </c>
      <c r="Z77" s="156">
        <v>44949</v>
      </c>
      <c r="AA77" s="156">
        <v>50563</v>
      </c>
      <c r="AB77" s="156">
        <v>56484</v>
      </c>
      <c r="AC77" s="156">
        <v>63486</v>
      </c>
      <c r="AD77" s="156">
        <v>73293</v>
      </c>
      <c r="AE77" s="156">
        <v>82852</v>
      </c>
      <c r="AF77" s="156">
        <v>92508</v>
      </c>
      <c r="AG77" s="156">
        <v>104622</v>
      </c>
      <c r="AH77" s="156">
        <v>118443</v>
      </c>
      <c r="AI77" s="156">
        <v>134298</v>
      </c>
      <c r="AJ77" s="156">
        <v>152796</v>
      </c>
      <c r="AK77" s="156">
        <v>169310</v>
      </c>
      <c r="AL77" s="156">
        <v>190331</v>
      </c>
      <c r="AM77" s="156">
        <v>207963</v>
      </c>
      <c r="AN77" s="156">
        <v>227233</v>
      </c>
      <c r="AO77" s="156">
        <v>246986</v>
      </c>
      <c r="AP77" s="156">
        <v>279504</v>
      </c>
      <c r="AQ77" s="156">
        <v>303284</v>
      </c>
      <c r="AR77" s="156">
        <v>339548</v>
      </c>
      <c r="AS77" s="156">
        <v>378223</v>
      </c>
      <c r="AT77" s="156">
        <v>414633</v>
      </c>
      <c r="AU77" s="156">
        <v>449813</v>
      </c>
      <c r="AV77" s="156">
        <v>482058</v>
      </c>
      <c r="AW77" s="156">
        <v>509884</v>
      </c>
      <c r="AX77" s="156">
        <v>528990</v>
      </c>
      <c r="AY77" s="156">
        <v>549078</v>
      </c>
      <c r="AZ77" s="156">
        <v>581189</v>
      </c>
      <c r="BA77" s="156">
        <v>605718</v>
      </c>
      <c r="BB77" s="156">
        <v>641757</v>
      </c>
      <c r="BC77" s="156">
        <v>681448</v>
      </c>
      <c r="BD77" s="156">
        <v>733629</v>
      </c>
      <c r="BE77" s="156">
        <v>791366</v>
      </c>
      <c r="BF77" s="156">
        <v>844545</v>
      </c>
      <c r="BG77" s="156">
        <v>905587</v>
      </c>
      <c r="BH77" s="156">
        <v>949879</v>
      </c>
      <c r="BI77" s="156">
        <v>1012912</v>
      </c>
      <c r="BJ77" s="156">
        <v>1064588</v>
      </c>
      <c r="BK77" s="156">
        <v>1145309</v>
      </c>
      <c r="BL77" s="156">
        <v>1214033</v>
      </c>
      <c r="BM77" s="156">
        <v>1248460</v>
      </c>
      <c r="BN77" s="156">
        <v>1287042</v>
      </c>
      <c r="BO77" s="156">
        <v>1336812</v>
      </c>
      <c r="BP77" s="157">
        <v>1372405</v>
      </c>
      <c r="BQ77" s="157">
        <v>1414212</v>
      </c>
      <c r="BR77" s="157">
        <v>1485604</v>
      </c>
      <c r="BS77" s="158">
        <v>1555640</v>
      </c>
      <c r="BT77" s="157">
        <v>1625004</v>
      </c>
    </row>
    <row r="78" spans="1:72" s="152" customFormat="1" ht="11.35">
      <c r="A78" s="159" t="s">
        <v>2555</v>
      </c>
      <c r="B78" s="156">
        <v>815</v>
      </c>
      <c r="C78" s="156">
        <v>991</v>
      </c>
      <c r="D78" s="156">
        <v>1051</v>
      </c>
      <c r="E78" s="156">
        <v>1112</v>
      </c>
      <c r="F78" s="156">
        <v>1179</v>
      </c>
      <c r="G78" s="156">
        <v>1218</v>
      </c>
      <c r="H78" s="156">
        <v>1294</v>
      </c>
      <c r="I78" s="156">
        <v>1390</v>
      </c>
      <c r="J78" s="156">
        <v>1501</v>
      </c>
      <c r="K78" s="156">
        <v>1681</v>
      </c>
      <c r="L78" s="156">
        <v>1853</v>
      </c>
      <c r="M78" s="156">
        <v>2000</v>
      </c>
      <c r="N78" s="156">
        <v>2177</v>
      </c>
      <c r="O78" s="156">
        <v>2384</v>
      </c>
      <c r="P78" s="156">
        <v>2651</v>
      </c>
      <c r="Q78" s="156">
        <v>2978</v>
      </c>
      <c r="R78" s="156">
        <v>3250</v>
      </c>
      <c r="S78" s="156">
        <v>3608</v>
      </c>
      <c r="T78" s="156">
        <v>4064</v>
      </c>
      <c r="U78" s="156">
        <v>4609</v>
      </c>
      <c r="V78" s="156">
        <v>5049</v>
      </c>
      <c r="W78" s="156">
        <v>5690</v>
      </c>
      <c r="X78" s="156">
        <v>6628</v>
      </c>
      <c r="Y78" s="156">
        <v>7548</v>
      </c>
      <c r="Z78" s="156">
        <v>8512</v>
      </c>
      <c r="AA78" s="156">
        <v>9669</v>
      </c>
      <c r="AB78" s="156">
        <v>10573</v>
      </c>
      <c r="AC78" s="156">
        <v>11230</v>
      </c>
      <c r="AD78" s="156">
        <v>12203</v>
      </c>
      <c r="AE78" s="156">
        <v>12692</v>
      </c>
      <c r="AF78" s="156">
        <v>13201</v>
      </c>
      <c r="AG78" s="156">
        <v>14455</v>
      </c>
      <c r="AH78" s="156">
        <v>15964</v>
      </c>
      <c r="AI78" s="156">
        <v>17942</v>
      </c>
      <c r="AJ78" s="156">
        <v>19623</v>
      </c>
      <c r="AK78" s="156">
        <v>21217</v>
      </c>
      <c r="AL78" s="156">
        <v>24182</v>
      </c>
      <c r="AM78" s="156">
        <v>26678</v>
      </c>
      <c r="AN78" s="156">
        <v>28814</v>
      </c>
      <c r="AO78" s="156">
        <v>30489</v>
      </c>
      <c r="AP78" s="156">
        <v>33622</v>
      </c>
      <c r="AQ78" s="156">
        <v>35894</v>
      </c>
      <c r="AR78" s="156">
        <v>39005</v>
      </c>
      <c r="AS78" s="156">
        <v>41449</v>
      </c>
      <c r="AT78" s="156">
        <v>45665</v>
      </c>
      <c r="AU78" s="156">
        <v>49065</v>
      </c>
      <c r="AV78" s="156">
        <v>52129</v>
      </c>
      <c r="AW78" s="156">
        <v>56116</v>
      </c>
      <c r="AX78" s="156">
        <v>59624</v>
      </c>
      <c r="AY78" s="156">
        <v>63097</v>
      </c>
      <c r="AZ78" s="156">
        <v>71750</v>
      </c>
      <c r="BA78" s="156">
        <v>74486</v>
      </c>
      <c r="BB78" s="156">
        <v>80386</v>
      </c>
      <c r="BC78" s="156">
        <v>86067</v>
      </c>
      <c r="BD78" s="156">
        <v>91658</v>
      </c>
      <c r="BE78" s="156">
        <v>98623</v>
      </c>
      <c r="BF78" s="156">
        <v>106519</v>
      </c>
      <c r="BG78" s="156">
        <v>116747</v>
      </c>
      <c r="BH78" s="156">
        <v>121000</v>
      </c>
      <c r="BI78" s="156">
        <v>129910</v>
      </c>
      <c r="BJ78" s="156">
        <v>138670</v>
      </c>
      <c r="BK78" s="156">
        <v>149285</v>
      </c>
      <c r="BL78" s="156">
        <v>162991</v>
      </c>
      <c r="BM78" s="156">
        <v>169271</v>
      </c>
      <c r="BN78" s="156">
        <v>175464</v>
      </c>
      <c r="BO78" s="156">
        <v>183029</v>
      </c>
      <c r="BP78" s="157">
        <v>185606</v>
      </c>
      <c r="BQ78" s="157">
        <v>191552</v>
      </c>
      <c r="BR78" s="157">
        <v>199012</v>
      </c>
      <c r="BS78" s="158">
        <v>206343</v>
      </c>
      <c r="BT78" s="157">
        <v>212387</v>
      </c>
    </row>
    <row r="79" spans="1:72" s="152" customFormat="1" ht="11.35">
      <c r="A79" s="159" t="s">
        <v>2556</v>
      </c>
      <c r="B79" s="156">
        <v>3785</v>
      </c>
      <c r="C79" s="156">
        <v>4188</v>
      </c>
      <c r="D79" s="156">
        <v>4407</v>
      </c>
      <c r="E79" s="156">
        <v>4826</v>
      </c>
      <c r="F79" s="156">
        <v>5377</v>
      </c>
      <c r="G79" s="156">
        <v>5876</v>
      </c>
      <c r="H79" s="156">
        <v>6497</v>
      </c>
      <c r="I79" s="156">
        <v>6691</v>
      </c>
      <c r="J79" s="156">
        <v>7914</v>
      </c>
      <c r="K79" s="156">
        <v>8359</v>
      </c>
      <c r="L79" s="156">
        <v>9228</v>
      </c>
      <c r="M79" s="156">
        <v>10146</v>
      </c>
      <c r="N79" s="156">
        <v>11265</v>
      </c>
      <c r="O79" s="156">
        <v>11828</v>
      </c>
      <c r="P79" s="156">
        <v>12602</v>
      </c>
      <c r="Q79" s="156">
        <v>13759</v>
      </c>
      <c r="R79" s="156">
        <v>14709</v>
      </c>
      <c r="S79" s="156">
        <v>16306</v>
      </c>
      <c r="T79" s="156">
        <v>17638</v>
      </c>
      <c r="U79" s="156">
        <v>19805</v>
      </c>
      <c r="V79" s="156">
        <v>22633</v>
      </c>
      <c r="W79" s="156">
        <v>25526</v>
      </c>
      <c r="X79" s="156">
        <v>29178</v>
      </c>
      <c r="Y79" s="156">
        <v>32917</v>
      </c>
      <c r="Z79" s="156">
        <v>36437</v>
      </c>
      <c r="AA79" s="156">
        <v>40894</v>
      </c>
      <c r="AB79" s="156">
        <v>45911</v>
      </c>
      <c r="AC79" s="156">
        <v>52256</v>
      </c>
      <c r="AD79" s="156">
        <v>61091</v>
      </c>
      <c r="AE79" s="156">
        <v>70160</v>
      </c>
      <c r="AF79" s="156">
        <v>79307</v>
      </c>
      <c r="AG79" s="156">
        <v>90167</v>
      </c>
      <c r="AH79" s="156">
        <v>102479</v>
      </c>
      <c r="AI79" s="156">
        <v>116356</v>
      </c>
      <c r="AJ79" s="156">
        <v>133173</v>
      </c>
      <c r="AK79" s="156">
        <v>148093</v>
      </c>
      <c r="AL79" s="156">
        <v>166149</v>
      </c>
      <c r="AM79" s="156">
        <v>181285</v>
      </c>
      <c r="AN79" s="156">
        <v>198418</v>
      </c>
      <c r="AO79" s="156">
        <v>216497</v>
      </c>
      <c r="AP79" s="156">
        <v>245882</v>
      </c>
      <c r="AQ79" s="156">
        <v>267390</v>
      </c>
      <c r="AR79" s="156">
        <v>300543</v>
      </c>
      <c r="AS79" s="156">
        <v>336774</v>
      </c>
      <c r="AT79" s="156">
        <v>368968</v>
      </c>
      <c r="AU79" s="156">
        <v>400749</v>
      </c>
      <c r="AV79" s="156">
        <v>429929</v>
      </c>
      <c r="AW79" s="156">
        <v>453768</v>
      </c>
      <c r="AX79" s="156">
        <v>469366</v>
      </c>
      <c r="AY79" s="156">
        <v>485980</v>
      </c>
      <c r="AZ79" s="156">
        <v>509439</v>
      </c>
      <c r="BA79" s="156">
        <v>531232</v>
      </c>
      <c r="BB79" s="156">
        <v>561372</v>
      </c>
      <c r="BC79" s="156">
        <v>595381</v>
      </c>
      <c r="BD79" s="156">
        <v>641971</v>
      </c>
      <c r="BE79" s="156">
        <v>692744</v>
      </c>
      <c r="BF79" s="156">
        <v>738026</v>
      </c>
      <c r="BG79" s="156">
        <v>788841</v>
      </c>
      <c r="BH79" s="156">
        <v>828880</v>
      </c>
      <c r="BI79" s="156">
        <v>883002</v>
      </c>
      <c r="BJ79" s="156">
        <v>925919</v>
      </c>
      <c r="BK79" s="156">
        <v>996023</v>
      </c>
      <c r="BL79" s="156">
        <v>1051042</v>
      </c>
      <c r="BM79" s="156">
        <v>1079189</v>
      </c>
      <c r="BN79" s="156">
        <v>1111578</v>
      </c>
      <c r="BO79" s="156">
        <v>1153783</v>
      </c>
      <c r="BP79" s="157">
        <v>1186799</v>
      </c>
      <c r="BQ79" s="157">
        <v>1222659</v>
      </c>
      <c r="BR79" s="157">
        <v>1286593</v>
      </c>
      <c r="BS79" s="158">
        <v>1349298</v>
      </c>
      <c r="BT79" s="157">
        <v>1412617</v>
      </c>
    </row>
    <row r="80" spans="1:72" s="152" customFormat="1" ht="11.35">
      <c r="A80" s="157" t="s">
        <v>2557</v>
      </c>
      <c r="B80" s="156" t="s">
        <v>2516</v>
      </c>
      <c r="C80" s="156" t="s">
        <v>2516</v>
      </c>
      <c r="D80" s="156" t="s">
        <v>2516</v>
      </c>
      <c r="E80" s="156" t="s">
        <v>2516</v>
      </c>
      <c r="F80" s="156" t="s">
        <v>2516</v>
      </c>
      <c r="G80" s="156" t="s">
        <v>2516</v>
      </c>
      <c r="H80" s="156" t="s">
        <v>2516</v>
      </c>
      <c r="I80" s="156" t="s">
        <v>2516</v>
      </c>
      <c r="J80" s="156" t="s">
        <v>2516</v>
      </c>
      <c r="K80" s="156" t="s">
        <v>2516</v>
      </c>
      <c r="L80" s="156" t="s">
        <v>2516</v>
      </c>
      <c r="M80" s="156" t="s">
        <v>2516</v>
      </c>
      <c r="N80" s="156" t="s">
        <v>2516</v>
      </c>
      <c r="O80" s="156" t="s">
        <v>2516</v>
      </c>
      <c r="P80" s="156" t="s">
        <v>2516</v>
      </c>
      <c r="Q80" s="156" t="s">
        <v>2516</v>
      </c>
      <c r="R80" s="156">
        <v>7129</v>
      </c>
      <c r="S80" s="156">
        <v>7929</v>
      </c>
      <c r="T80" s="156">
        <v>8571</v>
      </c>
      <c r="U80" s="156">
        <v>9594</v>
      </c>
      <c r="V80" s="156">
        <v>10934</v>
      </c>
      <c r="W80" s="156">
        <v>12314</v>
      </c>
      <c r="X80" s="156">
        <v>14064</v>
      </c>
      <c r="Y80" s="156">
        <v>15908</v>
      </c>
      <c r="Z80" s="156">
        <v>17608</v>
      </c>
      <c r="AA80" s="156">
        <v>19762</v>
      </c>
      <c r="AB80" s="156">
        <v>22082</v>
      </c>
      <c r="AC80" s="156">
        <v>25137</v>
      </c>
      <c r="AD80" s="156">
        <v>29329</v>
      </c>
      <c r="AE80" s="156">
        <v>33693</v>
      </c>
      <c r="AF80" s="156">
        <v>38177</v>
      </c>
      <c r="AG80" s="156">
        <v>43011</v>
      </c>
      <c r="AH80" s="156">
        <v>48136</v>
      </c>
      <c r="AI80" s="156">
        <v>54064</v>
      </c>
      <c r="AJ80" s="156">
        <v>61965</v>
      </c>
      <c r="AK80" s="156">
        <v>67867</v>
      </c>
      <c r="AL80" s="156">
        <v>76636</v>
      </c>
      <c r="AM80" s="156">
        <v>85019</v>
      </c>
      <c r="AN80" s="156">
        <v>93990</v>
      </c>
      <c r="AO80" s="156">
        <v>103434</v>
      </c>
      <c r="AP80" s="156">
        <v>121166</v>
      </c>
      <c r="AQ80" s="156">
        <v>132891</v>
      </c>
      <c r="AR80" s="156">
        <v>148945</v>
      </c>
      <c r="AS80" s="156">
        <v>167280</v>
      </c>
      <c r="AT80" s="156">
        <v>183022</v>
      </c>
      <c r="AU80" s="156">
        <v>199555</v>
      </c>
      <c r="AV80" s="156">
        <v>213410</v>
      </c>
      <c r="AW80" s="156">
        <v>227293</v>
      </c>
      <c r="AX80" s="156">
        <v>235620</v>
      </c>
      <c r="AY80" s="156">
        <v>242322</v>
      </c>
      <c r="AZ80" s="156">
        <v>251234</v>
      </c>
      <c r="BA80" s="156">
        <v>258553</v>
      </c>
      <c r="BB80" s="156">
        <v>271193</v>
      </c>
      <c r="BC80" s="156">
        <v>288414</v>
      </c>
      <c r="BD80" s="156">
        <v>312224</v>
      </c>
      <c r="BE80" s="156">
        <v>335422</v>
      </c>
      <c r="BF80" s="156">
        <v>352161</v>
      </c>
      <c r="BG80" s="156">
        <v>377031</v>
      </c>
      <c r="BH80" s="156">
        <v>398480</v>
      </c>
      <c r="BI80" s="156">
        <v>424555</v>
      </c>
      <c r="BJ80" s="156">
        <v>443395</v>
      </c>
      <c r="BK80" s="156">
        <v>475849</v>
      </c>
      <c r="BL80" s="156">
        <v>498278</v>
      </c>
      <c r="BM80" s="156">
        <v>517567</v>
      </c>
      <c r="BN80" s="156">
        <v>535993</v>
      </c>
      <c r="BO80" s="156">
        <v>551503</v>
      </c>
      <c r="BP80" s="157">
        <v>570676</v>
      </c>
      <c r="BQ80" s="157">
        <v>588426</v>
      </c>
      <c r="BR80" s="157">
        <v>622369</v>
      </c>
      <c r="BS80" s="158">
        <v>655291</v>
      </c>
      <c r="BT80" s="157">
        <v>692710</v>
      </c>
    </row>
    <row r="81" spans="1:72" s="152" customFormat="1" ht="11.35">
      <c r="A81" s="160" t="s">
        <v>2558</v>
      </c>
      <c r="B81" s="156" t="s">
        <v>2516</v>
      </c>
      <c r="C81" s="156" t="s">
        <v>2516</v>
      </c>
      <c r="D81" s="156" t="s">
        <v>2516</v>
      </c>
      <c r="E81" s="156" t="s">
        <v>2516</v>
      </c>
      <c r="F81" s="156" t="s">
        <v>2516</v>
      </c>
      <c r="G81" s="156" t="s">
        <v>2516</v>
      </c>
      <c r="H81" s="156" t="s">
        <v>2516</v>
      </c>
      <c r="I81" s="156" t="s">
        <v>2516</v>
      </c>
      <c r="J81" s="156" t="s">
        <v>2516</v>
      </c>
      <c r="K81" s="156" t="s">
        <v>2516</v>
      </c>
      <c r="L81" s="156" t="s">
        <v>2516</v>
      </c>
      <c r="M81" s="156" t="s">
        <v>2516</v>
      </c>
      <c r="N81" s="156" t="s">
        <v>2516</v>
      </c>
      <c r="O81" s="156" t="s">
        <v>2516</v>
      </c>
      <c r="P81" s="156" t="s">
        <v>2516</v>
      </c>
      <c r="Q81" s="156" t="s">
        <v>2516</v>
      </c>
      <c r="R81" s="156">
        <v>6706</v>
      </c>
      <c r="S81" s="156">
        <v>7453</v>
      </c>
      <c r="T81" s="156">
        <v>8062</v>
      </c>
      <c r="U81" s="156">
        <v>9040</v>
      </c>
      <c r="V81" s="156">
        <v>10315</v>
      </c>
      <c r="W81" s="156">
        <v>11630</v>
      </c>
      <c r="X81" s="156">
        <v>13297</v>
      </c>
      <c r="Y81" s="156">
        <v>15030</v>
      </c>
      <c r="Z81" s="156">
        <v>16640</v>
      </c>
      <c r="AA81" s="156">
        <v>18681</v>
      </c>
      <c r="AB81" s="156">
        <v>20927</v>
      </c>
      <c r="AC81" s="156">
        <v>23830</v>
      </c>
      <c r="AD81" s="156">
        <v>27836</v>
      </c>
      <c r="AE81" s="156">
        <v>31970</v>
      </c>
      <c r="AF81" s="156">
        <v>36186</v>
      </c>
      <c r="AG81" s="156">
        <v>41223</v>
      </c>
      <c r="AH81" s="156">
        <v>47412</v>
      </c>
      <c r="AI81" s="156">
        <v>54367</v>
      </c>
      <c r="AJ81" s="156">
        <v>62412</v>
      </c>
      <c r="AK81" s="156">
        <v>71261</v>
      </c>
      <c r="AL81" s="156">
        <v>79130</v>
      </c>
      <c r="AM81" s="156">
        <v>84663</v>
      </c>
      <c r="AN81" s="156">
        <v>91449</v>
      </c>
      <c r="AO81" s="156">
        <v>98449</v>
      </c>
      <c r="AP81" s="156">
        <v>108811</v>
      </c>
      <c r="AQ81" s="156">
        <v>117066</v>
      </c>
      <c r="AR81" s="156">
        <v>131698</v>
      </c>
      <c r="AS81" s="156">
        <v>147375</v>
      </c>
      <c r="AT81" s="156">
        <v>162259</v>
      </c>
      <c r="AU81" s="156">
        <v>174105</v>
      </c>
      <c r="AV81" s="156">
        <v>187526</v>
      </c>
      <c r="AW81" s="156">
        <v>195219</v>
      </c>
      <c r="AX81" s="156">
        <v>200489</v>
      </c>
      <c r="AY81" s="156">
        <v>209403</v>
      </c>
      <c r="AZ81" s="156">
        <v>218802</v>
      </c>
      <c r="BA81" s="156">
        <v>229800</v>
      </c>
      <c r="BB81" s="156">
        <v>242443</v>
      </c>
      <c r="BC81" s="156">
        <v>254492</v>
      </c>
      <c r="BD81" s="156">
        <v>273875</v>
      </c>
      <c r="BE81" s="156">
        <v>297523</v>
      </c>
      <c r="BF81" s="156">
        <v>320592</v>
      </c>
      <c r="BG81" s="156">
        <v>343878</v>
      </c>
      <c r="BH81" s="156">
        <v>357810</v>
      </c>
      <c r="BI81" s="156">
        <v>381624</v>
      </c>
      <c r="BJ81" s="156">
        <v>402093</v>
      </c>
      <c r="BK81" s="156">
        <v>434131</v>
      </c>
      <c r="BL81" s="156">
        <v>463700</v>
      </c>
      <c r="BM81" s="156">
        <v>469956</v>
      </c>
      <c r="BN81" s="156">
        <v>484354</v>
      </c>
      <c r="BO81" s="156">
        <v>503591</v>
      </c>
      <c r="BP81" s="157">
        <v>511085</v>
      </c>
      <c r="BQ81" s="157">
        <v>524794</v>
      </c>
      <c r="BR81" s="157">
        <v>548627</v>
      </c>
      <c r="BS81" s="158">
        <v>570426</v>
      </c>
      <c r="BT81" s="157">
        <v>590577</v>
      </c>
    </row>
    <row r="82" spans="1:72" s="152" customFormat="1" ht="11.35">
      <c r="A82" s="160" t="s">
        <v>2559</v>
      </c>
      <c r="B82" s="156" t="s">
        <v>2516</v>
      </c>
      <c r="C82" s="156" t="s">
        <v>2516</v>
      </c>
      <c r="D82" s="156" t="s">
        <v>2516</v>
      </c>
      <c r="E82" s="156" t="s">
        <v>2516</v>
      </c>
      <c r="F82" s="156" t="s">
        <v>2516</v>
      </c>
      <c r="G82" s="156" t="s">
        <v>2516</v>
      </c>
      <c r="H82" s="156" t="s">
        <v>2516</v>
      </c>
      <c r="I82" s="156" t="s">
        <v>2516</v>
      </c>
      <c r="J82" s="156" t="s">
        <v>2516</v>
      </c>
      <c r="K82" s="156" t="s">
        <v>2516</v>
      </c>
      <c r="L82" s="156" t="s">
        <v>2516</v>
      </c>
      <c r="M82" s="156" t="s">
        <v>2516</v>
      </c>
      <c r="N82" s="156" t="s">
        <v>2516</v>
      </c>
      <c r="O82" s="156" t="s">
        <v>2516</v>
      </c>
      <c r="P82" s="156" t="s">
        <v>2516</v>
      </c>
      <c r="Q82" s="156" t="s">
        <v>2516</v>
      </c>
      <c r="R82" s="156" t="s">
        <v>2516</v>
      </c>
      <c r="S82" s="156" t="s">
        <v>2516</v>
      </c>
      <c r="T82" s="156" t="s">
        <v>2516</v>
      </c>
      <c r="U82" s="156" t="s">
        <v>2516</v>
      </c>
      <c r="V82" s="156" t="s">
        <v>2516</v>
      </c>
      <c r="W82" s="156" t="s">
        <v>2516</v>
      </c>
      <c r="X82" s="156" t="s">
        <v>2516</v>
      </c>
      <c r="Y82" s="156" t="s">
        <v>2516</v>
      </c>
      <c r="Z82" s="156" t="s">
        <v>2516</v>
      </c>
      <c r="AA82" s="156" t="s">
        <v>2516</v>
      </c>
      <c r="AB82" s="156" t="s">
        <v>2516</v>
      </c>
      <c r="AC82" s="156" t="s">
        <v>2516</v>
      </c>
      <c r="AD82" s="156" t="s">
        <v>2516</v>
      </c>
      <c r="AE82" s="156" t="s">
        <v>2516</v>
      </c>
      <c r="AF82" s="156" t="s">
        <v>2516</v>
      </c>
      <c r="AG82" s="156" t="s">
        <v>2516</v>
      </c>
      <c r="AH82" s="156" t="s">
        <v>2516</v>
      </c>
      <c r="AI82" s="156" t="s">
        <v>2516</v>
      </c>
      <c r="AJ82" s="156" t="s">
        <v>2516</v>
      </c>
      <c r="AK82" s="156" t="s">
        <v>2516</v>
      </c>
      <c r="AL82" s="156" t="s">
        <v>2516</v>
      </c>
      <c r="AM82" s="156" t="s">
        <v>2516</v>
      </c>
      <c r="AN82" s="156" t="s">
        <v>2516</v>
      </c>
      <c r="AO82" s="156" t="s">
        <v>2516</v>
      </c>
      <c r="AP82" s="156" t="s">
        <v>2516</v>
      </c>
      <c r="AQ82" s="156" t="s">
        <v>2516</v>
      </c>
      <c r="AR82" s="156" t="s">
        <v>2516</v>
      </c>
      <c r="AS82" s="156" t="s">
        <v>2516</v>
      </c>
      <c r="AT82" s="156" t="s">
        <v>2516</v>
      </c>
      <c r="AU82" s="156" t="s">
        <v>2516</v>
      </c>
      <c r="AV82" s="156" t="s">
        <v>2516</v>
      </c>
      <c r="AW82" s="156" t="s">
        <v>2516</v>
      </c>
      <c r="AX82" s="156" t="s">
        <v>2516</v>
      </c>
      <c r="AY82" s="156" t="s">
        <v>2516</v>
      </c>
      <c r="AZ82" s="156">
        <v>158307</v>
      </c>
      <c r="BA82" s="156">
        <v>165794</v>
      </c>
      <c r="BB82" s="156">
        <v>174360</v>
      </c>
      <c r="BC82" s="156">
        <v>181975</v>
      </c>
      <c r="BD82" s="156">
        <v>196337</v>
      </c>
      <c r="BE82" s="156">
        <v>213470</v>
      </c>
      <c r="BF82" s="156">
        <v>231497</v>
      </c>
      <c r="BG82" s="156">
        <v>249909</v>
      </c>
      <c r="BH82" s="156">
        <v>260702</v>
      </c>
      <c r="BI82" s="156">
        <v>279665</v>
      </c>
      <c r="BJ82" s="156">
        <v>295140</v>
      </c>
      <c r="BK82" s="156">
        <v>319922</v>
      </c>
      <c r="BL82" s="156">
        <v>343639</v>
      </c>
      <c r="BM82" s="156">
        <v>345934</v>
      </c>
      <c r="BN82" s="156">
        <v>357964</v>
      </c>
      <c r="BO82" s="156">
        <v>374517</v>
      </c>
      <c r="BP82" s="157">
        <v>379115</v>
      </c>
      <c r="BQ82" s="157">
        <v>389045</v>
      </c>
      <c r="BR82" s="157">
        <v>408536</v>
      </c>
      <c r="BS82" s="158">
        <v>424881</v>
      </c>
      <c r="BT82" s="157">
        <v>440427</v>
      </c>
    </row>
    <row r="83" spans="1:72" s="152" customFormat="1" ht="11.35">
      <c r="A83" s="160" t="s">
        <v>2560</v>
      </c>
      <c r="B83" s="156" t="s">
        <v>2516</v>
      </c>
      <c r="C83" s="156" t="s">
        <v>2516</v>
      </c>
      <c r="D83" s="156" t="s">
        <v>2516</v>
      </c>
      <c r="E83" s="156" t="s">
        <v>2516</v>
      </c>
      <c r="F83" s="156" t="s">
        <v>2516</v>
      </c>
      <c r="G83" s="156" t="s">
        <v>2516</v>
      </c>
      <c r="H83" s="156" t="s">
        <v>2516</v>
      </c>
      <c r="I83" s="156" t="s">
        <v>2516</v>
      </c>
      <c r="J83" s="156" t="s">
        <v>2516</v>
      </c>
      <c r="K83" s="156" t="s">
        <v>2516</v>
      </c>
      <c r="L83" s="156" t="s">
        <v>2516</v>
      </c>
      <c r="M83" s="156" t="s">
        <v>2516</v>
      </c>
      <c r="N83" s="156" t="s">
        <v>2516</v>
      </c>
      <c r="O83" s="156" t="s">
        <v>2516</v>
      </c>
      <c r="P83" s="156" t="s">
        <v>2516</v>
      </c>
      <c r="Q83" s="156" t="s">
        <v>2516</v>
      </c>
      <c r="R83" s="156" t="s">
        <v>2516</v>
      </c>
      <c r="S83" s="156" t="s">
        <v>2516</v>
      </c>
      <c r="T83" s="156" t="s">
        <v>2516</v>
      </c>
      <c r="U83" s="156" t="s">
        <v>2516</v>
      </c>
      <c r="V83" s="156" t="s">
        <v>2516</v>
      </c>
      <c r="W83" s="156" t="s">
        <v>2516</v>
      </c>
      <c r="X83" s="156" t="s">
        <v>2516</v>
      </c>
      <c r="Y83" s="156" t="s">
        <v>2516</v>
      </c>
      <c r="Z83" s="156" t="s">
        <v>2516</v>
      </c>
      <c r="AA83" s="156" t="s">
        <v>2516</v>
      </c>
      <c r="AB83" s="156" t="s">
        <v>2516</v>
      </c>
      <c r="AC83" s="156" t="s">
        <v>2516</v>
      </c>
      <c r="AD83" s="156" t="s">
        <v>2516</v>
      </c>
      <c r="AE83" s="156" t="s">
        <v>2516</v>
      </c>
      <c r="AF83" s="156" t="s">
        <v>2516</v>
      </c>
      <c r="AG83" s="156" t="s">
        <v>2516</v>
      </c>
      <c r="AH83" s="156" t="s">
        <v>2516</v>
      </c>
      <c r="AI83" s="156" t="s">
        <v>2516</v>
      </c>
      <c r="AJ83" s="156" t="s">
        <v>2516</v>
      </c>
      <c r="AK83" s="156" t="s">
        <v>2516</v>
      </c>
      <c r="AL83" s="156" t="s">
        <v>2516</v>
      </c>
      <c r="AM83" s="156" t="s">
        <v>2516</v>
      </c>
      <c r="AN83" s="156" t="s">
        <v>2516</v>
      </c>
      <c r="AO83" s="156" t="s">
        <v>2516</v>
      </c>
      <c r="AP83" s="156" t="s">
        <v>2516</v>
      </c>
      <c r="AQ83" s="156" t="s">
        <v>2516</v>
      </c>
      <c r="AR83" s="156" t="s">
        <v>2516</v>
      </c>
      <c r="AS83" s="156" t="s">
        <v>2516</v>
      </c>
      <c r="AT83" s="156" t="s">
        <v>2516</v>
      </c>
      <c r="AU83" s="156" t="s">
        <v>2516</v>
      </c>
      <c r="AV83" s="156" t="s">
        <v>2516</v>
      </c>
      <c r="AW83" s="156" t="s">
        <v>2516</v>
      </c>
      <c r="AX83" s="156" t="s">
        <v>2516</v>
      </c>
      <c r="AY83" s="156" t="s">
        <v>2516</v>
      </c>
      <c r="AZ83" s="156">
        <v>60494</v>
      </c>
      <c r="BA83" s="156">
        <v>64006</v>
      </c>
      <c r="BB83" s="156">
        <v>68083</v>
      </c>
      <c r="BC83" s="156">
        <v>72517</v>
      </c>
      <c r="BD83" s="156">
        <v>77539</v>
      </c>
      <c r="BE83" s="156">
        <v>84053</v>
      </c>
      <c r="BF83" s="156">
        <v>89095</v>
      </c>
      <c r="BG83" s="156">
        <v>93969</v>
      </c>
      <c r="BH83" s="156">
        <v>97107</v>
      </c>
      <c r="BI83" s="156">
        <v>101959</v>
      </c>
      <c r="BJ83" s="156">
        <v>106953</v>
      </c>
      <c r="BK83" s="156">
        <v>114209</v>
      </c>
      <c r="BL83" s="156">
        <v>120061</v>
      </c>
      <c r="BM83" s="156">
        <v>124021</v>
      </c>
      <c r="BN83" s="156">
        <v>126390</v>
      </c>
      <c r="BO83" s="156">
        <v>129074</v>
      </c>
      <c r="BP83" s="157">
        <v>131969</v>
      </c>
      <c r="BQ83" s="157">
        <v>135749</v>
      </c>
      <c r="BR83" s="157">
        <v>140090</v>
      </c>
      <c r="BS83" s="158">
        <v>145545</v>
      </c>
      <c r="BT83" s="157">
        <v>150149</v>
      </c>
    </row>
    <row r="84" spans="1:72" s="152" customFormat="1" ht="11.35">
      <c r="A84" s="157" t="s">
        <v>2561</v>
      </c>
      <c r="B84" s="156" t="s">
        <v>2516</v>
      </c>
      <c r="C84" s="156" t="s">
        <v>2516</v>
      </c>
      <c r="D84" s="156" t="s">
        <v>2516</v>
      </c>
      <c r="E84" s="156" t="s">
        <v>2516</v>
      </c>
      <c r="F84" s="156" t="s">
        <v>2516</v>
      </c>
      <c r="G84" s="156" t="s">
        <v>2516</v>
      </c>
      <c r="H84" s="156" t="s">
        <v>2516</v>
      </c>
      <c r="I84" s="156" t="s">
        <v>2516</v>
      </c>
      <c r="J84" s="156" t="s">
        <v>2516</v>
      </c>
      <c r="K84" s="156" t="s">
        <v>2516</v>
      </c>
      <c r="L84" s="156" t="s">
        <v>2516</v>
      </c>
      <c r="M84" s="156" t="s">
        <v>2516</v>
      </c>
      <c r="N84" s="156" t="s">
        <v>2516</v>
      </c>
      <c r="O84" s="156" t="s">
        <v>2516</v>
      </c>
      <c r="P84" s="156" t="s">
        <v>2516</v>
      </c>
      <c r="Q84" s="156" t="s">
        <v>2516</v>
      </c>
      <c r="R84" s="156">
        <v>875</v>
      </c>
      <c r="S84" s="156">
        <v>923</v>
      </c>
      <c r="T84" s="156">
        <v>1005</v>
      </c>
      <c r="U84" s="156">
        <v>1171</v>
      </c>
      <c r="V84" s="156">
        <v>1384</v>
      </c>
      <c r="W84" s="156">
        <v>1582</v>
      </c>
      <c r="X84" s="156">
        <v>1817</v>
      </c>
      <c r="Y84" s="156">
        <v>1978</v>
      </c>
      <c r="Z84" s="156">
        <v>2188</v>
      </c>
      <c r="AA84" s="156">
        <v>2451</v>
      </c>
      <c r="AB84" s="156">
        <v>2902</v>
      </c>
      <c r="AC84" s="156">
        <v>3289</v>
      </c>
      <c r="AD84" s="156">
        <v>3925</v>
      </c>
      <c r="AE84" s="156">
        <v>4497</v>
      </c>
      <c r="AF84" s="156">
        <v>4945</v>
      </c>
      <c r="AG84" s="156">
        <v>5933</v>
      </c>
      <c r="AH84" s="156">
        <v>6931</v>
      </c>
      <c r="AI84" s="156">
        <v>7925</v>
      </c>
      <c r="AJ84" s="156">
        <v>8796</v>
      </c>
      <c r="AK84" s="156">
        <v>8965</v>
      </c>
      <c r="AL84" s="156">
        <v>10383</v>
      </c>
      <c r="AM84" s="156">
        <v>11603</v>
      </c>
      <c r="AN84" s="156">
        <v>12980</v>
      </c>
      <c r="AO84" s="156">
        <v>14614</v>
      </c>
      <c r="AP84" s="156">
        <v>15905</v>
      </c>
      <c r="AQ84" s="156">
        <v>17432</v>
      </c>
      <c r="AR84" s="156">
        <v>19901</v>
      </c>
      <c r="AS84" s="156">
        <v>22118</v>
      </c>
      <c r="AT84" s="156">
        <v>23687</v>
      </c>
      <c r="AU84" s="156">
        <v>27089</v>
      </c>
      <c r="AV84" s="156">
        <v>28993</v>
      </c>
      <c r="AW84" s="156">
        <v>31256</v>
      </c>
      <c r="AX84" s="156">
        <v>33257</v>
      </c>
      <c r="AY84" s="156">
        <v>34255</v>
      </c>
      <c r="AZ84" s="156">
        <v>39403</v>
      </c>
      <c r="BA84" s="156">
        <v>42879</v>
      </c>
      <c r="BB84" s="156">
        <v>47736</v>
      </c>
      <c r="BC84" s="156">
        <v>52474</v>
      </c>
      <c r="BD84" s="156">
        <v>55872</v>
      </c>
      <c r="BE84" s="156">
        <v>59798</v>
      </c>
      <c r="BF84" s="156">
        <v>65274</v>
      </c>
      <c r="BG84" s="156">
        <v>67931</v>
      </c>
      <c r="BH84" s="156">
        <v>72590</v>
      </c>
      <c r="BI84" s="156">
        <v>76823</v>
      </c>
      <c r="BJ84" s="156">
        <v>80431</v>
      </c>
      <c r="BK84" s="156">
        <v>86044</v>
      </c>
      <c r="BL84" s="156">
        <v>89065</v>
      </c>
      <c r="BM84" s="156">
        <v>91666</v>
      </c>
      <c r="BN84" s="156">
        <v>91231</v>
      </c>
      <c r="BO84" s="156">
        <v>98688</v>
      </c>
      <c r="BP84" s="157">
        <v>105037</v>
      </c>
      <c r="BQ84" s="157">
        <v>109439</v>
      </c>
      <c r="BR84" s="157">
        <v>115596</v>
      </c>
      <c r="BS84" s="158">
        <v>123580</v>
      </c>
      <c r="BT84" s="157">
        <v>129330</v>
      </c>
    </row>
    <row r="85" spans="1:72" s="152" customFormat="1" ht="11.35">
      <c r="A85" s="159" t="s">
        <v>2562</v>
      </c>
      <c r="B85" s="156">
        <v>8049</v>
      </c>
      <c r="C85" s="156">
        <v>8476</v>
      </c>
      <c r="D85" s="156">
        <v>8649</v>
      </c>
      <c r="E85" s="156">
        <v>8933</v>
      </c>
      <c r="F85" s="156">
        <v>9701</v>
      </c>
      <c r="G85" s="156">
        <v>10221</v>
      </c>
      <c r="H85" s="156">
        <v>10624</v>
      </c>
      <c r="I85" s="156">
        <v>10900</v>
      </c>
      <c r="J85" s="156">
        <v>11544</v>
      </c>
      <c r="K85" s="156">
        <v>12058</v>
      </c>
      <c r="L85" s="156">
        <v>12797</v>
      </c>
      <c r="M85" s="156">
        <v>13095</v>
      </c>
      <c r="N85" s="156">
        <v>14315</v>
      </c>
      <c r="O85" s="156">
        <v>14832</v>
      </c>
      <c r="P85" s="156">
        <v>15362</v>
      </c>
      <c r="Q85" s="156">
        <v>16426</v>
      </c>
      <c r="R85" s="156">
        <v>17365</v>
      </c>
      <c r="S85" s="156">
        <v>18881</v>
      </c>
      <c r="T85" s="156">
        <v>20311</v>
      </c>
      <c r="U85" s="156">
        <v>21935</v>
      </c>
      <c r="V85" s="156">
        <v>23540</v>
      </c>
      <c r="W85" s="156">
        <v>25876</v>
      </c>
      <c r="X85" s="156">
        <v>27870</v>
      </c>
      <c r="Y85" s="156">
        <v>30063</v>
      </c>
      <c r="Z85" s="156">
        <v>32584</v>
      </c>
      <c r="AA85" s="156">
        <v>35370</v>
      </c>
      <c r="AB85" s="156">
        <v>39376</v>
      </c>
      <c r="AC85" s="156">
        <v>41887</v>
      </c>
      <c r="AD85" s="156">
        <v>46749</v>
      </c>
      <c r="AE85" s="156">
        <v>53209</v>
      </c>
      <c r="AF85" s="156">
        <v>60193</v>
      </c>
      <c r="AG85" s="156">
        <v>69554</v>
      </c>
      <c r="AH85" s="156">
        <v>78867</v>
      </c>
      <c r="AI85" s="156">
        <v>83964</v>
      </c>
      <c r="AJ85" s="156">
        <v>94025</v>
      </c>
      <c r="AK85" s="156">
        <v>101129</v>
      </c>
      <c r="AL85" s="156">
        <v>112596</v>
      </c>
      <c r="AM85" s="156">
        <v>122005</v>
      </c>
      <c r="AN85" s="156">
        <v>133533</v>
      </c>
      <c r="AO85" s="156">
        <v>145313</v>
      </c>
      <c r="AP85" s="156">
        <v>153625</v>
      </c>
      <c r="AQ85" s="156">
        <v>170300</v>
      </c>
      <c r="AR85" s="156">
        <v>185371</v>
      </c>
      <c r="AS85" s="156">
        <v>200822</v>
      </c>
      <c r="AT85" s="156">
        <v>206855</v>
      </c>
      <c r="AU85" s="156">
        <v>219369</v>
      </c>
      <c r="AV85" s="156">
        <v>232637</v>
      </c>
      <c r="AW85" s="156">
        <v>244642</v>
      </c>
      <c r="AX85" s="156">
        <v>257889</v>
      </c>
      <c r="AY85" s="156">
        <v>275456</v>
      </c>
      <c r="AZ85" s="156">
        <v>301639</v>
      </c>
      <c r="BA85" s="156">
        <v>321320</v>
      </c>
      <c r="BB85" s="156">
        <v>353300</v>
      </c>
      <c r="BC85" s="156">
        <v>385823</v>
      </c>
      <c r="BD85" s="156">
        <v>389251</v>
      </c>
      <c r="BE85" s="156">
        <v>413199</v>
      </c>
      <c r="BF85" s="156">
        <v>432226</v>
      </c>
      <c r="BG85" s="156">
        <v>461447</v>
      </c>
      <c r="BH85" s="156">
        <v>481271</v>
      </c>
      <c r="BI85" s="156">
        <v>509974</v>
      </c>
      <c r="BJ85" s="156">
        <v>532105</v>
      </c>
      <c r="BK85" s="156">
        <v>535064</v>
      </c>
      <c r="BL85" s="156">
        <v>522304</v>
      </c>
      <c r="BM85" s="156">
        <v>540671</v>
      </c>
      <c r="BN85" s="156">
        <v>561380</v>
      </c>
      <c r="BO85" s="156">
        <v>596888</v>
      </c>
      <c r="BP85" s="157">
        <v>626777</v>
      </c>
      <c r="BQ85" s="157">
        <v>666371</v>
      </c>
      <c r="BR85" s="157">
        <v>709750</v>
      </c>
      <c r="BS85" s="158">
        <v>751148</v>
      </c>
      <c r="BT85" s="157">
        <v>783921</v>
      </c>
    </row>
    <row r="86" spans="1:72" s="152" customFormat="1" ht="11.35">
      <c r="A86" s="159" t="s">
        <v>2563</v>
      </c>
      <c r="B86" s="156">
        <v>1598</v>
      </c>
      <c r="C86" s="156">
        <v>1682</v>
      </c>
      <c r="D86" s="156">
        <v>1700</v>
      </c>
      <c r="E86" s="156">
        <v>1740</v>
      </c>
      <c r="F86" s="156">
        <v>1892</v>
      </c>
      <c r="G86" s="156">
        <v>2004</v>
      </c>
      <c r="H86" s="156">
        <v>2159</v>
      </c>
      <c r="I86" s="156">
        <v>2209</v>
      </c>
      <c r="J86" s="156">
        <v>2364</v>
      </c>
      <c r="K86" s="156">
        <v>2528</v>
      </c>
      <c r="L86" s="156">
        <v>2655</v>
      </c>
      <c r="M86" s="156">
        <v>2816</v>
      </c>
      <c r="N86" s="156">
        <v>3136</v>
      </c>
      <c r="O86" s="156">
        <v>3403</v>
      </c>
      <c r="P86" s="156">
        <v>3613</v>
      </c>
      <c r="Q86" s="156">
        <v>3796</v>
      </c>
      <c r="R86" s="156">
        <v>4061</v>
      </c>
      <c r="S86" s="156">
        <v>4392</v>
      </c>
      <c r="T86" s="156">
        <v>4630</v>
      </c>
      <c r="U86" s="156">
        <v>4909</v>
      </c>
      <c r="V86" s="156">
        <v>5126</v>
      </c>
      <c r="W86" s="156">
        <v>5564</v>
      </c>
      <c r="X86" s="156">
        <v>5781</v>
      </c>
      <c r="Y86" s="156">
        <v>6277</v>
      </c>
      <c r="Z86" s="156">
        <v>6697</v>
      </c>
      <c r="AA86" s="156">
        <v>7145</v>
      </c>
      <c r="AB86" s="156">
        <v>8227</v>
      </c>
      <c r="AC86" s="156">
        <v>9053</v>
      </c>
      <c r="AD86" s="156">
        <v>9981</v>
      </c>
      <c r="AE86" s="156">
        <v>11306</v>
      </c>
      <c r="AF86" s="156">
        <v>13474</v>
      </c>
      <c r="AG86" s="156">
        <v>15109</v>
      </c>
      <c r="AH86" s="156">
        <v>16942</v>
      </c>
      <c r="AI86" s="156">
        <v>18264</v>
      </c>
      <c r="AJ86" s="156">
        <v>20628</v>
      </c>
      <c r="AK86" s="156">
        <v>21772</v>
      </c>
      <c r="AL86" s="156">
        <v>23977</v>
      </c>
      <c r="AM86" s="156">
        <v>25549</v>
      </c>
      <c r="AN86" s="156">
        <v>28504</v>
      </c>
      <c r="AO86" s="156">
        <v>30851</v>
      </c>
      <c r="AP86" s="156">
        <v>33691</v>
      </c>
      <c r="AQ86" s="156">
        <v>36387</v>
      </c>
      <c r="AR86" s="156">
        <v>42141</v>
      </c>
      <c r="AS86" s="156">
        <v>48963</v>
      </c>
      <c r="AT86" s="156">
        <v>50538</v>
      </c>
      <c r="AU86" s="156">
        <v>57735</v>
      </c>
      <c r="AV86" s="156">
        <v>59497</v>
      </c>
      <c r="AW86" s="156">
        <v>62402</v>
      </c>
      <c r="AX86" s="156">
        <v>67527</v>
      </c>
      <c r="AY86" s="156">
        <v>72897</v>
      </c>
      <c r="AZ86" s="156">
        <v>80375</v>
      </c>
      <c r="BA86" s="156">
        <v>82843</v>
      </c>
      <c r="BB86" s="156">
        <v>90409</v>
      </c>
      <c r="BC86" s="156">
        <v>98977</v>
      </c>
      <c r="BD86" s="156">
        <v>96552</v>
      </c>
      <c r="BE86" s="156">
        <v>103756</v>
      </c>
      <c r="BF86" s="156">
        <v>111111</v>
      </c>
      <c r="BG86" s="156">
        <v>117987</v>
      </c>
      <c r="BH86" s="156">
        <v>122261</v>
      </c>
      <c r="BI86" s="156">
        <v>130279</v>
      </c>
      <c r="BJ86" s="156">
        <v>137638</v>
      </c>
      <c r="BK86" s="156">
        <v>140134</v>
      </c>
      <c r="BL86" s="156">
        <v>138842</v>
      </c>
      <c r="BM86" s="156">
        <v>144446</v>
      </c>
      <c r="BN86" s="156">
        <v>147482</v>
      </c>
      <c r="BO86" s="156">
        <v>157003</v>
      </c>
      <c r="BP86" s="157">
        <v>164161</v>
      </c>
      <c r="BQ86" s="157">
        <v>175095</v>
      </c>
      <c r="BR86" s="157">
        <v>180157</v>
      </c>
      <c r="BS86" s="158">
        <v>191911</v>
      </c>
      <c r="BT86" s="157">
        <v>201211</v>
      </c>
    </row>
    <row r="87" spans="1:72" s="152" customFormat="1" ht="11.35">
      <c r="A87" s="157" t="s">
        <v>2564</v>
      </c>
      <c r="B87" s="156" t="s">
        <v>2516</v>
      </c>
      <c r="C87" s="156" t="s">
        <v>2516</v>
      </c>
      <c r="D87" s="156" t="s">
        <v>2516</v>
      </c>
      <c r="E87" s="156" t="s">
        <v>2516</v>
      </c>
      <c r="F87" s="156" t="s">
        <v>2516</v>
      </c>
      <c r="G87" s="156" t="s">
        <v>2516</v>
      </c>
      <c r="H87" s="156" t="s">
        <v>2516</v>
      </c>
      <c r="I87" s="156" t="s">
        <v>2516</v>
      </c>
      <c r="J87" s="156" t="s">
        <v>2516</v>
      </c>
      <c r="K87" s="156" t="s">
        <v>2516</v>
      </c>
      <c r="L87" s="156" t="s">
        <v>2516</v>
      </c>
      <c r="M87" s="156" t="s">
        <v>2516</v>
      </c>
      <c r="N87" s="156" t="s">
        <v>2516</v>
      </c>
      <c r="O87" s="156" t="s">
        <v>2516</v>
      </c>
      <c r="P87" s="156" t="s">
        <v>2516</v>
      </c>
      <c r="Q87" s="156" t="s">
        <v>2516</v>
      </c>
      <c r="R87" s="156">
        <v>1525</v>
      </c>
      <c r="S87" s="156">
        <v>1655</v>
      </c>
      <c r="T87" s="156">
        <v>1762</v>
      </c>
      <c r="U87" s="156">
        <v>1887</v>
      </c>
      <c r="V87" s="156">
        <v>1989</v>
      </c>
      <c r="W87" s="156">
        <v>2160</v>
      </c>
      <c r="X87" s="156">
        <v>2282</v>
      </c>
      <c r="Y87" s="156">
        <v>2486</v>
      </c>
      <c r="Z87" s="156">
        <v>2674</v>
      </c>
      <c r="AA87" s="156">
        <v>2883</v>
      </c>
      <c r="AB87" s="156">
        <v>3335</v>
      </c>
      <c r="AC87" s="156">
        <v>3661</v>
      </c>
      <c r="AD87" s="156">
        <v>4067</v>
      </c>
      <c r="AE87" s="156">
        <v>4583</v>
      </c>
      <c r="AF87" s="156">
        <v>5461</v>
      </c>
      <c r="AG87" s="156">
        <v>6382</v>
      </c>
      <c r="AH87" s="156">
        <v>7264</v>
      </c>
      <c r="AI87" s="156">
        <v>7871</v>
      </c>
      <c r="AJ87" s="156">
        <v>8908</v>
      </c>
      <c r="AK87" s="156">
        <v>9515</v>
      </c>
      <c r="AL87" s="156">
        <v>10615</v>
      </c>
      <c r="AM87" s="156">
        <v>11641</v>
      </c>
      <c r="AN87" s="156">
        <v>12864</v>
      </c>
      <c r="AO87" s="156">
        <v>14552</v>
      </c>
      <c r="AP87" s="156">
        <v>16184</v>
      </c>
      <c r="AQ87" s="156">
        <v>17312</v>
      </c>
      <c r="AR87" s="156">
        <v>19325</v>
      </c>
      <c r="AS87" s="156">
        <v>23238</v>
      </c>
      <c r="AT87" s="156">
        <v>24100</v>
      </c>
      <c r="AU87" s="156">
        <v>26794</v>
      </c>
      <c r="AV87" s="156">
        <v>28851</v>
      </c>
      <c r="AW87" s="156">
        <v>30485</v>
      </c>
      <c r="AX87" s="156">
        <v>32625</v>
      </c>
      <c r="AY87" s="156">
        <v>35602</v>
      </c>
      <c r="AZ87" s="156">
        <v>37136</v>
      </c>
      <c r="BA87" s="156">
        <v>40515</v>
      </c>
      <c r="BB87" s="156">
        <v>44387</v>
      </c>
      <c r="BC87" s="156">
        <v>49224</v>
      </c>
      <c r="BD87" s="156">
        <v>51435</v>
      </c>
      <c r="BE87" s="156">
        <v>56483</v>
      </c>
      <c r="BF87" s="156">
        <v>61588</v>
      </c>
      <c r="BG87" s="156">
        <v>64811</v>
      </c>
      <c r="BH87" s="156">
        <v>66786</v>
      </c>
      <c r="BI87" s="156">
        <v>73063</v>
      </c>
      <c r="BJ87" s="156">
        <v>74966</v>
      </c>
      <c r="BK87" s="156">
        <v>78174</v>
      </c>
      <c r="BL87" s="156">
        <v>78762</v>
      </c>
      <c r="BM87" s="156">
        <v>78767</v>
      </c>
      <c r="BN87" s="156">
        <v>80642</v>
      </c>
      <c r="BO87" s="156">
        <v>85355</v>
      </c>
      <c r="BP87" s="157">
        <v>88307</v>
      </c>
      <c r="BQ87" s="157">
        <v>95634</v>
      </c>
      <c r="BR87" s="157">
        <v>97206</v>
      </c>
      <c r="BS87" s="158">
        <v>103646</v>
      </c>
      <c r="BT87" s="157">
        <v>109104</v>
      </c>
    </row>
    <row r="88" spans="1:72" s="152" customFormat="1" ht="11.35">
      <c r="A88" s="157" t="s">
        <v>2565</v>
      </c>
      <c r="B88" s="156" t="s">
        <v>2516</v>
      </c>
      <c r="C88" s="156" t="s">
        <v>2516</v>
      </c>
      <c r="D88" s="156" t="s">
        <v>2516</v>
      </c>
      <c r="E88" s="156" t="s">
        <v>2516</v>
      </c>
      <c r="F88" s="156" t="s">
        <v>2516</v>
      </c>
      <c r="G88" s="156" t="s">
        <v>2516</v>
      </c>
      <c r="H88" s="156" t="s">
        <v>2516</v>
      </c>
      <c r="I88" s="156" t="s">
        <v>2516</v>
      </c>
      <c r="J88" s="156" t="s">
        <v>2516</v>
      </c>
      <c r="K88" s="156" t="s">
        <v>2516</v>
      </c>
      <c r="L88" s="156" t="s">
        <v>2516</v>
      </c>
      <c r="M88" s="156" t="s">
        <v>2516</v>
      </c>
      <c r="N88" s="156" t="s">
        <v>2516</v>
      </c>
      <c r="O88" s="156" t="s">
        <v>2516</v>
      </c>
      <c r="P88" s="156" t="s">
        <v>2516</v>
      </c>
      <c r="Q88" s="156" t="s">
        <v>2516</v>
      </c>
      <c r="R88" s="156">
        <v>2537</v>
      </c>
      <c r="S88" s="156">
        <v>2737</v>
      </c>
      <c r="T88" s="156">
        <v>2868</v>
      </c>
      <c r="U88" s="156">
        <v>3022</v>
      </c>
      <c r="V88" s="156">
        <v>3137</v>
      </c>
      <c r="W88" s="156">
        <v>3404</v>
      </c>
      <c r="X88" s="156">
        <v>3499</v>
      </c>
      <c r="Y88" s="156">
        <v>3790</v>
      </c>
      <c r="Z88" s="156">
        <v>4023</v>
      </c>
      <c r="AA88" s="156">
        <v>4262</v>
      </c>
      <c r="AB88" s="156">
        <v>4892</v>
      </c>
      <c r="AC88" s="156">
        <v>5393</v>
      </c>
      <c r="AD88" s="156">
        <v>5914</v>
      </c>
      <c r="AE88" s="156">
        <v>6723</v>
      </c>
      <c r="AF88" s="156">
        <v>8012</v>
      </c>
      <c r="AG88" s="156">
        <v>8727</v>
      </c>
      <c r="AH88" s="156">
        <v>9678</v>
      </c>
      <c r="AI88" s="156">
        <v>10394</v>
      </c>
      <c r="AJ88" s="156">
        <v>11720</v>
      </c>
      <c r="AK88" s="156">
        <v>12257</v>
      </c>
      <c r="AL88" s="156">
        <v>13362</v>
      </c>
      <c r="AM88" s="156">
        <v>13908</v>
      </c>
      <c r="AN88" s="156">
        <v>15640</v>
      </c>
      <c r="AO88" s="156">
        <v>16300</v>
      </c>
      <c r="AP88" s="156">
        <v>17507</v>
      </c>
      <c r="AQ88" s="156">
        <v>19075</v>
      </c>
      <c r="AR88" s="156">
        <v>22816</v>
      </c>
      <c r="AS88" s="156">
        <v>25725</v>
      </c>
      <c r="AT88" s="156">
        <v>26438</v>
      </c>
      <c r="AU88" s="156">
        <v>30940</v>
      </c>
      <c r="AV88" s="156">
        <v>30646</v>
      </c>
      <c r="AW88" s="156">
        <v>31917</v>
      </c>
      <c r="AX88" s="156">
        <v>34902</v>
      </c>
      <c r="AY88" s="156">
        <v>37296</v>
      </c>
      <c r="AZ88" s="156">
        <v>43239</v>
      </c>
      <c r="BA88" s="156">
        <v>42328</v>
      </c>
      <c r="BB88" s="156">
        <v>46022</v>
      </c>
      <c r="BC88" s="156">
        <v>49753</v>
      </c>
      <c r="BD88" s="156">
        <v>45117</v>
      </c>
      <c r="BE88" s="156">
        <v>47272</v>
      </c>
      <c r="BF88" s="156">
        <v>49523</v>
      </c>
      <c r="BG88" s="156">
        <v>53175</v>
      </c>
      <c r="BH88" s="156">
        <v>55475</v>
      </c>
      <c r="BI88" s="156">
        <v>57217</v>
      </c>
      <c r="BJ88" s="156">
        <v>62672</v>
      </c>
      <c r="BK88" s="156">
        <v>61959</v>
      </c>
      <c r="BL88" s="156">
        <v>60081</v>
      </c>
      <c r="BM88" s="156">
        <v>65679</v>
      </c>
      <c r="BN88" s="156">
        <v>66840</v>
      </c>
      <c r="BO88" s="156">
        <v>71648</v>
      </c>
      <c r="BP88" s="157">
        <v>75854</v>
      </c>
      <c r="BQ88" s="157">
        <v>79460</v>
      </c>
      <c r="BR88" s="157">
        <v>82952</v>
      </c>
      <c r="BS88" s="158">
        <v>88265</v>
      </c>
      <c r="BT88" s="157">
        <v>92106</v>
      </c>
    </row>
    <row r="89" spans="1:72" s="152" customFormat="1" ht="11.35">
      <c r="A89" s="159" t="s">
        <v>2566</v>
      </c>
      <c r="B89" s="156">
        <v>6451</v>
      </c>
      <c r="C89" s="156">
        <v>6794</v>
      </c>
      <c r="D89" s="156">
        <v>6949</v>
      </c>
      <c r="E89" s="156">
        <v>7193</v>
      </c>
      <c r="F89" s="156">
        <v>7810</v>
      </c>
      <c r="G89" s="156">
        <v>8217</v>
      </c>
      <c r="H89" s="156">
        <v>8465</v>
      </c>
      <c r="I89" s="156">
        <v>8691</v>
      </c>
      <c r="J89" s="156">
        <v>9180</v>
      </c>
      <c r="K89" s="156">
        <v>9529</v>
      </c>
      <c r="L89" s="156">
        <v>10141</v>
      </c>
      <c r="M89" s="156">
        <v>10280</v>
      </c>
      <c r="N89" s="156">
        <v>11179</v>
      </c>
      <c r="O89" s="156">
        <v>11429</v>
      </c>
      <c r="P89" s="156">
        <v>11750</v>
      </c>
      <c r="Q89" s="156">
        <v>12629</v>
      </c>
      <c r="R89" s="156">
        <v>13304</v>
      </c>
      <c r="S89" s="156">
        <v>14489</v>
      </c>
      <c r="T89" s="156">
        <v>15681</v>
      </c>
      <c r="U89" s="156">
        <v>17026</v>
      </c>
      <c r="V89" s="156">
        <v>18414</v>
      </c>
      <c r="W89" s="156">
        <v>20313</v>
      </c>
      <c r="X89" s="156">
        <v>22089</v>
      </c>
      <c r="Y89" s="156">
        <v>23787</v>
      </c>
      <c r="Z89" s="156">
        <v>25887</v>
      </c>
      <c r="AA89" s="156">
        <v>28225</v>
      </c>
      <c r="AB89" s="156">
        <v>31148</v>
      </c>
      <c r="AC89" s="156">
        <v>32834</v>
      </c>
      <c r="AD89" s="156">
        <v>36768</v>
      </c>
      <c r="AE89" s="156">
        <v>41904</v>
      </c>
      <c r="AF89" s="156">
        <v>46719</v>
      </c>
      <c r="AG89" s="156">
        <v>54445</v>
      </c>
      <c r="AH89" s="156">
        <v>61925</v>
      </c>
      <c r="AI89" s="156">
        <v>65700</v>
      </c>
      <c r="AJ89" s="156">
        <v>73396</v>
      </c>
      <c r="AK89" s="156">
        <v>79357</v>
      </c>
      <c r="AL89" s="156">
        <v>88619</v>
      </c>
      <c r="AM89" s="156">
        <v>96456</v>
      </c>
      <c r="AN89" s="156">
        <v>105029</v>
      </c>
      <c r="AO89" s="156">
        <v>114462</v>
      </c>
      <c r="AP89" s="156">
        <v>119934</v>
      </c>
      <c r="AQ89" s="156">
        <v>133913</v>
      </c>
      <c r="AR89" s="156">
        <v>143230</v>
      </c>
      <c r="AS89" s="156">
        <v>151859</v>
      </c>
      <c r="AT89" s="156">
        <v>156317</v>
      </c>
      <c r="AU89" s="156">
        <v>161635</v>
      </c>
      <c r="AV89" s="156">
        <v>173140</v>
      </c>
      <c r="AW89" s="156">
        <v>182240</v>
      </c>
      <c r="AX89" s="156">
        <v>190363</v>
      </c>
      <c r="AY89" s="156">
        <v>202559</v>
      </c>
      <c r="AZ89" s="156">
        <v>221264</v>
      </c>
      <c r="BA89" s="156">
        <v>238477</v>
      </c>
      <c r="BB89" s="156">
        <v>262891</v>
      </c>
      <c r="BC89" s="156">
        <v>286846</v>
      </c>
      <c r="BD89" s="156">
        <v>292698</v>
      </c>
      <c r="BE89" s="156">
        <v>309443</v>
      </c>
      <c r="BF89" s="156">
        <v>321115</v>
      </c>
      <c r="BG89" s="156">
        <v>343460</v>
      </c>
      <c r="BH89" s="156">
        <v>359009</v>
      </c>
      <c r="BI89" s="156">
        <v>379695</v>
      </c>
      <c r="BJ89" s="156">
        <v>394467</v>
      </c>
      <c r="BK89" s="156">
        <v>394930</v>
      </c>
      <c r="BL89" s="156">
        <v>383462</v>
      </c>
      <c r="BM89" s="156">
        <v>396225</v>
      </c>
      <c r="BN89" s="156">
        <v>413899</v>
      </c>
      <c r="BO89" s="156">
        <v>439885</v>
      </c>
      <c r="BP89" s="157">
        <v>462615</v>
      </c>
      <c r="BQ89" s="157">
        <v>491276</v>
      </c>
      <c r="BR89" s="157">
        <v>529592</v>
      </c>
      <c r="BS89" s="158">
        <v>559237</v>
      </c>
      <c r="BT89" s="157">
        <v>582711</v>
      </c>
    </row>
    <row r="90" spans="1:72" s="152" customFormat="1" ht="11.35">
      <c r="A90" s="157" t="s">
        <v>2567</v>
      </c>
      <c r="B90" s="156">
        <v>1533</v>
      </c>
      <c r="C90" s="156">
        <v>1605</v>
      </c>
      <c r="D90" s="156">
        <v>1662</v>
      </c>
      <c r="E90" s="156">
        <v>1688</v>
      </c>
      <c r="F90" s="156">
        <v>1805</v>
      </c>
      <c r="G90" s="156">
        <v>1894</v>
      </c>
      <c r="H90" s="156">
        <v>1947</v>
      </c>
      <c r="I90" s="156">
        <v>2040</v>
      </c>
      <c r="J90" s="156">
        <v>2126</v>
      </c>
      <c r="K90" s="156">
        <v>2239</v>
      </c>
      <c r="L90" s="156">
        <v>2440</v>
      </c>
      <c r="M90" s="156">
        <v>2432</v>
      </c>
      <c r="N90" s="156">
        <v>2642</v>
      </c>
      <c r="O90" s="156">
        <v>2712</v>
      </c>
      <c r="P90" s="156">
        <v>2805</v>
      </c>
      <c r="Q90" s="156">
        <v>3024</v>
      </c>
      <c r="R90" s="156">
        <v>3291</v>
      </c>
      <c r="S90" s="156">
        <v>3466</v>
      </c>
      <c r="T90" s="156">
        <v>3879</v>
      </c>
      <c r="U90" s="156">
        <v>4314</v>
      </c>
      <c r="V90" s="156">
        <v>4778</v>
      </c>
      <c r="W90" s="156">
        <v>5246</v>
      </c>
      <c r="X90" s="156">
        <v>5754</v>
      </c>
      <c r="Y90" s="156">
        <v>6310</v>
      </c>
      <c r="Z90" s="156">
        <v>6750</v>
      </c>
      <c r="AA90" s="156">
        <v>7515</v>
      </c>
      <c r="AB90" s="156">
        <v>8361</v>
      </c>
      <c r="AC90" s="156">
        <v>8968</v>
      </c>
      <c r="AD90" s="156">
        <v>9968</v>
      </c>
      <c r="AE90" s="156">
        <v>11481</v>
      </c>
      <c r="AF90" s="156">
        <v>13204</v>
      </c>
      <c r="AG90" s="156">
        <v>15910</v>
      </c>
      <c r="AH90" s="156">
        <v>18317</v>
      </c>
      <c r="AI90" s="156">
        <v>19467</v>
      </c>
      <c r="AJ90" s="156">
        <v>21890</v>
      </c>
      <c r="AK90" s="156">
        <v>23032</v>
      </c>
      <c r="AL90" s="156">
        <v>25884</v>
      </c>
      <c r="AM90" s="156">
        <v>28512</v>
      </c>
      <c r="AN90" s="156">
        <v>31533</v>
      </c>
      <c r="AO90" s="156">
        <v>33811</v>
      </c>
      <c r="AP90" s="156">
        <v>36240</v>
      </c>
      <c r="AQ90" s="156">
        <v>38749</v>
      </c>
      <c r="AR90" s="156">
        <v>41957</v>
      </c>
      <c r="AS90" s="156">
        <v>44329</v>
      </c>
      <c r="AT90" s="156">
        <v>46117</v>
      </c>
      <c r="AU90" s="156">
        <v>48969</v>
      </c>
      <c r="AV90" s="156">
        <v>52062</v>
      </c>
      <c r="AW90" s="156">
        <v>55372</v>
      </c>
      <c r="AX90" s="156">
        <v>59470</v>
      </c>
      <c r="AY90" s="156">
        <v>64422</v>
      </c>
      <c r="AZ90" s="156">
        <v>70555</v>
      </c>
      <c r="BA90" s="156">
        <v>75327</v>
      </c>
      <c r="BB90" s="156">
        <v>83796</v>
      </c>
      <c r="BC90" s="156">
        <v>93010</v>
      </c>
      <c r="BD90" s="156">
        <v>90000</v>
      </c>
      <c r="BE90" s="156">
        <v>92787</v>
      </c>
      <c r="BF90" s="156">
        <v>94270</v>
      </c>
      <c r="BG90" s="156">
        <v>102574</v>
      </c>
      <c r="BH90" s="156">
        <v>109044</v>
      </c>
      <c r="BI90" s="156">
        <v>115762</v>
      </c>
      <c r="BJ90" s="156">
        <v>124078</v>
      </c>
      <c r="BK90" s="156">
        <v>122725</v>
      </c>
      <c r="BL90" s="156">
        <v>106640</v>
      </c>
      <c r="BM90" s="156">
        <v>110687</v>
      </c>
      <c r="BN90" s="156">
        <v>119889</v>
      </c>
      <c r="BO90" s="156">
        <v>126103</v>
      </c>
      <c r="BP90" s="157">
        <v>134008</v>
      </c>
      <c r="BQ90" s="157">
        <v>140533</v>
      </c>
      <c r="BR90" s="157">
        <v>152200</v>
      </c>
      <c r="BS90" s="158">
        <v>158529</v>
      </c>
      <c r="BT90" s="157">
        <v>163505</v>
      </c>
    </row>
    <row r="91" spans="1:72" s="152" customFormat="1" ht="11.35">
      <c r="A91" s="157" t="s">
        <v>2568</v>
      </c>
      <c r="B91" s="156">
        <v>4919</v>
      </c>
      <c r="C91" s="156">
        <v>5190</v>
      </c>
      <c r="D91" s="156">
        <v>5287</v>
      </c>
      <c r="E91" s="156">
        <v>5505</v>
      </c>
      <c r="F91" s="156">
        <v>6005</v>
      </c>
      <c r="G91" s="156">
        <v>6323</v>
      </c>
      <c r="H91" s="156">
        <v>6518</v>
      </c>
      <c r="I91" s="156">
        <v>6651</v>
      </c>
      <c r="J91" s="156">
        <v>7054</v>
      </c>
      <c r="K91" s="156">
        <v>7290</v>
      </c>
      <c r="L91" s="156">
        <v>7701</v>
      </c>
      <c r="M91" s="156">
        <v>7848</v>
      </c>
      <c r="N91" s="156">
        <v>8537</v>
      </c>
      <c r="O91" s="156">
        <v>8717</v>
      </c>
      <c r="P91" s="156">
        <v>8945</v>
      </c>
      <c r="Q91" s="156">
        <v>9605</v>
      </c>
      <c r="R91" s="156">
        <v>10013</v>
      </c>
      <c r="S91" s="156">
        <v>11022</v>
      </c>
      <c r="T91" s="156">
        <v>11802</v>
      </c>
      <c r="U91" s="156">
        <v>12712</v>
      </c>
      <c r="V91" s="156">
        <v>13636</v>
      </c>
      <c r="W91" s="156">
        <v>15067</v>
      </c>
      <c r="X91" s="156">
        <v>16335</v>
      </c>
      <c r="Y91" s="156">
        <v>17477</v>
      </c>
      <c r="Z91" s="156">
        <v>19137</v>
      </c>
      <c r="AA91" s="156">
        <v>20710</v>
      </c>
      <c r="AB91" s="156">
        <v>22788</v>
      </c>
      <c r="AC91" s="156">
        <v>23865</v>
      </c>
      <c r="AD91" s="156">
        <v>26799</v>
      </c>
      <c r="AE91" s="156">
        <v>30423</v>
      </c>
      <c r="AF91" s="156">
        <v>33515</v>
      </c>
      <c r="AG91" s="156">
        <v>38536</v>
      </c>
      <c r="AH91" s="156">
        <v>43607</v>
      </c>
      <c r="AI91" s="156">
        <v>46232</v>
      </c>
      <c r="AJ91" s="156">
        <v>51507</v>
      </c>
      <c r="AK91" s="156">
        <v>56325</v>
      </c>
      <c r="AL91" s="156">
        <v>62735</v>
      </c>
      <c r="AM91" s="156">
        <v>67944</v>
      </c>
      <c r="AN91" s="156">
        <v>73496</v>
      </c>
      <c r="AO91" s="156">
        <v>80651</v>
      </c>
      <c r="AP91" s="156">
        <v>83694</v>
      </c>
      <c r="AQ91" s="156">
        <v>95164</v>
      </c>
      <c r="AR91" s="156">
        <v>101273</v>
      </c>
      <c r="AS91" s="156">
        <v>107531</v>
      </c>
      <c r="AT91" s="156">
        <v>110200</v>
      </c>
      <c r="AU91" s="156">
        <v>112666</v>
      </c>
      <c r="AV91" s="156">
        <v>121078</v>
      </c>
      <c r="AW91" s="156">
        <v>126868</v>
      </c>
      <c r="AX91" s="156">
        <v>130892</v>
      </c>
      <c r="AY91" s="156">
        <v>138136</v>
      </c>
      <c r="AZ91" s="156">
        <v>150708</v>
      </c>
      <c r="BA91" s="156">
        <v>163150</v>
      </c>
      <c r="BB91" s="156">
        <v>179095</v>
      </c>
      <c r="BC91" s="156">
        <v>193836</v>
      </c>
      <c r="BD91" s="156">
        <v>202698</v>
      </c>
      <c r="BE91" s="156">
        <v>216656</v>
      </c>
      <c r="BF91" s="156">
        <v>226845</v>
      </c>
      <c r="BG91" s="156">
        <v>240886</v>
      </c>
      <c r="BH91" s="156">
        <v>249965</v>
      </c>
      <c r="BI91" s="156">
        <v>263933</v>
      </c>
      <c r="BJ91" s="156">
        <v>270390</v>
      </c>
      <c r="BK91" s="156">
        <v>272205</v>
      </c>
      <c r="BL91" s="156">
        <v>276822</v>
      </c>
      <c r="BM91" s="156">
        <v>285538</v>
      </c>
      <c r="BN91" s="156">
        <v>294010</v>
      </c>
      <c r="BO91" s="156">
        <v>313782</v>
      </c>
      <c r="BP91" s="157">
        <v>328608</v>
      </c>
      <c r="BQ91" s="157">
        <v>350743</v>
      </c>
      <c r="BR91" s="157">
        <v>377392</v>
      </c>
      <c r="BS91" s="158">
        <v>400708</v>
      </c>
      <c r="BT91" s="157">
        <v>419206</v>
      </c>
    </row>
    <row r="92" spans="1:72" s="152" customFormat="1" ht="11.35">
      <c r="A92" s="159" t="s">
        <v>2569</v>
      </c>
      <c r="B92" s="156">
        <v>7470</v>
      </c>
      <c r="C92" s="156">
        <v>7814</v>
      </c>
      <c r="D92" s="156">
        <v>8032</v>
      </c>
      <c r="E92" s="156">
        <v>8591</v>
      </c>
      <c r="F92" s="156">
        <v>9273</v>
      </c>
      <c r="G92" s="156">
        <v>9572</v>
      </c>
      <c r="H92" s="156">
        <v>10154</v>
      </c>
      <c r="I92" s="156">
        <v>10403</v>
      </c>
      <c r="J92" s="156">
        <v>11406</v>
      </c>
      <c r="K92" s="156">
        <v>12397</v>
      </c>
      <c r="L92" s="156">
        <v>13157</v>
      </c>
      <c r="M92" s="156">
        <v>13663</v>
      </c>
      <c r="N92" s="156">
        <v>14531</v>
      </c>
      <c r="O92" s="156">
        <v>15577</v>
      </c>
      <c r="P92" s="156">
        <v>16260</v>
      </c>
      <c r="Q92" s="156">
        <v>17309</v>
      </c>
      <c r="R92" s="156">
        <v>17976</v>
      </c>
      <c r="S92" s="156">
        <v>19241</v>
      </c>
      <c r="T92" s="156">
        <v>20148</v>
      </c>
      <c r="U92" s="156">
        <v>21882</v>
      </c>
      <c r="V92" s="156">
        <v>23219</v>
      </c>
      <c r="W92" s="156">
        <v>24867</v>
      </c>
      <c r="X92" s="156">
        <v>26777</v>
      </c>
      <c r="Y92" s="156">
        <v>27889</v>
      </c>
      <c r="Z92" s="156">
        <v>29846</v>
      </c>
      <c r="AA92" s="156">
        <v>31847</v>
      </c>
      <c r="AB92" s="156">
        <v>34599</v>
      </c>
      <c r="AC92" s="156">
        <v>37290</v>
      </c>
      <c r="AD92" s="156">
        <v>39930</v>
      </c>
      <c r="AE92" s="156">
        <v>44534</v>
      </c>
      <c r="AF92" s="156">
        <v>48099</v>
      </c>
      <c r="AG92" s="156">
        <v>55960</v>
      </c>
      <c r="AH92" s="156">
        <v>61205</v>
      </c>
      <c r="AI92" s="156">
        <v>69260</v>
      </c>
      <c r="AJ92" s="156">
        <v>76703</v>
      </c>
      <c r="AK92" s="156">
        <v>79046</v>
      </c>
      <c r="AL92" s="156">
        <v>87522</v>
      </c>
      <c r="AM92" s="156">
        <v>97021</v>
      </c>
      <c r="AN92" s="156">
        <v>106271</v>
      </c>
      <c r="AO92" s="156">
        <v>115814</v>
      </c>
      <c r="AP92" s="156">
        <v>121463</v>
      </c>
      <c r="AQ92" s="156">
        <v>133560</v>
      </c>
      <c r="AR92" s="156">
        <v>145297</v>
      </c>
      <c r="AS92" s="156">
        <v>154232</v>
      </c>
      <c r="AT92" s="156">
        <v>156063</v>
      </c>
      <c r="AU92" s="156">
        <v>166248</v>
      </c>
      <c r="AV92" s="156">
        <v>178751</v>
      </c>
      <c r="AW92" s="156">
        <v>191573</v>
      </c>
      <c r="AX92" s="156">
        <v>201912</v>
      </c>
      <c r="AY92" s="156">
        <v>212113</v>
      </c>
      <c r="AZ92" s="156">
        <v>230792</v>
      </c>
      <c r="BA92" s="156">
        <v>248816</v>
      </c>
      <c r="BB92" s="156">
        <v>260938</v>
      </c>
      <c r="BC92" s="156">
        <v>279926</v>
      </c>
      <c r="BD92" s="156">
        <v>266451</v>
      </c>
      <c r="BE92" s="156">
        <v>285942</v>
      </c>
      <c r="BF92" s="156">
        <v>284899</v>
      </c>
      <c r="BG92" s="156">
        <v>298477</v>
      </c>
      <c r="BH92" s="156">
        <v>311721</v>
      </c>
      <c r="BI92" s="156">
        <v>325716</v>
      </c>
      <c r="BJ92" s="156">
        <v>330527</v>
      </c>
      <c r="BK92" s="156">
        <v>330843</v>
      </c>
      <c r="BL92" s="156">
        <v>329510</v>
      </c>
      <c r="BM92" s="156">
        <v>332405</v>
      </c>
      <c r="BN92" s="156">
        <v>338892</v>
      </c>
      <c r="BO92" s="156">
        <v>355366</v>
      </c>
      <c r="BP92" s="157">
        <v>363470</v>
      </c>
      <c r="BQ92" s="157">
        <v>383215</v>
      </c>
      <c r="BR92" s="157">
        <v>400553</v>
      </c>
      <c r="BS92" s="158">
        <v>415680</v>
      </c>
      <c r="BT92" s="157">
        <v>433463</v>
      </c>
    </row>
    <row r="93" spans="1:72" s="152" customFormat="1" ht="11.35">
      <c r="A93" s="155" t="s">
        <v>2570</v>
      </c>
      <c r="B93" s="156">
        <v>33696</v>
      </c>
      <c r="C93" s="156">
        <v>33429</v>
      </c>
      <c r="D93" s="156">
        <v>35005</v>
      </c>
      <c r="E93" s="156">
        <v>35943</v>
      </c>
      <c r="F93" s="156">
        <v>44765</v>
      </c>
      <c r="G93" s="156">
        <v>51167</v>
      </c>
      <c r="H93" s="156">
        <v>53540</v>
      </c>
      <c r="I93" s="156">
        <v>55423</v>
      </c>
      <c r="J93" s="156">
        <v>58254</v>
      </c>
      <c r="K93" s="156">
        <v>62003</v>
      </c>
      <c r="L93" s="156">
        <v>66557</v>
      </c>
      <c r="M93" s="156">
        <v>70977</v>
      </c>
      <c r="N93" s="156">
        <v>74665</v>
      </c>
      <c r="O93" s="156">
        <v>79449</v>
      </c>
      <c r="P93" s="156">
        <v>84594</v>
      </c>
      <c r="Q93" s="156">
        <v>90368</v>
      </c>
      <c r="R93" s="156">
        <v>96891</v>
      </c>
      <c r="S93" s="156">
        <v>103906</v>
      </c>
      <c r="T93" s="156">
        <v>111282</v>
      </c>
      <c r="U93" s="156">
        <v>123202</v>
      </c>
      <c r="V93" s="156">
        <v>134884</v>
      </c>
      <c r="W93" s="156">
        <v>150256</v>
      </c>
      <c r="X93" s="156">
        <v>164075</v>
      </c>
      <c r="Y93" s="156">
        <v>180362</v>
      </c>
      <c r="Z93" s="156">
        <v>197084</v>
      </c>
      <c r="AA93" s="156">
        <v>214209</v>
      </c>
      <c r="AB93" s="156">
        <v>229202</v>
      </c>
      <c r="AC93" s="156">
        <v>250154</v>
      </c>
      <c r="AD93" s="156">
        <v>273872</v>
      </c>
      <c r="AE93" s="156">
        <v>293682</v>
      </c>
      <c r="AF93" s="156">
        <v>314796</v>
      </c>
      <c r="AG93" s="156">
        <v>343095</v>
      </c>
      <c r="AH93" s="156">
        <v>371961</v>
      </c>
      <c r="AI93" s="156">
        <v>409636</v>
      </c>
      <c r="AJ93" s="156">
        <v>453613</v>
      </c>
      <c r="AK93" s="156">
        <v>492367</v>
      </c>
      <c r="AL93" s="156">
        <v>525898</v>
      </c>
      <c r="AM93" s="156">
        <v>566963</v>
      </c>
      <c r="AN93" s="156">
        <v>614566</v>
      </c>
      <c r="AO93" s="156">
        <v>654167</v>
      </c>
      <c r="AP93" s="156">
        <v>694564</v>
      </c>
      <c r="AQ93" s="156">
        <v>748737</v>
      </c>
      <c r="AR93" s="156">
        <v>807223</v>
      </c>
      <c r="AS93" s="156">
        <v>866211</v>
      </c>
      <c r="AT93" s="156">
        <v>923523</v>
      </c>
      <c r="AU93" s="156">
        <v>976755</v>
      </c>
      <c r="AV93" s="156">
        <v>1007869</v>
      </c>
      <c r="AW93" s="156">
        <v>1044043</v>
      </c>
      <c r="AX93" s="156">
        <v>1077912</v>
      </c>
      <c r="AY93" s="156">
        <v>1106651</v>
      </c>
      <c r="AZ93" s="156">
        <v>1149121</v>
      </c>
      <c r="BA93" s="156">
        <v>1195152</v>
      </c>
      <c r="BB93" s="156">
        <v>1257462</v>
      </c>
      <c r="BC93" s="156">
        <v>1328768</v>
      </c>
      <c r="BD93" s="156">
        <v>1398277</v>
      </c>
      <c r="BE93" s="156">
        <v>1477987</v>
      </c>
      <c r="BF93" s="156">
        <v>1559702</v>
      </c>
      <c r="BG93" s="156">
        <v>1646938</v>
      </c>
      <c r="BH93" s="156">
        <v>1727430</v>
      </c>
      <c r="BI93" s="156">
        <v>1810443</v>
      </c>
      <c r="BJ93" s="156">
        <v>1905245</v>
      </c>
      <c r="BK93" s="156">
        <v>2002405</v>
      </c>
      <c r="BL93" s="156">
        <v>2065760</v>
      </c>
      <c r="BM93" s="156">
        <v>2137864</v>
      </c>
      <c r="BN93" s="156">
        <v>2169488</v>
      </c>
      <c r="BO93" s="156">
        <v>2197710</v>
      </c>
      <c r="BP93" s="157">
        <v>2223052</v>
      </c>
      <c r="BQ93" s="157">
        <v>2277988</v>
      </c>
      <c r="BR93" s="157">
        <v>2344439</v>
      </c>
      <c r="BS93" s="158">
        <v>2399829</v>
      </c>
      <c r="BT93" s="157">
        <v>2464671</v>
      </c>
    </row>
    <row r="94" spans="1:72" s="152" customFormat="1" ht="11.35">
      <c r="A94" s="159" t="s">
        <v>2571</v>
      </c>
      <c r="B94" s="156">
        <v>23072</v>
      </c>
      <c r="C94" s="156">
        <v>21178</v>
      </c>
      <c r="D94" s="156">
        <v>21608</v>
      </c>
      <c r="E94" s="156">
        <v>21764</v>
      </c>
      <c r="F94" s="156">
        <v>28990</v>
      </c>
      <c r="G94" s="156">
        <v>33835</v>
      </c>
      <c r="H94" s="156">
        <v>34863</v>
      </c>
      <c r="I94" s="156">
        <v>35178</v>
      </c>
      <c r="J94" s="156">
        <v>36362</v>
      </c>
      <c r="K94" s="156">
        <v>37719</v>
      </c>
      <c r="L94" s="156">
        <v>39898</v>
      </c>
      <c r="M94" s="156">
        <v>41856</v>
      </c>
      <c r="N94" s="156">
        <v>43495</v>
      </c>
      <c r="O94" s="156">
        <v>45352</v>
      </c>
      <c r="P94" s="156">
        <v>47428</v>
      </c>
      <c r="Q94" s="156">
        <v>50515</v>
      </c>
      <c r="R94" s="156">
        <v>53573</v>
      </c>
      <c r="S94" s="156">
        <v>56881</v>
      </c>
      <c r="T94" s="156">
        <v>59804</v>
      </c>
      <c r="U94" s="156">
        <v>66099</v>
      </c>
      <c r="V94" s="156">
        <v>71904</v>
      </c>
      <c r="W94" s="156">
        <v>78994</v>
      </c>
      <c r="X94" s="156">
        <v>84410</v>
      </c>
      <c r="Y94" s="156">
        <v>90431</v>
      </c>
      <c r="Z94" s="156">
        <v>96312</v>
      </c>
      <c r="AA94" s="156">
        <v>102524</v>
      </c>
      <c r="AB94" s="156">
        <v>106335</v>
      </c>
      <c r="AC94" s="156">
        <v>114034</v>
      </c>
      <c r="AD94" s="156">
        <v>121231</v>
      </c>
      <c r="AE94" s="156">
        <v>130630</v>
      </c>
      <c r="AF94" s="156">
        <v>138245</v>
      </c>
      <c r="AG94" s="156">
        <v>149936</v>
      </c>
      <c r="AH94" s="156">
        <v>160430</v>
      </c>
      <c r="AI94" s="156">
        <v>176367</v>
      </c>
      <c r="AJ94" s="156">
        <v>198916</v>
      </c>
      <c r="AK94" s="156">
        <v>216834</v>
      </c>
      <c r="AL94" s="156">
        <v>230187</v>
      </c>
      <c r="AM94" s="156">
        <v>248216</v>
      </c>
      <c r="AN94" s="156">
        <v>266278</v>
      </c>
      <c r="AO94" s="156">
        <v>278112</v>
      </c>
      <c r="AP94" s="156">
        <v>289341</v>
      </c>
      <c r="AQ94" s="156">
        <v>310268</v>
      </c>
      <c r="AR94" s="156">
        <v>326610</v>
      </c>
      <c r="AS94" s="156">
        <v>341308</v>
      </c>
      <c r="AT94" s="156">
        <v>363265</v>
      </c>
      <c r="AU94" s="156">
        <v>374109</v>
      </c>
      <c r="AV94" s="156">
        <v>374277</v>
      </c>
      <c r="AW94" s="156">
        <v>377603</v>
      </c>
      <c r="AX94" s="156">
        <v>379462</v>
      </c>
      <c r="AY94" s="156">
        <v>378808</v>
      </c>
      <c r="AZ94" s="156">
        <v>389448</v>
      </c>
      <c r="BA94" s="156">
        <v>394600</v>
      </c>
      <c r="BB94" s="156">
        <v>404644</v>
      </c>
      <c r="BC94" s="156">
        <v>421902</v>
      </c>
      <c r="BD94" s="156">
        <v>429268</v>
      </c>
      <c r="BE94" s="156">
        <v>460792</v>
      </c>
      <c r="BF94" s="156">
        <v>496228</v>
      </c>
      <c r="BG94" s="156">
        <v>523668</v>
      </c>
      <c r="BH94" s="156">
        <v>550354</v>
      </c>
      <c r="BI94" s="156">
        <v>575234</v>
      </c>
      <c r="BJ94" s="156">
        <v>602350</v>
      </c>
      <c r="BK94" s="156">
        <v>633253</v>
      </c>
      <c r="BL94" s="156">
        <v>663971</v>
      </c>
      <c r="BM94" s="156">
        <v>701131</v>
      </c>
      <c r="BN94" s="156">
        <v>716283</v>
      </c>
      <c r="BO94" s="156">
        <v>718611</v>
      </c>
      <c r="BP94" s="157">
        <v>708468</v>
      </c>
      <c r="BQ94" s="157">
        <v>717653</v>
      </c>
      <c r="BR94" s="157">
        <v>732804</v>
      </c>
      <c r="BS94" s="158">
        <v>743092</v>
      </c>
      <c r="BT94" s="157">
        <v>759704</v>
      </c>
    </row>
    <row r="95" spans="1:72" s="152" customFormat="1" ht="11.35">
      <c r="A95" s="157" t="s">
        <v>2572</v>
      </c>
      <c r="B95" s="156">
        <v>21626</v>
      </c>
      <c r="C95" s="156">
        <v>19643</v>
      </c>
      <c r="D95" s="156">
        <v>19974</v>
      </c>
      <c r="E95" s="156">
        <v>20264</v>
      </c>
      <c r="F95" s="156">
        <v>27505</v>
      </c>
      <c r="G95" s="156">
        <v>31626</v>
      </c>
      <c r="H95" s="156">
        <v>32432</v>
      </c>
      <c r="I95" s="156">
        <v>32458</v>
      </c>
      <c r="J95" s="156">
        <v>33596</v>
      </c>
      <c r="K95" s="156">
        <v>35068</v>
      </c>
      <c r="L95" s="156">
        <v>36884</v>
      </c>
      <c r="M95" s="156">
        <v>38643</v>
      </c>
      <c r="N95" s="156">
        <v>39903</v>
      </c>
      <c r="O95" s="156">
        <v>41627</v>
      </c>
      <c r="P95" s="156">
        <v>43610</v>
      </c>
      <c r="Q95" s="156">
        <v>46473</v>
      </c>
      <c r="R95" s="156">
        <v>48946</v>
      </c>
      <c r="S95" s="156">
        <v>51973</v>
      </c>
      <c r="T95" s="156">
        <v>54549</v>
      </c>
      <c r="U95" s="156">
        <v>60601</v>
      </c>
      <c r="V95" s="156">
        <v>66019</v>
      </c>
      <c r="W95" s="156">
        <v>72094</v>
      </c>
      <c r="X95" s="156">
        <v>76900</v>
      </c>
      <c r="Y95" s="156">
        <v>82399</v>
      </c>
      <c r="Z95" s="156">
        <v>87416</v>
      </c>
      <c r="AA95" s="156">
        <v>92238</v>
      </c>
      <c r="AB95" s="156">
        <v>95769</v>
      </c>
      <c r="AC95" s="156">
        <v>101792</v>
      </c>
      <c r="AD95" s="156">
        <v>109530</v>
      </c>
      <c r="AE95" s="156">
        <v>116204</v>
      </c>
      <c r="AF95" s="156">
        <v>123634</v>
      </c>
      <c r="AG95" s="156">
        <v>133544</v>
      </c>
      <c r="AH95" s="156">
        <v>142539</v>
      </c>
      <c r="AI95" s="156">
        <v>157323</v>
      </c>
      <c r="AJ95" s="156">
        <v>176000</v>
      </c>
      <c r="AK95" s="156">
        <v>193001</v>
      </c>
      <c r="AL95" s="156">
        <v>204924</v>
      </c>
      <c r="AM95" s="156">
        <v>221104</v>
      </c>
      <c r="AN95" s="156">
        <v>236331</v>
      </c>
      <c r="AO95" s="156">
        <v>247323</v>
      </c>
      <c r="AP95" s="156">
        <v>258463</v>
      </c>
      <c r="AQ95" s="156">
        <v>275923</v>
      </c>
      <c r="AR95" s="156">
        <v>290055</v>
      </c>
      <c r="AS95" s="156">
        <v>304343</v>
      </c>
      <c r="AT95" s="156">
        <v>321327</v>
      </c>
      <c r="AU95" s="156">
        <v>327708</v>
      </c>
      <c r="AV95" s="156">
        <v>329754</v>
      </c>
      <c r="AW95" s="156">
        <v>330610</v>
      </c>
      <c r="AX95" s="156">
        <v>331344</v>
      </c>
      <c r="AY95" s="156">
        <v>330511</v>
      </c>
      <c r="AZ95" s="156">
        <v>332313</v>
      </c>
      <c r="BA95" s="156">
        <v>335020</v>
      </c>
      <c r="BB95" s="156">
        <v>343676</v>
      </c>
      <c r="BC95" s="156">
        <v>358738</v>
      </c>
      <c r="BD95" s="156">
        <v>369168</v>
      </c>
      <c r="BE95" s="156">
        <v>396150</v>
      </c>
      <c r="BF95" s="156">
        <v>432019</v>
      </c>
      <c r="BG95" s="156">
        <v>457542</v>
      </c>
      <c r="BH95" s="156">
        <v>487457</v>
      </c>
      <c r="BI95" s="156">
        <v>509628</v>
      </c>
      <c r="BJ95" s="156">
        <v>536289</v>
      </c>
      <c r="BK95" s="156">
        <v>570306</v>
      </c>
      <c r="BL95" s="156">
        <v>603629</v>
      </c>
      <c r="BM95" s="156">
        <v>643597</v>
      </c>
      <c r="BN95" s="156">
        <v>664110</v>
      </c>
      <c r="BO95" s="156">
        <v>668866</v>
      </c>
      <c r="BP95" s="157">
        <v>663149</v>
      </c>
      <c r="BQ95" s="157">
        <v>669465</v>
      </c>
      <c r="BR95" s="157">
        <v>676355</v>
      </c>
      <c r="BS95" s="158">
        <v>685949</v>
      </c>
      <c r="BT95" s="157">
        <v>702796</v>
      </c>
    </row>
    <row r="96" spans="1:72" s="152" customFormat="1" ht="11.35">
      <c r="A96" s="157" t="s">
        <v>2573</v>
      </c>
      <c r="B96" s="156" t="s">
        <v>2516</v>
      </c>
      <c r="C96" s="156" t="s">
        <v>2516</v>
      </c>
      <c r="D96" s="156" t="s">
        <v>2516</v>
      </c>
      <c r="E96" s="156" t="s">
        <v>2516</v>
      </c>
      <c r="F96" s="156" t="s">
        <v>2516</v>
      </c>
      <c r="G96" s="156" t="s">
        <v>2516</v>
      </c>
      <c r="H96" s="156" t="s">
        <v>2516</v>
      </c>
      <c r="I96" s="156" t="s">
        <v>2516</v>
      </c>
      <c r="J96" s="156" t="s">
        <v>2516</v>
      </c>
      <c r="K96" s="156" t="s">
        <v>2516</v>
      </c>
      <c r="L96" s="156" t="s">
        <v>2516</v>
      </c>
      <c r="M96" s="156" t="s">
        <v>2516</v>
      </c>
      <c r="N96" s="156" t="s">
        <v>2516</v>
      </c>
      <c r="O96" s="156" t="s">
        <v>2516</v>
      </c>
      <c r="P96" s="156" t="s">
        <v>2516</v>
      </c>
      <c r="Q96" s="156" t="s">
        <v>2516</v>
      </c>
      <c r="R96" s="156" t="s">
        <v>2516</v>
      </c>
      <c r="S96" s="156" t="s">
        <v>2516</v>
      </c>
      <c r="T96" s="156" t="s">
        <v>2516</v>
      </c>
      <c r="U96" s="156" t="s">
        <v>2516</v>
      </c>
      <c r="V96" s="156" t="s">
        <v>2516</v>
      </c>
      <c r="W96" s="156" t="s">
        <v>2516</v>
      </c>
      <c r="X96" s="156" t="s">
        <v>2516</v>
      </c>
      <c r="Y96" s="156" t="s">
        <v>2516</v>
      </c>
      <c r="Z96" s="156" t="s">
        <v>2516</v>
      </c>
      <c r="AA96" s="156" t="s">
        <v>2516</v>
      </c>
      <c r="AB96" s="156" t="s">
        <v>2516</v>
      </c>
      <c r="AC96" s="156" t="s">
        <v>2516</v>
      </c>
      <c r="AD96" s="156" t="s">
        <v>2516</v>
      </c>
      <c r="AE96" s="156" t="s">
        <v>2516</v>
      </c>
      <c r="AF96" s="156" t="s">
        <v>2516</v>
      </c>
      <c r="AG96" s="156" t="s">
        <v>2516</v>
      </c>
      <c r="AH96" s="156" t="s">
        <v>2516</v>
      </c>
      <c r="AI96" s="156" t="s">
        <v>2516</v>
      </c>
      <c r="AJ96" s="156" t="s">
        <v>2516</v>
      </c>
      <c r="AK96" s="156" t="s">
        <v>2516</v>
      </c>
      <c r="AL96" s="156" t="s">
        <v>2516</v>
      </c>
      <c r="AM96" s="156" t="s">
        <v>2516</v>
      </c>
      <c r="AN96" s="156" t="s">
        <v>2516</v>
      </c>
      <c r="AO96" s="156" t="s">
        <v>2516</v>
      </c>
      <c r="AP96" s="156" t="s">
        <v>2516</v>
      </c>
      <c r="AQ96" s="156" t="s">
        <v>2516</v>
      </c>
      <c r="AR96" s="156" t="s">
        <v>2516</v>
      </c>
      <c r="AS96" s="156" t="s">
        <v>2516</v>
      </c>
      <c r="AT96" s="156" t="s">
        <v>2516</v>
      </c>
      <c r="AU96" s="156" t="s">
        <v>2516</v>
      </c>
      <c r="AV96" s="156" t="s">
        <v>2516</v>
      </c>
      <c r="AW96" s="156" t="s">
        <v>2516</v>
      </c>
      <c r="AX96" s="156" t="s">
        <v>2516</v>
      </c>
      <c r="AY96" s="156" t="s">
        <v>2516</v>
      </c>
      <c r="AZ96" s="156">
        <v>210868</v>
      </c>
      <c r="BA96" s="156">
        <v>208945</v>
      </c>
      <c r="BB96" s="156">
        <v>211010</v>
      </c>
      <c r="BC96" s="156">
        <v>216316</v>
      </c>
      <c r="BD96" s="156">
        <v>222187</v>
      </c>
      <c r="BE96" s="156">
        <v>238309</v>
      </c>
      <c r="BF96" s="156">
        <v>262452</v>
      </c>
      <c r="BG96" s="156">
        <v>279479</v>
      </c>
      <c r="BH96" s="156">
        <v>300464</v>
      </c>
      <c r="BI96" s="156">
        <v>314738</v>
      </c>
      <c r="BJ96" s="156">
        <v>331361</v>
      </c>
      <c r="BK96" s="156">
        <v>353445</v>
      </c>
      <c r="BL96" s="156">
        <v>373452</v>
      </c>
      <c r="BM96" s="156">
        <v>396139</v>
      </c>
      <c r="BN96" s="156">
        <v>409575</v>
      </c>
      <c r="BO96" s="156">
        <v>410354</v>
      </c>
      <c r="BP96" s="157">
        <v>402797</v>
      </c>
      <c r="BQ96" s="157">
        <v>401927</v>
      </c>
      <c r="BR96" s="157">
        <v>400028</v>
      </c>
      <c r="BS96" s="158">
        <v>401083</v>
      </c>
      <c r="BT96" s="157">
        <v>407661</v>
      </c>
    </row>
    <row r="97" spans="1:72" s="152" customFormat="1" ht="11.35">
      <c r="A97" s="157" t="s">
        <v>2574</v>
      </c>
      <c r="B97" s="156" t="s">
        <v>2516</v>
      </c>
      <c r="C97" s="156" t="s">
        <v>2516</v>
      </c>
      <c r="D97" s="156" t="s">
        <v>2516</v>
      </c>
      <c r="E97" s="156" t="s">
        <v>2516</v>
      </c>
      <c r="F97" s="156" t="s">
        <v>2516</v>
      </c>
      <c r="G97" s="156" t="s">
        <v>2516</v>
      </c>
      <c r="H97" s="156" t="s">
        <v>2516</v>
      </c>
      <c r="I97" s="156" t="s">
        <v>2516</v>
      </c>
      <c r="J97" s="156" t="s">
        <v>2516</v>
      </c>
      <c r="K97" s="156" t="s">
        <v>2516</v>
      </c>
      <c r="L97" s="156" t="s">
        <v>2516</v>
      </c>
      <c r="M97" s="156" t="s">
        <v>2516</v>
      </c>
      <c r="N97" s="156" t="s">
        <v>2516</v>
      </c>
      <c r="O97" s="156" t="s">
        <v>2516</v>
      </c>
      <c r="P97" s="156" t="s">
        <v>2516</v>
      </c>
      <c r="Q97" s="156" t="s">
        <v>2516</v>
      </c>
      <c r="R97" s="156" t="s">
        <v>2516</v>
      </c>
      <c r="S97" s="156" t="s">
        <v>2516</v>
      </c>
      <c r="T97" s="156" t="s">
        <v>2516</v>
      </c>
      <c r="U97" s="156" t="s">
        <v>2516</v>
      </c>
      <c r="V97" s="156" t="s">
        <v>2516</v>
      </c>
      <c r="W97" s="156" t="s">
        <v>2516</v>
      </c>
      <c r="X97" s="156" t="s">
        <v>2516</v>
      </c>
      <c r="Y97" s="156" t="s">
        <v>2516</v>
      </c>
      <c r="Z97" s="156" t="s">
        <v>2516</v>
      </c>
      <c r="AA97" s="156" t="s">
        <v>2516</v>
      </c>
      <c r="AB97" s="156" t="s">
        <v>2516</v>
      </c>
      <c r="AC97" s="156" t="s">
        <v>2516</v>
      </c>
      <c r="AD97" s="156" t="s">
        <v>2516</v>
      </c>
      <c r="AE97" s="156" t="s">
        <v>2516</v>
      </c>
      <c r="AF97" s="156" t="s">
        <v>2516</v>
      </c>
      <c r="AG97" s="156" t="s">
        <v>2516</v>
      </c>
      <c r="AH97" s="156" t="s">
        <v>2516</v>
      </c>
      <c r="AI97" s="156" t="s">
        <v>2516</v>
      </c>
      <c r="AJ97" s="156" t="s">
        <v>2516</v>
      </c>
      <c r="AK97" s="156" t="s">
        <v>2516</v>
      </c>
      <c r="AL97" s="156" t="s">
        <v>2516</v>
      </c>
      <c r="AM97" s="156" t="s">
        <v>2516</v>
      </c>
      <c r="AN97" s="156" t="s">
        <v>2516</v>
      </c>
      <c r="AO97" s="156" t="s">
        <v>2516</v>
      </c>
      <c r="AP97" s="156" t="s">
        <v>2516</v>
      </c>
      <c r="AQ97" s="156" t="s">
        <v>2516</v>
      </c>
      <c r="AR97" s="156" t="s">
        <v>2516</v>
      </c>
      <c r="AS97" s="156" t="s">
        <v>2516</v>
      </c>
      <c r="AT97" s="156" t="s">
        <v>2516</v>
      </c>
      <c r="AU97" s="156" t="s">
        <v>2516</v>
      </c>
      <c r="AV97" s="156" t="s">
        <v>2516</v>
      </c>
      <c r="AW97" s="156" t="s">
        <v>2516</v>
      </c>
      <c r="AX97" s="156" t="s">
        <v>2516</v>
      </c>
      <c r="AY97" s="156" t="s">
        <v>2516</v>
      </c>
      <c r="AZ97" s="156">
        <v>121445</v>
      </c>
      <c r="BA97" s="156">
        <v>126075</v>
      </c>
      <c r="BB97" s="156">
        <v>132666</v>
      </c>
      <c r="BC97" s="156">
        <v>142422</v>
      </c>
      <c r="BD97" s="156">
        <v>146981</v>
      </c>
      <c r="BE97" s="156">
        <v>157841</v>
      </c>
      <c r="BF97" s="156">
        <v>169567</v>
      </c>
      <c r="BG97" s="156">
        <v>178063</v>
      </c>
      <c r="BH97" s="156">
        <v>186993</v>
      </c>
      <c r="BI97" s="156">
        <v>194890</v>
      </c>
      <c r="BJ97" s="156">
        <v>204928</v>
      </c>
      <c r="BK97" s="156">
        <v>216861</v>
      </c>
      <c r="BL97" s="156">
        <v>230177</v>
      </c>
      <c r="BM97" s="156">
        <v>247458</v>
      </c>
      <c r="BN97" s="156">
        <v>254535</v>
      </c>
      <c r="BO97" s="156">
        <v>258512</v>
      </c>
      <c r="BP97" s="157">
        <v>260352</v>
      </c>
      <c r="BQ97" s="157">
        <v>267538</v>
      </c>
      <c r="BR97" s="157">
        <v>276327</v>
      </c>
      <c r="BS97" s="158">
        <v>284866</v>
      </c>
      <c r="BT97" s="157">
        <v>295135</v>
      </c>
    </row>
    <row r="98" spans="1:72" s="152" customFormat="1" ht="11.35">
      <c r="A98" s="157" t="s">
        <v>2575</v>
      </c>
      <c r="B98" s="156">
        <v>1446</v>
      </c>
      <c r="C98" s="156">
        <v>1535</v>
      </c>
      <c r="D98" s="156">
        <v>1634</v>
      </c>
      <c r="E98" s="156">
        <v>1500</v>
      </c>
      <c r="F98" s="156">
        <v>1485</v>
      </c>
      <c r="G98" s="156">
        <v>2209</v>
      </c>
      <c r="H98" s="156">
        <v>2431</v>
      </c>
      <c r="I98" s="156">
        <v>2720</v>
      </c>
      <c r="J98" s="156">
        <v>2766</v>
      </c>
      <c r="K98" s="156">
        <v>2651</v>
      </c>
      <c r="L98" s="156">
        <v>3014</v>
      </c>
      <c r="M98" s="156">
        <v>3213</v>
      </c>
      <c r="N98" s="156">
        <v>3592</v>
      </c>
      <c r="O98" s="156">
        <v>3725</v>
      </c>
      <c r="P98" s="156">
        <v>3818</v>
      </c>
      <c r="Q98" s="156">
        <v>4042</v>
      </c>
      <c r="R98" s="156">
        <v>4627</v>
      </c>
      <c r="S98" s="156">
        <v>4908</v>
      </c>
      <c r="T98" s="156">
        <v>5255</v>
      </c>
      <c r="U98" s="156">
        <v>5498</v>
      </c>
      <c r="V98" s="156">
        <v>5885</v>
      </c>
      <c r="W98" s="156">
        <v>6900</v>
      </c>
      <c r="X98" s="156">
        <v>7510</v>
      </c>
      <c r="Y98" s="156">
        <v>8032</v>
      </c>
      <c r="Z98" s="156">
        <v>8896</v>
      </c>
      <c r="AA98" s="156">
        <v>10286</v>
      </c>
      <c r="AB98" s="156">
        <v>10566</v>
      </c>
      <c r="AC98" s="156">
        <v>12242</v>
      </c>
      <c r="AD98" s="156">
        <v>11701</v>
      </c>
      <c r="AE98" s="156">
        <v>14426</v>
      </c>
      <c r="AF98" s="156">
        <v>14611</v>
      </c>
      <c r="AG98" s="156">
        <v>16392</v>
      </c>
      <c r="AH98" s="156">
        <v>17891</v>
      </c>
      <c r="AI98" s="156">
        <v>19044</v>
      </c>
      <c r="AJ98" s="156">
        <v>22916</v>
      </c>
      <c r="AK98" s="156">
        <v>23833</v>
      </c>
      <c r="AL98" s="156">
        <v>25263</v>
      </c>
      <c r="AM98" s="156">
        <v>27112</v>
      </c>
      <c r="AN98" s="156">
        <v>29947</v>
      </c>
      <c r="AO98" s="156">
        <v>30789</v>
      </c>
      <c r="AP98" s="156">
        <v>30878</v>
      </c>
      <c r="AQ98" s="156">
        <v>34345</v>
      </c>
      <c r="AR98" s="156">
        <v>36555</v>
      </c>
      <c r="AS98" s="156">
        <v>36965</v>
      </c>
      <c r="AT98" s="156">
        <v>41938</v>
      </c>
      <c r="AU98" s="156">
        <v>46401</v>
      </c>
      <c r="AV98" s="156">
        <v>44523</v>
      </c>
      <c r="AW98" s="156">
        <v>46993</v>
      </c>
      <c r="AX98" s="156">
        <v>48118</v>
      </c>
      <c r="AY98" s="156">
        <v>48297</v>
      </c>
      <c r="AZ98" s="156">
        <v>57135</v>
      </c>
      <c r="BA98" s="156">
        <v>59580</v>
      </c>
      <c r="BB98" s="156">
        <v>60968</v>
      </c>
      <c r="BC98" s="156">
        <v>63164</v>
      </c>
      <c r="BD98" s="156">
        <v>60100</v>
      </c>
      <c r="BE98" s="156">
        <v>64642</v>
      </c>
      <c r="BF98" s="156">
        <v>64209</v>
      </c>
      <c r="BG98" s="156">
        <v>66126</v>
      </c>
      <c r="BH98" s="156">
        <v>62897</v>
      </c>
      <c r="BI98" s="156">
        <v>65606</v>
      </c>
      <c r="BJ98" s="156">
        <v>66061</v>
      </c>
      <c r="BK98" s="156">
        <v>62947</v>
      </c>
      <c r="BL98" s="156">
        <v>60342</v>
      </c>
      <c r="BM98" s="156">
        <v>57534</v>
      </c>
      <c r="BN98" s="156">
        <v>52173</v>
      </c>
      <c r="BO98" s="156">
        <v>49745</v>
      </c>
      <c r="BP98" s="157">
        <v>45319</v>
      </c>
      <c r="BQ98" s="157">
        <v>48188</v>
      </c>
      <c r="BR98" s="157">
        <v>56449</v>
      </c>
      <c r="BS98" s="158">
        <v>57143</v>
      </c>
      <c r="BT98" s="157">
        <v>56908</v>
      </c>
    </row>
    <row r="99" spans="1:72" s="152" customFormat="1" ht="11.35">
      <c r="A99" s="159" t="s">
        <v>2576</v>
      </c>
      <c r="B99" s="156">
        <v>10624</v>
      </c>
      <c r="C99" s="156">
        <v>12251</v>
      </c>
      <c r="D99" s="156">
        <v>13397</v>
      </c>
      <c r="E99" s="156">
        <v>14179</v>
      </c>
      <c r="F99" s="156">
        <v>15775</v>
      </c>
      <c r="G99" s="156">
        <v>17331</v>
      </c>
      <c r="H99" s="156">
        <v>18677</v>
      </c>
      <c r="I99" s="156">
        <v>20245</v>
      </c>
      <c r="J99" s="156">
        <v>21892</v>
      </c>
      <c r="K99" s="156">
        <v>24285</v>
      </c>
      <c r="L99" s="156">
        <v>26659</v>
      </c>
      <c r="M99" s="156">
        <v>29121</v>
      </c>
      <c r="N99" s="156">
        <v>31170</v>
      </c>
      <c r="O99" s="156">
        <v>34098</v>
      </c>
      <c r="P99" s="156">
        <v>37167</v>
      </c>
      <c r="Q99" s="156">
        <v>39853</v>
      </c>
      <c r="R99" s="156">
        <v>43318</v>
      </c>
      <c r="S99" s="156">
        <v>47025</v>
      </c>
      <c r="T99" s="156">
        <v>51477</v>
      </c>
      <c r="U99" s="156">
        <v>57104</v>
      </c>
      <c r="V99" s="156">
        <v>62980</v>
      </c>
      <c r="W99" s="156">
        <v>71262</v>
      </c>
      <c r="X99" s="156">
        <v>79666</v>
      </c>
      <c r="Y99" s="156">
        <v>89931</v>
      </c>
      <c r="Z99" s="156">
        <v>100772</v>
      </c>
      <c r="AA99" s="156">
        <v>111685</v>
      </c>
      <c r="AB99" s="156">
        <v>122867</v>
      </c>
      <c r="AC99" s="156">
        <v>136120</v>
      </c>
      <c r="AD99" s="156">
        <v>152640</v>
      </c>
      <c r="AE99" s="156">
        <v>163052</v>
      </c>
      <c r="AF99" s="156">
        <v>176551</v>
      </c>
      <c r="AG99" s="156">
        <v>193159</v>
      </c>
      <c r="AH99" s="156">
        <v>211530</v>
      </c>
      <c r="AI99" s="156">
        <v>233269</v>
      </c>
      <c r="AJ99" s="156">
        <v>254697</v>
      </c>
      <c r="AK99" s="156">
        <v>275533</v>
      </c>
      <c r="AL99" s="156">
        <v>295710</v>
      </c>
      <c r="AM99" s="156">
        <v>318747</v>
      </c>
      <c r="AN99" s="156">
        <v>348288</v>
      </c>
      <c r="AO99" s="156">
        <v>376055</v>
      </c>
      <c r="AP99" s="156">
        <v>405223</v>
      </c>
      <c r="AQ99" s="156">
        <v>438469</v>
      </c>
      <c r="AR99" s="156">
        <v>480612</v>
      </c>
      <c r="AS99" s="156">
        <v>524903</v>
      </c>
      <c r="AT99" s="156">
        <v>560258</v>
      </c>
      <c r="AU99" s="156">
        <v>602647</v>
      </c>
      <c r="AV99" s="156">
        <v>633592</v>
      </c>
      <c r="AW99" s="156">
        <v>666440</v>
      </c>
      <c r="AX99" s="156">
        <v>698450</v>
      </c>
      <c r="AY99" s="156">
        <v>727843</v>
      </c>
      <c r="AZ99" s="156">
        <v>759673</v>
      </c>
      <c r="BA99" s="156">
        <v>800552</v>
      </c>
      <c r="BB99" s="156">
        <v>852817</v>
      </c>
      <c r="BC99" s="156">
        <v>906866</v>
      </c>
      <c r="BD99" s="156">
        <v>969010</v>
      </c>
      <c r="BE99" s="156">
        <v>1017196</v>
      </c>
      <c r="BF99" s="156">
        <v>1063475</v>
      </c>
      <c r="BG99" s="156">
        <v>1123269</v>
      </c>
      <c r="BH99" s="156">
        <v>1177075</v>
      </c>
      <c r="BI99" s="156">
        <v>1235210</v>
      </c>
      <c r="BJ99" s="156">
        <v>1302894</v>
      </c>
      <c r="BK99" s="156">
        <v>1369152</v>
      </c>
      <c r="BL99" s="156">
        <v>1401790</v>
      </c>
      <c r="BM99" s="156">
        <v>1436733</v>
      </c>
      <c r="BN99" s="156">
        <v>1453205</v>
      </c>
      <c r="BO99" s="156">
        <v>1479099</v>
      </c>
      <c r="BP99" s="157">
        <v>1514584</v>
      </c>
      <c r="BQ99" s="157">
        <v>1560335</v>
      </c>
      <c r="BR99" s="157">
        <v>1611635</v>
      </c>
      <c r="BS99" s="158">
        <v>1656737</v>
      </c>
      <c r="BT99" s="157">
        <v>1704966</v>
      </c>
    </row>
    <row r="100" spans="1:72" s="152" customFormat="1" ht="11.35">
      <c r="A100" s="157" t="s">
        <v>2572</v>
      </c>
      <c r="B100" s="156">
        <v>9309</v>
      </c>
      <c r="C100" s="156">
        <v>10772</v>
      </c>
      <c r="D100" s="156">
        <v>11769</v>
      </c>
      <c r="E100" s="156">
        <v>12443</v>
      </c>
      <c r="F100" s="156">
        <v>13812</v>
      </c>
      <c r="G100" s="156">
        <v>15095</v>
      </c>
      <c r="H100" s="156">
        <v>16291</v>
      </c>
      <c r="I100" s="156">
        <v>17695</v>
      </c>
      <c r="J100" s="156">
        <v>19079</v>
      </c>
      <c r="K100" s="156">
        <v>21319</v>
      </c>
      <c r="L100" s="156">
        <v>23569</v>
      </c>
      <c r="M100" s="156">
        <v>25864</v>
      </c>
      <c r="N100" s="156">
        <v>27443</v>
      </c>
      <c r="O100" s="156">
        <v>30024</v>
      </c>
      <c r="P100" s="156">
        <v>32932</v>
      </c>
      <c r="Q100" s="156">
        <v>35306</v>
      </c>
      <c r="R100" s="156">
        <v>38336</v>
      </c>
      <c r="S100" s="156">
        <v>41713</v>
      </c>
      <c r="T100" s="156">
        <v>45825</v>
      </c>
      <c r="U100" s="156">
        <v>51221</v>
      </c>
      <c r="V100" s="156">
        <v>56865</v>
      </c>
      <c r="W100" s="156">
        <v>64526</v>
      </c>
      <c r="X100" s="156">
        <v>72380</v>
      </c>
      <c r="Y100" s="156">
        <v>81992</v>
      </c>
      <c r="Z100" s="156">
        <v>92219</v>
      </c>
      <c r="AA100" s="156">
        <v>102384</v>
      </c>
      <c r="AB100" s="156">
        <v>112612</v>
      </c>
      <c r="AC100" s="156">
        <v>125231</v>
      </c>
      <c r="AD100" s="156">
        <v>140720</v>
      </c>
      <c r="AE100" s="156">
        <v>150752</v>
      </c>
      <c r="AF100" s="156">
        <v>163523</v>
      </c>
      <c r="AG100" s="156">
        <v>178797</v>
      </c>
      <c r="AH100" s="156">
        <v>196439</v>
      </c>
      <c r="AI100" s="156">
        <v>217282</v>
      </c>
      <c r="AJ100" s="156">
        <v>237828</v>
      </c>
      <c r="AK100" s="156">
        <v>256896</v>
      </c>
      <c r="AL100" s="156">
        <v>273930</v>
      </c>
      <c r="AM100" s="156">
        <v>293296</v>
      </c>
      <c r="AN100" s="156">
        <v>319131</v>
      </c>
      <c r="AO100" s="156">
        <v>344411</v>
      </c>
      <c r="AP100" s="156">
        <v>371219</v>
      </c>
      <c r="AQ100" s="156">
        <v>400756</v>
      </c>
      <c r="AR100" s="156">
        <v>438838</v>
      </c>
      <c r="AS100" s="156">
        <v>480326</v>
      </c>
      <c r="AT100" s="156">
        <v>513650</v>
      </c>
      <c r="AU100" s="156">
        <v>552969</v>
      </c>
      <c r="AV100" s="156">
        <v>580027</v>
      </c>
      <c r="AW100" s="156">
        <v>609854</v>
      </c>
      <c r="AX100" s="156">
        <v>638221</v>
      </c>
      <c r="AY100" s="156">
        <v>663385</v>
      </c>
      <c r="AZ100" s="156">
        <v>694685</v>
      </c>
      <c r="BA100" s="156">
        <v>732292</v>
      </c>
      <c r="BB100" s="156">
        <v>780049</v>
      </c>
      <c r="BC100" s="156">
        <v>831808</v>
      </c>
      <c r="BD100" s="156">
        <v>891285</v>
      </c>
      <c r="BE100" s="156">
        <v>937799</v>
      </c>
      <c r="BF100" s="156">
        <v>981703</v>
      </c>
      <c r="BG100" s="156">
        <v>1037900</v>
      </c>
      <c r="BH100" s="156">
        <v>1086816</v>
      </c>
      <c r="BI100" s="156">
        <v>1142829</v>
      </c>
      <c r="BJ100" s="156">
        <v>1210193</v>
      </c>
      <c r="BK100" s="156">
        <v>1273165</v>
      </c>
      <c r="BL100" s="156">
        <v>1303990</v>
      </c>
      <c r="BM100" s="156">
        <v>1332322</v>
      </c>
      <c r="BN100" s="156">
        <v>1343009</v>
      </c>
      <c r="BO100" s="156">
        <v>1359779</v>
      </c>
      <c r="BP100" s="157">
        <v>1389876</v>
      </c>
      <c r="BQ100" s="157">
        <v>1429220</v>
      </c>
      <c r="BR100" s="157">
        <v>1474870</v>
      </c>
      <c r="BS100" s="158">
        <v>1514117</v>
      </c>
      <c r="BT100" s="157">
        <v>1555728</v>
      </c>
    </row>
    <row r="101" spans="1:72" s="152" customFormat="1" ht="11.35">
      <c r="A101" s="157" t="s">
        <v>2575</v>
      </c>
      <c r="B101" s="156">
        <v>1316</v>
      </c>
      <c r="C101" s="156">
        <v>1479</v>
      </c>
      <c r="D101" s="156">
        <v>1628</v>
      </c>
      <c r="E101" s="156">
        <v>1736</v>
      </c>
      <c r="F101" s="156">
        <v>1963</v>
      </c>
      <c r="G101" s="156">
        <v>2236</v>
      </c>
      <c r="H101" s="156">
        <v>2386</v>
      </c>
      <c r="I101" s="156">
        <v>2550</v>
      </c>
      <c r="J101" s="156">
        <v>2813</v>
      </c>
      <c r="K101" s="156">
        <v>2966</v>
      </c>
      <c r="L101" s="156">
        <v>3090</v>
      </c>
      <c r="M101" s="156">
        <v>3257</v>
      </c>
      <c r="N101" s="156">
        <v>3727</v>
      </c>
      <c r="O101" s="156">
        <v>4073</v>
      </c>
      <c r="P101" s="156">
        <v>4234</v>
      </c>
      <c r="Q101" s="156">
        <v>4547</v>
      </c>
      <c r="R101" s="156">
        <v>4982</v>
      </c>
      <c r="S101" s="156">
        <v>5313</v>
      </c>
      <c r="T101" s="156">
        <v>5652</v>
      </c>
      <c r="U101" s="156">
        <v>5883</v>
      </c>
      <c r="V101" s="156">
        <v>6116</v>
      </c>
      <c r="W101" s="156">
        <v>6737</v>
      </c>
      <c r="X101" s="156">
        <v>7285</v>
      </c>
      <c r="Y101" s="156">
        <v>7939</v>
      </c>
      <c r="Z101" s="156">
        <v>8553</v>
      </c>
      <c r="AA101" s="156">
        <v>9301</v>
      </c>
      <c r="AB101" s="156">
        <v>10255</v>
      </c>
      <c r="AC101" s="156">
        <v>10888</v>
      </c>
      <c r="AD101" s="156">
        <v>11921</v>
      </c>
      <c r="AE101" s="156">
        <v>12300</v>
      </c>
      <c r="AF101" s="156">
        <v>13028</v>
      </c>
      <c r="AG101" s="156">
        <v>14362</v>
      </c>
      <c r="AH101" s="156">
        <v>15091</v>
      </c>
      <c r="AI101" s="156">
        <v>15987</v>
      </c>
      <c r="AJ101" s="156">
        <v>16869</v>
      </c>
      <c r="AK101" s="156">
        <v>18637</v>
      </c>
      <c r="AL101" s="156">
        <v>21780</v>
      </c>
      <c r="AM101" s="156">
        <v>25451</v>
      </c>
      <c r="AN101" s="156">
        <v>29157</v>
      </c>
      <c r="AO101" s="156">
        <v>31644</v>
      </c>
      <c r="AP101" s="156">
        <v>34004</v>
      </c>
      <c r="AQ101" s="156">
        <v>37712</v>
      </c>
      <c r="AR101" s="156">
        <v>41774</v>
      </c>
      <c r="AS101" s="156">
        <v>44577</v>
      </c>
      <c r="AT101" s="156">
        <v>46608</v>
      </c>
      <c r="AU101" s="156">
        <v>49678</v>
      </c>
      <c r="AV101" s="156">
        <v>53565</v>
      </c>
      <c r="AW101" s="156">
        <v>56585</v>
      </c>
      <c r="AX101" s="156">
        <v>60229</v>
      </c>
      <c r="AY101" s="156">
        <v>64458</v>
      </c>
      <c r="AZ101" s="156">
        <v>64988</v>
      </c>
      <c r="BA101" s="156">
        <v>68260</v>
      </c>
      <c r="BB101" s="156">
        <v>72768</v>
      </c>
      <c r="BC101" s="156">
        <v>75058</v>
      </c>
      <c r="BD101" s="156">
        <v>77725</v>
      </c>
      <c r="BE101" s="156">
        <v>79397</v>
      </c>
      <c r="BF101" s="156">
        <v>81772</v>
      </c>
      <c r="BG101" s="156">
        <v>85369</v>
      </c>
      <c r="BH101" s="156">
        <v>90259</v>
      </c>
      <c r="BI101" s="156">
        <v>92381</v>
      </c>
      <c r="BJ101" s="156">
        <v>92701</v>
      </c>
      <c r="BK101" s="156">
        <v>95987</v>
      </c>
      <c r="BL101" s="156">
        <v>97800</v>
      </c>
      <c r="BM101" s="156">
        <v>104411</v>
      </c>
      <c r="BN101" s="156">
        <v>110196</v>
      </c>
      <c r="BO101" s="156">
        <v>119320</v>
      </c>
      <c r="BP101" s="157">
        <v>124708</v>
      </c>
      <c r="BQ101" s="157">
        <v>131115</v>
      </c>
      <c r="BR101" s="157">
        <v>136765</v>
      </c>
      <c r="BS101" s="158">
        <v>142619</v>
      </c>
      <c r="BT101" s="157">
        <v>149238</v>
      </c>
    </row>
    <row r="102" spans="1:72" s="152" customFormat="1" ht="11.35">
      <c r="A102" s="159" t="s">
        <v>2577</v>
      </c>
      <c r="B102" s="156" t="s">
        <v>2578</v>
      </c>
      <c r="C102" s="156" t="s">
        <v>2578</v>
      </c>
      <c r="D102" s="156" t="s">
        <v>2578</v>
      </c>
      <c r="E102" s="156" t="s">
        <v>2578</v>
      </c>
      <c r="F102" s="156" t="s">
        <v>2578</v>
      </c>
      <c r="G102" s="156" t="s">
        <v>2578</v>
      </c>
      <c r="H102" s="156" t="s">
        <v>2578</v>
      </c>
      <c r="I102" s="156" t="s">
        <v>2578</v>
      </c>
      <c r="J102" s="156" t="s">
        <v>2578</v>
      </c>
      <c r="K102" s="156" t="s">
        <v>2578</v>
      </c>
      <c r="L102" s="156" t="s">
        <v>2578</v>
      </c>
      <c r="M102" s="156" t="s">
        <v>2578</v>
      </c>
      <c r="N102" s="156" t="s">
        <v>2578</v>
      </c>
      <c r="O102" s="156" t="s">
        <v>2578</v>
      </c>
      <c r="P102" s="156" t="s">
        <v>2578</v>
      </c>
      <c r="Q102" s="156" t="s">
        <v>2578</v>
      </c>
      <c r="R102" s="156" t="s">
        <v>2578</v>
      </c>
      <c r="S102" s="156" t="s">
        <v>2578</v>
      </c>
      <c r="T102" s="156" t="s">
        <v>2578</v>
      </c>
      <c r="U102" s="156" t="s">
        <v>2578</v>
      </c>
      <c r="V102" s="156" t="s">
        <v>2578</v>
      </c>
      <c r="W102" s="156" t="s">
        <v>2578</v>
      </c>
      <c r="X102" s="156" t="s">
        <v>2578</v>
      </c>
      <c r="Y102" s="156" t="s">
        <v>2578</v>
      </c>
      <c r="Z102" s="156" t="s">
        <v>2578</v>
      </c>
      <c r="AA102" s="156" t="s">
        <v>2578</v>
      </c>
      <c r="AB102" s="156" t="s">
        <v>2578</v>
      </c>
      <c r="AC102" s="156" t="s">
        <v>2578</v>
      </c>
      <c r="AD102" s="156" t="s">
        <v>2578</v>
      </c>
      <c r="AE102" s="156" t="s">
        <v>2578</v>
      </c>
      <c r="AF102" s="156" t="s">
        <v>2578</v>
      </c>
      <c r="AG102" s="156" t="s">
        <v>2578</v>
      </c>
      <c r="AH102" s="156" t="s">
        <v>2578</v>
      </c>
      <c r="AI102" s="156" t="s">
        <v>2578</v>
      </c>
      <c r="AJ102" s="156" t="s">
        <v>2578</v>
      </c>
      <c r="AK102" s="156" t="s">
        <v>2578</v>
      </c>
      <c r="AL102" s="156" t="s">
        <v>2578</v>
      </c>
      <c r="AM102" s="156" t="s">
        <v>2578</v>
      </c>
      <c r="AN102" s="156" t="s">
        <v>2578</v>
      </c>
      <c r="AO102" s="156" t="s">
        <v>2578</v>
      </c>
      <c r="AP102" s="156" t="s">
        <v>2578</v>
      </c>
      <c r="AQ102" s="156" t="s">
        <v>2578</v>
      </c>
      <c r="AR102" s="156" t="s">
        <v>2578</v>
      </c>
      <c r="AS102" s="156" t="s">
        <v>2578</v>
      </c>
      <c r="AT102" s="156" t="s">
        <v>2578</v>
      </c>
      <c r="AU102" s="156" t="s">
        <v>2578</v>
      </c>
      <c r="AV102" s="156" t="s">
        <v>2578</v>
      </c>
      <c r="AW102" s="156" t="s">
        <v>2578</v>
      </c>
      <c r="AX102" s="156" t="s">
        <v>2578</v>
      </c>
      <c r="AY102" s="156" t="s">
        <v>2578</v>
      </c>
      <c r="AZ102" s="156"/>
      <c r="BA102" s="156"/>
      <c r="BB102" s="156"/>
      <c r="BC102" s="156"/>
      <c r="BD102" s="156"/>
      <c r="BE102" s="156"/>
      <c r="BF102" s="156"/>
      <c r="BG102" s="156"/>
      <c r="BH102" s="156"/>
      <c r="BI102" s="156"/>
      <c r="BJ102" s="156"/>
      <c r="BK102" s="156"/>
      <c r="BL102" s="156"/>
      <c r="BM102" s="156"/>
      <c r="BN102" s="156"/>
      <c r="BO102" s="156"/>
      <c r="BP102" s="157"/>
      <c r="BQ102" s="157"/>
      <c r="BR102" s="157"/>
      <c r="BS102" s="158"/>
      <c r="BT102" s="157"/>
    </row>
    <row r="103" spans="1:72" s="152" customFormat="1" ht="11.35">
      <c r="A103" s="157" t="s">
        <v>2579</v>
      </c>
      <c r="B103" s="156">
        <v>98169</v>
      </c>
      <c r="C103" s="156">
        <v>113073</v>
      </c>
      <c r="D103" s="156">
        <v>105544</v>
      </c>
      <c r="E103" s="156">
        <v>120715</v>
      </c>
      <c r="F103" s="156">
        <v>142561</v>
      </c>
      <c r="G103" s="156">
        <v>146901</v>
      </c>
      <c r="H103" s="156">
        <v>155422</v>
      </c>
      <c r="I103" s="156">
        <v>149462</v>
      </c>
      <c r="J103" s="156">
        <v>164759</v>
      </c>
      <c r="K103" s="156">
        <v>172391</v>
      </c>
      <c r="L103" s="156">
        <v>178399</v>
      </c>
      <c r="M103" s="156">
        <v>172764</v>
      </c>
      <c r="N103" s="156">
        <v>187764</v>
      </c>
      <c r="O103" s="156">
        <v>191132</v>
      </c>
      <c r="P103" s="156">
        <v>193143</v>
      </c>
      <c r="Q103" s="156">
        <v>209118</v>
      </c>
      <c r="R103" s="156">
        <v>219966</v>
      </c>
      <c r="S103" s="156">
        <v>234202</v>
      </c>
      <c r="T103" s="156">
        <v>258376</v>
      </c>
      <c r="U103" s="156">
        <v>284353</v>
      </c>
      <c r="V103" s="156">
        <v>290955</v>
      </c>
      <c r="W103" s="156">
        <v>315440</v>
      </c>
      <c r="X103" s="156">
        <v>335712</v>
      </c>
      <c r="Y103" s="156">
        <v>337694</v>
      </c>
      <c r="Z103" s="156">
        <v>358462</v>
      </c>
      <c r="AA103" s="156">
        <v>395667</v>
      </c>
      <c r="AB103" s="156">
        <v>454759</v>
      </c>
      <c r="AC103" s="156">
        <v>484715</v>
      </c>
      <c r="AD103" s="156">
        <v>511784</v>
      </c>
      <c r="AE103" s="156">
        <v>575271</v>
      </c>
      <c r="AF103" s="156">
        <v>645121</v>
      </c>
      <c r="AG103" s="156">
        <v>730212</v>
      </c>
      <c r="AH103" s="156">
        <v>823034</v>
      </c>
      <c r="AI103" s="156">
        <v>871021</v>
      </c>
      <c r="AJ103" s="156">
        <v>982421</v>
      </c>
      <c r="AK103" s="156">
        <v>963923</v>
      </c>
      <c r="AL103" s="156">
        <v>998162</v>
      </c>
      <c r="AM103" s="156">
        <v>1123742</v>
      </c>
      <c r="AN103" s="156">
        <v>1166729</v>
      </c>
      <c r="AO103" s="156">
        <v>1175108</v>
      </c>
      <c r="AP103" s="156">
        <v>1244464</v>
      </c>
      <c r="AQ103" s="156">
        <v>1343679</v>
      </c>
      <c r="AR103" s="156">
        <v>1429756</v>
      </c>
      <c r="AS103" s="156">
        <v>1468336</v>
      </c>
      <c r="AT103" s="156">
        <v>1442856</v>
      </c>
      <c r="AU103" s="156">
        <v>1494931</v>
      </c>
      <c r="AV103" s="156">
        <v>1545277</v>
      </c>
      <c r="AW103" s="156">
        <v>1659943</v>
      </c>
      <c r="AX103" s="156">
        <v>1730242</v>
      </c>
      <c r="AY103" s="156">
        <v>1834113</v>
      </c>
      <c r="AZ103" s="156">
        <v>1934724</v>
      </c>
      <c r="BA103" s="156">
        <v>1996890</v>
      </c>
      <c r="BB103" s="156">
        <v>2089172</v>
      </c>
      <c r="BC103" s="156">
        <v>2226663</v>
      </c>
      <c r="BD103" s="156">
        <v>2191680</v>
      </c>
      <c r="BE103" s="156">
        <v>2176816</v>
      </c>
      <c r="BF103" s="156">
        <v>2314385</v>
      </c>
      <c r="BG103" s="156">
        <v>2516944</v>
      </c>
      <c r="BH103" s="156">
        <v>2713495</v>
      </c>
      <c r="BI103" s="156">
        <v>2904200</v>
      </c>
      <c r="BJ103" s="156">
        <v>3025336</v>
      </c>
      <c r="BK103" s="156">
        <v>3023086</v>
      </c>
      <c r="BL103" s="156">
        <v>2732011</v>
      </c>
      <c r="BM103" s="156">
        <v>2864139</v>
      </c>
      <c r="BN103" s="156">
        <v>3049799</v>
      </c>
      <c r="BO103" s="156">
        <v>3164029</v>
      </c>
      <c r="BP103" s="157">
        <v>3328646</v>
      </c>
      <c r="BQ103" s="157">
        <v>3470918</v>
      </c>
      <c r="BR103" s="157">
        <v>3437318</v>
      </c>
      <c r="BS103" s="158">
        <v>3413633</v>
      </c>
      <c r="BT103" s="157">
        <v>3573806</v>
      </c>
    </row>
    <row r="104" spans="1:72" s="152" customFormat="1" ht="11.35">
      <c r="A104" s="157" t="s">
        <v>2580</v>
      </c>
      <c r="B104" s="156">
        <v>118079</v>
      </c>
      <c r="C104" s="156">
        <v>128305</v>
      </c>
      <c r="D104" s="156">
        <v>132279</v>
      </c>
      <c r="E104" s="156">
        <v>143539</v>
      </c>
      <c r="F104" s="156">
        <v>159970</v>
      </c>
      <c r="G104" s="156">
        <v>169661</v>
      </c>
      <c r="H104" s="156">
        <v>180777</v>
      </c>
      <c r="I104" s="156">
        <v>186260</v>
      </c>
      <c r="J104" s="156">
        <v>203163</v>
      </c>
      <c r="K104" s="156">
        <v>215736</v>
      </c>
      <c r="L104" s="156">
        <v>229896</v>
      </c>
      <c r="M104" s="156">
        <v>238303</v>
      </c>
      <c r="N104" s="156">
        <v>260022</v>
      </c>
      <c r="O104" s="156">
        <v>272702</v>
      </c>
      <c r="P104" s="156">
        <v>285565</v>
      </c>
      <c r="Q104" s="156">
        <v>305628</v>
      </c>
      <c r="R104" s="156">
        <v>321726</v>
      </c>
      <c r="S104" s="156">
        <v>347677</v>
      </c>
      <c r="T104" s="156">
        <v>374070</v>
      </c>
      <c r="U104" s="156">
        <v>407484</v>
      </c>
      <c r="V104" s="156">
        <v>435892</v>
      </c>
      <c r="W104" s="156">
        <v>476783</v>
      </c>
      <c r="X104" s="156">
        <v>520091</v>
      </c>
      <c r="Y104" s="156">
        <v>557829</v>
      </c>
      <c r="Z104" s="156">
        <v>612223</v>
      </c>
      <c r="AA104" s="156">
        <v>672573</v>
      </c>
      <c r="AB104" s="156">
        <v>744588</v>
      </c>
      <c r="AC104" s="156">
        <v>813957</v>
      </c>
      <c r="AD104" s="156">
        <v>903266</v>
      </c>
      <c r="AE104" s="156">
        <v>1008633</v>
      </c>
      <c r="AF104" s="156">
        <v>1126035</v>
      </c>
      <c r="AG104" s="156">
        <v>1283265</v>
      </c>
      <c r="AH104" s="156">
        <v>1437148</v>
      </c>
      <c r="AI104" s="156">
        <v>1581848</v>
      </c>
      <c r="AJ104" s="156">
        <v>1774922</v>
      </c>
      <c r="AK104" s="156">
        <v>1888700</v>
      </c>
      <c r="AL104" s="156">
        <v>2114077</v>
      </c>
      <c r="AM104" s="156">
        <v>2349990</v>
      </c>
      <c r="AN104" s="156">
        <v>2565439</v>
      </c>
      <c r="AO104" s="156">
        <v>2760880</v>
      </c>
      <c r="AP104" s="156">
        <v>2931189</v>
      </c>
      <c r="AQ104" s="156">
        <v>3160213</v>
      </c>
      <c r="AR104" s="156">
        <v>3420715</v>
      </c>
      <c r="AS104" s="156">
        <v>3645042</v>
      </c>
      <c r="AT104" s="156">
        <v>3807663</v>
      </c>
      <c r="AU104" s="156">
        <v>4067613</v>
      </c>
      <c r="AV104" s="156">
        <v>4325572</v>
      </c>
      <c r="AW104" s="156">
        <v>4604770</v>
      </c>
      <c r="AX104" s="156">
        <v>4855906</v>
      </c>
      <c r="AY104" s="156">
        <v>5159437</v>
      </c>
      <c r="AZ104" s="156">
        <v>5524670</v>
      </c>
      <c r="BA104" s="156">
        <v>5897126</v>
      </c>
      <c r="BB104" s="156">
        <v>6313992</v>
      </c>
      <c r="BC104" s="156">
        <v>6729347</v>
      </c>
      <c r="BD104" s="156">
        <v>7031868</v>
      </c>
      <c r="BE104" s="156">
        <v>7322712</v>
      </c>
      <c r="BF104" s="156">
        <v>7636582</v>
      </c>
      <c r="BG104" s="156">
        <v>8111046</v>
      </c>
      <c r="BH104" s="156">
        <v>8652802</v>
      </c>
      <c r="BI104" s="156">
        <v>9141245</v>
      </c>
      <c r="BJ104" s="156">
        <v>9547052</v>
      </c>
      <c r="BK104" s="156">
        <v>9693093</v>
      </c>
      <c r="BL104" s="156">
        <v>9620968</v>
      </c>
      <c r="BM104" s="156">
        <v>9962369</v>
      </c>
      <c r="BN104" s="156">
        <v>10298641</v>
      </c>
      <c r="BO104" s="156">
        <v>10793516</v>
      </c>
      <c r="BP104" s="157">
        <v>11139819</v>
      </c>
      <c r="BQ104" s="157">
        <v>11678703</v>
      </c>
      <c r="BR104" s="157">
        <v>12338956</v>
      </c>
      <c r="BS104" s="158">
        <v>12811012</v>
      </c>
      <c r="BT104" s="157">
        <v>13352130</v>
      </c>
    </row>
    <row r="105" spans="1:72" s="152" customFormat="1" ht="11.35">
      <c r="A105" s="157" t="s">
        <v>2581</v>
      </c>
      <c r="B105" s="156" t="s">
        <v>2516</v>
      </c>
      <c r="C105" s="156" t="s">
        <v>2516</v>
      </c>
      <c r="D105" s="156" t="s">
        <v>2516</v>
      </c>
      <c r="E105" s="156" t="s">
        <v>2516</v>
      </c>
      <c r="F105" s="156" t="s">
        <v>2516</v>
      </c>
      <c r="G105" s="156" t="s">
        <v>2516</v>
      </c>
      <c r="H105" s="156" t="s">
        <v>2516</v>
      </c>
      <c r="I105" s="156" t="s">
        <v>2516</v>
      </c>
      <c r="J105" s="156" t="s">
        <v>2516</v>
      </c>
      <c r="K105" s="156" t="s">
        <v>2516</v>
      </c>
      <c r="L105" s="156" t="s">
        <v>2516</v>
      </c>
      <c r="M105" s="156" t="s">
        <v>2516</v>
      </c>
      <c r="N105" s="156" t="s">
        <v>2516</v>
      </c>
      <c r="O105" s="156" t="s">
        <v>2516</v>
      </c>
      <c r="P105" s="156" t="s">
        <v>2516</v>
      </c>
      <c r="Q105" s="156" t="s">
        <v>2516</v>
      </c>
      <c r="R105" s="156" t="s">
        <v>2516</v>
      </c>
      <c r="S105" s="156" t="s">
        <v>2516</v>
      </c>
      <c r="T105" s="156" t="s">
        <v>2516</v>
      </c>
      <c r="U105" s="156" t="s">
        <v>2516</v>
      </c>
      <c r="V105" s="156" t="s">
        <v>2516</v>
      </c>
      <c r="W105" s="156" t="s">
        <v>2516</v>
      </c>
      <c r="X105" s="156" t="s">
        <v>2516</v>
      </c>
      <c r="Y105" s="156" t="s">
        <v>2516</v>
      </c>
      <c r="Z105" s="156" t="s">
        <v>2516</v>
      </c>
      <c r="AA105" s="156" t="s">
        <v>2516</v>
      </c>
      <c r="AB105" s="156" t="s">
        <v>2516</v>
      </c>
      <c r="AC105" s="156" t="s">
        <v>2516</v>
      </c>
      <c r="AD105" s="156" t="s">
        <v>2516</v>
      </c>
      <c r="AE105" s="156" t="s">
        <v>2516</v>
      </c>
      <c r="AF105" s="156" t="s">
        <v>2516</v>
      </c>
      <c r="AG105" s="156" t="s">
        <v>2516</v>
      </c>
      <c r="AH105" s="156" t="s">
        <v>2516</v>
      </c>
      <c r="AI105" s="156" t="s">
        <v>2516</v>
      </c>
      <c r="AJ105" s="156" t="s">
        <v>2516</v>
      </c>
      <c r="AK105" s="156" t="s">
        <v>2516</v>
      </c>
      <c r="AL105" s="156" t="s">
        <v>2516</v>
      </c>
      <c r="AM105" s="156" t="s">
        <v>2516</v>
      </c>
      <c r="AN105" s="156" t="s">
        <v>2516</v>
      </c>
      <c r="AO105" s="156" t="s">
        <v>2516</v>
      </c>
      <c r="AP105" s="156" t="s">
        <v>2516</v>
      </c>
      <c r="AQ105" s="156" t="s">
        <v>2516</v>
      </c>
      <c r="AR105" s="156" t="s">
        <v>2516</v>
      </c>
      <c r="AS105" s="156" t="s">
        <v>2516</v>
      </c>
      <c r="AT105" s="156" t="s">
        <v>2516</v>
      </c>
      <c r="AU105" s="156" t="s">
        <v>2516</v>
      </c>
      <c r="AV105" s="156" t="s">
        <v>2516</v>
      </c>
      <c r="AW105" s="156" t="s">
        <v>2516</v>
      </c>
      <c r="AX105" s="156" t="s">
        <v>2516</v>
      </c>
      <c r="AY105" s="156" t="s">
        <v>2516</v>
      </c>
      <c r="AZ105" s="156">
        <v>507600</v>
      </c>
      <c r="BA105" s="156">
        <v>540460</v>
      </c>
      <c r="BB105" s="156">
        <v>571600</v>
      </c>
      <c r="BC105" s="156">
        <v>623992</v>
      </c>
      <c r="BD105" s="156">
        <v>605159</v>
      </c>
      <c r="BE105" s="156">
        <v>623135</v>
      </c>
      <c r="BF105" s="156">
        <v>659318</v>
      </c>
      <c r="BG105" s="156">
        <v>713912</v>
      </c>
      <c r="BH105" s="156">
        <v>762416</v>
      </c>
      <c r="BI105" s="156">
        <v>800324</v>
      </c>
      <c r="BJ105" s="156">
        <v>851667</v>
      </c>
      <c r="BK105" s="156">
        <v>884031</v>
      </c>
      <c r="BL105" s="156">
        <v>852393</v>
      </c>
      <c r="BM105" s="156">
        <v>876282</v>
      </c>
      <c r="BN105" s="156">
        <v>894087</v>
      </c>
      <c r="BO105" s="156">
        <v>915632</v>
      </c>
      <c r="BP105" s="157">
        <v>983593</v>
      </c>
      <c r="BQ105" s="157">
        <v>1004594</v>
      </c>
      <c r="BR105" s="157">
        <v>1078142</v>
      </c>
      <c r="BS105" s="158">
        <v>1132768</v>
      </c>
      <c r="BT105" s="157" t="s">
        <v>2582</v>
      </c>
    </row>
    <row r="106" spans="1:72" s="152" customFormat="1" ht="11.35">
      <c r="A106" s="375"/>
      <c r="B106" s="373"/>
      <c r="C106" s="373"/>
      <c r="D106" s="373"/>
      <c r="E106" s="373"/>
      <c r="F106" s="373"/>
      <c r="G106" s="373"/>
      <c r="H106" s="373"/>
      <c r="I106" s="373"/>
      <c r="J106" s="373"/>
      <c r="K106" s="373"/>
      <c r="L106" s="373"/>
      <c r="M106" s="373"/>
      <c r="N106" s="373"/>
      <c r="O106" s="373"/>
      <c r="P106" s="373"/>
      <c r="Q106" s="373"/>
      <c r="R106" s="373"/>
      <c r="S106" s="373"/>
      <c r="T106" s="373"/>
      <c r="U106" s="373"/>
      <c r="V106" s="373"/>
      <c r="W106" s="373"/>
      <c r="X106" s="373"/>
      <c r="Y106" s="373"/>
      <c r="Z106" s="373"/>
      <c r="AA106" s="373"/>
      <c r="AB106" s="373"/>
      <c r="AC106" s="373"/>
      <c r="AD106" s="373"/>
      <c r="AE106" s="373"/>
      <c r="AF106" s="373"/>
      <c r="AG106" s="373"/>
      <c r="AH106" s="373"/>
      <c r="AI106" s="373"/>
      <c r="AJ106" s="373"/>
      <c r="AK106" s="373"/>
      <c r="AL106" s="373"/>
      <c r="AM106" s="373"/>
      <c r="AN106" s="373"/>
      <c r="AO106" s="373"/>
      <c r="AP106" s="373"/>
      <c r="AQ106" s="373"/>
      <c r="AR106" s="373"/>
      <c r="AS106" s="373"/>
      <c r="AT106" s="373"/>
      <c r="AU106" s="373"/>
      <c r="AV106" s="373"/>
      <c r="AW106" s="373"/>
      <c r="AX106" s="373"/>
      <c r="AY106" s="373"/>
      <c r="AZ106" s="373"/>
      <c r="BA106" s="373"/>
      <c r="BB106" s="373"/>
      <c r="BC106" s="373"/>
      <c r="BD106" s="373"/>
      <c r="BE106" s="373"/>
      <c r="BF106" s="373"/>
      <c r="BG106" s="373"/>
      <c r="BH106" s="373"/>
      <c r="BI106" s="373"/>
      <c r="BJ106" s="373"/>
      <c r="BK106" s="373"/>
      <c r="BL106" s="373"/>
      <c r="BM106" s="373"/>
      <c r="BN106" s="373"/>
      <c r="BO106" s="373"/>
      <c r="BP106" s="373"/>
      <c r="BQ106" s="373"/>
      <c r="BR106" s="373"/>
    </row>
    <row r="107" spans="1:72" s="152" customFormat="1" ht="11.35">
      <c r="A107" s="372"/>
      <c r="B107" s="373"/>
      <c r="C107" s="373"/>
      <c r="D107" s="373"/>
      <c r="E107" s="373"/>
      <c r="F107" s="373"/>
      <c r="G107" s="373"/>
      <c r="H107" s="373"/>
      <c r="I107" s="373"/>
      <c r="J107" s="373"/>
      <c r="K107" s="373"/>
      <c r="L107" s="373"/>
      <c r="M107" s="373"/>
      <c r="N107" s="373"/>
      <c r="O107" s="373"/>
      <c r="P107" s="373"/>
      <c r="Q107" s="373"/>
      <c r="R107" s="373"/>
      <c r="S107" s="373"/>
      <c r="T107" s="373"/>
      <c r="U107" s="373"/>
      <c r="V107" s="373"/>
      <c r="W107" s="373"/>
      <c r="X107" s="373"/>
      <c r="Y107" s="373"/>
      <c r="Z107" s="373"/>
      <c r="AA107" s="373"/>
      <c r="AB107" s="373"/>
      <c r="AC107" s="373"/>
      <c r="AD107" s="373"/>
      <c r="AE107" s="373"/>
      <c r="AF107" s="373"/>
      <c r="AG107" s="373"/>
      <c r="AH107" s="373"/>
      <c r="AI107" s="373"/>
      <c r="AJ107" s="373"/>
      <c r="AK107" s="373"/>
      <c r="AL107" s="373"/>
      <c r="AM107" s="373"/>
      <c r="AN107" s="373"/>
      <c r="AO107" s="373"/>
      <c r="AP107" s="373"/>
      <c r="AQ107" s="373"/>
      <c r="AR107" s="373"/>
      <c r="AS107" s="373"/>
      <c r="AT107" s="373"/>
      <c r="AU107" s="373"/>
      <c r="AV107" s="373"/>
      <c r="AW107" s="373"/>
      <c r="AX107" s="373"/>
      <c r="AY107" s="373"/>
      <c r="AZ107" s="373"/>
      <c r="BA107" s="373"/>
      <c r="BB107" s="373"/>
      <c r="BC107" s="373"/>
      <c r="BD107" s="373"/>
      <c r="BE107" s="373"/>
      <c r="BF107" s="373"/>
      <c r="BG107" s="373"/>
      <c r="BH107" s="373"/>
      <c r="BI107" s="373"/>
      <c r="BJ107" s="373"/>
      <c r="BK107" s="373"/>
      <c r="BL107" s="373"/>
      <c r="BM107" s="373"/>
      <c r="BN107" s="373"/>
      <c r="BO107" s="373"/>
      <c r="BP107" s="373"/>
      <c r="BQ107" s="373"/>
      <c r="BR107" s="373"/>
    </row>
    <row r="108" spans="1:72" s="152" customFormat="1" ht="11.35">
      <c r="A108" s="372"/>
      <c r="B108" s="373"/>
      <c r="C108" s="373"/>
      <c r="D108" s="373"/>
      <c r="E108" s="373"/>
      <c r="F108" s="373"/>
      <c r="G108" s="373"/>
      <c r="H108" s="373"/>
      <c r="I108" s="373"/>
      <c r="J108" s="373"/>
      <c r="K108" s="373"/>
      <c r="L108" s="373"/>
      <c r="M108" s="373"/>
      <c r="N108" s="373"/>
      <c r="O108" s="373"/>
      <c r="P108" s="373"/>
      <c r="Q108" s="373"/>
      <c r="R108" s="373"/>
      <c r="S108" s="373"/>
      <c r="T108" s="373"/>
      <c r="U108" s="373"/>
      <c r="V108" s="373"/>
      <c r="W108" s="373"/>
      <c r="X108" s="373"/>
      <c r="Y108" s="373"/>
      <c r="Z108" s="373"/>
      <c r="AA108" s="373"/>
      <c r="AB108" s="373"/>
      <c r="AC108" s="373"/>
      <c r="AD108" s="373"/>
      <c r="AE108" s="373"/>
      <c r="AF108" s="373"/>
      <c r="AG108" s="373"/>
      <c r="AH108" s="373"/>
      <c r="AI108" s="373"/>
      <c r="AJ108" s="373"/>
      <c r="AK108" s="373"/>
      <c r="AL108" s="373"/>
      <c r="AM108" s="373"/>
      <c r="AN108" s="373"/>
      <c r="AO108" s="373"/>
      <c r="AP108" s="373"/>
      <c r="AQ108" s="373"/>
      <c r="AR108" s="373"/>
      <c r="AS108" s="373"/>
      <c r="AT108" s="373"/>
      <c r="AU108" s="373"/>
      <c r="AV108" s="373"/>
      <c r="AW108" s="373"/>
      <c r="AX108" s="373"/>
      <c r="AY108" s="373"/>
      <c r="AZ108" s="373"/>
      <c r="BA108" s="373"/>
      <c r="BB108" s="373"/>
      <c r="BC108" s="373"/>
      <c r="BD108" s="373"/>
      <c r="BE108" s="373"/>
      <c r="BF108" s="373"/>
      <c r="BG108" s="373"/>
      <c r="BH108" s="373"/>
      <c r="BI108" s="373"/>
      <c r="BJ108" s="373"/>
      <c r="BK108" s="373"/>
      <c r="BL108" s="373"/>
      <c r="BM108" s="373"/>
      <c r="BN108" s="373"/>
      <c r="BO108" s="373"/>
      <c r="BP108" s="373"/>
      <c r="BQ108" s="373"/>
      <c r="BR108" s="373"/>
    </row>
    <row r="109" spans="1:72" s="152" customFormat="1" ht="12.35">
      <c r="A109" s="153"/>
      <c r="B109" s="153" t="s">
        <v>2817</v>
      </c>
      <c r="C109" s="153" t="s">
        <v>2818</v>
      </c>
      <c r="D109" s="153" t="s">
        <v>2583</v>
      </c>
      <c r="E109" s="153" t="s">
        <v>2584</v>
      </c>
      <c r="F109" s="153" t="s">
        <v>2585</v>
      </c>
      <c r="G109" s="153" t="s">
        <v>2586</v>
      </c>
      <c r="H109" s="153" t="s">
        <v>2587</v>
      </c>
      <c r="I109" s="153" t="s">
        <v>2588</v>
      </c>
      <c r="J109" s="153" t="s">
        <v>2589</v>
      </c>
      <c r="K109" s="153" t="s">
        <v>2590</v>
      </c>
      <c r="L109" s="153" t="s">
        <v>2591</v>
      </c>
      <c r="M109" s="153" t="s">
        <v>2592</v>
      </c>
      <c r="N109" s="153" t="s">
        <v>2593</v>
      </c>
      <c r="O109" s="153" t="s">
        <v>2594</v>
      </c>
      <c r="P109" s="153" t="s">
        <v>2595</v>
      </c>
      <c r="Q109" s="153" t="s">
        <v>2596</v>
      </c>
      <c r="R109" s="153" t="s">
        <v>2597</v>
      </c>
      <c r="S109" s="153" t="s">
        <v>2598</v>
      </c>
      <c r="T109" s="153" t="s">
        <v>2599</v>
      </c>
      <c r="U109" s="153" t="s">
        <v>2600</v>
      </c>
      <c r="V109" s="153" t="s">
        <v>2601</v>
      </c>
      <c r="W109" s="153" t="s">
        <v>2602</v>
      </c>
      <c r="X109" s="153" t="s">
        <v>2603</v>
      </c>
      <c r="Y109" s="153" t="s">
        <v>2604</v>
      </c>
      <c r="Z109" s="153" t="s">
        <v>2605</v>
      </c>
      <c r="AA109" s="153" t="s">
        <v>2606</v>
      </c>
      <c r="AB109" s="153" t="s">
        <v>2607</v>
      </c>
      <c r="AC109" s="153" t="s">
        <v>2608</v>
      </c>
      <c r="AD109" s="153" t="s">
        <v>2609</v>
      </c>
      <c r="AE109" s="153" t="s">
        <v>2610</v>
      </c>
      <c r="AF109" s="153" t="s">
        <v>2611</v>
      </c>
      <c r="AG109" s="153" t="s">
        <v>2612</v>
      </c>
      <c r="AH109" s="153" t="s">
        <v>2613</v>
      </c>
      <c r="AI109" s="153" t="s">
        <v>2614</v>
      </c>
      <c r="AJ109" s="153" t="s">
        <v>2615</v>
      </c>
      <c r="AK109" s="153" t="s">
        <v>2616</v>
      </c>
      <c r="AL109" s="153" t="s">
        <v>2617</v>
      </c>
      <c r="AM109" s="153" t="s">
        <v>2618</v>
      </c>
      <c r="AN109" s="153" t="s">
        <v>2619</v>
      </c>
      <c r="AO109" s="153" t="s">
        <v>2620</v>
      </c>
      <c r="AP109" s="153" t="s">
        <v>2621</v>
      </c>
      <c r="AQ109" s="153" t="s">
        <v>2622</v>
      </c>
      <c r="AR109" s="153" t="s">
        <v>2623</v>
      </c>
      <c r="AS109" s="153" t="s">
        <v>2624</v>
      </c>
      <c r="AT109" s="153" t="s">
        <v>2625</v>
      </c>
      <c r="AU109" s="153" t="s">
        <v>2626</v>
      </c>
      <c r="AV109" s="153" t="s">
        <v>2627</v>
      </c>
      <c r="AW109" s="153" t="s">
        <v>2628</v>
      </c>
      <c r="AX109" s="153" t="s">
        <v>2629</v>
      </c>
      <c r="AY109" s="153" t="s">
        <v>2630</v>
      </c>
      <c r="AZ109" s="153" t="s">
        <v>2631</v>
      </c>
      <c r="BA109" s="153" t="s">
        <v>2632</v>
      </c>
      <c r="BB109" s="153" t="s">
        <v>2633</v>
      </c>
      <c r="BC109" s="153" t="s">
        <v>2634</v>
      </c>
      <c r="BD109" s="153" t="s">
        <v>2635</v>
      </c>
      <c r="BE109" s="153" t="s">
        <v>2636</v>
      </c>
      <c r="BF109" s="153" t="s">
        <v>2637</v>
      </c>
      <c r="BG109" s="153" t="s">
        <v>2638</v>
      </c>
      <c r="BH109" s="153" t="s">
        <v>2639</v>
      </c>
      <c r="BI109" s="153" t="s">
        <v>2640</v>
      </c>
      <c r="BJ109" s="153" t="s">
        <v>2641</v>
      </c>
      <c r="BK109" s="153" t="s">
        <v>2642</v>
      </c>
      <c r="BL109" s="153" t="s">
        <v>2643</v>
      </c>
      <c r="BM109" s="153" t="s">
        <v>2644</v>
      </c>
      <c r="BN109" s="153" t="s">
        <v>2645</v>
      </c>
      <c r="BO109" s="153" t="s">
        <v>2646</v>
      </c>
      <c r="BP109" s="153" t="s">
        <v>2647</v>
      </c>
      <c r="BQ109" s="153" t="s">
        <v>2648</v>
      </c>
      <c r="BR109" s="153" t="s">
        <v>2649</v>
      </c>
      <c r="BS109" s="153" t="s">
        <v>2650</v>
      </c>
      <c r="BT109" s="153" t="s">
        <v>2651</v>
      </c>
    </row>
    <row r="110" spans="1:72" s="152" customFormat="1" ht="11.35">
      <c r="A110" s="159" t="s">
        <v>2652</v>
      </c>
      <c r="B110" s="156">
        <v>19929</v>
      </c>
      <c r="C110" s="156">
        <v>23154</v>
      </c>
      <c r="D110" s="156">
        <v>18582</v>
      </c>
      <c r="E110" s="156">
        <v>19902</v>
      </c>
      <c r="F110" s="156">
        <v>22995</v>
      </c>
      <c r="G110" s="156">
        <v>22123</v>
      </c>
      <c r="H110" s="156">
        <v>20032</v>
      </c>
      <c r="I110" s="156">
        <v>19568</v>
      </c>
      <c r="J110" s="156">
        <v>18786</v>
      </c>
      <c r="K110" s="156">
        <v>18612</v>
      </c>
      <c r="L110" s="156">
        <v>18401</v>
      </c>
      <c r="M110" s="156">
        <v>20627</v>
      </c>
      <c r="N110" s="156">
        <v>19011</v>
      </c>
      <c r="O110" s="156">
        <v>19860</v>
      </c>
      <c r="P110" s="156">
        <v>20052</v>
      </c>
      <c r="Q110" s="156">
        <v>20348</v>
      </c>
      <c r="R110" s="156">
        <v>20518</v>
      </c>
      <c r="S110" s="156">
        <v>19614</v>
      </c>
      <c r="T110" s="156">
        <v>22424</v>
      </c>
      <c r="U110" s="156">
        <v>23438</v>
      </c>
      <c r="V110" s="156">
        <v>22856</v>
      </c>
      <c r="W110" s="156">
        <v>23616</v>
      </c>
      <c r="X110" s="156">
        <v>26311</v>
      </c>
      <c r="Y110" s="156">
        <v>27263</v>
      </c>
      <c r="Z110" s="156">
        <v>29392</v>
      </c>
      <c r="AA110" s="156">
        <v>34356</v>
      </c>
      <c r="AB110" s="156">
        <v>52217</v>
      </c>
      <c r="AC110" s="156">
        <v>50078</v>
      </c>
      <c r="AD110" s="156">
        <v>51402</v>
      </c>
      <c r="AE110" s="156">
        <v>50138</v>
      </c>
      <c r="AF110" s="156">
        <v>51254</v>
      </c>
      <c r="AG110" s="156">
        <v>59530</v>
      </c>
      <c r="AH110" s="156">
        <v>70259</v>
      </c>
      <c r="AI110" s="156">
        <v>62195</v>
      </c>
      <c r="AJ110" s="156">
        <v>75671</v>
      </c>
      <c r="AK110" s="156">
        <v>71702</v>
      </c>
      <c r="AL110" s="156">
        <v>57282</v>
      </c>
      <c r="AM110" s="156">
        <v>77065</v>
      </c>
      <c r="AN110" s="156">
        <v>76981</v>
      </c>
      <c r="AO110" s="156">
        <v>74139</v>
      </c>
      <c r="AP110" s="156">
        <v>79355</v>
      </c>
      <c r="AQ110" s="156">
        <v>78733</v>
      </c>
      <c r="AR110" s="156">
        <v>91757</v>
      </c>
      <c r="AS110" s="156">
        <v>96152</v>
      </c>
      <c r="AT110" s="156">
        <v>88006</v>
      </c>
      <c r="AU110" s="156">
        <v>98669</v>
      </c>
      <c r="AV110" s="156">
        <v>90517</v>
      </c>
      <c r="AW110" s="156">
        <v>105345</v>
      </c>
      <c r="AX110" s="156">
        <v>90656</v>
      </c>
      <c r="AY110" s="156">
        <v>113576</v>
      </c>
      <c r="AZ110" s="156">
        <v>108796</v>
      </c>
      <c r="BA110" s="156">
        <v>99940</v>
      </c>
      <c r="BB110" s="156">
        <v>92808</v>
      </c>
      <c r="BC110" s="156">
        <v>98517</v>
      </c>
      <c r="BD110" s="156">
        <v>100027</v>
      </c>
      <c r="BE110" s="156">
        <v>95800</v>
      </c>
      <c r="BF110" s="156">
        <v>116075</v>
      </c>
      <c r="BG110" s="156">
        <v>142695</v>
      </c>
      <c r="BH110" s="156">
        <v>128571</v>
      </c>
      <c r="BI110" s="156">
        <v>128345</v>
      </c>
      <c r="BJ110" s="156">
        <v>141999</v>
      </c>
      <c r="BK110" s="156">
        <v>154525</v>
      </c>
      <c r="BL110" s="156">
        <v>137655</v>
      </c>
      <c r="BM110" s="156">
        <v>160217</v>
      </c>
      <c r="BN110" s="156">
        <v>197241</v>
      </c>
      <c r="BO110" s="156">
        <v>185800</v>
      </c>
      <c r="BP110" s="157">
        <v>221821</v>
      </c>
      <c r="BQ110" s="157">
        <v>204404</v>
      </c>
      <c r="BR110" s="157">
        <v>184791</v>
      </c>
      <c r="BS110" s="158">
        <v>177580</v>
      </c>
      <c r="BT110" s="157">
        <v>173445</v>
      </c>
    </row>
    <row r="111" spans="1:72" s="152" customFormat="1" ht="11.35">
      <c r="A111" s="159" t="s">
        <v>2653</v>
      </c>
      <c r="B111" s="156">
        <v>3466</v>
      </c>
      <c r="C111" s="156">
        <v>3861</v>
      </c>
      <c r="D111" s="156">
        <v>4437</v>
      </c>
      <c r="E111" s="156">
        <v>4884</v>
      </c>
      <c r="F111" s="156">
        <v>5645</v>
      </c>
      <c r="G111" s="156">
        <v>6148</v>
      </c>
      <c r="H111" s="156">
        <v>6763</v>
      </c>
      <c r="I111" s="156">
        <v>7498</v>
      </c>
      <c r="J111" s="156">
        <v>8066</v>
      </c>
      <c r="K111" s="156">
        <v>8640</v>
      </c>
      <c r="L111" s="156">
        <v>9297</v>
      </c>
      <c r="M111" s="156">
        <v>9989</v>
      </c>
      <c r="N111" s="156">
        <v>11031</v>
      </c>
      <c r="O111" s="156">
        <v>12004</v>
      </c>
      <c r="P111" s="156">
        <v>12656</v>
      </c>
      <c r="Q111" s="156">
        <v>13445</v>
      </c>
      <c r="R111" s="156">
        <v>14046</v>
      </c>
      <c r="S111" s="156">
        <v>14956</v>
      </c>
      <c r="T111" s="156">
        <v>15594</v>
      </c>
      <c r="U111" s="156">
        <v>16715</v>
      </c>
      <c r="V111" s="156">
        <v>17559</v>
      </c>
      <c r="W111" s="156">
        <v>19036</v>
      </c>
      <c r="X111" s="156">
        <v>20433</v>
      </c>
      <c r="Y111" s="156">
        <v>21692</v>
      </c>
      <c r="Z111" s="156">
        <v>24670</v>
      </c>
      <c r="AA111" s="156">
        <v>27019</v>
      </c>
      <c r="AB111" s="156">
        <v>28966</v>
      </c>
      <c r="AC111" s="156">
        <v>30290</v>
      </c>
      <c r="AD111" s="156">
        <v>38520</v>
      </c>
      <c r="AE111" s="156">
        <v>42979</v>
      </c>
      <c r="AF111" s="156">
        <v>47575</v>
      </c>
      <c r="AG111" s="156">
        <v>52127</v>
      </c>
      <c r="AH111" s="156">
        <v>53782</v>
      </c>
      <c r="AI111" s="156">
        <v>61054</v>
      </c>
      <c r="AJ111" s="156">
        <v>72095</v>
      </c>
      <c r="AK111" s="156">
        <v>83268</v>
      </c>
      <c r="AL111" s="156">
        <v>94746</v>
      </c>
      <c r="AM111" s="156">
        <v>106056</v>
      </c>
      <c r="AN111" s="156">
        <v>113798</v>
      </c>
      <c r="AO111" s="156">
        <v>118084</v>
      </c>
      <c r="AP111" s="156">
        <v>126279</v>
      </c>
      <c r="AQ111" s="156">
        <v>125746</v>
      </c>
      <c r="AR111" s="156">
        <v>138936</v>
      </c>
      <c r="AS111" s="156">
        <v>146100</v>
      </c>
      <c r="AT111" s="156">
        <v>154296</v>
      </c>
      <c r="AU111" s="156">
        <v>160525</v>
      </c>
      <c r="AV111" s="156">
        <v>164969</v>
      </c>
      <c r="AW111" s="156">
        <v>172591</v>
      </c>
      <c r="AX111" s="156">
        <v>176127</v>
      </c>
      <c r="AY111" s="156">
        <v>174634</v>
      </c>
      <c r="AZ111" s="156">
        <v>172141</v>
      </c>
      <c r="BA111" s="156">
        <v>163873</v>
      </c>
      <c r="BB111" s="156">
        <v>180057</v>
      </c>
      <c r="BC111" s="156">
        <v>180166</v>
      </c>
      <c r="BD111" s="156">
        <v>183974</v>
      </c>
      <c r="BE111" s="156">
        <v>180137</v>
      </c>
      <c r="BF111" s="156">
        <v>187079</v>
      </c>
      <c r="BG111" s="156">
        <v>202685</v>
      </c>
      <c r="BH111" s="156">
        <v>201352</v>
      </c>
      <c r="BI111" s="156">
        <v>229998</v>
      </c>
      <c r="BJ111" s="156">
        <v>235074</v>
      </c>
      <c r="BK111" s="156">
        <v>237514</v>
      </c>
      <c r="BL111" s="156">
        <v>250785</v>
      </c>
      <c r="BM111" s="156">
        <v>266986</v>
      </c>
      <c r="BN111" s="156">
        <v>272036</v>
      </c>
      <c r="BO111" s="156">
        <v>262852</v>
      </c>
      <c r="BP111" s="157">
        <v>269164</v>
      </c>
      <c r="BQ111" s="157">
        <v>280579</v>
      </c>
      <c r="BR111" s="157">
        <v>282908</v>
      </c>
      <c r="BS111" s="158">
        <v>287088</v>
      </c>
      <c r="BT111" s="157">
        <v>295004</v>
      </c>
    </row>
    <row r="112" spans="1:72" s="152" customFormat="1" ht="11.35">
      <c r="A112" s="159" t="s">
        <v>2654</v>
      </c>
      <c r="B112" s="156">
        <v>5780</v>
      </c>
      <c r="C112" s="156">
        <v>7696</v>
      </c>
      <c r="D112" s="156">
        <v>6621</v>
      </c>
      <c r="E112" s="156">
        <v>7659</v>
      </c>
      <c r="F112" s="156">
        <v>8456</v>
      </c>
      <c r="G112" s="156">
        <v>8289</v>
      </c>
      <c r="H112" s="156">
        <v>8754</v>
      </c>
      <c r="I112" s="156">
        <v>8845</v>
      </c>
      <c r="J112" s="156">
        <v>10066</v>
      </c>
      <c r="K112" s="156">
        <v>10853</v>
      </c>
      <c r="L112" s="156">
        <v>10953</v>
      </c>
      <c r="M112" s="156">
        <v>10059</v>
      </c>
      <c r="N112" s="156">
        <v>9860</v>
      </c>
      <c r="O112" s="156">
        <v>10135</v>
      </c>
      <c r="P112" s="156">
        <v>10217</v>
      </c>
      <c r="Q112" s="156">
        <v>10364</v>
      </c>
      <c r="R112" s="156">
        <v>10622</v>
      </c>
      <c r="S112" s="156">
        <v>10999</v>
      </c>
      <c r="T112" s="156">
        <v>11170</v>
      </c>
      <c r="U112" s="156">
        <v>11825</v>
      </c>
      <c r="V112" s="156">
        <v>12052</v>
      </c>
      <c r="W112" s="156">
        <v>12888</v>
      </c>
      <c r="X112" s="156">
        <v>13540</v>
      </c>
      <c r="Y112" s="156">
        <v>15070</v>
      </c>
      <c r="Z112" s="156">
        <v>15259</v>
      </c>
      <c r="AA112" s="156">
        <v>15952</v>
      </c>
      <c r="AB112" s="156">
        <v>19166</v>
      </c>
      <c r="AC112" s="156">
        <v>29711</v>
      </c>
      <c r="AD112" s="156">
        <v>34299</v>
      </c>
      <c r="AE112" s="156">
        <v>38059</v>
      </c>
      <c r="AF112" s="156">
        <v>44111</v>
      </c>
      <c r="AG112" s="156">
        <v>50538</v>
      </c>
      <c r="AH112" s="156">
        <v>59406</v>
      </c>
      <c r="AI112" s="156">
        <v>91323</v>
      </c>
      <c r="AJ112" s="156">
        <v>122201</v>
      </c>
      <c r="AK112" s="156">
        <v>119265</v>
      </c>
      <c r="AL112" s="156">
        <v>103314</v>
      </c>
      <c r="AM112" s="156">
        <v>107682</v>
      </c>
      <c r="AN112" s="156">
        <v>106900</v>
      </c>
      <c r="AO112" s="156">
        <v>70630</v>
      </c>
      <c r="AP112" s="156">
        <v>73325</v>
      </c>
      <c r="AQ112" s="156">
        <v>74243</v>
      </c>
      <c r="AR112" s="156">
        <v>78793</v>
      </c>
      <c r="AS112" s="156">
        <v>88520</v>
      </c>
      <c r="AT112" s="156">
        <v>79546</v>
      </c>
      <c r="AU112" s="156">
        <v>73602</v>
      </c>
      <c r="AV112" s="156">
        <v>74595</v>
      </c>
      <c r="AW112" s="156">
        <v>76344</v>
      </c>
      <c r="AX112" s="156">
        <v>76930</v>
      </c>
      <c r="AY112" s="156">
        <v>90710</v>
      </c>
      <c r="AZ112" s="156">
        <v>95144</v>
      </c>
      <c r="BA112" s="156">
        <v>81363</v>
      </c>
      <c r="BB112" s="156">
        <v>84261</v>
      </c>
      <c r="BC112" s="156">
        <v>110473</v>
      </c>
      <c r="BD112" s="156">
        <v>125162</v>
      </c>
      <c r="BE112" s="156">
        <v>113411</v>
      </c>
      <c r="BF112" s="156">
        <v>140083</v>
      </c>
      <c r="BG112" s="156">
        <v>167561</v>
      </c>
      <c r="BH112" s="156">
        <v>226646</v>
      </c>
      <c r="BI112" s="156">
        <v>273405</v>
      </c>
      <c r="BJ112" s="156">
        <v>314018</v>
      </c>
      <c r="BK112" s="156">
        <v>401457</v>
      </c>
      <c r="BL112" s="156">
        <v>290349</v>
      </c>
      <c r="BM112" s="156">
        <v>331720</v>
      </c>
      <c r="BN112" s="156">
        <v>398632</v>
      </c>
      <c r="BO112" s="156">
        <v>410940</v>
      </c>
      <c r="BP112" s="157">
        <v>450868</v>
      </c>
      <c r="BQ112" s="157">
        <v>480588</v>
      </c>
      <c r="BR112" s="157">
        <v>327631</v>
      </c>
      <c r="BS112" s="158">
        <v>260593</v>
      </c>
      <c r="BT112" s="157">
        <v>329939</v>
      </c>
    </row>
    <row r="113" spans="1:72" s="152" customFormat="1" ht="11.35">
      <c r="A113" s="159" t="s">
        <v>2655</v>
      </c>
      <c r="B113" s="156">
        <v>14169</v>
      </c>
      <c r="C113" s="156">
        <v>15546</v>
      </c>
      <c r="D113" s="156">
        <v>15073</v>
      </c>
      <c r="E113" s="156">
        <v>16758</v>
      </c>
      <c r="F113" s="156">
        <v>18998</v>
      </c>
      <c r="G113" s="156">
        <v>19760</v>
      </c>
      <c r="H113" s="156">
        <v>20593</v>
      </c>
      <c r="I113" s="156">
        <v>19197</v>
      </c>
      <c r="J113" s="156">
        <v>20982</v>
      </c>
      <c r="K113" s="156">
        <v>22004</v>
      </c>
      <c r="L113" s="156">
        <v>22855</v>
      </c>
      <c r="M113" s="156">
        <v>21759</v>
      </c>
      <c r="N113" s="156">
        <v>22906</v>
      </c>
      <c r="O113" s="156">
        <v>23231</v>
      </c>
      <c r="P113" s="156">
        <v>23448</v>
      </c>
      <c r="Q113" s="156">
        <v>24977</v>
      </c>
      <c r="R113" s="156">
        <v>25901</v>
      </c>
      <c r="S113" s="156">
        <v>27457</v>
      </c>
      <c r="T113" s="156">
        <v>29734</v>
      </c>
      <c r="U113" s="156">
        <v>32398</v>
      </c>
      <c r="V113" s="156">
        <v>33120</v>
      </c>
      <c r="W113" s="156">
        <v>35866</v>
      </c>
      <c r="X113" s="156">
        <v>38140</v>
      </c>
      <c r="Y113" s="156">
        <v>40240</v>
      </c>
      <c r="Z113" s="156">
        <v>44319</v>
      </c>
      <c r="AA113" s="156">
        <v>48832</v>
      </c>
      <c r="AB113" s="156">
        <v>53836</v>
      </c>
      <c r="AC113" s="156">
        <v>59116</v>
      </c>
      <c r="AD113" s="156">
        <v>60074</v>
      </c>
      <c r="AE113" s="156">
        <v>69534</v>
      </c>
      <c r="AF113" s="156">
        <v>77161</v>
      </c>
      <c r="AG113" s="156">
        <v>87743</v>
      </c>
      <c r="AH113" s="156">
        <v>97677</v>
      </c>
      <c r="AI113" s="156">
        <v>102821</v>
      </c>
      <c r="AJ113" s="156">
        <v>110378</v>
      </c>
      <c r="AK113" s="156">
        <v>106473</v>
      </c>
      <c r="AL113" s="156">
        <v>118136</v>
      </c>
      <c r="AM113" s="156">
        <v>131446</v>
      </c>
      <c r="AN113" s="156">
        <v>137651</v>
      </c>
      <c r="AO113" s="156">
        <v>147526</v>
      </c>
      <c r="AP113" s="156">
        <v>153325</v>
      </c>
      <c r="AQ113" s="156">
        <v>163100</v>
      </c>
      <c r="AR113" s="156">
        <v>168859</v>
      </c>
      <c r="AS113" s="156">
        <v>175166</v>
      </c>
      <c r="AT113" s="156">
        <v>184134</v>
      </c>
      <c r="AU113" s="156">
        <v>194957</v>
      </c>
      <c r="AV113" s="156">
        <v>209188</v>
      </c>
      <c r="AW113" s="156">
        <v>227209</v>
      </c>
      <c r="AX113" s="156">
        <v>234550</v>
      </c>
      <c r="AY113" s="156">
        <v>245846</v>
      </c>
      <c r="AZ113" s="156">
        <v>256054</v>
      </c>
      <c r="BA113" s="156">
        <v>278230</v>
      </c>
      <c r="BB113" s="156">
        <v>288277</v>
      </c>
      <c r="BC113" s="156">
        <v>305615</v>
      </c>
      <c r="BD113" s="156">
        <v>307765</v>
      </c>
      <c r="BE113" s="156">
        <v>305254</v>
      </c>
      <c r="BF113" s="156">
        <v>320862</v>
      </c>
      <c r="BG113" s="156">
        <v>351124</v>
      </c>
      <c r="BH113" s="156">
        <v>375119</v>
      </c>
      <c r="BI113" s="156">
        <v>407597</v>
      </c>
      <c r="BJ113" s="156">
        <v>409597</v>
      </c>
      <c r="BK113" s="156">
        <v>422352</v>
      </c>
      <c r="BL113" s="156">
        <v>398843</v>
      </c>
      <c r="BM113" s="156">
        <v>425131</v>
      </c>
      <c r="BN113" s="156">
        <v>446857</v>
      </c>
      <c r="BO113" s="156">
        <v>467407</v>
      </c>
      <c r="BP113" s="157">
        <v>487181</v>
      </c>
      <c r="BQ113" s="157">
        <v>514043</v>
      </c>
      <c r="BR113" s="157">
        <v>546239</v>
      </c>
      <c r="BS113" s="158">
        <v>562528</v>
      </c>
      <c r="BT113" s="157">
        <v>589035</v>
      </c>
    </row>
    <row r="114" spans="1:72" s="152" customFormat="1" ht="11.35">
      <c r="A114" s="159" t="s">
        <v>2656</v>
      </c>
      <c r="B114" s="156">
        <v>8049</v>
      </c>
      <c r="C114" s="156">
        <v>8476</v>
      </c>
      <c r="D114" s="156">
        <v>8649</v>
      </c>
      <c r="E114" s="156">
        <v>8933</v>
      </c>
      <c r="F114" s="156">
        <v>9701</v>
      </c>
      <c r="G114" s="156">
        <v>10221</v>
      </c>
      <c r="H114" s="156">
        <v>10624</v>
      </c>
      <c r="I114" s="156">
        <v>10900</v>
      </c>
      <c r="J114" s="156">
        <v>11544</v>
      </c>
      <c r="K114" s="156">
        <v>12058</v>
      </c>
      <c r="L114" s="156">
        <v>12797</v>
      </c>
      <c r="M114" s="156">
        <v>13095</v>
      </c>
      <c r="N114" s="156">
        <v>14315</v>
      </c>
      <c r="O114" s="156">
        <v>14832</v>
      </c>
      <c r="P114" s="156">
        <v>15362</v>
      </c>
      <c r="Q114" s="156">
        <v>16426</v>
      </c>
      <c r="R114" s="156">
        <v>17365</v>
      </c>
      <c r="S114" s="156">
        <v>18881</v>
      </c>
      <c r="T114" s="156">
        <v>20311</v>
      </c>
      <c r="U114" s="156">
        <v>21935</v>
      </c>
      <c r="V114" s="156">
        <v>23540</v>
      </c>
      <c r="W114" s="156">
        <v>25876</v>
      </c>
      <c r="X114" s="156">
        <v>27870</v>
      </c>
      <c r="Y114" s="156">
        <v>30063</v>
      </c>
      <c r="Z114" s="156">
        <v>32584</v>
      </c>
      <c r="AA114" s="156">
        <v>35370</v>
      </c>
      <c r="AB114" s="156">
        <v>39376</v>
      </c>
      <c r="AC114" s="156">
        <v>41887</v>
      </c>
      <c r="AD114" s="156">
        <v>46749</v>
      </c>
      <c r="AE114" s="156">
        <v>53209</v>
      </c>
      <c r="AF114" s="156">
        <v>60193</v>
      </c>
      <c r="AG114" s="156">
        <v>69554</v>
      </c>
      <c r="AH114" s="156">
        <v>78867</v>
      </c>
      <c r="AI114" s="156">
        <v>83964</v>
      </c>
      <c r="AJ114" s="156">
        <v>94025</v>
      </c>
      <c r="AK114" s="156">
        <v>101129</v>
      </c>
      <c r="AL114" s="156">
        <v>112596</v>
      </c>
      <c r="AM114" s="156">
        <v>122005</v>
      </c>
      <c r="AN114" s="156">
        <v>133533</v>
      </c>
      <c r="AO114" s="156">
        <v>145313</v>
      </c>
      <c r="AP114" s="156">
        <v>153625</v>
      </c>
      <c r="AQ114" s="156">
        <v>170300</v>
      </c>
      <c r="AR114" s="156">
        <v>185371</v>
      </c>
      <c r="AS114" s="156">
        <v>200822</v>
      </c>
      <c r="AT114" s="156">
        <v>206855</v>
      </c>
      <c r="AU114" s="156">
        <v>219369</v>
      </c>
      <c r="AV114" s="156">
        <v>232637</v>
      </c>
      <c r="AW114" s="156">
        <v>244642</v>
      </c>
      <c r="AX114" s="156">
        <v>257889</v>
      </c>
      <c r="AY114" s="156">
        <v>275456</v>
      </c>
      <c r="AZ114" s="156">
        <v>301639</v>
      </c>
      <c r="BA114" s="156">
        <v>321320</v>
      </c>
      <c r="BB114" s="156">
        <v>353300</v>
      </c>
      <c r="BC114" s="156">
        <v>385823</v>
      </c>
      <c r="BD114" s="156">
        <v>389251</v>
      </c>
      <c r="BE114" s="156">
        <v>413199</v>
      </c>
      <c r="BF114" s="156">
        <v>432226</v>
      </c>
      <c r="BG114" s="156">
        <v>461447</v>
      </c>
      <c r="BH114" s="156">
        <v>481271</v>
      </c>
      <c r="BI114" s="156">
        <v>509974</v>
      </c>
      <c r="BJ114" s="156">
        <v>532105</v>
      </c>
      <c r="BK114" s="156">
        <v>535064</v>
      </c>
      <c r="BL114" s="156">
        <v>522304</v>
      </c>
      <c r="BM114" s="156">
        <v>540671</v>
      </c>
      <c r="BN114" s="156">
        <v>561380</v>
      </c>
      <c r="BO114" s="156">
        <v>596888</v>
      </c>
      <c r="BP114" s="157">
        <v>626777</v>
      </c>
      <c r="BQ114" s="157">
        <v>666371</v>
      </c>
      <c r="BR114" s="157">
        <v>709750</v>
      </c>
      <c r="BS114" s="158">
        <v>751148</v>
      </c>
      <c r="BT114" s="157">
        <v>783921</v>
      </c>
    </row>
    <row r="115" spans="1:72" s="152" customFormat="1" ht="11.35">
      <c r="A115" s="159" t="s">
        <v>2657</v>
      </c>
      <c r="B115" s="156">
        <v>8920</v>
      </c>
      <c r="C115" s="156">
        <v>11110</v>
      </c>
      <c r="D115" s="156">
        <v>11215</v>
      </c>
      <c r="E115" s="156">
        <v>12777</v>
      </c>
      <c r="F115" s="156">
        <v>15246</v>
      </c>
      <c r="G115" s="156">
        <v>16430</v>
      </c>
      <c r="H115" s="156">
        <v>17048</v>
      </c>
      <c r="I115" s="156">
        <v>17166</v>
      </c>
      <c r="J115" s="156">
        <v>18430</v>
      </c>
      <c r="K115" s="156">
        <v>20274</v>
      </c>
      <c r="L115" s="156">
        <v>21290</v>
      </c>
      <c r="M115" s="156">
        <v>20971</v>
      </c>
      <c r="N115" s="156">
        <v>22726</v>
      </c>
      <c r="O115" s="156">
        <v>23138</v>
      </c>
      <c r="P115" s="156">
        <v>24098</v>
      </c>
      <c r="Q115" s="156">
        <v>25928</v>
      </c>
      <c r="R115" s="156">
        <v>27656</v>
      </c>
      <c r="S115" s="156">
        <v>30317</v>
      </c>
      <c r="T115" s="156">
        <v>33283</v>
      </c>
      <c r="U115" s="156">
        <v>36626</v>
      </c>
      <c r="V115" s="156">
        <v>38216</v>
      </c>
      <c r="W115" s="156">
        <v>41823</v>
      </c>
      <c r="X115" s="156">
        <v>46712</v>
      </c>
      <c r="Y115" s="156">
        <v>49490</v>
      </c>
      <c r="Z115" s="156">
        <v>54458</v>
      </c>
      <c r="AA115" s="156">
        <v>60144</v>
      </c>
      <c r="AB115" s="156">
        <v>68141</v>
      </c>
      <c r="AC115" s="156">
        <v>72996</v>
      </c>
      <c r="AD115" s="156">
        <v>73772</v>
      </c>
      <c r="AE115" s="156">
        <v>84386</v>
      </c>
      <c r="AF115" s="156">
        <v>93083</v>
      </c>
      <c r="AG115" s="156">
        <v>110131</v>
      </c>
      <c r="AH115" s="156">
        <v>125326</v>
      </c>
      <c r="AI115" s="156">
        <v>131905</v>
      </c>
      <c r="AJ115" s="156">
        <v>133359</v>
      </c>
      <c r="AK115" s="156">
        <v>131177</v>
      </c>
      <c r="AL115" s="156">
        <v>139473</v>
      </c>
      <c r="AM115" s="156">
        <v>160612</v>
      </c>
      <c r="AN115" s="156">
        <v>177531</v>
      </c>
      <c r="AO115" s="156">
        <v>197922</v>
      </c>
      <c r="AP115" s="156">
        <v>211133</v>
      </c>
      <c r="AQ115" s="156">
        <v>228212</v>
      </c>
      <c r="AR115" s="156">
        <v>241372</v>
      </c>
      <c r="AS115" s="156">
        <v>246239</v>
      </c>
      <c r="AT115" s="156">
        <v>230316</v>
      </c>
      <c r="AU115" s="156">
        <v>235343</v>
      </c>
      <c r="AV115" s="156">
        <v>252772</v>
      </c>
      <c r="AW115" s="156">
        <v>280540</v>
      </c>
      <c r="AX115" s="156">
        <v>297199</v>
      </c>
      <c r="AY115" s="156">
        <v>322194</v>
      </c>
      <c r="AZ115" s="156">
        <v>340697</v>
      </c>
      <c r="BA115" s="156">
        <v>380461</v>
      </c>
      <c r="BB115" s="156">
        <v>418395</v>
      </c>
      <c r="BC115" s="156">
        <v>462338</v>
      </c>
      <c r="BD115" s="156">
        <v>488008</v>
      </c>
      <c r="BE115" s="156">
        <v>494856</v>
      </c>
      <c r="BF115" s="156">
        <v>527133</v>
      </c>
      <c r="BG115" s="156">
        <v>587529</v>
      </c>
      <c r="BH115" s="156">
        <v>654105</v>
      </c>
      <c r="BI115" s="156">
        <v>698228</v>
      </c>
      <c r="BJ115" s="156">
        <v>714988</v>
      </c>
      <c r="BK115" s="156">
        <v>652984</v>
      </c>
      <c r="BL115" s="156">
        <v>577295</v>
      </c>
      <c r="BM115" s="156">
        <v>541617</v>
      </c>
      <c r="BN115" s="156">
        <v>546614</v>
      </c>
      <c r="BO115" s="156">
        <v>583646</v>
      </c>
      <c r="BP115" s="157">
        <v>620780</v>
      </c>
      <c r="BQ115" s="157">
        <v>674429</v>
      </c>
      <c r="BR115" s="157">
        <v>739914</v>
      </c>
      <c r="BS115" s="158">
        <v>792509</v>
      </c>
      <c r="BT115" s="157">
        <v>826146</v>
      </c>
    </row>
    <row r="116" spans="1:72" s="152" customFormat="1" ht="11.35">
      <c r="A116" s="159" t="s">
        <v>2658</v>
      </c>
      <c r="B116" s="156">
        <v>7722</v>
      </c>
      <c r="C116" s="156">
        <v>8416</v>
      </c>
      <c r="D116" s="156">
        <v>9087</v>
      </c>
      <c r="E116" s="156">
        <v>9710</v>
      </c>
      <c r="F116" s="156">
        <v>10526</v>
      </c>
      <c r="G116" s="156">
        <v>11374</v>
      </c>
      <c r="H116" s="156">
        <v>12541</v>
      </c>
      <c r="I116" s="156">
        <v>12845</v>
      </c>
      <c r="J116" s="156">
        <v>14006</v>
      </c>
      <c r="K116" s="156">
        <v>14805</v>
      </c>
      <c r="L116" s="156">
        <v>15902</v>
      </c>
      <c r="M116" s="156">
        <v>16622</v>
      </c>
      <c r="N116" s="156">
        <v>18281</v>
      </c>
      <c r="O116" s="156">
        <v>19122</v>
      </c>
      <c r="P116" s="156">
        <v>20554</v>
      </c>
      <c r="Q116" s="156">
        <v>21773</v>
      </c>
      <c r="R116" s="156">
        <v>23438</v>
      </c>
      <c r="S116" s="156">
        <v>25213</v>
      </c>
      <c r="T116" s="156">
        <v>27463</v>
      </c>
      <c r="U116" s="156">
        <v>30275</v>
      </c>
      <c r="V116" s="156">
        <v>32367</v>
      </c>
      <c r="W116" s="156">
        <v>35254</v>
      </c>
      <c r="X116" s="156">
        <v>38411</v>
      </c>
      <c r="Y116" s="156">
        <v>41230</v>
      </c>
      <c r="Z116" s="156">
        <v>44609</v>
      </c>
      <c r="AA116" s="156">
        <v>49939</v>
      </c>
      <c r="AB116" s="156">
        <v>54514</v>
      </c>
      <c r="AC116" s="156">
        <v>58901</v>
      </c>
      <c r="AD116" s="156">
        <v>65387</v>
      </c>
      <c r="AE116" s="156">
        <v>74716</v>
      </c>
      <c r="AF116" s="156">
        <v>84057</v>
      </c>
      <c r="AG116" s="156">
        <v>96313</v>
      </c>
      <c r="AH116" s="156">
        <v>107634</v>
      </c>
      <c r="AI116" s="156">
        <v>118908</v>
      </c>
      <c r="AJ116" s="156">
        <v>137354</v>
      </c>
      <c r="AK116" s="156">
        <v>150121</v>
      </c>
      <c r="AL116" s="156">
        <v>169806</v>
      </c>
      <c r="AM116" s="156">
        <v>180585</v>
      </c>
      <c r="AN116" s="156">
        <v>199219</v>
      </c>
      <c r="AO116" s="156">
        <v>211266</v>
      </c>
      <c r="AP116" s="156">
        <v>223240</v>
      </c>
      <c r="AQ116" s="156">
        <v>233849</v>
      </c>
      <c r="AR116" s="156">
        <v>254721</v>
      </c>
      <c r="AS116" s="156">
        <v>270035</v>
      </c>
      <c r="AT116" s="156">
        <v>281775</v>
      </c>
      <c r="AU116" s="156">
        <v>300060</v>
      </c>
      <c r="AV116" s="156">
        <v>323050</v>
      </c>
      <c r="AW116" s="156">
        <v>343211</v>
      </c>
      <c r="AX116" s="156">
        <v>360513</v>
      </c>
      <c r="AY116" s="156">
        <v>392112</v>
      </c>
      <c r="AZ116" s="156">
        <v>395716</v>
      </c>
      <c r="BA116" s="156">
        <v>435477</v>
      </c>
      <c r="BB116" s="156">
        <v>486117</v>
      </c>
      <c r="BC116" s="156">
        <v>472222</v>
      </c>
      <c r="BD116" s="156">
        <v>501212</v>
      </c>
      <c r="BE116" s="156">
        <v>549460</v>
      </c>
      <c r="BF116" s="156">
        <v>563974</v>
      </c>
      <c r="BG116" s="156">
        <v>620785</v>
      </c>
      <c r="BH116" s="156">
        <v>641552</v>
      </c>
      <c r="BI116" s="156">
        <v>649017</v>
      </c>
      <c r="BJ116" s="156">
        <v>702387</v>
      </c>
      <c r="BK116" s="156">
        <v>730484</v>
      </c>
      <c r="BL116" s="156">
        <v>705347</v>
      </c>
      <c r="BM116" s="156">
        <v>730179</v>
      </c>
      <c r="BN116" s="156">
        <v>728431</v>
      </c>
      <c r="BO116" s="156">
        <v>737471</v>
      </c>
      <c r="BP116" s="157">
        <v>791496</v>
      </c>
      <c r="BQ116" s="157">
        <v>791623</v>
      </c>
      <c r="BR116" s="157">
        <v>862006</v>
      </c>
      <c r="BS116" s="158">
        <v>903994</v>
      </c>
      <c r="BT116" s="157">
        <v>931876</v>
      </c>
    </row>
    <row r="117" spans="1:72" s="152" customFormat="1" ht="11.35">
      <c r="A117" s="159" t="s">
        <v>2659</v>
      </c>
      <c r="B117" s="156">
        <v>23191</v>
      </c>
      <c r="C117" s="156">
        <v>24510</v>
      </c>
      <c r="D117" s="156">
        <v>24920</v>
      </c>
      <c r="E117" s="156">
        <v>26029</v>
      </c>
      <c r="F117" s="156">
        <v>28445</v>
      </c>
      <c r="G117" s="156">
        <v>29892</v>
      </c>
      <c r="H117" s="156">
        <v>30814</v>
      </c>
      <c r="I117" s="156">
        <v>31425</v>
      </c>
      <c r="J117" s="156">
        <v>33415</v>
      </c>
      <c r="K117" s="156">
        <v>34596</v>
      </c>
      <c r="L117" s="156">
        <v>36549</v>
      </c>
      <c r="M117" s="156">
        <v>37248</v>
      </c>
      <c r="N117" s="156">
        <v>40615</v>
      </c>
      <c r="O117" s="156">
        <v>41514</v>
      </c>
      <c r="P117" s="156">
        <v>42608</v>
      </c>
      <c r="Q117" s="156">
        <v>45740</v>
      </c>
      <c r="R117" s="156">
        <v>47679</v>
      </c>
      <c r="S117" s="156">
        <v>52434</v>
      </c>
      <c r="T117" s="156">
        <v>56169</v>
      </c>
      <c r="U117" s="156">
        <v>60553</v>
      </c>
      <c r="V117" s="156">
        <v>64911</v>
      </c>
      <c r="W117" s="156">
        <v>71698</v>
      </c>
      <c r="X117" s="156">
        <v>77719</v>
      </c>
      <c r="Y117" s="156">
        <v>83111</v>
      </c>
      <c r="Z117" s="156">
        <v>90967</v>
      </c>
      <c r="AA117" s="156">
        <v>98573</v>
      </c>
      <c r="AB117" s="156">
        <v>108577</v>
      </c>
      <c r="AC117" s="156">
        <v>114183</v>
      </c>
      <c r="AD117" s="156">
        <v>128050</v>
      </c>
      <c r="AE117" s="156">
        <v>144953</v>
      </c>
      <c r="AF117" s="156">
        <v>159679</v>
      </c>
      <c r="AG117" s="156">
        <v>178622</v>
      </c>
      <c r="AH117" s="156">
        <v>194322</v>
      </c>
      <c r="AI117" s="156">
        <v>199515</v>
      </c>
      <c r="AJ117" s="156">
        <v>219259</v>
      </c>
      <c r="AK117" s="156">
        <v>228163</v>
      </c>
      <c r="AL117" s="156">
        <v>256820</v>
      </c>
      <c r="AM117" s="156">
        <v>288345</v>
      </c>
      <c r="AN117" s="156">
        <v>311313</v>
      </c>
      <c r="AO117" s="156">
        <v>332634</v>
      </c>
      <c r="AP117" s="156">
        <v>346530</v>
      </c>
      <c r="AQ117" s="156">
        <v>367734</v>
      </c>
      <c r="AR117" s="156">
        <v>391697</v>
      </c>
      <c r="AS117" s="156">
        <v>400406</v>
      </c>
      <c r="AT117" s="156">
        <v>407630</v>
      </c>
      <c r="AU117" s="156">
        <v>426563</v>
      </c>
      <c r="AV117" s="156">
        <v>463910</v>
      </c>
      <c r="AW117" s="156">
        <v>502659</v>
      </c>
      <c r="AX117" s="156">
        <v>528165</v>
      </c>
      <c r="AY117" s="156">
        <v>558001</v>
      </c>
      <c r="AZ117" s="156">
        <v>588376</v>
      </c>
      <c r="BA117" s="156">
        <v>635762</v>
      </c>
      <c r="BB117" s="156">
        <v>661729</v>
      </c>
      <c r="BC117" s="156">
        <v>695614</v>
      </c>
      <c r="BD117" s="156">
        <v>713514</v>
      </c>
      <c r="BE117" s="156">
        <v>738289</v>
      </c>
      <c r="BF117" s="156">
        <v>775840</v>
      </c>
      <c r="BG117" s="156">
        <v>802663</v>
      </c>
      <c r="BH117" s="156">
        <v>848767</v>
      </c>
      <c r="BI117" s="156">
        <v>878064</v>
      </c>
      <c r="BJ117" s="156">
        <v>877606</v>
      </c>
      <c r="BK117" s="156">
        <v>856111</v>
      </c>
      <c r="BL117" s="156">
        <v>842134</v>
      </c>
      <c r="BM117" s="156">
        <v>868800</v>
      </c>
      <c r="BN117" s="156">
        <v>891689</v>
      </c>
      <c r="BO117" s="156">
        <v>932618</v>
      </c>
      <c r="BP117" s="157">
        <v>968577</v>
      </c>
      <c r="BQ117" s="157">
        <v>1002766</v>
      </c>
      <c r="BR117" s="157">
        <v>1057828</v>
      </c>
      <c r="BS117" s="158">
        <v>1096858</v>
      </c>
      <c r="BT117" s="157">
        <v>1137009</v>
      </c>
    </row>
    <row r="118" spans="1:72" s="152" customFormat="1" ht="11.35">
      <c r="A118" s="159" t="s">
        <v>2660</v>
      </c>
      <c r="B118" s="156">
        <v>15592</v>
      </c>
      <c r="C118" s="156">
        <v>17151</v>
      </c>
      <c r="D118" s="156">
        <v>16664</v>
      </c>
      <c r="E118" s="156">
        <v>18693</v>
      </c>
      <c r="F118" s="156">
        <v>21326</v>
      </c>
      <c r="G118" s="156">
        <v>21484</v>
      </c>
      <c r="H118" s="156">
        <v>22074</v>
      </c>
      <c r="I118" s="156">
        <v>22284</v>
      </c>
      <c r="J118" s="156">
        <v>25099</v>
      </c>
      <c r="K118" s="156">
        <v>27045</v>
      </c>
      <c r="L118" s="156">
        <v>28534</v>
      </c>
      <c r="M118" s="156">
        <v>29191</v>
      </c>
      <c r="N118" s="156">
        <v>33424</v>
      </c>
      <c r="O118" s="156">
        <v>34845</v>
      </c>
      <c r="P118" s="156">
        <v>35868</v>
      </c>
      <c r="Q118" s="156">
        <v>38332</v>
      </c>
      <c r="R118" s="156">
        <v>39889</v>
      </c>
      <c r="S118" s="156">
        <v>43035</v>
      </c>
      <c r="T118" s="156">
        <v>46496</v>
      </c>
      <c r="U118" s="156">
        <v>50984</v>
      </c>
      <c r="V118" s="156">
        <v>53939</v>
      </c>
      <c r="W118" s="156">
        <v>59207</v>
      </c>
      <c r="X118" s="156">
        <v>63896</v>
      </c>
      <c r="Y118" s="156">
        <v>67774</v>
      </c>
      <c r="Z118" s="156">
        <v>73553</v>
      </c>
      <c r="AA118" s="156">
        <v>81779</v>
      </c>
      <c r="AB118" s="156">
        <v>91934</v>
      </c>
      <c r="AC118" s="156">
        <v>104466</v>
      </c>
      <c r="AD118" s="156">
        <v>114239</v>
      </c>
      <c r="AE118" s="156">
        <v>122527</v>
      </c>
      <c r="AF118" s="156">
        <v>134716</v>
      </c>
      <c r="AG118" s="156">
        <v>153036</v>
      </c>
      <c r="AH118" s="156">
        <v>175353</v>
      </c>
      <c r="AI118" s="156">
        <v>187292</v>
      </c>
      <c r="AJ118" s="156">
        <v>207181</v>
      </c>
      <c r="AK118" s="156">
        <v>207865</v>
      </c>
      <c r="AL118" s="156">
        <v>223869</v>
      </c>
      <c r="AM118" s="156">
        <v>251436</v>
      </c>
      <c r="AN118" s="156">
        <v>271455</v>
      </c>
      <c r="AO118" s="156">
        <v>280728</v>
      </c>
      <c r="AP118" s="156">
        <v>286559</v>
      </c>
      <c r="AQ118" s="156">
        <v>315375</v>
      </c>
      <c r="AR118" s="156">
        <v>336838</v>
      </c>
      <c r="AS118" s="156">
        <v>348190</v>
      </c>
      <c r="AT118" s="156">
        <v>362866</v>
      </c>
      <c r="AU118" s="156">
        <v>380762</v>
      </c>
      <c r="AV118" s="156">
        <v>403666</v>
      </c>
      <c r="AW118" s="156">
        <v>444566</v>
      </c>
      <c r="AX118" s="156">
        <v>461872</v>
      </c>
      <c r="AY118" s="156">
        <v>493773</v>
      </c>
      <c r="AZ118" s="156">
        <v>530163</v>
      </c>
      <c r="BA118" s="156">
        <v>565537</v>
      </c>
      <c r="BB118" s="156">
        <v>585912</v>
      </c>
      <c r="BC118" s="156">
        <v>624982</v>
      </c>
      <c r="BD118" s="156">
        <v>617923</v>
      </c>
      <c r="BE118" s="156">
        <v>617210</v>
      </c>
      <c r="BF118" s="156">
        <v>647140</v>
      </c>
      <c r="BG118" s="156">
        <v>703487</v>
      </c>
      <c r="BH118" s="156">
        <v>759368</v>
      </c>
      <c r="BI118" s="156">
        <v>815675</v>
      </c>
      <c r="BJ118" s="156">
        <v>860843</v>
      </c>
      <c r="BK118" s="156">
        <v>877814</v>
      </c>
      <c r="BL118" s="156">
        <v>822846</v>
      </c>
      <c r="BM118" s="156">
        <v>868469</v>
      </c>
      <c r="BN118" s="156">
        <v>907257</v>
      </c>
      <c r="BO118" s="156">
        <v>962526</v>
      </c>
      <c r="BP118" s="157">
        <v>1001606</v>
      </c>
      <c r="BQ118" s="157">
        <v>1054512</v>
      </c>
      <c r="BR118" s="157">
        <v>1097853</v>
      </c>
      <c r="BS118" s="158">
        <v>1102642</v>
      </c>
      <c r="BT118" s="157">
        <v>1153581</v>
      </c>
    </row>
    <row r="119" spans="1:72" s="152" customFormat="1" ht="11.35">
      <c r="A119" s="159" t="s">
        <v>2661</v>
      </c>
      <c r="B119" s="156">
        <v>4600</v>
      </c>
      <c r="C119" s="156">
        <v>5179</v>
      </c>
      <c r="D119" s="156">
        <v>5458</v>
      </c>
      <c r="E119" s="156">
        <v>5938</v>
      </c>
      <c r="F119" s="156">
        <v>6556</v>
      </c>
      <c r="G119" s="156">
        <v>7094</v>
      </c>
      <c r="H119" s="156">
        <v>7790</v>
      </c>
      <c r="I119" s="156">
        <v>8080</v>
      </c>
      <c r="J119" s="156">
        <v>9416</v>
      </c>
      <c r="K119" s="156">
        <v>10040</v>
      </c>
      <c r="L119" s="156">
        <v>11081</v>
      </c>
      <c r="M119" s="156">
        <v>12145</v>
      </c>
      <c r="N119" s="156">
        <v>13441</v>
      </c>
      <c r="O119" s="156">
        <v>14212</v>
      </c>
      <c r="P119" s="156">
        <v>15253</v>
      </c>
      <c r="Q119" s="156">
        <v>16736</v>
      </c>
      <c r="R119" s="156">
        <v>17960</v>
      </c>
      <c r="S119" s="156">
        <v>19914</v>
      </c>
      <c r="T119" s="156">
        <v>21702</v>
      </c>
      <c r="U119" s="156">
        <v>24414</v>
      </c>
      <c r="V119" s="156">
        <v>27682</v>
      </c>
      <c r="W119" s="156">
        <v>31216</v>
      </c>
      <c r="X119" s="156">
        <v>35806</v>
      </c>
      <c r="Y119" s="156">
        <v>40465</v>
      </c>
      <c r="Z119" s="156">
        <v>44949</v>
      </c>
      <c r="AA119" s="156">
        <v>50563</v>
      </c>
      <c r="AB119" s="156">
        <v>56484</v>
      </c>
      <c r="AC119" s="156">
        <v>63486</v>
      </c>
      <c r="AD119" s="156">
        <v>73293</v>
      </c>
      <c r="AE119" s="156">
        <v>82852</v>
      </c>
      <c r="AF119" s="156">
        <v>92508</v>
      </c>
      <c r="AG119" s="156">
        <v>104622</v>
      </c>
      <c r="AH119" s="156">
        <v>118443</v>
      </c>
      <c r="AI119" s="156">
        <v>134298</v>
      </c>
      <c r="AJ119" s="156">
        <v>152796</v>
      </c>
      <c r="AK119" s="156">
        <v>169310</v>
      </c>
      <c r="AL119" s="156">
        <v>190331</v>
      </c>
      <c r="AM119" s="156">
        <v>207963</v>
      </c>
      <c r="AN119" s="156">
        <v>227233</v>
      </c>
      <c r="AO119" s="156">
        <v>246986</v>
      </c>
      <c r="AP119" s="156">
        <v>279504</v>
      </c>
      <c r="AQ119" s="156">
        <v>303284</v>
      </c>
      <c r="AR119" s="156">
        <v>339548</v>
      </c>
      <c r="AS119" s="156">
        <v>378223</v>
      </c>
      <c r="AT119" s="156">
        <v>414633</v>
      </c>
      <c r="AU119" s="156">
        <v>449813</v>
      </c>
      <c r="AV119" s="156">
        <v>482058</v>
      </c>
      <c r="AW119" s="156">
        <v>509884</v>
      </c>
      <c r="AX119" s="156">
        <v>528990</v>
      </c>
      <c r="AY119" s="156">
        <v>549078</v>
      </c>
      <c r="AZ119" s="156">
        <v>581189</v>
      </c>
      <c r="BA119" s="156">
        <v>605718</v>
      </c>
      <c r="BB119" s="156">
        <v>641757</v>
      </c>
      <c r="BC119" s="156">
        <v>681448</v>
      </c>
      <c r="BD119" s="156">
        <v>733629</v>
      </c>
      <c r="BE119" s="156">
        <v>791366</v>
      </c>
      <c r="BF119" s="156">
        <v>844545</v>
      </c>
      <c r="BG119" s="156">
        <v>905587</v>
      </c>
      <c r="BH119" s="156">
        <v>949879</v>
      </c>
      <c r="BI119" s="156">
        <v>1012912</v>
      </c>
      <c r="BJ119" s="156">
        <v>1064588</v>
      </c>
      <c r="BK119" s="156">
        <v>1145309</v>
      </c>
      <c r="BL119" s="156">
        <v>1214033</v>
      </c>
      <c r="BM119" s="156">
        <v>1248460</v>
      </c>
      <c r="BN119" s="156">
        <v>1287042</v>
      </c>
      <c r="BO119" s="156">
        <v>1336812</v>
      </c>
      <c r="BP119" s="157">
        <v>1372405</v>
      </c>
      <c r="BQ119" s="157">
        <v>1414212</v>
      </c>
      <c r="BR119" s="157">
        <v>1485604</v>
      </c>
      <c r="BS119" s="158">
        <v>1555640</v>
      </c>
      <c r="BT119" s="157">
        <v>1625004</v>
      </c>
    </row>
    <row r="120" spans="1:72" s="152" customFormat="1" ht="11.35">
      <c r="A120" s="159" t="s">
        <v>2662</v>
      </c>
      <c r="B120" s="156">
        <v>63540</v>
      </c>
      <c r="C120" s="156">
        <v>71113</v>
      </c>
      <c r="D120" s="156">
        <v>69125</v>
      </c>
      <c r="E120" s="156">
        <v>80377</v>
      </c>
      <c r="F120" s="156">
        <v>95864</v>
      </c>
      <c r="G120" s="156">
        <v>100058</v>
      </c>
      <c r="H120" s="156">
        <v>109588</v>
      </c>
      <c r="I120" s="156">
        <v>103883</v>
      </c>
      <c r="J120" s="156">
        <v>117477</v>
      </c>
      <c r="K120" s="156">
        <v>122652</v>
      </c>
      <c r="L120" s="156">
        <v>127755</v>
      </c>
      <c r="M120" s="156">
        <v>121108</v>
      </c>
      <c r="N120" s="156">
        <v>136167</v>
      </c>
      <c r="O120" s="156">
        <v>137999</v>
      </c>
      <c r="P120" s="156">
        <v>138775</v>
      </c>
      <c r="Q120" s="156">
        <v>152477</v>
      </c>
      <c r="R120" s="156">
        <v>161170</v>
      </c>
      <c r="S120" s="156">
        <v>173272</v>
      </c>
      <c r="T120" s="156">
        <v>191500</v>
      </c>
      <c r="U120" s="156">
        <v>212464</v>
      </c>
      <c r="V120" s="156">
        <v>217832</v>
      </c>
      <c r="W120" s="156">
        <v>237113</v>
      </c>
      <c r="X120" s="156">
        <v>249149</v>
      </c>
      <c r="Y120" s="156">
        <v>245871</v>
      </c>
      <c r="Z120" s="156">
        <v>259354</v>
      </c>
      <c r="AA120" s="156">
        <v>285215</v>
      </c>
      <c r="AB120" s="156">
        <v>315234</v>
      </c>
      <c r="AC120" s="156">
        <v>331930</v>
      </c>
      <c r="AD120" s="156">
        <v>352312</v>
      </c>
      <c r="AE120" s="156">
        <v>402688</v>
      </c>
      <c r="AF120" s="156">
        <v>456673</v>
      </c>
      <c r="AG120" s="156">
        <v>510013</v>
      </c>
      <c r="AH120" s="156">
        <v>568044</v>
      </c>
      <c r="AI120" s="156">
        <v>585597</v>
      </c>
      <c r="AJ120" s="156">
        <v>651190</v>
      </c>
      <c r="AK120" s="156">
        <v>641779</v>
      </c>
      <c r="AL120" s="156">
        <v>698092</v>
      </c>
      <c r="AM120" s="156">
        <v>778383</v>
      </c>
      <c r="AN120" s="156">
        <v>805317</v>
      </c>
      <c r="AO120" s="156">
        <v>832417</v>
      </c>
      <c r="AP120" s="156">
        <v>880651</v>
      </c>
      <c r="AQ120" s="156">
        <v>962490</v>
      </c>
      <c r="AR120" s="156">
        <v>1017834</v>
      </c>
      <c r="AS120" s="156">
        <v>1037425</v>
      </c>
      <c r="AT120" s="156">
        <v>1044988</v>
      </c>
      <c r="AU120" s="156">
        <v>1087318</v>
      </c>
      <c r="AV120" s="156">
        <v>1127393</v>
      </c>
      <c r="AW120" s="156">
        <v>1197713</v>
      </c>
      <c r="AX120" s="156">
        <v>1265457</v>
      </c>
      <c r="AY120" s="156">
        <v>1307633</v>
      </c>
      <c r="AZ120" s="156">
        <v>1390088</v>
      </c>
      <c r="BA120" s="156">
        <v>1435125</v>
      </c>
      <c r="BB120" s="156">
        <v>1493708</v>
      </c>
      <c r="BC120" s="156">
        <v>1555335</v>
      </c>
      <c r="BD120" s="156">
        <v>1478483</v>
      </c>
      <c r="BE120" s="156">
        <v>1472749</v>
      </c>
      <c r="BF120" s="156">
        <v>1531094</v>
      </c>
      <c r="BG120" s="156">
        <v>1619158</v>
      </c>
      <c r="BH120" s="156">
        <v>1704173</v>
      </c>
      <c r="BI120" s="156">
        <v>1804221</v>
      </c>
      <c r="BJ120" s="156">
        <v>1854330</v>
      </c>
      <c r="BK120" s="156">
        <v>1814120</v>
      </c>
      <c r="BL120" s="156">
        <v>1726712</v>
      </c>
      <c r="BM120" s="156">
        <v>1830585</v>
      </c>
      <c r="BN120" s="156">
        <v>1907311</v>
      </c>
      <c r="BO120" s="156">
        <v>1983643</v>
      </c>
      <c r="BP120" s="157">
        <v>2035177</v>
      </c>
      <c r="BQ120" s="157">
        <v>2111498</v>
      </c>
      <c r="BR120" s="157">
        <v>2184983</v>
      </c>
      <c r="BS120" s="158">
        <v>2182952</v>
      </c>
      <c r="BT120" s="157">
        <v>2244276</v>
      </c>
    </row>
    <row r="121" spans="1:72" s="152" customFormat="1" ht="11.35">
      <c r="A121" s="159" t="s">
        <v>2663</v>
      </c>
      <c r="B121" s="156">
        <v>8185</v>
      </c>
      <c r="C121" s="156">
        <v>9049</v>
      </c>
      <c r="D121" s="156">
        <v>9318</v>
      </c>
      <c r="E121" s="156">
        <v>10376</v>
      </c>
      <c r="F121" s="156">
        <v>11965</v>
      </c>
      <c r="G121" s="156">
        <v>12939</v>
      </c>
      <c r="H121" s="156">
        <v>14046</v>
      </c>
      <c r="I121" s="156">
        <v>14548</v>
      </c>
      <c r="J121" s="156">
        <v>16120</v>
      </c>
      <c r="K121" s="156">
        <v>17493</v>
      </c>
      <c r="L121" s="156">
        <v>18985</v>
      </c>
      <c r="M121" s="156">
        <v>19485</v>
      </c>
      <c r="N121" s="156">
        <v>21749</v>
      </c>
      <c r="O121" s="156">
        <v>22720</v>
      </c>
      <c r="P121" s="156">
        <v>24233</v>
      </c>
      <c r="Q121" s="156">
        <v>26410</v>
      </c>
      <c r="R121" s="156">
        <v>28145</v>
      </c>
      <c r="S121" s="156">
        <v>30839</v>
      </c>
      <c r="T121" s="156">
        <v>33791</v>
      </c>
      <c r="U121" s="156">
        <v>37870</v>
      </c>
      <c r="V121" s="156">
        <v>40759</v>
      </c>
      <c r="W121" s="156">
        <v>44306</v>
      </c>
      <c r="X121" s="156">
        <v>48803</v>
      </c>
      <c r="Y121" s="156">
        <v>52402</v>
      </c>
      <c r="Z121" s="156">
        <v>56775</v>
      </c>
      <c r="AA121" s="156">
        <v>63123</v>
      </c>
      <c r="AB121" s="156">
        <v>71816</v>
      </c>
      <c r="AC121" s="156">
        <v>79317</v>
      </c>
      <c r="AD121" s="156">
        <v>87207</v>
      </c>
      <c r="AE121" s="156">
        <v>98612</v>
      </c>
      <c r="AF121" s="156">
        <v>115299</v>
      </c>
      <c r="AG121" s="156">
        <v>133280</v>
      </c>
      <c r="AH121" s="156">
        <v>153960</v>
      </c>
      <c r="AI121" s="156">
        <v>175238</v>
      </c>
      <c r="AJ121" s="156">
        <v>199630</v>
      </c>
      <c r="AK121" s="156">
        <v>215760</v>
      </c>
      <c r="AL121" s="156">
        <v>245515</v>
      </c>
      <c r="AM121" s="156">
        <v>284514</v>
      </c>
      <c r="AN121" s="156">
        <v>321167</v>
      </c>
      <c r="AO121" s="156">
        <v>356875</v>
      </c>
      <c r="AP121" s="156">
        <v>389386</v>
      </c>
      <c r="AQ121" s="156">
        <v>430464</v>
      </c>
      <c r="AR121" s="156">
        <v>477803</v>
      </c>
      <c r="AS121" s="156">
        <v>524355</v>
      </c>
      <c r="AT121" s="156">
        <v>532462</v>
      </c>
      <c r="AU121" s="156">
        <v>576614</v>
      </c>
      <c r="AV121" s="156">
        <v>611067</v>
      </c>
      <c r="AW121" s="156">
        <v>649203</v>
      </c>
      <c r="AX121" s="156">
        <v>698481</v>
      </c>
      <c r="AY121" s="156">
        <v>768415</v>
      </c>
      <c r="AZ121" s="156">
        <v>845502</v>
      </c>
      <c r="BA121" s="156">
        <v>919411</v>
      </c>
      <c r="BB121" s="156">
        <v>1002958</v>
      </c>
      <c r="BC121" s="156">
        <v>1111168</v>
      </c>
      <c r="BD121" s="156">
        <v>1161460</v>
      </c>
      <c r="BE121" s="156">
        <v>1195477</v>
      </c>
      <c r="BF121" s="156">
        <v>1248286</v>
      </c>
      <c r="BG121" s="156">
        <v>1340537</v>
      </c>
      <c r="BH121" s="156">
        <v>1442711</v>
      </c>
      <c r="BI121" s="156">
        <v>1541585</v>
      </c>
      <c r="BJ121" s="156">
        <v>1657218</v>
      </c>
      <c r="BK121" s="156">
        <v>1753090</v>
      </c>
      <c r="BL121" s="156">
        <v>1661133</v>
      </c>
      <c r="BM121" s="156">
        <v>1729714</v>
      </c>
      <c r="BN121" s="156">
        <v>1812629</v>
      </c>
      <c r="BO121" s="156">
        <v>1912593</v>
      </c>
      <c r="BP121" s="157">
        <v>1965337</v>
      </c>
      <c r="BQ121" s="157">
        <v>2065978</v>
      </c>
      <c r="BR121" s="157">
        <v>2181928</v>
      </c>
      <c r="BS121" s="158">
        <v>2251679</v>
      </c>
      <c r="BT121" s="157">
        <v>2350375</v>
      </c>
    </row>
    <row r="122" spans="1:72" s="152" customFormat="1" ht="11.35">
      <c r="A122" s="159" t="s">
        <v>2664</v>
      </c>
      <c r="B122" s="156">
        <v>33696</v>
      </c>
      <c r="C122" s="156">
        <v>33429</v>
      </c>
      <c r="D122" s="156">
        <v>35005</v>
      </c>
      <c r="E122" s="156">
        <v>35943</v>
      </c>
      <c r="F122" s="156">
        <v>44765</v>
      </c>
      <c r="G122" s="156">
        <v>51167</v>
      </c>
      <c r="H122" s="156">
        <v>53540</v>
      </c>
      <c r="I122" s="156">
        <v>55423</v>
      </c>
      <c r="J122" s="156">
        <v>58254</v>
      </c>
      <c r="K122" s="156">
        <v>62003</v>
      </c>
      <c r="L122" s="156">
        <v>66557</v>
      </c>
      <c r="M122" s="156">
        <v>70977</v>
      </c>
      <c r="N122" s="156">
        <v>74665</v>
      </c>
      <c r="O122" s="156">
        <v>79449</v>
      </c>
      <c r="P122" s="156">
        <v>84594</v>
      </c>
      <c r="Q122" s="156">
        <v>90368</v>
      </c>
      <c r="R122" s="156">
        <v>96891</v>
      </c>
      <c r="S122" s="156">
        <v>103906</v>
      </c>
      <c r="T122" s="156">
        <v>111282</v>
      </c>
      <c r="U122" s="156">
        <v>123202</v>
      </c>
      <c r="V122" s="156">
        <v>134884</v>
      </c>
      <c r="W122" s="156">
        <v>150256</v>
      </c>
      <c r="X122" s="156">
        <v>164075</v>
      </c>
      <c r="Y122" s="156">
        <v>180362</v>
      </c>
      <c r="Z122" s="156">
        <v>197084</v>
      </c>
      <c r="AA122" s="156">
        <v>214209</v>
      </c>
      <c r="AB122" s="156">
        <v>229202</v>
      </c>
      <c r="AC122" s="156">
        <v>250154</v>
      </c>
      <c r="AD122" s="156">
        <v>273872</v>
      </c>
      <c r="AE122" s="156">
        <v>293682</v>
      </c>
      <c r="AF122" s="156">
        <v>314796</v>
      </c>
      <c r="AG122" s="156">
        <v>343095</v>
      </c>
      <c r="AH122" s="156">
        <v>371961</v>
      </c>
      <c r="AI122" s="156">
        <v>409636</v>
      </c>
      <c r="AJ122" s="156">
        <v>453613</v>
      </c>
      <c r="AK122" s="156">
        <v>492367</v>
      </c>
      <c r="AL122" s="156">
        <v>525898</v>
      </c>
      <c r="AM122" s="156">
        <v>566963</v>
      </c>
      <c r="AN122" s="156">
        <v>614566</v>
      </c>
      <c r="AO122" s="156">
        <v>654167</v>
      </c>
      <c r="AP122" s="156">
        <v>694564</v>
      </c>
      <c r="AQ122" s="156">
        <v>748737</v>
      </c>
      <c r="AR122" s="156">
        <v>807223</v>
      </c>
      <c r="AS122" s="156">
        <v>866211</v>
      </c>
      <c r="AT122" s="156">
        <v>923523</v>
      </c>
      <c r="AU122" s="156">
        <v>976755</v>
      </c>
      <c r="AV122" s="156">
        <v>1007869</v>
      </c>
      <c r="AW122" s="156">
        <v>1044043</v>
      </c>
      <c r="AX122" s="156">
        <v>1077912</v>
      </c>
      <c r="AY122" s="156">
        <v>1106651</v>
      </c>
      <c r="AZ122" s="156">
        <v>1149121</v>
      </c>
      <c r="BA122" s="156">
        <v>1195152</v>
      </c>
      <c r="BB122" s="156">
        <v>1257462</v>
      </c>
      <c r="BC122" s="156">
        <v>1328768</v>
      </c>
      <c r="BD122" s="156">
        <v>1398277</v>
      </c>
      <c r="BE122" s="156">
        <v>1477987</v>
      </c>
      <c r="BF122" s="156">
        <v>1559702</v>
      </c>
      <c r="BG122" s="156">
        <v>1646938</v>
      </c>
      <c r="BH122" s="156">
        <v>1727430</v>
      </c>
      <c r="BI122" s="156">
        <v>1810443</v>
      </c>
      <c r="BJ122" s="156">
        <v>1905245</v>
      </c>
      <c r="BK122" s="156">
        <v>2002405</v>
      </c>
      <c r="BL122" s="156">
        <v>2065760</v>
      </c>
      <c r="BM122" s="156">
        <v>2137864</v>
      </c>
      <c r="BN122" s="156">
        <v>2169488</v>
      </c>
      <c r="BO122" s="156">
        <v>2197710</v>
      </c>
      <c r="BP122" s="157">
        <v>2223052</v>
      </c>
      <c r="BQ122" s="157">
        <v>2277988</v>
      </c>
      <c r="BR122" s="157">
        <v>2344439</v>
      </c>
      <c r="BS122" s="158">
        <v>2399829</v>
      </c>
      <c r="BT122" s="157">
        <v>2464671</v>
      </c>
    </row>
    <row r="123" spans="1:72" s="152" customFormat="1" ht="11.35">
      <c r="A123" s="159" t="s">
        <v>2665</v>
      </c>
      <c r="B123" s="156">
        <v>25635</v>
      </c>
      <c r="C123" s="156">
        <v>28303</v>
      </c>
      <c r="D123" s="156">
        <v>30640</v>
      </c>
      <c r="E123" s="156">
        <v>33627</v>
      </c>
      <c r="F123" s="156">
        <v>37533</v>
      </c>
      <c r="G123" s="156">
        <v>41176</v>
      </c>
      <c r="H123" s="156">
        <v>45377</v>
      </c>
      <c r="I123" s="156">
        <v>49079</v>
      </c>
      <c r="J123" s="156">
        <v>53109</v>
      </c>
      <c r="K123" s="156">
        <v>56657</v>
      </c>
      <c r="L123" s="156">
        <v>60739</v>
      </c>
      <c r="M123" s="156">
        <v>65106</v>
      </c>
      <c r="N123" s="156">
        <v>69729</v>
      </c>
      <c r="O123" s="156">
        <v>74644</v>
      </c>
      <c r="P123" s="156">
        <v>79324</v>
      </c>
      <c r="Q123" s="156">
        <v>84481</v>
      </c>
      <c r="R123" s="156">
        <v>89328</v>
      </c>
      <c r="S123" s="156">
        <v>95707</v>
      </c>
      <c r="T123" s="156">
        <v>102662</v>
      </c>
      <c r="U123" s="156">
        <v>110458</v>
      </c>
      <c r="V123" s="156">
        <v>118796</v>
      </c>
      <c r="W123" s="156">
        <v>129458</v>
      </c>
      <c r="X123" s="156">
        <v>142236</v>
      </c>
      <c r="Y123" s="156">
        <v>152963</v>
      </c>
      <c r="Z123" s="156">
        <v>169951</v>
      </c>
      <c r="AA123" s="156">
        <v>185527</v>
      </c>
      <c r="AB123" s="156">
        <v>204486</v>
      </c>
      <c r="AC123" s="156">
        <v>225020</v>
      </c>
      <c r="AD123" s="156">
        <v>249817</v>
      </c>
      <c r="AE123" s="156">
        <v>274717</v>
      </c>
      <c r="AF123" s="156">
        <v>306747</v>
      </c>
      <c r="AG123" s="156">
        <v>352006</v>
      </c>
      <c r="AH123" s="156">
        <v>395906</v>
      </c>
      <c r="AI123" s="156">
        <v>449497</v>
      </c>
      <c r="AJ123" s="156">
        <v>505501</v>
      </c>
      <c r="AK123" s="156">
        <v>547565</v>
      </c>
      <c r="AL123" s="156">
        <v>614735</v>
      </c>
      <c r="AM123" s="156">
        <v>680617</v>
      </c>
      <c r="AN123" s="156">
        <v>743799</v>
      </c>
      <c r="AO123" s="156">
        <v>805655</v>
      </c>
      <c r="AP123" s="156">
        <v>851277</v>
      </c>
      <c r="AQ123" s="156">
        <v>916803</v>
      </c>
      <c r="AR123" s="156">
        <v>981645</v>
      </c>
      <c r="AS123" s="156">
        <v>1047513</v>
      </c>
      <c r="AT123" s="156">
        <v>1106949</v>
      </c>
      <c r="AU123" s="156">
        <v>1192701</v>
      </c>
      <c r="AV123" s="156">
        <v>1256277</v>
      </c>
      <c r="AW123" s="156">
        <v>1319232</v>
      </c>
      <c r="AX123" s="156">
        <v>1407407</v>
      </c>
      <c r="AY123" s="156">
        <v>1490009</v>
      </c>
      <c r="AZ123" s="156">
        <v>1623098</v>
      </c>
      <c r="BA123" s="156">
        <v>1722982</v>
      </c>
      <c r="BB123" s="156">
        <v>1852948</v>
      </c>
      <c r="BC123" s="156">
        <v>1992384</v>
      </c>
      <c r="BD123" s="156">
        <v>2156688</v>
      </c>
      <c r="BE123" s="156">
        <v>2246377</v>
      </c>
      <c r="BF123" s="156">
        <v>2331730</v>
      </c>
      <c r="BG123" s="156">
        <v>2424253</v>
      </c>
      <c r="BH123" s="156">
        <v>2641063</v>
      </c>
      <c r="BI123" s="156">
        <v>2770707</v>
      </c>
      <c r="BJ123" s="156">
        <v>2877106</v>
      </c>
      <c r="BK123" s="156">
        <v>2804513</v>
      </c>
      <c r="BL123" s="156">
        <v>2874032</v>
      </c>
      <c r="BM123" s="156">
        <v>2951552</v>
      </c>
      <c r="BN123" s="156">
        <v>3052428</v>
      </c>
      <c r="BO123" s="156">
        <v>3228985</v>
      </c>
      <c r="BP123" s="157">
        <v>3293808</v>
      </c>
      <c r="BQ123" s="157">
        <v>3505406</v>
      </c>
      <c r="BR123" s="157">
        <v>3714287</v>
      </c>
      <c r="BS123" s="158">
        <v>3883755</v>
      </c>
      <c r="BT123" s="157">
        <v>4052861</v>
      </c>
    </row>
    <row r="124" spans="1:72" s="152" customFormat="1" ht="11.35">
      <c r="A124" s="161" t="s">
        <v>2666</v>
      </c>
    </row>
  </sheetData>
  <mergeCells count="5">
    <mergeCell ref="A108:BR108"/>
    <mergeCell ref="A1:BU1"/>
    <mergeCell ref="A2:BU2"/>
    <mergeCell ref="A106:BR106"/>
    <mergeCell ref="A107:BR107"/>
  </mergeCells>
  <phoneticPr fontId="7" type="noConversion"/>
  <hyperlinks>
    <hyperlink ref="A124" r:id="rId1" xr:uid="{00000000-0004-0000-0100-000000000000}"/>
  </hyperlinks>
  <pageMargins left="0.75" right="0.75" top="1" bottom="1" header="0.5" footer="0.5"/>
  <pageSetup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I114"/>
  <sheetViews>
    <sheetView showGridLines="0" topLeftCell="A88" zoomScale="115" zoomScaleNormal="115" workbookViewId="0">
      <selection activeCell="H60" sqref="H60"/>
    </sheetView>
  </sheetViews>
  <sheetFormatPr defaultColWidth="8.87890625" defaultRowHeight="11.35"/>
  <cols>
    <col min="1" max="1" width="4" style="59" customWidth="1"/>
    <col min="2" max="2" width="8.87890625" style="59"/>
    <col min="3" max="3" width="12.1171875" style="59" customWidth="1"/>
    <col min="4" max="4" width="16.3515625" style="59" customWidth="1"/>
    <col min="5" max="5" width="8.76171875" style="59" customWidth="1"/>
    <col min="6" max="6" width="16.41015625" style="59" customWidth="1"/>
    <col min="7" max="7" width="15.76171875" style="59" customWidth="1"/>
    <col min="8" max="8" width="14.3515625" style="59" customWidth="1"/>
    <col min="9" max="16384" width="8.87890625" style="59"/>
  </cols>
  <sheetData>
    <row r="2" spans="2:7">
      <c r="B2" s="114" t="s">
        <v>2826</v>
      </c>
    </row>
    <row r="4" spans="2:7">
      <c r="B4" s="376" t="s">
        <v>2378</v>
      </c>
      <c r="C4" s="376"/>
      <c r="D4" s="376"/>
      <c r="E4" s="376"/>
      <c r="F4" s="376"/>
      <c r="G4" s="376"/>
    </row>
    <row r="5" spans="2:7">
      <c r="B5" s="63" t="s">
        <v>2429</v>
      </c>
      <c r="C5" s="103" t="s">
        <v>2377</v>
      </c>
      <c r="D5" s="103" t="s">
        <v>2376</v>
      </c>
      <c r="E5" s="103" t="s">
        <v>2373</v>
      </c>
      <c r="F5" s="103" t="s">
        <v>2375</v>
      </c>
      <c r="G5" s="103" t="s">
        <v>2374</v>
      </c>
    </row>
    <row r="6" spans="2:7">
      <c r="B6" s="163">
        <v>1985</v>
      </c>
      <c r="C6" s="110">
        <v>3861.7</v>
      </c>
      <c r="D6" s="110">
        <v>19131.7</v>
      </c>
      <c r="E6" s="110">
        <v>69006.399999999994</v>
      </c>
      <c r="F6" s="111">
        <v>68782.899999999994</v>
      </c>
      <c r="G6" s="110">
        <v>20239.2</v>
      </c>
    </row>
    <row r="7" spans="2:7">
      <c r="B7" s="163">
        <v>1986</v>
      </c>
      <c r="C7" s="110">
        <v>4771</v>
      </c>
      <c r="D7" s="110">
        <v>17301.7</v>
      </c>
      <c r="E7" s="110">
        <v>68252.7</v>
      </c>
      <c r="F7" s="111">
        <v>81911</v>
      </c>
      <c r="G7" s="110">
        <v>25123.8</v>
      </c>
    </row>
    <row r="8" spans="2:7">
      <c r="B8" s="163">
        <v>1987</v>
      </c>
      <c r="C8" s="110">
        <v>6293.6</v>
      </c>
      <c r="D8" s="110">
        <v>20270.8</v>
      </c>
      <c r="E8" s="110">
        <v>71084.899999999994</v>
      </c>
      <c r="F8" s="111">
        <v>84574.9</v>
      </c>
      <c r="G8" s="110">
        <v>27069.4</v>
      </c>
    </row>
    <row r="9" spans="2:7">
      <c r="B9" s="163">
        <v>1988</v>
      </c>
      <c r="C9" s="110">
        <v>8510.9</v>
      </c>
      <c r="D9" s="110">
        <v>23259.8</v>
      </c>
      <c r="E9" s="110">
        <v>81398</v>
      </c>
      <c r="F9" s="111">
        <v>89518.9</v>
      </c>
      <c r="G9" s="110">
        <v>26362</v>
      </c>
    </row>
    <row r="10" spans="2:7">
      <c r="B10" s="163">
        <v>1989</v>
      </c>
      <c r="C10" s="110">
        <v>11989.7</v>
      </c>
      <c r="D10" s="110">
        <v>27162.1</v>
      </c>
      <c r="E10" s="110">
        <v>87953</v>
      </c>
      <c r="F10" s="111">
        <v>93552.5</v>
      </c>
      <c r="G10" s="110">
        <v>24832.3</v>
      </c>
    </row>
    <row r="11" spans="2:7">
      <c r="B11" s="163">
        <v>1990</v>
      </c>
      <c r="C11" s="110">
        <v>15237.4</v>
      </c>
      <c r="D11" s="110">
        <v>30156.799999999999</v>
      </c>
      <c r="E11" s="110">
        <v>91380.1</v>
      </c>
      <c r="F11" s="111">
        <v>89684</v>
      </c>
      <c r="G11" s="110">
        <v>28162</v>
      </c>
    </row>
    <row r="12" spans="2:7">
      <c r="B12" s="163">
        <v>1991</v>
      </c>
      <c r="C12" s="110">
        <v>18969.2</v>
      </c>
      <c r="D12" s="110">
        <v>31129.599999999999</v>
      </c>
      <c r="E12" s="110">
        <v>91063.9</v>
      </c>
      <c r="F12" s="111">
        <v>91510.6</v>
      </c>
      <c r="G12" s="110">
        <v>26136.400000000001</v>
      </c>
    </row>
    <row r="13" spans="2:7">
      <c r="B13" s="163">
        <v>1992</v>
      </c>
      <c r="C13" s="110">
        <v>25727.5</v>
      </c>
      <c r="D13" s="110">
        <v>35211.1</v>
      </c>
      <c r="E13" s="110">
        <v>98629.8</v>
      </c>
      <c r="F13" s="111">
        <v>97413.7</v>
      </c>
      <c r="G13" s="110">
        <v>28820.400000000001</v>
      </c>
    </row>
    <row r="14" spans="2:7">
      <c r="B14" s="163">
        <v>1993</v>
      </c>
      <c r="C14" s="110">
        <v>31539.9</v>
      </c>
      <c r="D14" s="110">
        <v>39917.5</v>
      </c>
      <c r="E14" s="110">
        <v>111216.4</v>
      </c>
      <c r="F14" s="111">
        <v>107246.39999999999</v>
      </c>
      <c r="G14" s="110">
        <v>28562</v>
      </c>
    </row>
    <row r="15" spans="2:7">
      <c r="B15" s="163">
        <v>1994</v>
      </c>
      <c r="C15" s="110">
        <v>38786.800000000003</v>
      </c>
      <c r="D15" s="110">
        <v>49493.7</v>
      </c>
      <c r="E15" s="110">
        <v>128405.9</v>
      </c>
      <c r="F15" s="111">
        <v>119155.8</v>
      </c>
      <c r="G15" s="110">
        <v>31744.3</v>
      </c>
    </row>
    <row r="16" spans="2:7">
      <c r="B16" s="163">
        <v>1995</v>
      </c>
      <c r="C16" s="110">
        <v>45543.199999999997</v>
      </c>
      <c r="D16" s="110">
        <v>62100.4</v>
      </c>
      <c r="E16" s="110">
        <v>144369.9</v>
      </c>
      <c r="F16" s="111">
        <v>123479.3</v>
      </c>
      <c r="G16" s="110">
        <v>36843.9</v>
      </c>
    </row>
    <row r="17" spans="2:7">
      <c r="B17" s="163">
        <v>1996</v>
      </c>
      <c r="C17" s="110">
        <v>51512.800000000003</v>
      </c>
      <c r="D17" s="110">
        <v>74297.2</v>
      </c>
      <c r="E17" s="110">
        <v>155892.6</v>
      </c>
      <c r="F17" s="111">
        <v>115187.1</v>
      </c>
      <c r="G17" s="110">
        <v>38944.9</v>
      </c>
    </row>
    <row r="18" spans="2:7">
      <c r="B18" s="163">
        <v>1997</v>
      </c>
      <c r="C18" s="110">
        <v>62557.7</v>
      </c>
      <c r="D18" s="110">
        <v>85937.600000000006</v>
      </c>
      <c r="E18" s="110">
        <v>167234.1</v>
      </c>
      <c r="F18" s="111">
        <v>121663.3</v>
      </c>
      <c r="G18" s="110">
        <v>43121.4</v>
      </c>
    </row>
    <row r="19" spans="2:7">
      <c r="B19" s="163">
        <v>1998</v>
      </c>
      <c r="C19" s="110">
        <v>71168.600000000006</v>
      </c>
      <c r="D19" s="110">
        <v>94629</v>
      </c>
      <c r="E19" s="110">
        <v>173256</v>
      </c>
      <c r="F19" s="111">
        <v>121845.1</v>
      </c>
      <c r="G19" s="110">
        <v>49841.9</v>
      </c>
    </row>
    <row r="20" spans="2:7">
      <c r="B20" s="163">
        <v>1999</v>
      </c>
      <c r="C20" s="110">
        <v>81788.2</v>
      </c>
      <c r="D20" s="110">
        <v>109720.5</v>
      </c>
      <c r="E20" s="110">
        <v>198711.1</v>
      </c>
      <c r="F20" s="111">
        <v>130863.8</v>
      </c>
      <c r="G20" s="110">
        <v>55228.3</v>
      </c>
    </row>
    <row r="21" spans="2:7">
      <c r="B21" s="163">
        <v>2000</v>
      </c>
      <c r="C21" s="110">
        <v>100018.2</v>
      </c>
      <c r="D21" s="110">
        <v>135926.29999999999</v>
      </c>
      <c r="E21" s="110">
        <v>230838.3</v>
      </c>
      <c r="F21" s="111">
        <v>146479.4</v>
      </c>
      <c r="G21" s="110">
        <v>58512.9</v>
      </c>
    </row>
    <row r="22" spans="2:7">
      <c r="B22" s="163">
        <v>2001</v>
      </c>
      <c r="C22" s="110">
        <v>102278.39999999999</v>
      </c>
      <c r="D22" s="110">
        <v>131337.9</v>
      </c>
      <c r="E22" s="110">
        <v>216267.9</v>
      </c>
      <c r="F22" s="111">
        <v>126473.1</v>
      </c>
      <c r="G22" s="110">
        <v>59076.6</v>
      </c>
    </row>
    <row r="23" spans="2:7">
      <c r="B23" s="163">
        <v>2002</v>
      </c>
      <c r="C23" s="110">
        <v>125192.6</v>
      </c>
      <c r="D23" s="110">
        <v>134616</v>
      </c>
      <c r="E23" s="110">
        <v>209087.7</v>
      </c>
      <c r="F23" s="111">
        <v>121428.6</v>
      </c>
      <c r="G23" s="110">
        <v>62505.7</v>
      </c>
    </row>
    <row r="24" spans="2:7">
      <c r="B24" s="163">
        <v>2003</v>
      </c>
      <c r="C24" s="110">
        <v>152436.09689799999</v>
      </c>
      <c r="D24" s="110">
        <v>138059.99066800001</v>
      </c>
      <c r="E24" s="110">
        <v>221594.650307</v>
      </c>
      <c r="F24" s="111">
        <v>118036.64552799999</v>
      </c>
      <c r="G24" s="110">
        <v>68112.691842</v>
      </c>
    </row>
    <row r="25" spans="2:7">
      <c r="B25" s="163">
        <v>2004</v>
      </c>
      <c r="C25" s="110">
        <v>196682.03393500001</v>
      </c>
      <c r="D25" s="110">
        <v>155901.52087899999</v>
      </c>
      <c r="E25" s="110">
        <v>256359.83592400001</v>
      </c>
      <c r="F25" s="111">
        <v>129805.19865799999</v>
      </c>
      <c r="G25" s="110">
        <v>77265.574324000001</v>
      </c>
    </row>
    <row r="26" spans="2:7">
      <c r="B26" s="163">
        <v>2005</v>
      </c>
      <c r="C26" s="110">
        <v>243470.10479499999</v>
      </c>
      <c r="D26" s="110">
        <v>170108.614084</v>
      </c>
      <c r="E26" s="110">
        <v>290384.29315500002</v>
      </c>
      <c r="F26" s="111">
        <v>138003.69615500001</v>
      </c>
      <c r="G26" s="110">
        <v>84750.871375000002</v>
      </c>
    </row>
    <row r="27" spans="2:7">
      <c r="B27" s="163">
        <v>2006</v>
      </c>
      <c r="C27" s="110">
        <v>287774.35261200002</v>
      </c>
      <c r="D27" s="110">
        <v>198253.159036</v>
      </c>
      <c r="E27" s="110">
        <v>302437.85925699997</v>
      </c>
      <c r="F27" s="111">
        <v>148180.77557900001</v>
      </c>
      <c r="G27" s="110">
        <v>89082.049314999997</v>
      </c>
    </row>
    <row r="28" spans="2:7">
      <c r="B28" s="163">
        <v>2007</v>
      </c>
      <c r="C28" s="110">
        <v>321442.86693399999</v>
      </c>
      <c r="D28" s="110">
        <v>210713.96678799999</v>
      </c>
      <c r="E28" s="110">
        <v>317056.76261799998</v>
      </c>
      <c r="F28" s="111">
        <v>145463.34255599999</v>
      </c>
      <c r="G28" s="110">
        <v>94164.095641000007</v>
      </c>
    </row>
    <row r="29" spans="2:7">
      <c r="B29" s="163">
        <v>2008</v>
      </c>
      <c r="C29" s="110">
        <v>337772.62782300002</v>
      </c>
      <c r="D29" s="110">
        <v>215941.618934</v>
      </c>
      <c r="E29" s="110">
        <v>339491.42536300002</v>
      </c>
      <c r="F29" s="111">
        <v>139262.197032</v>
      </c>
      <c r="G29" s="110">
        <v>97496.573724000002</v>
      </c>
    </row>
    <row r="30" spans="2:7">
      <c r="B30" s="163">
        <v>2009</v>
      </c>
      <c r="C30" s="110">
        <v>296373.88348800002</v>
      </c>
      <c r="D30" s="110">
        <v>176654.372581</v>
      </c>
      <c r="E30" s="110">
        <v>226248.448986</v>
      </c>
      <c r="F30" s="111">
        <v>95803.683367999998</v>
      </c>
      <c r="G30" s="110">
        <v>71498.154313999999</v>
      </c>
    </row>
    <row r="31" spans="2:7">
      <c r="B31" s="163">
        <v>2010</v>
      </c>
      <c r="C31" s="110">
        <v>364952.63359500002</v>
      </c>
      <c r="D31" s="110">
        <v>229985.62300600001</v>
      </c>
      <c r="E31" s="110">
        <v>277636.73298700002</v>
      </c>
      <c r="F31" s="111">
        <v>120552.14517800001</v>
      </c>
      <c r="G31" s="110">
        <v>82450.411861999994</v>
      </c>
    </row>
    <row r="32" spans="2:7">
      <c r="B32" s="163">
        <v>2011</v>
      </c>
      <c r="C32" s="110">
        <v>399371.23263099999</v>
      </c>
      <c r="D32" s="110">
        <v>262873.59595799999</v>
      </c>
      <c r="E32" s="110">
        <v>315324.75329099997</v>
      </c>
      <c r="F32" s="111">
        <v>128927.889476</v>
      </c>
      <c r="G32" s="110">
        <v>98684.337899000006</v>
      </c>
    </row>
    <row r="33" spans="2:9">
      <c r="B33" s="163">
        <v>2012</v>
      </c>
      <c r="C33" s="110">
        <v>425619.08263700001</v>
      </c>
      <c r="D33" s="110">
        <v>277593.63954599999</v>
      </c>
      <c r="E33" s="110">
        <v>324263.012583</v>
      </c>
      <c r="F33" s="111">
        <v>146431.693012</v>
      </c>
      <c r="G33" s="110">
        <v>109225.772833</v>
      </c>
    </row>
    <row r="34" spans="2:9">
      <c r="B34" s="163">
        <v>2013</v>
      </c>
      <c r="C34" s="110">
        <v>440430.019592</v>
      </c>
      <c r="D34" s="110">
        <v>280556.04024200002</v>
      </c>
      <c r="E34" s="110">
        <v>332503.64532399998</v>
      </c>
      <c r="F34" s="111">
        <v>138575.34186799999</v>
      </c>
      <c r="G34" s="110">
        <v>114341.899964</v>
      </c>
    </row>
    <row r="35" spans="2:9">
      <c r="B35" s="163">
        <v>2014</v>
      </c>
      <c r="C35" s="110">
        <v>468474.89485600003</v>
      </c>
      <c r="D35" s="110">
        <v>295729.96284599998</v>
      </c>
      <c r="E35" s="110">
        <v>349286.12282599998</v>
      </c>
      <c r="F35" s="111">
        <v>134504.54281899999</v>
      </c>
      <c r="G35" s="110">
        <v>124181.98400900001</v>
      </c>
    </row>
    <row r="36" spans="2:9">
      <c r="B36" s="163">
        <v>2015</v>
      </c>
      <c r="C36" s="110">
        <v>483201.65536400001</v>
      </c>
      <c r="D36" s="110">
        <v>296433.32502400002</v>
      </c>
      <c r="E36" s="110">
        <v>296305.08086300001</v>
      </c>
      <c r="F36" s="111">
        <v>131445.490188</v>
      </c>
      <c r="G36" s="110">
        <v>124887.80452400001</v>
      </c>
    </row>
    <row r="37" spans="2:9">
      <c r="B37" s="163">
        <v>2016</v>
      </c>
      <c r="C37" s="110">
        <v>462542.00455399998</v>
      </c>
      <c r="D37" s="110">
        <v>293923.94766000001</v>
      </c>
      <c r="E37" s="110">
        <v>277782.25465000002</v>
      </c>
      <c r="F37" s="111">
        <v>132030.346544</v>
      </c>
      <c r="G37" s="110">
        <v>114107.089169</v>
      </c>
    </row>
    <row r="38" spans="2:9">
      <c r="B38" s="163">
        <v>2017</v>
      </c>
      <c r="C38" s="110">
        <v>505469.954379</v>
      </c>
      <c r="D38" s="110">
        <v>314267.29923499998</v>
      </c>
      <c r="E38" s="110">
        <v>299319.38587</v>
      </c>
      <c r="F38" s="111">
        <v>136480.82586800001</v>
      </c>
      <c r="G38" s="110">
        <v>117575.22737399999</v>
      </c>
    </row>
    <row r="42" spans="2:9">
      <c r="B42" s="97" t="s">
        <v>2430</v>
      </c>
      <c r="C42" s="59" t="s">
        <v>2825</v>
      </c>
      <c r="H42" s="105" t="s">
        <v>502</v>
      </c>
      <c r="I42" s="97" t="s">
        <v>2382</v>
      </c>
    </row>
    <row r="43" spans="2:9">
      <c r="B43" s="98" t="s">
        <v>444</v>
      </c>
      <c r="C43" s="110">
        <v>505469.954379</v>
      </c>
      <c r="H43" s="98" t="s">
        <v>2383</v>
      </c>
      <c r="I43" s="69">
        <v>385</v>
      </c>
    </row>
    <row r="44" spans="2:9">
      <c r="B44" s="98" t="s">
        <v>2381</v>
      </c>
      <c r="C44" s="110">
        <v>314267.29923499998</v>
      </c>
      <c r="H44" s="98" t="s">
        <v>2384</v>
      </c>
      <c r="I44" s="69">
        <v>359</v>
      </c>
    </row>
    <row r="45" spans="2:9">
      <c r="B45" s="98" t="s">
        <v>447</v>
      </c>
      <c r="C45" s="110">
        <v>299319.38587</v>
      </c>
      <c r="H45" s="98" t="s">
        <v>2385</v>
      </c>
      <c r="I45" s="69">
        <v>236</v>
      </c>
    </row>
    <row r="46" spans="2:9">
      <c r="B46" s="98" t="s">
        <v>445</v>
      </c>
      <c r="C46" s="110">
        <v>136480.82586800001</v>
      </c>
      <c r="H46" s="98" t="s">
        <v>2386</v>
      </c>
      <c r="I46" s="69">
        <v>236</v>
      </c>
    </row>
    <row r="47" spans="2:9">
      <c r="B47" s="98" t="s">
        <v>476</v>
      </c>
      <c r="C47" s="110">
        <v>117575.22737399999</v>
      </c>
      <c r="H47" s="98" t="s">
        <v>2387</v>
      </c>
      <c r="I47" s="69">
        <v>183</v>
      </c>
    </row>
    <row r="48" spans="2:9">
      <c r="B48" s="99" t="s">
        <v>2380</v>
      </c>
      <c r="C48" s="110">
        <f>F58-C43-C44-C45-C46-C47</f>
        <v>-1373112.692726</v>
      </c>
      <c r="H48" s="98" t="s">
        <v>2388</v>
      </c>
      <c r="I48" s="69">
        <v>141</v>
      </c>
    </row>
    <row r="49" spans="8:9">
      <c r="H49" s="98" t="s">
        <v>2389</v>
      </c>
      <c r="I49" s="69">
        <v>132</v>
      </c>
    </row>
    <row r="50" spans="8:9">
      <c r="H50" s="98" t="s">
        <v>2390</v>
      </c>
      <c r="I50" s="69">
        <v>128</v>
      </c>
    </row>
    <row r="51" spans="8:9">
      <c r="H51" s="98" t="s">
        <v>2391</v>
      </c>
      <c r="I51" s="69">
        <v>128</v>
      </c>
    </row>
    <row r="52" spans="8:9">
      <c r="H52" s="98" t="s">
        <v>2392</v>
      </c>
      <c r="I52" s="69">
        <v>124</v>
      </c>
    </row>
    <row r="53" spans="8:9">
      <c r="H53" s="98" t="s">
        <v>2393</v>
      </c>
      <c r="I53" s="69">
        <v>110</v>
      </c>
    </row>
    <row r="54" spans="8:9">
      <c r="H54" s="98" t="s">
        <v>2394</v>
      </c>
      <c r="I54" s="69">
        <v>76</v>
      </c>
    </row>
    <row r="55" spans="8:9">
      <c r="H55" s="99" t="s">
        <v>2379</v>
      </c>
      <c r="I55" s="104">
        <v>677</v>
      </c>
    </row>
    <row r="66" spans="2:3">
      <c r="B66" s="114" t="s">
        <v>2827</v>
      </c>
    </row>
    <row r="69" spans="2:3">
      <c r="B69" s="114" t="s">
        <v>2828</v>
      </c>
    </row>
    <row r="70" spans="2:3">
      <c r="B70" s="112" t="s">
        <v>2431</v>
      </c>
      <c r="C70" s="113" t="s">
        <v>2432</v>
      </c>
    </row>
    <row r="71" spans="2:3">
      <c r="B71" s="98" t="s">
        <v>2395</v>
      </c>
      <c r="C71" s="69">
        <v>291</v>
      </c>
    </row>
    <row r="72" spans="2:3">
      <c r="B72" s="98" t="s">
        <v>2396</v>
      </c>
      <c r="C72" s="69">
        <v>243</v>
      </c>
    </row>
    <row r="73" spans="2:3">
      <c r="B73" s="98" t="s">
        <v>2397</v>
      </c>
      <c r="C73" s="69">
        <v>211</v>
      </c>
    </row>
    <row r="74" spans="2:3">
      <c r="B74" s="98" t="s">
        <v>2398</v>
      </c>
      <c r="C74" s="69">
        <v>194</v>
      </c>
    </row>
    <row r="75" spans="2:3">
      <c r="B75" s="98" t="s">
        <v>2399</v>
      </c>
      <c r="C75" s="69">
        <v>158</v>
      </c>
    </row>
    <row r="76" spans="2:3">
      <c r="B76" s="98" t="s">
        <v>2400</v>
      </c>
      <c r="C76" s="69">
        <v>133</v>
      </c>
    </row>
    <row r="77" spans="2:3">
      <c r="B77" s="98" t="s">
        <v>2401</v>
      </c>
      <c r="C77" s="69">
        <v>124</v>
      </c>
    </row>
    <row r="78" spans="2:3">
      <c r="B78" s="98" t="s">
        <v>2402</v>
      </c>
      <c r="C78" s="69">
        <v>121</v>
      </c>
    </row>
    <row r="79" spans="2:3">
      <c r="B79" s="98" t="s">
        <v>2403</v>
      </c>
      <c r="C79" s="69">
        <v>121</v>
      </c>
    </row>
    <row r="80" spans="2:3">
      <c r="B80" s="98" t="s">
        <v>2404</v>
      </c>
      <c r="C80" s="69">
        <v>111</v>
      </c>
    </row>
    <row r="81" spans="2:5">
      <c r="B81" s="98" t="s">
        <v>2405</v>
      </c>
      <c r="C81" s="69">
        <v>109</v>
      </c>
    </row>
    <row r="82" spans="2:5">
      <c r="B82" s="98" t="s">
        <v>2406</v>
      </c>
      <c r="C82" s="69">
        <v>99</v>
      </c>
    </row>
    <row r="83" spans="2:5">
      <c r="B83" s="98" t="s">
        <v>2407</v>
      </c>
      <c r="C83" s="69">
        <v>57</v>
      </c>
    </row>
    <row r="84" spans="2:5">
      <c r="B84" s="98" t="s">
        <v>2408</v>
      </c>
      <c r="C84" s="69">
        <v>51</v>
      </c>
    </row>
    <row r="85" spans="2:5">
      <c r="B85" s="98" t="s">
        <v>2409</v>
      </c>
      <c r="C85" s="69">
        <v>48</v>
      </c>
    </row>
    <row r="86" spans="2:5">
      <c r="B86" s="98" t="s">
        <v>2410</v>
      </c>
      <c r="C86" s="69">
        <f>778-291-194-124-121</f>
        <v>48</v>
      </c>
    </row>
    <row r="87" spans="2:5">
      <c r="B87" s="98" t="s">
        <v>2411</v>
      </c>
      <c r="C87" s="69">
        <v>43</v>
      </c>
    </row>
    <row r="88" spans="2:5">
      <c r="B88" s="98" t="s">
        <v>2412</v>
      </c>
      <c r="C88" s="69">
        <v>38</v>
      </c>
    </row>
    <row r="89" spans="2:5">
      <c r="B89" s="98" t="s">
        <v>2413</v>
      </c>
      <c r="C89" s="69">
        <v>35</v>
      </c>
    </row>
    <row r="90" spans="2:5">
      <c r="B90" s="98" t="s">
        <v>2414</v>
      </c>
      <c r="C90" s="69">
        <v>27</v>
      </c>
    </row>
    <row r="91" spans="2:5">
      <c r="B91" s="99" t="s">
        <v>2415</v>
      </c>
      <c r="C91" s="104">
        <v>21</v>
      </c>
    </row>
    <row r="94" spans="2:5">
      <c r="B94" s="165" t="s">
        <v>2829</v>
      </c>
    </row>
    <row r="95" spans="2:5">
      <c r="B95" s="88"/>
      <c r="C95" s="88"/>
      <c r="D95" s="88"/>
      <c r="E95" s="88"/>
    </row>
    <row r="96" spans="2:5">
      <c r="B96" s="89" t="s">
        <v>453</v>
      </c>
      <c r="C96" s="89" t="s">
        <v>2426</v>
      </c>
      <c r="D96" s="89" t="s">
        <v>2427</v>
      </c>
      <c r="E96" s="89" t="s">
        <v>2428</v>
      </c>
    </row>
    <row r="97" spans="2:5">
      <c r="B97" s="164" t="s">
        <v>444</v>
      </c>
      <c r="C97" s="90">
        <v>123676</v>
      </c>
      <c r="D97" s="90">
        <v>446754</v>
      </c>
      <c r="E97" s="90">
        <v>-343078</v>
      </c>
    </row>
    <row r="98" spans="2:5">
      <c r="B98" s="164" t="s">
        <v>2416</v>
      </c>
      <c r="C98" s="90">
        <v>276142</v>
      </c>
      <c r="D98" s="90">
        <v>418754</v>
      </c>
      <c r="E98" s="90">
        <v>-142059</v>
      </c>
    </row>
    <row r="99" spans="2:5">
      <c r="B99" s="164" t="s">
        <v>476</v>
      </c>
      <c r="C99" s="90">
        <v>49363</v>
      </c>
      <c r="D99" s="90">
        <v>123260</v>
      </c>
      <c r="E99" s="90">
        <v>-73897</v>
      </c>
    </row>
    <row r="100" spans="2:5">
      <c r="B100" s="164" t="s">
        <v>445</v>
      </c>
      <c r="C100" s="90">
        <v>66827</v>
      </c>
      <c r="D100" s="90">
        <v>134004</v>
      </c>
      <c r="E100" s="90">
        <v>-67117</v>
      </c>
    </row>
    <row r="101" spans="2:5">
      <c r="B101" s="164" t="s">
        <v>446</v>
      </c>
      <c r="C101" s="90">
        <v>240249</v>
      </c>
      <c r="D101" s="90">
        <v>294074</v>
      </c>
      <c r="E101" s="90">
        <v>-53825</v>
      </c>
    </row>
    <row r="102" spans="2:5">
      <c r="B102" s="164" t="s">
        <v>447</v>
      </c>
      <c r="C102" s="90">
        <v>312421</v>
      </c>
      <c r="D102" s="90">
        <v>347798</v>
      </c>
      <c r="E102" s="90">
        <v>-35377</v>
      </c>
    </row>
    <row r="103" spans="2:5">
      <c r="B103" s="164" t="s">
        <v>2417</v>
      </c>
      <c r="C103" s="90">
        <v>18705</v>
      </c>
      <c r="D103" s="90">
        <v>47041</v>
      </c>
      <c r="E103" s="90">
        <v>-28336</v>
      </c>
    </row>
    <row r="104" spans="2:5">
      <c r="B104" s="164" t="s">
        <v>2423</v>
      </c>
      <c r="C104" s="90">
        <v>7806</v>
      </c>
      <c r="D104" s="90">
        <v>33956</v>
      </c>
      <c r="E104" s="90">
        <v>-26150</v>
      </c>
    </row>
    <row r="105" spans="2:5">
      <c r="B105" s="164" t="s">
        <v>2418</v>
      </c>
      <c r="C105" s="90">
        <v>16968</v>
      </c>
      <c r="D105" s="90">
        <v>42115</v>
      </c>
      <c r="E105" s="90">
        <v>-25147</v>
      </c>
    </row>
    <row r="106" spans="2:5">
      <c r="B106" s="164" t="s">
        <v>463</v>
      </c>
      <c r="C106" s="90">
        <v>44471</v>
      </c>
      <c r="D106" s="90">
        <v>69518</v>
      </c>
      <c r="E106" s="90">
        <v>-25047</v>
      </c>
    </row>
    <row r="107" spans="2:5">
      <c r="B107" s="164" t="s">
        <v>461</v>
      </c>
      <c r="C107" s="90">
        <v>21608</v>
      </c>
      <c r="D107" s="90">
        <v>45244</v>
      </c>
      <c r="E107" s="90">
        <v>-23636</v>
      </c>
    </row>
    <row r="108" spans="2:5">
      <c r="B108" s="164" t="s">
        <v>2419</v>
      </c>
      <c r="C108" s="90">
        <v>13068</v>
      </c>
      <c r="D108" s="90">
        <v>30420</v>
      </c>
      <c r="E108" s="90">
        <v>-17352</v>
      </c>
    </row>
    <row r="109" spans="2:5">
      <c r="B109" s="164" t="s">
        <v>2420</v>
      </c>
      <c r="C109" s="90">
        <v>31301</v>
      </c>
      <c r="D109" s="90">
        <v>46874</v>
      </c>
      <c r="E109" s="90">
        <v>-15573</v>
      </c>
    </row>
    <row r="110" spans="2:5">
      <c r="B110" s="164" t="s">
        <v>482</v>
      </c>
      <c r="C110" s="90">
        <v>11810</v>
      </c>
      <c r="D110" s="90">
        <v>27123</v>
      </c>
      <c r="E110" s="90">
        <v>-15313</v>
      </c>
    </row>
    <row r="111" spans="2:5">
      <c r="B111" s="164" t="s">
        <v>2421</v>
      </c>
      <c r="C111" s="90">
        <v>26670</v>
      </c>
      <c r="D111" s="90">
        <v>40581</v>
      </c>
      <c r="E111" s="90">
        <v>-13911</v>
      </c>
    </row>
    <row r="112" spans="2:5">
      <c r="B112" s="164" t="s">
        <v>2424</v>
      </c>
      <c r="C112" s="90">
        <v>22176</v>
      </c>
      <c r="D112" s="90">
        <v>31191</v>
      </c>
      <c r="E112" s="90">
        <v>-9015</v>
      </c>
    </row>
    <row r="113" spans="2:5">
      <c r="B113" s="164" t="s">
        <v>2425</v>
      </c>
      <c r="C113" s="90">
        <v>15083</v>
      </c>
      <c r="D113" s="90">
        <v>22962</v>
      </c>
      <c r="E113" s="90">
        <v>-7879</v>
      </c>
    </row>
    <row r="114" spans="2:5">
      <c r="B114" s="164" t="s">
        <v>2422</v>
      </c>
      <c r="C114" s="90">
        <v>53823</v>
      </c>
      <c r="D114" s="90">
        <v>54392</v>
      </c>
      <c r="E114" s="91">
        <v>-569</v>
      </c>
    </row>
  </sheetData>
  <mergeCells count="1">
    <mergeCell ref="B4:G4"/>
  </mergeCells>
  <phoneticPr fontId="7" type="noConversion"/>
  <pageMargins left="0.7" right="0.7" top="0.75" bottom="0.75" header="0.3" footer="0.3"/>
  <drawing r:id="rId1"/>
  <legacyDrawing r:id="rId2"/>
  <tableParts count="3">
    <tablePart r:id="rId3"/>
    <tablePart r:id="rId4"/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X336"/>
  <sheetViews>
    <sheetView showGridLines="0" topLeftCell="A289" zoomScale="70" zoomScaleNormal="70" workbookViewId="0">
      <selection activeCell="Q320" sqref="Q320"/>
    </sheetView>
  </sheetViews>
  <sheetFormatPr defaultColWidth="8.87890625" defaultRowHeight="11.35"/>
  <cols>
    <col min="1" max="1" width="5.3515625" style="59" customWidth="1"/>
    <col min="2" max="2" width="8.87890625" style="59" customWidth="1"/>
    <col min="3" max="3" width="10.234375" style="59" bestFit="1" customWidth="1"/>
    <col min="4" max="4" width="11.234375" style="59" bestFit="1" customWidth="1"/>
    <col min="5" max="5" width="10.234375" style="59" bestFit="1" customWidth="1"/>
    <col min="6" max="6" width="11.234375" style="59" bestFit="1" customWidth="1"/>
    <col min="7" max="10" width="10.234375" style="59" bestFit="1" customWidth="1"/>
    <col min="11" max="11" width="11.234375" style="59" bestFit="1" customWidth="1"/>
    <col min="12" max="20" width="8.87890625" style="59"/>
    <col min="21" max="21" width="8.87890625" style="59" customWidth="1"/>
    <col min="22" max="16384" width="8.87890625" style="59"/>
  </cols>
  <sheetData>
    <row r="2" spans="2:4">
      <c r="B2" s="114" t="s">
        <v>10267</v>
      </c>
    </row>
    <row r="3" spans="2:4">
      <c r="B3" s="59" t="s">
        <v>10329</v>
      </c>
    </row>
    <row r="5" spans="2:4">
      <c r="B5" s="114" t="s">
        <v>2762</v>
      </c>
    </row>
    <row r="6" spans="2:4">
      <c r="B6" s="210" t="s">
        <v>2742</v>
      </c>
      <c r="C6" s="210" t="s">
        <v>2760</v>
      </c>
      <c r="D6" s="210" t="s">
        <v>2761</v>
      </c>
    </row>
    <row r="7" spans="2:4">
      <c r="B7" s="303" t="s">
        <v>2755</v>
      </c>
      <c r="C7" s="304">
        <v>27914</v>
      </c>
      <c r="D7" s="304">
        <v>30372</v>
      </c>
    </row>
    <row r="8" spans="2:4">
      <c r="B8" s="303" t="s">
        <v>2750</v>
      </c>
      <c r="C8" s="304">
        <v>59002</v>
      </c>
      <c r="D8" s="304">
        <v>48087</v>
      </c>
    </row>
    <row r="9" spans="2:4">
      <c r="B9" s="303" t="s">
        <v>2751</v>
      </c>
      <c r="C9" s="304">
        <v>78385</v>
      </c>
      <c r="D9" s="304">
        <v>58782</v>
      </c>
    </row>
    <row r="10" spans="2:4">
      <c r="B10" s="303" t="s">
        <v>2752</v>
      </c>
      <c r="C10" s="304">
        <v>78879</v>
      </c>
      <c r="D10" s="304">
        <v>60525</v>
      </c>
    </row>
    <row r="11" spans="2:4">
      <c r="B11" s="303" t="s">
        <v>2753</v>
      </c>
      <c r="C11" s="304">
        <v>74182</v>
      </c>
      <c r="D11" s="304">
        <v>55892</v>
      </c>
    </row>
    <row r="12" spans="2:4">
      <c r="B12" s="303" t="s">
        <v>2754</v>
      </c>
      <c r="C12" s="304">
        <v>53451</v>
      </c>
      <c r="D12" s="304">
        <v>46756</v>
      </c>
    </row>
    <row r="13" spans="2:4">
      <c r="B13" s="303" t="s">
        <v>2756</v>
      </c>
      <c r="C13" s="304">
        <v>34097</v>
      </c>
      <c r="D13" s="304">
        <v>34383</v>
      </c>
    </row>
    <row r="40" spans="2:11">
      <c r="B40" s="114" t="s">
        <v>2757</v>
      </c>
    </row>
    <row r="41" spans="2:11">
      <c r="B41" s="210" t="s">
        <v>2742</v>
      </c>
      <c r="C41" s="210" t="s">
        <v>2743</v>
      </c>
      <c r="D41" s="210" t="s">
        <v>2744</v>
      </c>
      <c r="E41" s="210" t="s">
        <v>2745</v>
      </c>
      <c r="F41" s="210" t="s">
        <v>2746</v>
      </c>
      <c r="G41" s="210" t="s">
        <v>2747</v>
      </c>
      <c r="H41" s="210" t="s">
        <v>2748</v>
      </c>
      <c r="I41" s="210" t="s">
        <v>2758</v>
      </c>
      <c r="J41" s="210" t="s">
        <v>2749</v>
      </c>
      <c r="K41" s="210" t="s">
        <v>2759</v>
      </c>
    </row>
    <row r="42" spans="2:11">
      <c r="B42" s="303" t="s">
        <v>2755</v>
      </c>
      <c r="C42" s="304">
        <v>4698</v>
      </c>
      <c r="D42" s="304">
        <v>10379</v>
      </c>
      <c r="E42" s="304">
        <v>1513</v>
      </c>
      <c r="F42" s="304">
        <v>5672</v>
      </c>
      <c r="G42" s="304">
        <v>943</v>
      </c>
      <c r="H42" s="304">
        <v>1243</v>
      </c>
      <c r="I42" s="304">
        <v>2153</v>
      </c>
      <c r="J42" s="304">
        <v>3771</v>
      </c>
      <c r="K42" s="304">
        <v>30372</v>
      </c>
    </row>
    <row r="43" spans="2:11">
      <c r="B43" s="303" t="s">
        <v>2750</v>
      </c>
      <c r="C43" s="304">
        <v>6197</v>
      </c>
      <c r="D43" s="304">
        <v>17207</v>
      </c>
      <c r="E43" s="304">
        <v>1832</v>
      </c>
      <c r="F43" s="304">
        <v>9183</v>
      </c>
      <c r="G43" s="304">
        <v>2189</v>
      </c>
      <c r="H43" s="304">
        <v>2214</v>
      </c>
      <c r="I43" s="304">
        <v>5178</v>
      </c>
      <c r="J43" s="304">
        <v>4087</v>
      </c>
      <c r="K43" s="304">
        <v>48087</v>
      </c>
    </row>
    <row r="44" spans="2:11">
      <c r="B44" s="303" t="s">
        <v>2751</v>
      </c>
      <c r="C44" s="304">
        <v>7920</v>
      </c>
      <c r="D44" s="304">
        <v>20619</v>
      </c>
      <c r="E44" s="304">
        <v>1960</v>
      </c>
      <c r="F44" s="304">
        <v>10519</v>
      </c>
      <c r="G44" s="304">
        <v>3188</v>
      </c>
      <c r="H44" s="304">
        <v>2958</v>
      </c>
      <c r="I44" s="304">
        <v>6791</v>
      </c>
      <c r="J44" s="304">
        <v>4827</v>
      </c>
      <c r="K44" s="304">
        <v>58782</v>
      </c>
    </row>
    <row r="45" spans="2:11">
      <c r="B45" s="303" t="s">
        <v>2752</v>
      </c>
      <c r="C45" s="304">
        <v>7907</v>
      </c>
      <c r="D45" s="304">
        <v>19001</v>
      </c>
      <c r="E45" s="304">
        <v>1826</v>
      </c>
      <c r="F45" s="304">
        <v>10782</v>
      </c>
      <c r="G45" s="304">
        <v>3801</v>
      </c>
      <c r="H45" s="304">
        <v>3070</v>
      </c>
      <c r="I45" s="304">
        <v>7305</v>
      </c>
      <c r="J45" s="304">
        <v>6833</v>
      </c>
      <c r="K45" s="304">
        <v>60525</v>
      </c>
    </row>
    <row r="46" spans="2:11">
      <c r="B46" s="303" t="s">
        <v>2753</v>
      </c>
      <c r="C46" s="304">
        <v>6711</v>
      </c>
      <c r="D46" s="304">
        <v>17937</v>
      </c>
      <c r="E46" s="304">
        <v>1563</v>
      </c>
      <c r="F46" s="304">
        <v>9482</v>
      </c>
      <c r="G46" s="304">
        <v>4378</v>
      </c>
      <c r="H46" s="304">
        <v>2651</v>
      </c>
      <c r="I46" s="304">
        <v>6593</v>
      </c>
      <c r="J46" s="304">
        <v>6577</v>
      </c>
      <c r="K46" s="304">
        <v>55892</v>
      </c>
    </row>
    <row r="47" spans="2:11">
      <c r="B47" s="303" t="s">
        <v>2754</v>
      </c>
      <c r="C47" s="304">
        <v>6020</v>
      </c>
      <c r="D47" s="304">
        <v>15639</v>
      </c>
      <c r="E47" s="304">
        <v>1222</v>
      </c>
      <c r="F47" s="304">
        <v>7972</v>
      </c>
      <c r="G47" s="304">
        <v>5188</v>
      </c>
      <c r="H47" s="304">
        <v>2488</v>
      </c>
      <c r="I47" s="304">
        <v>2833</v>
      </c>
      <c r="J47" s="304">
        <v>5394</v>
      </c>
      <c r="K47" s="304">
        <v>46756</v>
      </c>
    </row>
    <row r="48" spans="2:11">
      <c r="B48" s="303" t="s">
        <v>2756</v>
      </c>
      <c r="C48" s="304">
        <v>4144</v>
      </c>
      <c r="D48" s="304">
        <v>12314</v>
      </c>
      <c r="E48" s="304">
        <v>768</v>
      </c>
      <c r="F48" s="304">
        <v>5149</v>
      </c>
      <c r="G48" s="304">
        <v>4910</v>
      </c>
      <c r="H48" s="304">
        <v>1422</v>
      </c>
      <c r="I48" s="304">
        <v>832</v>
      </c>
      <c r="J48" s="304">
        <v>4844</v>
      </c>
      <c r="K48" s="304">
        <v>34383</v>
      </c>
    </row>
    <row r="49" spans="2:2">
      <c r="B49" s="305"/>
    </row>
    <row r="77" spans="2:4">
      <c r="B77" s="114" t="s">
        <v>2765</v>
      </c>
    </row>
    <row r="78" spans="2:4">
      <c r="B78" s="210" t="s">
        <v>2742</v>
      </c>
      <c r="C78" s="210" t="s">
        <v>2763</v>
      </c>
      <c r="D78" s="210" t="s">
        <v>2764</v>
      </c>
    </row>
    <row r="79" spans="2:4">
      <c r="B79" s="303" t="s">
        <v>2755</v>
      </c>
      <c r="C79" s="304">
        <v>2602</v>
      </c>
      <c r="D79" s="304">
        <v>2096</v>
      </c>
    </row>
    <row r="80" spans="2:4">
      <c r="B80" s="303" t="s">
        <v>2750</v>
      </c>
      <c r="C80" s="304">
        <v>3559</v>
      </c>
      <c r="D80" s="304">
        <v>2639</v>
      </c>
    </row>
    <row r="81" spans="2:4">
      <c r="B81" s="303" t="s">
        <v>2751</v>
      </c>
      <c r="C81" s="304">
        <v>4641</v>
      </c>
      <c r="D81" s="304">
        <v>3280</v>
      </c>
    </row>
    <row r="82" spans="2:4">
      <c r="B82" s="303" t="s">
        <v>2752</v>
      </c>
      <c r="C82" s="304">
        <v>4701</v>
      </c>
      <c r="D82" s="304">
        <v>3206</v>
      </c>
    </row>
    <row r="83" spans="2:4">
      <c r="B83" s="303" t="s">
        <v>2753</v>
      </c>
      <c r="C83" s="304">
        <v>4232</v>
      </c>
      <c r="D83" s="304">
        <v>2479</v>
      </c>
    </row>
    <row r="84" spans="2:4">
      <c r="B84" s="303" t="s">
        <v>2754</v>
      </c>
      <c r="C84" s="304">
        <v>3728</v>
      </c>
      <c r="D84" s="304">
        <v>2292</v>
      </c>
    </row>
    <row r="85" spans="2:4">
      <c r="B85" s="303" t="s">
        <v>2756</v>
      </c>
      <c r="C85" s="304">
        <v>2825</v>
      </c>
      <c r="D85" s="304">
        <v>1319</v>
      </c>
    </row>
    <row r="140" spans="2:12">
      <c r="B140" s="114" t="s">
        <v>10295</v>
      </c>
    </row>
    <row r="141" spans="2:12">
      <c r="B141" s="59" t="s">
        <v>10296</v>
      </c>
    </row>
    <row r="142" spans="2:12">
      <c r="B142" s="59" t="s">
        <v>10330</v>
      </c>
    </row>
    <row r="144" spans="2:12">
      <c r="B144" s="114" t="s">
        <v>10315</v>
      </c>
      <c r="L144" s="114" t="s">
        <v>10315</v>
      </c>
    </row>
    <row r="145" spans="2:20">
      <c r="B145" s="306" t="s">
        <v>10304</v>
      </c>
      <c r="C145" s="210" t="s">
        <v>10319</v>
      </c>
      <c r="D145" s="210" t="s">
        <v>27</v>
      </c>
      <c r="E145" s="210" t="s">
        <v>39</v>
      </c>
      <c r="F145" s="210" t="s">
        <v>50</v>
      </c>
      <c r="G145" s="210" t="s">
        <v>60</v>
      </c>
      <c r="H145" s="210" t="s">
        <v>70</v>
      </c>
      <c r="I145" s="210" t="s">
        <v>80</v>
      </c>
      <c r="J145" s="210" t="s">
        <v>10297</v>
      </c>
      <c r="L145" s="306" t="s">
        <v>10314</v>
      </c>
      <c r="M145" s="210" t="s">
        <v>10319</v>
      </c>
      <c r="N145" s="210" t="s">
        <v>10290</v>
      </c>
      <c r="O145" s="210" t="s">
        <v>10291</v>
      </c>
      <c r="P145" s="210" t="s">
        <v>10292</v>
      </c>
      <c r="Q145" s="210" t="s">
        <v>10293</v>
      </c>
      <c r="R145" s="210" t="s">
        <v>5328</v>
      </c>
      <c r="S145" s="210" t="s">
        <v>9244</v>
      </c>
      <c r="T145" s="210" t="s">
        <v>10298</v>
      </c>
    </row>
    <row r="146" spans="2:20">
      <c r="B146" s="63" t="s">
        <v>10299</v>
      </c>
      <c r="C146" s="63"/>
      <c r="D146" s="63">
        <v>3.2</v>
      </c>
      <c r="E146" s="63">
        <v>2.9</v>
      </c>
      <c r="F146" s="63">
        <v>2.6</v>
      </c>
      <c r="G146" s="63">
        <v>2.5</v>
      </c>
      <c r="H146" s="63">
        <v>2.5</v>
      </c>
      <c r="I146" s="63">
        <v>2.5</v>
      </c>
      <c r="J146" s="309">
        <v>-0.13793103448275856</v>
      </c>
      <c r="L146" s="310" t="s">
        <v>10311</v>
      </c>
      <c r="M146" s="63"/>
      <c r="N146" s="311">
        <v>56</v>
      </c>
      <c r="O146" s="311">
        <v>58.8</v>
      </c>
      <c r="P146" s="311">
        <v>63</v>
      </c>
      <c r="Q146" s="311">
        <v>63</v>
      </c>
      <c r="R146" s="311">
        <v>68</v>
      </c>
      <c r="S146" s="311">
        <v>63</v>
      </c>
      <c r="T146" s="312">
        <v>7.1428571428571397E-2</v>
      </c>
    </row>
    <row r="147" spans="2:20">
      <c r="B147" s="63" t="s">
        <v>10300</v>
      </c>
      <c r="C147" s="63"/>
      <c r="D147" s="63">
        <v>0.8</v>
      </c>
      <c r="E147" s="63"/>
      <c r="F147" s="63">
        <v>1.4</v>
      </c>
      <c r="G147" s="63">
        <v>1.3</v>
      </c>
      <c r="H147" s="63">
        <v>1.3</v>
      </c>
      <c r="I147" s="63">
        <v>1.3</v>
      </c>
      <c r="J147" s="309"/>
      <c r="L147" s="310" t="s">
        <v>10312</v>
      </c>
      <c r="M147" s="63"/>
      <c r="N147" s="311"/>
      <c r="O147" s="311">
        <v>33.4</v>
      </c>
      <c r="P147" s="311">
        <v>38</v>
      </c>
      <c r="Q147" s="311">
        <v>37</v>
      </c>
      <c r="R147" s="311">
        <v>42</v>
      </c>
      <c r="S147" s="311">
        <v>37</v>
      </c>
      <c r="T147" s="63"/>
    </row>
    <row r="148" spans="2:20">
      <c r="B148" s="63" t="s">
        <v>10318</v>
      </c>
      <c r="C148" s="63"/>
      <c r="D148" s="63">
        <v>48</v>
      </c>
      <c r="E148" s="63">
        <v>48</v>
      </c>
      <c r="F148" s="63">
        <v>46.7</v>
      </c>
      <c r="G148" s="63">
        <v>47.6</v>
      </c>
      <c r="H148" s="63">
        <v>48.5</v>
      </c>
      <c r="I148" s="63">
        <v>50.3</v>
      </c>
      <c r="J148" s="309"/>
      <c r="L148" s="310" t="s">
        <v>10313</v>
      </c>
      <c r="M148" s="63"/>
      <c r="N148" s="311">
        <v>42</v>
      </c>
      <c r="O148" s="311">
        <v>36.799999999999997</v>
      </c>
      <c r="P148" s="311">
        <v>38</v>
      </c>
      <c r="Q148" s="311">
        <v>37</v>
      </c>
      <c r="R148" s="311">
        <v>32</v>
      </c>
      <c r="S148" s="311">
        <v>37</v>
      </c>
      <c r="T148" s="63"/>
    </row>
    <row r="149" spans="2:20">
      <c r="B149" s="63" t="s">
        <v>10301</v>
      </c>
      <c r="C149" s="63"/>
      <c r="D149" s="63">
        <v>1.2</v>
      </c>
      <c r="E149" s="63">
        <v>1</v>
      </c>
      <c r="F149" s="63">
        <v>0.7</v>
      </c>
      <c r="G149" s="63">
        <v>0.7</v>
      </c>
      <c r="H149" s="63">
        <v>0.6</v>
      </c>
      <c r="I149" s="63">
        <v>0.6</v>
      </c>
      <c r="J149" s="309">
        <v>-0.4</v>
      </c>
      <c r="L149" s="63" t="s">
        <v>10307</v>
      </c>
      <c r="M149" s="63"/>
      <c r="N149" s="311"/>
      <c r="O149" s="311"/>
      <c r="P149" s="311"/>
      <c r="Q149" s="311"/>
      <c r="R149" s="311"/>
      <c r="S149" s="311"/>
      <c r="T149" s="63"/>
    </row>
    <row r="150" spans="2:20">
      <c r="B150" s="63" t="s">
        <v>10302</v>
      </c>
      <c r="C150" s="63"/>
      <c r="D150" s="63"/>
      <c r="E150" s="63">
        <v>0.3</v>
      </c>
      <c r="F150" s="63">
        <v>0.3</v>
      </c>
      <c r="G150" s="63">
        <v>0.3</v>
      </c>
      <c r="H150" s="63">
        <v>0.3</v>
      </c>
      <c r="I150" s="63">
        <v>0.4</v>
      </c>
      <c r="J150" s="309">
        <v>0.33333333333333348</v>
      </c>
      <c r="L150" s="313" t="s">
        <v>10308</v>
      </c>
      <c r="M150" s="63"/>
      <c r="N150" s="311"/>
      <c r="O150" s="314">
        <v>21.2</v>
      </c>
      <c r="P150" s="314">
        <v>13</v>
      </c>
      <c r="Q150" s="314">
        <v>8</v>
      </c>
      <c r="R150" s="314">
        <v>5</v>
      </c>
      <c r="S150" s="314">
        <v>3</v>
      </c>
      <c r="T150" s="312">
        <v>-0.85849056603773588</v>
      </c>
    </row>
    <row r="151" spans="2:20">
      <c r="B151" s="63" t="s">
        <v>10303</v>
      </c>
      <c r="C151" s="63"/>
      <c r="D151" s="63"/>
      <c r="E151" s="63">
        <v>1.3</v>
      </c>
      <c r="F151" s="63">
        <v>1.9</v>
      </c>
      <c r="G151" s="63">
        <v>1.9</v>
      </c>
      <c r="H151" s="63">
        <v>1.9</v>
      </c>
      <c r="I151" s="63">
        <v>1.9</v>
      </c>
      <c r="J151" s="309">
        <v>0.46153846153846145</v>
      </c>
      <c r="L151" s="313" t="s">
        <v>10309</v>
      </c>
      <c r="M151" s="63"/>
      <c r="N151" s="311"/>
      <c r="O151" s="314">
        <v>45.2</v>
      </c>
      <c r="P151" s="314">
        <v>43</v>
      </c>
      <c r="Q151" s="314">
        <v>43</v>
      </c>
      <c r="R151" s="314">
        <v>35</v>
      </c>
      <c r="S151" s="314">
        <v>33</v>
      </c>
      <c r="T151" s="312">
        <v>-0.26991150442477885</v>
      </c>
    </row>
    <row r="152" spans="2:20">
      <c r="L152" s="313" t="s">
        <v>10310</v>
      </c>
      <c r="M152" s="63"/>
      <c r="N152" s="311"/>
      <c r="O152" s="314">
        <v>27.5</v>
      </c>
      <c r="P152" s="314">
        <v>43</v>
      </c>
      <c r="Q152" s="314">
        <v>48</v>
      </c>
      <c r="R152" s="314">
        <v>59</v>
      </c>
      <c r="S152" s="314">
        <v>63</v>
      </c>
      <c r="T152" s="312">
        <v>1.290909090909091</v>
      </c>
    </row>
    <row r="153" spans="2:20">
      <c r="L153" s="313" t="s">
        <v>10306</v>
      </c>
      <c r="M153" s="63"/>
      <c r="N153" s="311">
        <v>76</v>
      </c>
      <c r="O153" s="314">
        <v>80.099999999999994</v>
      </c>
      <c r="P153" s="314">
        <v>85</v>
      </c>
      <c r="Q153" s="314">
        <v>86</v>
      </c>
      <c r="R153" s="314">
        <v>88</v>
      </c>
      <c r="S153" s="314">
        <v>87</v>
      </c>
      <c r="T153" s="312">
        <v>8.6142322097378266E-2</v>
      </c>
    </row>
    <row r="155" spans="2:20">
      <c r="B155" s="114" t="s">
        <v>10337</v>
      </c>
      <c r="L155" s="114" t="s">
        <v>10336</v>
      </c>
    </row>
    <row r="156" spans="2:20">
      <c r="B156" s="63"/>
      <c r="C156" s="210" t="s">
        <v>10319</v>
      </c>
      <c r="D156" s="210" t="s">
        <v>10290</v>
      </c>
      <c r="E156" s="210" t="s">
        <v>10291</v>
      </c>
      <c r="F156" s="210" t="s">
        <v>10292</v>
      </c>
      <c r="G156" s="210" t="s">
        <v>10293</v>
      </c>
      <c r="H156" s="210" t="s">
        <v>5328</v>
      </c>
      <c r="I156" s="210" t="s">
        <v>9244</v>
      </c>
      <c r="J156" s="210" t="s">
        <v>10298</v>
      </c>
      <c r="L156" s="63"/>
      <c r="M156" s="210" t="s">
        <v>10319</v>
      </c>
      <c r="N156" s="210" t="s">
        <v>10290</v>
      </c>
      <c r="O156" s="210" t="s">
        <v>10291</v>
      </c>
      <c r="P156" s="210" t="s">
        <v>10292</v>
      </c>
      <c r="Q156" s="210" t="s">
        <v>10293</v>
      </c>
      <c r="R156" s="210" t="s">
        <v>5328</v>
      </c>
      <c r="S156" s="210" t="s">
        <v>9244</v>
      </c>
      <c r="T156" s="210" t="s">
        <v>10298</v>
      </c>
    </row>
    <row r="157" spans="2:20">
      <c r="B157" s="63" t="s">
        <v>10320</v>
      </c>
      <c r="C157" s="304">
        <v>1974</v>
      </c>
      <c r="D157" s="304">
        <v>6348</v>
      </c>
      <c r="E157" s="304">
        <v>11419</v>
      </c>
      <c r="F157" s="304">
        <v>23464</v>
      </c>
      <c r="G157" s="304">
        <v>36181</v>
      </c>
      <c r="H157" s="304">
        <v>54453</v>
      </c>
      <c r="I157" s="304">
        <v>66877</v>
      </c>
      <c r="J157" s="309">
        <f>I157/E157-1</f>
        <v>4.8566424380418605</v>
      </c>
      <c r="L157" s="63" t="s">
        <v>10320</v>
      </c>
      <c r="M157" s="304">
        <v>31793</v>
      </c>
      <c r="N157" s="304">
        <v>50261</v>
      </c>
      <c r="O157" s="304">
        <v>60885</v>
      </c>
      <c r="P157" s="304">
        <v>53462</v>
      </c>
      <c r="Q157" s="304">
        <v>57796</v>
      </c>
      <c r="R157" s="304">
        <v>68242</v>
      </c>
      <c r="S157" s="304">
        <v>66877</v>
      </c>
      <c r="T157" s="309">
        <v>9.8415044756508196E-2</v>
      </c>
    </row>
    <row r="158" spans="2:20">
      <c r="B158" s="63" t="s">
        <v>10321</v>
      </c>
      <c r="C158" s="304"/>
      <c r="D158" s="304">
        <v>714</v>
      </c>
      <c r="E158" s="304">
        <v>1688</v>
      </c>
      <c r="F158" s="304">
        <v>2227</v>
      </c>
      <c r="G158" s="304">
        <v>3083</v>
      </c>
      <c r="H158" s="304">
        <v>2166</v>
      </c>
      <c r="I158" s="304">
        <v>8513</v>
      </c>
      <c r="J158" s="309">
        <f t="shared" ref="J158:J163" si="0">I158/E158-1</f>
        <v>4.0432464454976307</v>
      </c>
      <c r="L158" s="63" t="s">
        <v>10321</v>
      </c>
      <c r="M158" s="304"/>
      <c r="N158" s="304">
        <v>5653</v>
      </c>
      <c r="O158" s="304">
        <v>9000</v>
      </c>
      <c r="P158" s="304">
        <v>5074</v>
      </c>
      <c r="Q158" s="304">
        <v>4925</v>
      </c>
      <c r="R158" s="304">
        <v>2714</v>
      </c>
      <c r="S158" s="304">
        <v>8513</v>
      </c>
      <c r="T158" s="309">
        <v>-5.411111111111111E-2</v>
      </c>
    </row>
    <row r="159" spans="2:20">
      <c r="B159" s="63" t="s">
        <v>10323</v>
      </c>
      <c r="C159" s="304"/>
      <c r="D159" s="304"/>
      <c r="E159" s="304">
        <v>1399</v>
      </c>
      <c r="F159" s="304">
        <v>1733</v>
      </c>
      <c r="G159" s="304">
        <v>2288</v>
      </c>
      <c r="H159" s="304">
        <v>1519</v>
      </c>
      <c r="I159" s="304">
        <v>6680</v>
      </c>
      <c r="J159" s="309">
        <f t="shared" si="0"/>
        <v>3.7748391708363114</v>
      </c>
      <c r="L159" s="63" t="s">
        <v>10323</v>
      </c>
      <c r="M159" s="304"/>
      <c r="N159" s="304"/>
      <c r="O159" s="304">
        <v>7459</v>
      </c>
      <c r="P159" s="304">
        <v>3949</v>
      </c>
      <c r="Q159" s="304">
        <v>3655</v>
      </c>
      <c r="R159" s="304">
        <v>1904</v>
      </c>
      <c r="S159" s="304">
        <v>6680</v>
      </c>
      <c r="T159" s="309">
        <v>-0.10443759217053228</v>
      </c>
    </row>
    <row r="160" spans="2:20">
      <c r="B160" s="63" t="s">
        <v>10324</v>
      </c>
      <c r="C160" s="304"/>
      <c r="D160" s="304"/>
      <c r="E160" s="304">
        <v>234</v>
      </c>
      <c r="F160" s="304">
        <v>431</v>
      </c>
      <c r="G160" s="304">
        <v>629</v>
      </c>
      <c r="H160" s="304">
        <v>472</v>
      </c>
      <c r="I160" s="304">
        <v>1782</v>
      </c>
      <c r="J160" s="309">
        <f t="shared" si="0"/>
        <v>6.615384615384615</v>
      </c>
      <c r="L160" s="63" t="s">
        <v>10324</v>
      </c>
      <c r="M160" s="304"/>
      <c r="N160" s="304"/>
      <c r="O160" s="304">
        <v>1248</v>
      </c>
      <c r="P160" s="304">
        <v>982</v>
      </c>
      <c r="Q160" s="304">
        <v>1005</v>
      </c>
      <c r="R160" s="304">
        <v>592</v>
      </c>
      <c r="S160" s="304">
        <v>1782</v>
      </c>
      <c r="T160" s="309">
        <v>0.42788461538461542</v>
      </c>
    </row>
    <row r="161" spans="2:20">
      <c r="B161" s="63" t="s">
        <v>10322</v>
      </c>
      <c r="C161" s="304"/>
      <c r="D161" s="304"/>
      <c r="E161" s="304">
        <v>55</v>
      </c>
      <c r="F161" s="304">
        <v>63</v>
      </c>
      <c r="G161" s="304">
        <v>166</v>
      </c>
      <c r="H161" s="304">
        <v>175</v>
      </c>
      <c r="I161" s="304">
        <v>52</v>
      </c>
      <c r="J161" s="309">
        <f t="shared" si="0"/>
        <v>-5.4545454545454564E-2</v>
      </c>
      <c r="L161" s="63" t="s">
        <v>10322</v>
      </c>
      <c r="M161" s="304"/>
      <c r="N161" s="304"/>
      <c r="O161" s="304">
        <v>293</v>
      </c>
      <c r="P161" s="304">
        <v>144</v>
      </c>
      <c r="Q161" s="304">
        <v>265</v>
      </c>
      <c r="R161" s="304">
        <v>219</v>
      </c>
      <c r="S161" s="304">
        <v>52</v>
      </c>
      <c r="T161" s="309">
        <v>-0.8225255972696246</v>
      </c>
    </row>
    <row r="162" spans="2:20">
      <c r="B162" s="63" t="s">
        <v>10325</v>
      </c>
      <c r="C162" s="304"/>
      <c r="D162" s="304">
        <v>5634</v>
      </c>
      <c r="E162" s="304">
        <v>9731</v>
      </c>
      <c r="F162" s="304">
        <v>21237</v>
      </c>
      <c r="G162" s="304">
        <v>33098</v>
      </c>
      <c r="H162" s="304">
        <v>52287</v>
      </c>
      <c r="I162" s="304">
        <v>58364</v>
      </c>
      <c r="J162" s="309">
        <f t="shared" si="0"/>
        <v>4.9977391840509711</v>
      </c>
      <c r="L162" s="63" t="s">
        <v>10325</v>
      </c>
      <c r="M162" s="304"/>
      <c r="N162" s="304">
        <v>44608</v>
      </c>
      <c r="O162" s="304">
        <v>51885</v>
      </c>
      <c r="P162" s="304">
        <v>48388</v>
      </c>
      <c r="Q162" s="304">
        <v>52871</v>
      </c>
      <c r="R162" s="304">
        <v>65527</v>
      </c>
      <c r="S162" s="304">
        <v>58364</v>
      </c>
      <c r="T162" s="309">
        <v>0.1248723137708394</v>
      </c>
    </row>
    <row r="163" spans="2:20">
      <c r="B163" s="63" t="s">
        <v>10326</v>
      </c>
      <c r="C163" s="304">
        <v>1666</v>
      </c>
      <c r="D163" s="304">
        <v>5152</v>
      </c>
      <c r="E163" s="304">
        <v>8270</v>
      </c>
      <c r="F163" s="304">
        <v>21975</v>
      </c>
      <c r="G163" s="304">
        <v>31731</v>
      </c>
      <c r="H163" s="304">
        <v>43395</v>
      </c>
      <c r="I163" s="304">
        <v>53495</v>
      </c>
      <c r="J163" s="309">
        <f t="shared" si="0"/>
        <v>5.4685610640870621</v>
      </c>
      <c r="L163" s="63" t="s">
        <v>10326</v>
      </c>
      <c r="M163" s="304">
        <v>26832</v>
      </c>
      <c r="N163" s="304">
        <v>40792</v>
      </c>
      <c r="O163" s="304">
        <v>44095</v>
      </c>
      <c r="P163" s="304">
        <v>50069</v>
      </c>
      <c r="Q163" s="304">
        <v>50688</v>
      </c>
      <c r="R163" s="304">
        <v>54384</v>
      </c>
      <c r="S163" s="304">
        <v>53495</v>
      </c>
      <c r="T163" s="309">
        <v>0.2131760970631591</v>
      </c>
    </row>
    <row r="165" spans="2:20">
      <c r="B165" s="114" t="s">
        <v>10338</v>
      </c>
    </row>
    <row r="166" spans="2:20">
      <c r="B166" s="63"/>
      <c r="C166" s="210" t="s">
        <v>10319</v>
      </c>
      <c r="D166" s="210" t="s">
        <v>10290</v>
      </c>
      <c r="E166" s="210" t="s">
        <v>10291</v>
      </c>
      <c r="F166" s="210" t="s">
        <v>10292</v>
      </c>
      <c r="G166" s="210" t="s">
        <v>10293</v>
      </c>
      <c r="H166" s="210" t="s">
        <v>5328</v>
      </c>
      <c r="I166" s="210" t="s">
        <v>9244</v>
      </c>
    </row>
    <row r="167" spans="2:20">
      <c r="B167" s="63" t="s">
        <v>10331</v>
      </c>
      <c r="C167" s="312">
        <v>0.8439593621237379</v>
      </c>
      <c r="D167" s="312">
        <v>0.81160343009490454</v>
      </c>
      <c r="E167" s="312">
        <v>0.72423421203909011</v>
      </c>
      <c r="F167" s="312">
        <v>0.93653436085443864</v>
      </c>
      <c r="G167" s="312">
        <v>0.87701571042978754</v>
      </c>
      <c r="H167" s="312">
        <v>0.79692857770874237</v>
      </c>
      <c r="I167" s="312">
        <v>0.79990131136265086</v>
      </c>
    </row>
    <row r="168" spans="2:20">
      <c r="B168" s="63" t="s">
        <v>10332</v>
      </c>
      <c r="C168" s="312"/>
      <c r="D168" s="312">
        <v>0.91445480631276899</v>
      </c>
      <c r="E168" s="312">
        <v>0.84986026790016378</v>
      </c>
      <c r="F168" s="312">
        <v>1.0347400181863271</v>
      </c>
      <c r="G168" s="312">
        <v>0.95871082445953359</v>
      </c>
      <c r="H168" s="312">
        <v>0.82994796038274299</v>
      </c>
      <c r="I168" s="312">
        <v>0.91657528613528882</v>
      </c>
    </row>
    <row r="169" spans="2:20">
      <c r="B169" s="63" t="s">
        <v>10339</v>
      </c>
      <c r="C169" s="312">
        <v>0.30974209898628502</v>
      </c>
      <c r="D169" s="312">
        <v>0.24455775642282801</v>
      </c>
      <c r="E169" s="312">
        <v>0.19299240276675361</v>
      </c>
      <c r="F169" s="312">
        <v>0.14971339551419041</v>
      </c>
      <c r="G169" s="312">
        <v>0.13900726010101011</v>
      </c>
      <c r="H169" s="312">
        <v>0.13321932921447485</v>
      </c>
      <c r="I169" s="312">
        <v>0.12634825684643425</v>
      </c>
    </row>
    <row r="170" spans="2:20">
      <c r="B170" s="63" t="s">
        <v>10333</v>
      </c>
      <c r="C170" s="312">
        <v>0.28089594514013116</v>
      </c>
      <c r="D170" s="312">
        <v>0.29191998431064914</v>
      </c>
      <c r="E170" s="312">
        <v>0.30847034811203083</v>
      </c>
      <c r="F170" s="312">
        <v>0.30372086520601571</v>
      </c>
      <c r="G170" s="312">
        <v>0.31849747474747475</v>
      </c>
      <c r="H170" s="312">
        <v>0.32071932921447482</v>
      </c>
      <c r="I170" s="312">
        <v>0.33270399102719883</v>
      </c>
    </row>
    <row r="171" spans="2:20">
      <c r="B171" s="63" t="s">
        <v>10334</v>
      </c>
      <c r="C171" s="312">
        <v>0.12306201550387597</v>
      </c>
      <c r="D171" s="312">
        <v>0.15159835261816043</v>
      </c>
      <c r="E171" s="312">
        <v>0.19310579430774463</v>
      </c>
      <c r="F171" s="312">
        <v>0.19586969981425634</v>
      </c>
      <c r="G171" s="312">
        <v>0.19047900883838384</v>
      </c>
      <c r="H171" s="312">
        <v>0.17975875257428656</v>
      </c>
      <c r="I171" s="312">
        <v>0.16960463594728478</v>
      </c>
    </row>
    <row r="172" spans="2:20">
      <c r="B172" s="63" t="s">
        <v>10335</v>
      </c>
      <c r="C172" s="312">
        <v>5.0424865831842573E-2</v>
      </c>
      <c r="D172" s="312">
        <v>6.6385565797215135E-2</v>
      </c>
      <c r="E172" s="312">
        <v>6.3839437577956681E-2</v>
      </c>
      <c r="F172" s="312">
        <v>4.7734126904871277E-2</v>
      </c>
      <c r="G172" s="312">
        <v>5.5299084595959593E-2</v>
      </c>
      <c r="H172" s="312">
        <v>5.931891732862607E-2</v>
      </c>
      <c r="I172" s="312">
        <v>8.0194410692588092E-2</v>
      </c>
    </row>
    <row r="175" spans="2:20">
      <c r="B175" s="114" t="s">
        <v>10327</v>
      </c>
      <c r="L175" s="114" t="s">
        <v>10328</v>
      </c>
    </row>
    <row r="176" spans="2:20">
      <c r="B176" s="306" t="s">
        <v>10305</v>
      </c>
      <c r="C176" s="307" t="s">
        <v>10289</v>
      </c>
      <c r="D176" s="307" t="s">
        <v>10290</v>
      </c>
      <c r="E176" s="307" t="s">
        <v>10291</v>
      </c>
      <c r="F176" s="307" t="s">
        <v>10292</v>
      </c>
      <c r="G176" s="307" t="s">
        <v>10293</v>
      </c>
      <c r="H176" s="307" t="s">
        <v>5328</v>
      </c>
      <c r="I176" s="307" t="s">
        <v>9244</v>
      </c>
      <c r="J176" s="306" t="s">
        <v>10298</v>
      </c>
      <c r="L176" s="306"/>
      <c r="M176" s="307" t="s">
        <v>10289</v>
      </c>
      <c r="N176" s="307" t="s">
        <v>10290</v>
      </c>
      <c r="O176" s="307" t="s">
        <v>10291</v>
      </c>
      <c r="P176" s="307" t="s">
        <v>10292</v>
      </c>
      <c r="Q176" s="307" t="s">
        <v>10293</v>
      </c>
      <c r="R176" s="307" t="s">
        <v>5328</v>
      </c>
      <c r="S176" s="307" t="s">
        <v>9244</v>
      </c>
      <c r="T176" s="306" t="s">
        <v>10298</v>
      </c>
    </row>
    <row r="177" spans="2:20">
      <c r="B177" s="63" t="s">
        <v>2743</v>
      </c>
      <c r="C177" s="304">
        <v>516</v>
      </c>
      <c r="D177" s="304">
        <v>1260</v>
      </c>
      <c r="E177" s="304">
        <v>1596</v>
      </c>
      <c r="F177" s="304">
        <v>3290</v>
      </c>
      <c r="G177" s="304">
        <v>4411</v>
      </c>
      <c r="H177" s="304">
        <v>5781</v>
      </c>
      <c r="I177" s="304">
        <v>6759</v>
      </c>
      <c r="J177" s="309">
        <f>I177/E177-1</f>
        <v>3.2349624060150379</v>
      </c>
      <c r="L177" s="63" t="s">
        <v>2743</v>
      </c>
      <c r="M177" s="304">
        <v>8311</v>
      </c>
      <c r="N177" s="304">
        <v>9976</v>
      </c>
      <c r="O177" s="304">
        <v>8510</v>
      </c>
      <c r="P177" s="304">
        <v>7496</v>
      </c>
      <c r="Q177" s="63">
        <v>7046</v>
      </c>
      <c r="R177" s="63">
        <v>7245</v>
      </c>
      <c r="S177" s="63">
        <v>6759</v>
      </c>
      <c r="T177" s="316">
        <f>S177/O177-1</f>
        <v>-0.20575793184488833</v>
      </c>
    </row>
    <row r="178" spans="2:20">
      <c r="B178" s="63" t="s">
        <v>10272</v>
      </c>
      <c r="C178" s="304"/>
      <c r="D178" s="304">
        <v>1007</v>
      </c>
      <c r="E178" s="304">
        <v>1155</v>
      </c>
      <c r="F178" s="304">
        <v>1970</v>
      </c>
      <c r="G178" s="304">
        <v>2712</v>
      </c>
      <c r="H178" s="304">
        <v>3347</v>
      </c>
      <c r="I178" s="304">
        <v>3971</v>
      </c>
      <c r="J178" s="309">
        <f t="shared" ref="J178:J204" si="1">I178/E178-1</f>
        <v>2.4380952380952383</v>
      </c>
      <c r="L178" s="63" t="s">
        <v>10272</v>
      </c>
      <c r="M178" s="304"/>
      <c r="N178" s="304">
        <v>7973</v>
      </c>
      <c r="O178" s="304">
        <v>6158</v>
      </c>
      <c r="P178" s="304">
        <v>4489</v>
      </c>
      <c r="Q178" s="63">
        <v>4332</v>
      </c>
      <c r="R178" s="63">
        <v>4195</v>
      </c>
      <c r="S178" s="63">
        <v>3971</v>
      </c>
      <c r="T178" s="312">
        <f t="shared" ref="T178:T203" si="2">S178/O178-1</f>
        <v>-0.35514777525170504</v>
      </c>
    </row>
    <row r="179" spans="2:20">
      <c r="B179" s="63" t="s">
        <v>10273</v>
      </c>
      <c r="C179" s="304"/>
      <c r="D179" s="304">
        <v>253</v>
      </c>
      <c r="E179" s="304">
        <v>422</v>
      </c>
      <c r="F179" s="304">
        <v>1320</v>
      </c>
      <c r="G179" s="304">
        <v>1698</v>
      </c>
      <c r="H179" s="304">
        <v>2434</v>
      </c>
      <c r="I179" s="304">
        <v>2787</v>
      </c>
      <c r="J179" s="309">
        <f t="shared" si="1"/>
        <v>5.6042654028436019</v>
      </c>
      <c r="L179" s="63" t="s">
        <v>10273</v>
      </c>
      <c r="M179" s="304"/>
      <c r="N179" s="304">
        <v>2003</v>
      </c>
      <c r="O179" s="304">
        <v>2250</v>
      </c>
      <c r="P179" s="304">
        <v>3008</v>
      </c>
      <c r="Q179" s="63">
        <v>2712</v>
      </c>
      <c r="R179" s="63">
        <v>3050</v>
      </c>
      <c r="S179" s="63">
        <v>2787</v>
      </c>
      <c r="T179" s="312">
        <f t="shared" si="2"/>
        <v>0.23866666666666658</v>
      </c>
    </row>
    <row r="180" spans="2:20">
      <c r="B180" s="63" t="s">
        <v>10274</v>
      </c>
      <c r="C180" s="304"/>
      <c r="D180" s="304">
        <v>81</v>
      </c>
      <c r="E180" s="304">
        <v>110</v>
      </c>
      <c r="F180" s="304">
        <v>275</v>
      </c>
      <c r="G180" s="304">
        <v>278</v>
      </c>
      <c r="H180" s="304">
        <v>459</v>
      </c>
      <c r="I180" s="304">
        <v>463</v>
      </c>
      <c r="J180" s="309">
        <f t="shared" si="1"/>
        <v>3.209090909090909</v>
      </c>
      <c r="L180" s="63" t="s">
        <v>10274</v>
      </c>
      <c r="M180" s="304"/>
      <c r="N180" s="304">
        <v>641</v>
      </c>
      <c r="O180" s="304">
        <v>587</v>
      </c>
      <c r="P180" s="304">
        <v>627</v>
      </c>
      <c r="Q180" s="63">
        <v>444</v>
      </c>
      <c r="R180" s="63">
        <v>575</v>
      </c>
      <c r="S180" s="63">
        <v>463</v>
      </c>
      <c r="T180" s="312">
        <f t="shared" si="2"/>
        <v>-0.21124361158432714</v>
      </c>
    </row>
    <row r="181" spans="2:20">
      <c r="B181" s="63" t="s">
        <v>2744</v>
      </c>
      <c r="C181" s="304">
        <v>468</v>
      </c>
      <c r="D181" s="304">
        <v>1504</v>
      </c>
      <c r="E181" s="304">
        <v>2551</v>
      </c>
      <c r="F181" s="304">
        <v>6674</v>
      </c>
      <c r="G181" s="304">
        <v>10106</v>
      </c>
      <c r="H181" s="304">
        <v>13918</v>
      </c>
      <c r="I181" s="304">
        <v>17798</v>
      </c>
      <c r="J181" s="309">
        <f t="shared" si="1"/>
        <v>5.9768718149745199</v>
      </c>
      <c r="L181" s="63" t="s">
        <v>2744</v>
      </c>
      <c r="M181" s="304">
        <v>7537</v>
      </c>
      <c r="N181" s="304">
        <v>11908</v>
      </c>
      <c r="O181" s="304">
        <v>13602</v>
      </c>
      <c r="P181" s="304">
        <v>15207</v>
      </c>
      <c r="Q181" s="63">
        <v>16144</v>
      </c>
      <c r="R181" s="63">
        <v>17442</v>
      </c>
      <c r="S181" s="63">
        <v>17798</v>
      </c>
      <c r="T181" s="315">
        <f t="shared" si="2"/>
        <v>0.30848404646375527</v>
      </c>
    </row>
    <row r="182" spans="2:20">
      <c r="B182" s="63" t="s">
        <v>10340</v>
      </c>
      <c r="C182" s="304">
        <v>290</v>
      </c>
      <c r="D182" s="304">
        <v>682</v>
      </c>
      <c r="E182" s="304">
        <v>1311</v>
      </c>
      <c r="F182" s="304">
        <v>3489</v>
      </c>
      <c r="G182" s="304">
        <v>5686</v>
      </c>
      <c r="H182" s="304">
        <v>7998</v>
      </c>
      <c r="I182" s="304">
        <v>10491</v>
      </c>
      <c r="J182" s="309">
        <f t="shared" si="1"/>
        <v>7.00228832951945</v>
      </c>
      <c r="L182" s="63" t="s">
        <v>10340</v>
      </c>
      <c r="M182" s="304">
        <v>4671</v>
      </c>
      <c r="N182" s="304">
        <v>5400</v>
      </c>
      <c r="O182" s="304">
        <v>6990</v>
      </c>
      <c r="P182" s="304">
        <v>7950</v>
      </c>
      <c r="Q182" s="63">
        <v>9083</v>
      </c>
      <c r="R182" s="63">
        <v>10023</v>
      </c>
      <c r="S182" s="63">
        <v>10491</v>
      </c>
      <c r="T182" s="312">
        <f t="shared" si="2"/>
        <v>0.50085836909871251</v>
      </c>
    </row>
    <row r="183" spans="2:20">
      <c r="B183" s="63" t="s">
        <v>10341</v>
      </c>
      <c r="C183" s="304"/>
      <c r="D183" s="304">
        <v>50</v>
      </c>
      <c r="E183" s="304">
        <v>409</v>
      </c>
      <c r="F183" s="304">
        <v>1638</v>
      </c>
      <c r="G183" s="304">
        <v>2189</v>
      </c>
      <c r="H183" s="304">
        <v>2927</v>
      </c>
      <c r="I183" s="304">
        <v>3921</v>
      </c>
      <c r="J183" s="309">
        <f t="shared" si="1"/>
        <v>8.58679706601467</v>
      </c>
      <c r="L183" s="63" t="s">
        <v>10341</v>
      </c>
      <c r="M183" s="304"/>
      <c r="N183" s="304">
        <v>396</v>
      </c>
      <c r="O183" s="304">
        <v>2181</v>
      </c>
      <c r="P183" s="304">
        <v>3732</v>
      </c>
      <c r="Q183" s="63">
        <v>3497</v>
      </c>
      <c r="R183" s="63">
        <v>3668</v>
      </c>
      <c r="S183" s="63">
        <v>3921</v>
      </c>
      <c r="T183" s="312">
        <f t="shared" si="2"/>
        <v>0.79779917469050887</v>
      </c>
    </row>
    <row r="184" spans="2:20">
      <c r="B184" s="63" t="s">
        <v>10275</v>
      </c>
      <c r="C184" s="304">
        <v>85</v>
      </c>
      <c r="D184" s="304">
        <v>297</v>
      </c>
      <c r="E184" s="304">
        <v>443</v>
      </c>
      <c r="F184" s="304">
        <v>622</v>
      </c>
      <c r="G184" s="304">
        <v>883</v>
      </c>
      <c r="H184" s="304">
        <v>1547</v>
      </c>
      <c r="I184" s="304">
        <v>1806</v>
      </c>
      <c r="J184" s="309">
        <f t="shared" si="1"/>
        <v>3.0767494356659144</v>
      </c>
      <c r="L184" s="63" t="s">
        <v>10275</v>
      </c>
      <c r="M184" s="304">
        <v>1369</v>
      </c>
      <c r="N184" s="304">
        <v>2352</v>
      </c>
      <c r="O184" s="304">
        <v>2362</v>
      </c>
      <c r="P184" s="304">
        <v>1417</v>
      </c>
      <c r="Q184" s="63">
        <v>1411</v>
      </c>
      <c r="R184" s="63">
        <v>1939</v>
      </c>
      <c r="S184" s="63">
        <v>1806</v>
      </c>
      <c r="T184" s="312">
        <f t="shared" si="2"/>
        <v>-0.23539373412362408</v>
      </c>
    </row>
    <row r="185" spans="2:20">
      <c r="B185" s="63" t="s">
        <v>10276</v>
      </c>
      <c r="C185" s="304">
        <v>93</v>
      </c>
      <c r="D185" s="304">
        <v>269</v>
      </c>
      <c r="E185" s="304">
        <v>387</v>
      </c>
      <c r="F185" s="304">
        <v>926</v>
      </c>
      <c r="G185" s="304">
        <v>1348</v>
      </c>
      <c r="H185" s="304">
        <v>1646</v>
      </c>
      <c r="I185" s="304">
        <v>1581</v>
      </c>
      <c r="J185" s="309">
        <f t="shared" si="1"/>
        <v>3.0852713178294575</v>
      </c>
      <c r="L185" s="63" t="s">
        <v>10276</v>
      </c>
      <c r="M185" s="304">
        <v>1498</v>
      </c>
      <c r="N185" s="304">
        <v>2130</v>
      </c>
      <c r="O185" s="304">
        <v>2063</v>
      </c>
      <c r="P185" s="304">
        <v>2110</v>
      </c>
      <c r="Q185" s="63">
        <v>2153</v>
      </c>
      <c r="R185" s="63">
        <v>2063</v>
      </c>
      <c r="S185" s="63">
        <v>1581</v>
      </c>
      <c r="T185" s="312">
        <f t="shared" si="2"/>
        <v>-0.23364032961706249</v>
      </c>
    </row>
    <row r="186" spans="2:20">
      <c r="B186" s="63" t="s">
        <v>7738</v>
      </c>
      <c r="C186" s="304">
        <v>205</v>
      </c>
      <c r="D186" s="304">
        <v>525</v>
      </c>
      <c r="E186" s="304">
        <v>565</v>
      </c>
      <c r="F186" s="304">
        <v>1319</v>
      </c>
      <c r="G186" s="304">
        <v>1644</v>
      </c>
      <c r="H186" s="304">
        <v>1816</v>
      </c>
      <c r="I186" s="304">
        <v>1786</v>
      </c>
      <c r="J186" s="309">
        <f t="shared" si="1"/>
        <v>2.1610619469026551</v>
      </c>
      <c r="L186" s="63" t="s">
        <v>7738</v>
      </c>
      <c r="M186" s="304">
        <v>3302</v>
      </c>
      <c r="N186" s="304">
        <v>4157</v>
      </c>
      <c r="O186" s="304">
        <v>3013</v>
      </c>
      <c r="P186" s="304">
        <v>3005</v>
      </c>
      <c r="Q186" s="63">
        <v>2626</v>
      </c>
      <c r="R186" s="63">
        <v>2276</v>
      </c>
      <c r="S186" s="63">
        <v>1786</v>
      </c>
      <c r="T186" s="316">
        <f t="shared" si="2"/>
        <v>-0.4072353136408895</v>
      </c>
    </row>
    <row r="187" spans="2:20">
      <c r="B187" s="63" t="s">
        <v>10277</v>
      </c>
      <c r="C187" s="304">
        <v>205</v>
      </c>
      <c r="D187" s="304">
        <v>781</v>
      </c>
      <c r="E187" s="304">
        <v>1597</v>
      </c>
      <c r="F187" s="304">
        <v>4304</v>
      </c>
      <c r="G187" s="304">
        <v>6044</v>
      </c>
      <c r="H187" s="304">
        <v>7801</v>
      </c>
      <c r="I187" s="304">
        <v>9073</v>
      </c>
      <c r="J187" s="309">
        <f t="shared" si="1"/>
        <v>4.681277395115842</v>
      </c>
      <c r="L187" s="63" t="s">
        <v>10277</v>
      </c>
      <c r="M187" s="304">
        <v>3302</v>
      </c>
      <c r="N187" s="304">
        <v>6184</v>
      </c>
      <c r="O187" s="304">
        <v>8515</v>
      </c>
      <c r="P187" s="304">
        <v>9807</v>
      </c>
      <c r="Q187" s="308">
        <v>9655</v>
      </c>
      <c r="R187" s="63">
        <v>9776</v>
      </c>
      <c r="S187" s="63">
        <v>9073</v>
      </c>
      <c r="T187" s="315">
        <f t="shared" si="2"/>
        <v>6.5531415149735706E-2</v>
      </c>
    </row>
    <row r="188" spans="2:20">
      <c r="B188" s="63" t="s">
        <v>10278</v>
      </c>
      <c r="C188" s="304">
        <v>171</v>
      </c>
      <c r="D188" s="304">
        <v>309</v>
      </c>
      <c r="E188" s="304">
        <v>705</v>
      </c>
      <c r="F188" s="304">
        <v>1813</v>
      </c>
      <c r="G188" s="304">
        <v>2725</v>
      </c>
      <c r="H188" s="304">
        <v>3397</v>
      </c>
      <c r="I188" s="304">
        <v>3301</v>
      </c>
      <c r="J188" s="309">
        <f t="shared" si="1"/>
        <v>3.6822695035460997</v>
      </c>
      <c r="L188" s="63" t="s">
        <v>10278</v>
      </c>
      <c r="M188" s="304">
        <v>2754</v>
      </c>
      <c r="N188" s="304">
        <v>2447</v>
      </c>
      <c r="O188" s="304">
        <v>3759</v>
      </c>
      <c r="P188" s="304">
        <v>4131</v>
      </c>
      <c r="Q188" s="63">
        <v>4353</v>
      </c>
      <c r="R188" s="63">
        <v>4257</v>
      </c>
      <c r="S188" s="63">
        <v>3301</v>
      </c>
      <c r="T188" s="312">
        <f t="shared" si="2"/>
        <v>-0.12184091513700457</v>
      </c>
    </row>
    <row r="189" spans="2:20">
      <c r="B189" s="63" t="s">
        <v>10279</v>
      </c>
      <c r="C189" s="304"/>
      <c r="D189" s="304"/>
      <c r="E189" s="304">
        <v>80</v>
      </c>
      <c r="F189" s="304">
        <v>213</v>
      </c>
      <c r="G189" s="304">
        <v>235</v>
      </c>
      <c r="H189" s="304">
        <v>323</v>
      </c>
      <c r="I189" s="304">
        <v>208</v>
      </c>
      <c r="J189" s="309">
        <f t="shared" si="1"/>
        <v>1.6</v>
      </c>
      <c r="L189" s="63" t="s">
        <v>10279</v>
      </c>
      <c r="M189" s="304"/>
      <c r="N189" s="304"/>
      <c r="O189" s="304">
        <v>427</v>
      </c>
      <c r="P189" s="304">
        <v>485</v>
      </c>
      <c r="Q189" s="63">
        <v>375</v>
      </c>
      <c r="R189" s="63">
        <v>405</v>
      </c>
      <c r="S189" s="63">
        <v>208</v>
      </c>
      <c r="T189" s="312">
        <f t="shared" si="2"/>
        <v>-0.51288056206088994</v>
      </c>
    </row>
    <row r="190" spans="2:20">
      <c r="B190" s="63" t="s">
        <v>10280</v>
      </c>
      <c r="C190" s="304"/>
      <c r="D190" s="304">
        <v>165</v>
      </c>
      <c r="E190" s="304">
        <v>348</v>
      </c>
      <c r="F190" s="304">
        <v>1058</v>
      </c>
      <c r="G190" s="304">
        <v>986</v>
      </c>
      <c r="H190" s="304">
        <v>1598</v>
      </c>
      <c r="I190" s="304">
        <v>2468</v>
      </c>
      <c r="J190" s="309">
        <f t="shared" si="1"/>
        <v>6.0919540229885056</v>
      </c>
      <c r="L190" s="63" t="s">
        <v>10280</v>
      </c>
      <c r="M190" s="304"/>
      <c r="N190" s="304">
        <v>1306</v>
      </c>
      <c r="O190" s="304">
        <v>1856</v>
      </c>
      <c r="P190" s="304">
        <v>2411</v>
      </c>
      <c r="Q190" s="63">
        <v>1575</v>
      </c>
      <c r="R190" s="63">
        <v>2003</v>
      </c>
      <c r="S190" s="63">
        <v>2468</v>
      </c>
      <c r="T190" s="312">
        <f t="shared" si="2"/>
        <v>0.32974137931034475</v>
      </c>
    </row>
    <row r="191" spans="2:20">
      <c r="B191" s="63" t="s">
        <v>10281</v>
      </c>
      <c r="C191" s="304"/>
      <c r="D191" s="304"/>
      <c r="E191" s="304">
        <v>402</v>
      </c>
      <c r="F191" s="304">
        <v>965</v>
      </c>
      <c r="G191" s="304">
        <v>1718</v>
      </c>
      <c r="H191" s="304">
        <v>2042</v>
      </c>
      <c r="I191" s="304">
        <v>2515</v>
      </c>
      <c r="J191" s="309">
        <f t="shared" si="1"/>
        <v>5.2562189054726369</v>
      </c>
      <c r="L191" s="63" t="s">
        <v>10281</v>
      </c>
      <c r="M191" s="304"/>
      <c r="N191" s="304"/>
      <c r="O191" s="304">
        <v>2143</v>
      </c>
      <c r="P191" s="304">
        <v>2199</v>
      </c>
      <c r="Q191" s="63">
        <v>2744</v>
      </c>
      <c r="R191" s="63">
        <v>2559</v>
      </c>
      <c r="S191" s="63">
        <v>2515</v>
      </c>
      <c r="T191" s="312">
        <f t="shared" si="2"/>
        <v>0.17358842743817071</v>
      </c>
    </row>
    <row r="192" spans="2:20">
      <c r="B192" s="63" t="s">
        <v>10282</v>
      </c>
      <c r="C192" s="304">
        <v>34</v>
      </c>
      <c r="D192" s="304">
        <v>81</v>
      </c>
      <c r="E192" s="304">
        <v>63</v>
      </c>
      <c r="F192" s="304">
        <v>255</v>
      </c>
      <c r="G192" s="304">
        <v>381</v>
      </c>
      <c r="H192" s="304">
        <v>441</v>
      </c>
      <c r="I192" s="304">
        <v>581</v>
      </c>
      <c r="J192" s="309">
        <f t="shared" si="1"/>
        <v>8.2222222222222214</v>
      </c>
      <c r="L192" s="63" t="s">
        <v>10282</v>
      </c>
      <c r="M192" s="304">
        <v>548</v>
      </c>
      <c r="N192" s="304">
        <v>641</v>
      </c>
      <c r="O192" s="304">
        <v>336</v>
      </c>
      <c r="P192" s="304">
        <v>581</v>
      </c>
      <c r="Q192" s="63">
        <v>609</v>
      </c>
      <c r="R192" s="63">
        <v>553</v>
      </c>
      <c r="S192" s="63">
        <v>581</v>
      </c>
      <c r="T192" s="312">
        <f t="shared" si="2"/>
        <v>0.72916666666666674</v>
      </c>
    </row>
    <row r="193" spans="2:24">
      <c r="B193" s="63" t="s">
        <v>10268</v>
      </c>
      <c r="C193" s="304">
        <v>84</v>
      </c>
      <c r="D193" s="304">
        <v>342</v>
      </c>
      <c r="E193" s="304">
        <v>528</v>
      </c>
      <c r="F193" s="304">
        <v>1049</v>
      </c>
      <c r="G193" s="304">
        <v>1755</v>
      </c>
      <c r="H193" s="304">
        <v>2574</v>
      </c>
      <c r="I193" s="304">
        <v>4290</v>
      </c>
      <c r="J193" s="309">
        <f t="shared" si="1"/>
        <v>7.125</v>
      </c>
      <c r="L193" s="63" t="s">
        <v>10268</v>
      </c>
      <c r="M193" s="304">
        <v>1353</v>
      </c>
      <c r="N193" s="304">
        <v>2708</v>
      </c>
      <c r="O193" s="304">
        <v>2815</v>
      </c>
      <c r="P193" s="304">
        <v>2390</v>
      </c>
      <c r="Q193" s="63">
        <v>2803</v>
      </c>
      <c r="R193" s="63">
        <v>3226</v>
      </c>
      <c r="S193" s="63">
        <v>4290</v>
      </c>
      <c r="T193" s="315">
        <f t="shared" si="2"/>
        <v>0.5239786856127886</v>
      </c>
    </row>
    <row r="194" spans="2:24">
      <c r="B194" s="63" t="s">
        <v>10283</v>
      </c>
      <c r="C194" s="304"/>
      <c r="D194" s="304"/>
      <c r="E194" s="304">
        <v>196</v>
      </c>
      <c r="F194" s="304">
        <v>370</v>
      </c>
      <c r="G194" s="304">
        <v>815</v>
      </c>
      <c r="H194" s="304">
        <v>1332</v>
      </c>
      <c r="I194" s="304">
        <v>2868</v>
      </c>
      <c r="J194" s="309">
        <f t="shared" si="1"/>
        <v>13.63265306122449</v>
      </c>
      <c r="L194" s="63" t="s">
        <v>10283</v>
      </c>
      <c r="M194" s="304"/>
      <c r="N194" s="304"/>
      <c r="O194" s="304">
        <v>1045</v>
      </c>
      <c r="P194" s="304">
        <v>843</v>
      </c>
      <c r="Q194" s="63">
        <v>1302</v>
      </c>
      <c r="R194" s="63">
        <v>1669</v>
      </c>
      <c r="S194" s="63">
        <v>2868</v>
      </c>
      <c r="T194" s="312">
        <f t="shared" si="2"/>
        <v>1.7444976076555023</v>
      </c>
    </row>
    <row r="195" spans="2:24">
      <c r="B195" s="63" t="s">
        <v>10284</v>
      </c>
      <c r="C195" s="304">
        <v>69</v>
      </c>
      <c r="D195" s="304">
        <v>205</v>
      </c>
      <c r="E195" s="304">
        <v>708</v>
      </c>
      <c r="F195" s="304">
        <v>1055</v>
      </c>
      <c r="G195" s="304">
        <v>1567</v>
      </c>
      <c r="H195" s="304">
        <v>2218</v>
      </c>
      <c r="I195" s="304">
        <v>2728</v>
      </c>
      <c r="J195" s="309">
        <f t="shared" si="1"/>
        <v>2.8531073446327682</v>
      </c>
      <c r="L195" s="63" t="s">
        <v>10284</v>
      </c>
      <c r="M195" s="304">
        <v>1111</v>
      </c>
      <c r="N195" s="304">
        <v>1623</v>
      </c>
      <c r="O195" s="304">
        <v>3775</v>
      </c>
      <c r="P195" s="304">
        <v>2404</v>
      </c>
      <c r="Q195" s="63">
        <v>2503</v>
      </c>
      <c r="R195" s="63">
        <v>2780</v>
      </c>
      <c r="S195" s="63">
        <v>2728</v>
      </c>
      <c r="T195" s="316">
        <f t="shared" si="2"/>
        <v>-0.27735099337748348</v>
      </c>
    </row>
    <row r="196" spans="2:24">
      <c r="B196" s="63" t="s">
        <v>10269</v>
      </c>
      <c r="C196" s="304">
        <v>36</v>
      </c>
      <c r="D196" s="304">
        <v>148</v>
      </c>
      <c r="E196" s="304">
        <v>165</v>
      </c>
      <c r="F196" s="304">
        <v>289</v>
      </c>
      <c r="G196" s="304">
        <v>397</v>
      </c>
      <c r="H196" s="304">
        <v>481</v>
      </c>
      <c r="I196" s="304">
        <v>645</v>
      </c>
      <c r="J196" s="309">
        <f t="shared" si="1"/>
        <v>2.9090909090909092</v>
      </c>
      <c r="L196" s="63" t="s">
        <v>10269</v>
      </c>
      <c r="M196" s="304">
        <v>580</v>
      </c>
      <c r="N196" s="304">
        <v>1172</v>
      </c>
      <c r="O196" s="304">
        <v>880</v>
      </c>
      <c r="P196" s="304">
        <v>658</v>
      </c>
      <c r="Q196" s="63">
        <v>634</v>
      </c>
      <c r="R196" s="63">
        <v>603</v>
      </c>
      <c r="S196" s="63">
        <v>645</v>
      </c>
      <c r="T196" s="316">
        <f t="shared" si="2"/>
        <v>-0.26704545454545459</v>
      </c>
    </row>
    <row r="197" spans="2:24">
      <c r="B197" s="63" t="s">
        <v>10285</v>
      </c>
      <c r="C197" s="304">
        <v>16</v>
      </c>
      <c r="D197" s="304">
        <v>46</v>
      </c>
      <c r="E197" s="304">
        <v>48</v>
      </c>
      <c r="F197" s="304">
        <v>132</v>
      </c>
      <c r="G197" s="304">
        <v>165</v>
      </c>
      <c r="H197" s="304">
        <v>130</v>
      </c>
      <c r="I197" s="304">
        <v>103</v>
      </c>
      <c r="J197" s="309">
        <f t="shared" si="1"/>
        <v>1.1458333333333335</v>
      </c>
      <c r="L197" s="63" t="s">
        <v>10285</v>
      </c>
      <c r="M197" s="304">
        <v>258</v>
      </c>
      <c r="N197" s="304">
        <v>364</v>
      </c>
      <c r="O197" s="304">
        <v>256</v>
      </c>
      <c r="P197" s="304">
        <v>301</v>
      </c>
      <c r="Q197" s="63">
        <v>264</v>
      </c>
      <c r="R197" s="63">
        <v>163</v>
      </c>
      <c r="S197" s="63">
        <v>103</v>
      </c>
      <c r="T197" s="316">
        <f t="shared" si="2"/>
        <v>-0.59765625</v>
      </c>
    </row>
    <row r="198" spans="2:24">
      <c r="B198" s="63" t="s">
        <v>10270</v>
      </c>
      <c r="C198" s="304">
        <v>15</v>
      </c>
      <c r="D198" s="304">
        <v>54</v>
      </c>
      <c r="E198" s="304">
        <v>106</v>
      </c>
      <c r="F198" s="304">
        <v>303</v>
      </c>
      <c r="G198" s="304">
        <v>460</v>
      </c>
      <c r="H198" s="304">
        <v>905</v>
      </c>
      <c r="I198" s="304">
        <v>1236</v>
      </c>
      <c r="J198" s="309">
        <f t="shared" si="1"/>
        <v>10.660377358490566</v>
      </c>
      <c r="L198" s="63" t="s">
        <v>10270</v>
      </c>
      <c r="M198" s="304">
        <v>242</v>
      </c>
      <c r="N198" s="304">
        <v>428</v>
      </c>
      <c r="O198" s="304">
        <v>565</v>
      </c>
      <c r="P198" s="304">
        <v>690</v>
      </c>
      <c r="Q198" s="63">
        <v>735</v>
      </c>
      <c r="R198" s="63">
        <v>1134</v>
      </c>
      <c r="S198" s="63">
        <v>1236</v>
      </c>
      <c r="T198" s="315">
        <f t="shared" si="2"/>
        <v>1.1876106194690266</v>
      </c>
    </row>
    <row r="199" spans="2:24">
      <c r="B199" s="63" t="s">
        <v>4694</v>
      </c>
      <c r="C199" s="304">
        <v>35</v>
      </c>
      <c r="D199" s="304">
        <v>93</v>
      </c>
      <c r="E199" s="304">
        <v>130</v>
      </c>
      <c r="F199" s="304">
        <v>228</v>
      </c>
      <c r="G199" s="304">
        <v>259</v>
      </c>
      <c r="H199" s="304">
        <v>288</v>
      </c>
      <c r="I199" s="304">
        <v>319</v>
      </c>
      <c r="J199" s="309">
        <f t="shared" si="1"/>
        <v>1.453846153846154</v>
      </c>
      <c r="L199" s="63" t="s">
        <v>4694</v>
      </c>
      <c r="M199" s="304">
        <v>564</v>
      </c>
      <c r="N199" s="304">
        <v>736</v>
      </c>
      <c r="O199" s="304">
        <v>693</v>
      </c>
      <c r="P199" s="304">
        <v>519</v>
      </c>
      <c r="Q199" s="63">
        <v>414</v>
      </c>
      <c r="R199" s="63">
        <v>361</v>
      </c>
      <c r="S199" s="63">
        <v>319</v>
      </c>
      <c r="T199" s="316">
        <f t="shared" si="2"/>
        <v>-0.53968253968253976</v>
      </c>
    </row>
    <row r="200" spans="2:24">
      <c r="B200" s="63" t="s">
        <v>10286</v>
      </c>
      <c r="C200" s="304">
        <v>17</v>
      </c>
      <c r="D200" s="304">
        <v>113</v>
      </c>
      <c r="E200" s="304">
        <v>86</v>
      </c>
      <c r="F200" s="304">
        <v>451</v>
      </c>
      <c r="G200" s="304">
        <v>749</v>
      </c>
      <c r="H200" s="304">
        <v>690</v>
      </c>
      <c r="I200" s="304">
        <v>782</v>
      </c>
      <c r="J200" s="309">
        <f t="shared" si="1"/>
        <v>8.0930232558139537</v>
      </c>
      <c r="L200" s="63" t="s">
        <v>10286</v>
      </c>
      <c r="M200" s="304">
        <v>274</v>
      </c>
      <c r="N200" s="304">
        <v>895</v>
      </c>
      <c r="O200" s="304">
        <v>459</v>
      </c>
      <c r="P200" s="304">
        <v>1028</v>
      </c>
      <c r="Q200" s="63">
        <v>1196</v>
      </c>
      <c r="R200" s="63">
        <v>865</v>
      </c>
      <c r="S200" s="63">
        <v>782</v>
      </c>
      <c r="T200" s="312">
        <f t="shared" si="2"/>
        <v>0.70370370370370372</v>
      </c>
    </row>
    <row r="201" spans="2:24">
      <c r="B201" s="63" t="s">
        <v>10287</v>
      </c>
      <c r="C201" s="304"/>
      <c r="D201" s="304">
        <v>280</v>
      </c>
      <c r="E201" s="304">
        <v>508</v>
      </c>
      <c r="F201" s="304">
        <v>706</v>
      </c>
      <c r="G201" s="304">
        <v>960</v>
      </c>
      <c r="H201" s="304">
        <v>1408</v>
      </c>
      <c r="I201" s="304">
        <v>1788</v>
      </c>
      <c r="J201" s="309">
        <f t="shared" si="1"/>
        <v>2.5196850393700787</v>
      </c>
      <c r="L201" s="63" t="s">
        <v>10287</v>
      </c>
      <c r="M201" s="304"/>
      <c r="N201" s="304">
        <v>2217</v>
      </c>
      <c r="O201" s="304">
        <v>2709</v>
      </c>
      <c r="P201" s="304">
        <v>1609</v>
      </c>
      <c r="Q201" s="63">
        <v>1534</v>
      </c>
      <c r="R201" s="63">
        <v>1765</v>
      </c>
      <c r="S201" s="63">
        <v>1788</v>
      </c>
      <c r="T201" s="312">
        <f t="shared" si="2"/>
        <v>-0.33997785160575855</v>
      </c>
    </row>
    <row r="202" spans="2:24">
      <c r="B202" s="63" t="s">
        <v>10271</v>
      </c>
      <c r="C202" s="304"/>
      <c r="D202" s="304"/>
      <c r="E202" s="304">
        <v>734</v>
      </c>
      <c r="F202" s="304">
        <v>1897</v>
      </c>
      <c r="G202" s="304">
        <v>2938</v>
      </c>
      <c r="H202" s="304">
        <v>4823</v>
      </c>
      <c r="I202" s="304">
        <v>5726</v>
      </c>
      <c r="J202" s="309">
        <f t="shared" si="1"/>
        <v>6.8010899182561309</v>
      </c>
      <c r="L202" s="63" t="s">
        <v>10271</v>
      </c>
      <c r="M202" s="304"/>
      <c r="N202" s="304"/>
      <c r="O202" s="304">
        <v>3914</v>
      </c>
      <c r="P202" s="304">
        <v>4322</v>
      </c>
      <c r="Q202" s="63">
        <v>4693</v>
      </c>
      <c r="R202" s="63">
        <v>6044</v>
      </c>
      <c r="S202" s="63">
        <v>5726</v>
      </c>
      <c r="T202" s="315">
        <f t="shared" si="2"/>
        <v>0.4629535002554932</v>
      </c>
    </row>
    <row r="203" spans="2:24">
      <c r="B203" s="63" t="s">
        <v>10288</v>
      </c>
      <c r="C203" s="304"/>
      <c r="D203" s="304">
        <v>299</v>
      </c>
      <c r="E203" s="304">
        <v>257</v>
      </c>
      <c r="F203" s="304">
        <v>300</v>
      </c>
      <c r="G203" s="304">
        <v>398</v>
      </c>
      <c r="H203" s="304">
        <v>390</v>
      </c>
      <c r="I203" s="304">
        <v>327</v>
      </c>
      <c r="J203" s="309">
        <f t="shared" si="1"/>
        <v>0.27237354085603105</v>
      </c>
      <c r="L203" s="63" t="s">
        <v>10288</v>
      </c>
      <c r="M203" s="304"/>
      <c r="N203" s="304">
        <v>2367</v>
      </c>
      <c r="O203" s="304">
        <v>1370</v>
      </c>
      <c r="P203" s="304">
        <v>684</v>
      </c>
      <c r="Q203" s="63">
        <v>636</v>
      </c>
      <c r="R203" s="63">
        <v>489</v>
      </c>
      <c r="S203" s="63">
        <v>327</v>
      </c>
      <c r="T203" s="312">
        <f t="shared" si="2"/>
        <v>-0.76131386861313866</v>
      </c>
    </row>
    <row r="204" spans="2:24">
      <c r="B204" s="63" t="s">
        <v>10294</v>
      </c>
      <c r="C204" s="304"/>
      <c r="D204" s="304"/>
      <c r="E204" s="304">
        <v>477</v>
      </c>
      <c r="F204" s="304">
        <v>1598</v>
      </c>
      <c r="G204" s="304">
        <v>2540</v>
      </c>
      <c r="H204" s="304">
        <v>4433</v>
      </c>
      <c r="I204" s="304">
        <v>5399</v>
      </c>
      <c r="J204" s="309">
        <f t="shared" si="1"/>
        <v>10.318658280922431</v>
      </c>
      <c r="L204" s="63" t="s">
        <v>10294</v>
      </c>
      <c r="M204" s="304"/>
      <c r="N204" s="304"/>
      <c r="O204" s="304">
        <v>2544</v>
      </c>
      <c r="P204" s="304">
        <v>3638</v>
      </c>
      <c r="Q204" s="304">
        <v>4057</v>
      </c>
      <c r="R204" s="304">
        <v>5555</v>
      </c>
      <c r="S204" s="304">
        <v>5399</v>
      </c>
      <c r="T204" s="309"/>
    </row>
    <row r="207" spans="2:24">
      <c r="B207" s="59" t="s">
        <v>10392</v>
      </c>
      <c r="J207" s="59" t="s">
        <v>10391</v>
      </c>
      <c r="R207" s="59" t="s">
        <v>10396</v>
      </c>
    </row>
    <row r="208" spans="2:24">
      <c r="B208" s="322"/>
      <c r="C208" s="320" t="s">
        <v>10394</v>
      </c>
      <c r="D208" s="320" t="s">
        <v>2732</v>
      </c>
      <c r="E208" s="320" t="s">
        <v>10395</v>
      </c>
      <c r="F208" s="320" t="s">
        <v>2846</v>
      </c>
      <c r="G208" s="320" t="s">
        <v>2847</v>
      </c>
      <c r="H208" s="320" t="s">
        <v>296</v>
      </c>
      <c r="J208" s="317"/>
      <c r="K208" s="320" t="s">
        <v>10394</v>
      </c>
      <c r="L208" s="320" t="s">
        <v>2732</v>
      </c>
      <c r="M208" s="320" t="s">
        <v>10395</v>
      </c>
      <c r="N208" s="320" t="s">
        <v>2846</v>
      </c>
      <c r="O208" s="320" t="s">
        <v>2847</v>
      </c>
      <c r="P208" s="320" t="s">
        <v>296</v>
      </c>
      <c r="R208" s="317"/>
      <c r="S208" s="324" t="s">
        <v>10394</v>
      </c>
      <c r="T208" s="324" t="s">
        <v>2732</v>
      </c>
      <c r="U208" s="324" t="s">
        <v>10395</v>
      </c>
      <c r="V208" s="324" t="s">
        <v>2846</v>
      </c>
      <c r="W208" s="324" t="s">
        <v>2847</v>
      </c>
      <c r="X208" s="324" t="s">
        <v>296</v>
      </c>
    </row>
    <row r="209" spans="2:24" ht="22.7">
      <c r="B209" s="321" t="s">
        <v>10356</v>
      </c>
      <c r="C209" s="318">
        <v>6.3</v>
      </c>
      <c r="D209" s="318">
        <v>5.0999999999999996</v>
      </c>
      <c r="E209" s="318">
        <v>5.4</v>
      </c>
      <c r="F209" s="318">
        <v>5.0999999999999996</v>
      </c>
      <c r="G209" s="318">
        <v>4.7</v>
      </c>
      <c r="H209" s="318">
        <v>3.7</v>
      </c>
      <c r="J209" s="321" t="s">
        <v>10344</v>
      </c>
      <c r="K209" s="318">
        <v>13.5</v>
      </c>
      <c r="L209" s="318">
        <v>11.9</v>
      </c>
      <c r="M209" s="318">
        <v>9</v>
      </c>
      <c r="N209" s="318">
        <v>6.7</v>
      </c>
      <c r="O209" s="318">
        <v>5.7</v>
      </c>
      <c r="P209" s="318">
        <v>5.3</v>
      </c>
      <c r="R209" s="321" t="s">
        <v>10398</v>
      </c>
      <c r="S209" s="320">
        <v>17.5</v>
      </c>
      <c r="T209" s="320">
        <v>17.100000000000001</v>
      </c>
      <c r="U209" s="320">
        <v>18.399999999999999</v>
      </c>
      <c r="V209" s="320">
        <v>18.3</v>
      </c>
      <c r="W209" s="320">
        <v>18</v>
      </c>
      <c r="X209" s="320">
        <v>18.2</v>
      </c>
    </row>
    <row r="210" spans="2:24" ht="34">
      <c r="B210" s="323" t="s">
        <v>10380</v>
      </c>
      <c r="C210" s="318">
        <v>44</v>
      </c>
      <c r="D210" s="318">
        <v>2.8</v>
      </c>
      <c r="E210" s="318">
        <v>2.9</v>
      </c>
      <c r="F210" s="318">
        <v>1.6</v>
      </c>
      <c r="G210" s="318">
        <v>1.1000000000000001</v>
      </c>
      <c r="H210" s="318">
        <v>0.5</v>
      </c>
      <c r="J210" s="323" t="s">
        <v>10359</v>
      </c>
      <c r="K210" s="318">
        <v>2.1</v>
      </c>
      <c r="L210" s="318">
        <v>2</v>
      </c>
      <c r="M210" s="318">
        <v>1.5</v>
      </c>
      <c r="N210" s="318">
        <v>1.2</v>
      </c>
      <c r="O210" s="318">
        <v>1.1000000000000001</v>
      </c>
      <c r="P210" s="318">
        <v>1.1000000000000001</v>
      </c>
      <c r="R210" s="319" t="s">
        <v>10401</v>
      </c>
      <c r="S210" s="318">
        <v>4.0999999999999996</v>
      </c>
      <c r="T210" s="318">
        <v>3.8</v>
      </c>
      <c r="U210" s="318">
        <v>3.7</v>
      </c>
      <c r="V210" s="318">
        <v>3.7</v>
      </c>
      <c r="W210" s="318">
        <v>3.1</v>
      </c>
      <c r="X210" s="318">
        <v>4.0999999999999996</v>
      </c>
    </row>
    <row r="211" spans="2:24" ht="34">
      <c r="B211" s="323" t="s">
        <v>10381</v>
      </c>
      <c r="C211" s="318">
        <v>0.8</v>
      </c>
      <c r="D211" s="318">
        <v>0.7</v>
      </c>
      <c r="E211" s="318">
        <v>0.7</v>
      </c>
      <c r="F211" s="318">
        <v>1</v>
      </c>
      <c r="G211" s="318">
        <v>0.7</v>
      </c>
      <c r="H211" s="318">
        <v>0.4</v>
      </c>
      <c r="J211" s="323" t="s">
        <v>10360</v>
      </c>
      <c r="K211" s="318">
        <v>4</v>
      </c>
      <c r="L211" s="318">
        <v>3.6</v>
      </c>
      <c r="M211" s="318">
        <v>2.5</v>
      </c>
      <c r="N211" s="318">
        <v>1.6</v>
      </c>
      <c r="O211" s="318">
        <v>1.3</v>
      </c>
      <c r="P211" s="318">
        <v>1.1000000000000001</v>
      </c>
      <c r="R211" s="319" t="s">
        <v>10399</v>
      </c>
      <c r="S211" s="318">
        <v>9.6999999999999993</v>
      </c>
      <c r="T211" s="318">
        <v>9.6</v>
      </c>
      <c r="U211" s="318">
        <v>10.3</v>
      </c>
      <c r="V211" s="318">
        <v>11.2</v>
      </c>
      <c r="W211" s="318">
        <v>11.9</v>
      </c>
      <c r="X211" s="318">
        <v>11.5</v>
      </c>
    </row>
    <row r="212" spans="2:24" ht="22.7">
      <c r="B212" s="321" t="s">
        <v>10357</v>
      </c>
      <c r="C212" s="318">
        <v>4.7</v>
      </c>
      <c r="D212" s="318">
        <v>4.0999999999999996</v>
      </c>
      <c r="E212" s="318">
        <v>3.5</v>
      </c>
      <c r="F212" s="318">
        <v>2.9</v>
      </c>
      <c r="G212" s="318">
        <v>3.1</v>
      </c>
      <c r="H212" s="318">
        <v>2.5</v>
      </c>
      <c r="J212" s="323" t="s">
        <v>10361</v>
      </c>
      <c r="K212" s="318">
        <v>0.3</v>
      </c>
      <c r="L212" s="318">
        <v>0.2</v>
      </c>
      <c r="M212" s="318">
        <v>0.2</v>
      </c>
      <c r="N212" s="318">
        <v>0.2</v>
      </c>
      <c r="O212" s="318">
        <v>0.1</v>
      </c>
      <c r="P212" s="318">
        <v>0.1</v>
      </c>
      <c r="R212" s="319" t="s">
        <v>10400</v>
      </c>
      <c r="S212" s="318">
        <v>3</v>
      </c>
      <c r="T212" s="318">
        <v>3.3</v>
      </c>
      <c r="U212" s="318">
        <v>4.0999999999999996</v>
      </c>
      <c r="V212" s="318">
        <v>3.2</v>
      </c>
      <c r="W212" s="318">
        <v>2.9</v>
      </c>
      <c r="X212" s="318">
        <v>2.4</v>
      </c>
    </row>
    <row r="213" spans="2:24" ht="22.7">
      <c r="B213" s="323" t="s">
        <v>10382</v>
      </c>
      <c r="C213" s="318">
        <v>2.8</v>
      </c>
      <c r="D213" s="318">
        <v>2.2999999999999998</v>
      </c>
      <c r="E213" s="318">
        <v>1.9</v>
      </c>
      <c r="F213" s="318">
        <v>1.7</v>
      </c>
      <c r="G213" s="318">
        <v>1.8</v>
      </c>
      <c r="H213" s="318">
        <v>1.5</v>
      </c>
      <c r="J213" s="323" t="s">
        <v>10362</v>
      </c>
      <c r="K213" s="318">
        <v>1.4</v>
      </c>
      <c r="L213" s="318">
        <v>0.9</v>
      </c>
      <c r="M213" s="318">
        <v>0.5</v>
      </c>
      <c r="N213" s="318">
        <v>0.3</v>
      </c>
      <c r="O213" s="318">
        <v>0.2</v>
      </c>
      <c r="P213" s="318">
        <v>0.2</v>
      </c>
      <c r="R213" s="321" t="s">
        <v>10268</v>
      </c>
      <c r="S213" s="320">
        <v>5.9</v>
      </c>
      <c r="T213" s="320">
        <v>8.6</v>
      </c>
      <c r="U213" s="320">
        <v>11.1</v>
      </c>
      <c r="V213" s="320">
        <v>14.4</v>
      </c>
      <c r="W213" s="320">
        <v>15</v>
      </c>
      <c r="X213" s="320">
        <v>16.899999999999999</v>
      </c>
    </row>
    <row r="214" spans="2:24" ht="22.7">
      <c r="B214" s="323" t="s">
        <v>10383</v>
      </c>
      <c r="C214" s="318">
        <v>1.2</v>
      </c>
      <c r="D214" s="318">
        <v>1</v>
      </c>
      <c r="E214" s="318">
        <v>0.7</v>
      </c>
      <c r="F214" s="318">
        <v>0.5</v>
      </c>
      <c r="G214" s="318">
        <v>0.5</v>
      </c>
      <c r="H214" s="318">
        <v>0.4</v>
      </c>
      <c r="J214" s="323" t="s">
        <v>10363</v>
      </c>
      <c r="K214" s="318">
        <v>0.8</v>
      </c>
      <c r="L214" s="318">
        <v>0.8</v>
      </c>
      <c r="M214" s="318">
        <v>0.6</v>
      </c>
      <c r="N214" s="318">
        <v>0.4</v>
      </c>
      <c r="O214" s="318">
        <v>0.4</v>
      </c>
      <c r="P214" s="318">
        <v>0.3</v>
      </c>
      <c r="R214" s="319" t="s">
        <v>10407</v>
      </c>
      <c r="S214" s="318">
        <v>3.3</v>
      </c>
      <c r="T214" s="318">
        <v>3.7</v>
      </c>
      <c r="U214" s="318">
        <v>4.5</v>
      </c>
      <c r="V214" s="318">
        <v>6.8</v>
      </c>
      <c r="W214" s="318">
        <v>7.1</v>
      </c>
      <c r="X214" s="318">
        <v>7.6</v>
      </c>
    </row>
    <row r="215" spans="2:24" ht="22.7">
      <c r="B215" s="321" t="s">
        <v>10358</v>
      </c>
      <c r="C215" s="318">
        <v>2.1</v>
      </c>
      <c r="D215" s="318">
        <v>2.9</v>
      </c>
      <c r="E215" s="318">
        <v>2.6</v>
      </c>
      <c r="F215" s="318">
        <v>3.1</v>
      </c>
      <c r="G215" s="318">
        <v>3.5</v>
      </c>
      <c r="H215" s="318">
        <v>3</v>
      </c>
      <c r="J215" s="323" t="s">
        <v>10364</v>
      </c>
      <c r="K215" s="318">
        <v>0.3</v>
      </c>
      <c r="L215" s="318">
        <v>0.2</v>
      </c>
      <c r="M215" s="318">
        <v>0.1</v>
      </c>
      <c r="N215" s="318">
        <v>0.1</v>
      </c>
      <c r="O215" s="318">
        <v>0.1</v>
      </c>
      <c r="P215" s="318">
        <v>0.1</v>
      </c>
      <c r="R215" s="319" t="s">
        <v>10408</v>
      </c>
      <c r="S215" s="318">
        <v>2.6</v>
      </c>
      <c r="T215" s="318">
        <v>4.9000000000000004</v>
      </c>
      <c r="U215" s="318">
        <v>6.6</v>
      </c>
      <c r="V215" s="318">
        <v>7.7</v>
      </c>
      <c r="W215" s="318">
        <v>7.9</v>
      </c>
      <c r="X215" s="318">
        <v>9.1999999999999993</v>
      </c>
    </row>
    <row r="216" spans="2:24" ht="22.7">
      <c r="B216" s="323" t="s">
        <v>10385</v>
      </c>
      <c r="C216" s="318">
        <v>1</v>
      </c>
      <c r="D216" s="318">
        <v>1.2</v>
      </c>
      <c r="E216" s="318">
        <v>1.1000000000000001</v>
      </c>
      <c r="F216" s="318">
        <v>1.1000000000000001</v>
      </c>
      <c r="G216" s="318">
        <v>1.2</v>
      </c>
      <c r="H216" s="318">
        <v>0.8</v>
      </c>
      <c r="J216" s="323" t="s">
        <v>10365</v>
      </c>
      <c r="K216" s="318">
        <v>0.6</v>
      </c>
      <c r="L216" s="318">
        <v>0.4</v>
      </c>
      <c r="M216" s="318">
        <v>0.3</v>
      </c>
      <c r="N216" s="318">
        <v>0.3</v>
      </c>
      <c r="O216" s="318">
        <v>0.3</v>
      </c>
      <c r="P216" s="318">
        <v>0.3</v>
      </c>
      <c r="R216" s="321" t="s">
        <v>10409</v>
      </c>
      <c r="S216" s="320">
        <v>2.8</v>
      </c>
      <c r="T216" s="320">
        <v>3.1</v>
      </c>
      <c r="U216" s="320">
        <v>3</v>
      </c>
      <c r="V216" s="320">
        <v>3.6</v>
      </c>
      <c r="W216" s="320">
        <v>3.3</v>
      </c>
      <c r="X216" s="320">
        <v>3</v>
      </c>
    </row>
    <row r="217" spans="2:24" ht="22.7">
      <c r="B217" s="323" t="s">
        <v>10384</v>
      </c>
      <c r="C217" s="318">
        <v>0</v>
      </c>
      <c r="D217" s="318">
        <v>0</v>
      </c>
      <c r="E217" s="318">
        <v>0.1</v>
      </c>
      <c r="F217" s="318">
        <v>0.5</v>
      </c>
      <c r="G217" s="318">
        <v>0.8</v>
      </c>
      <c r="H217" s="318">
        <v>0.9</v>
      </c>
      <c r="J217" s="323" t="s">
        <v>10366</v>
      </c>
      <c r="K217" s="318">
        <v>0.9</v>
      </c>
      <c r="L217" s="318">
        <v>0.5</v>
      </c>
      <c r="M217" s="318">
        <v>0.5</v>
      </c>
      <c r="N217" s="318">
        <v>0.4</v>
      </c>
      <c r="O217" s="318">
        <v>0.4</v>
      </c>
      <c r="P217" s="318">
        <v>0.4</v>
      </c>
      <c r="R217" s="319" t="s">
        <v>10410</v>
      </c>
      <c r="S217" s="318">
        <v>1.6</v>
      </c>
      <c r="T217" s="318">
        <v>1.8</v>
      </c>
      <c r="U217" s="318">
        <v>1.7</v>
      </c>
      <c r="V217" s="318">
        <v>1.9</v>
      </c>
      <c r="W217" s="318">
        <v>1.8</v>
      </c>
      <c r="X217" s="318">
        <v>1.5</v>
      </c>
    </row>
    <row r="218" spans="2:24" ht="22.7">
      <c r="B218" s="323" t="s">
        <v>10386</v>
      </c>
      <c r="C218" s="318">
        <v>0</v>
      </c>
      <c r="D218" s="318">
        <v>0.2</v>
      </c>
      <c r="E218" s="318">
        <v>0.1</v>
      </c>
      <c r="F218" s="318">
        <v>0.1</v>
      </c>
      <c r="G218" s="318">
        <v>0.1</v>
      </c>
      <c r="H218" s="318">
        <v>0.1</v>
      </c>
      <c r="J218" s="323" t="s">
        <v>10367</v>
      </c>
      <c r="K218" s="318">
        <v>0.8</v>
      </c>
      <c r="L218" s="318">
        <v>0.8</v>
      </c>
      <c r="M218" s="318">
        <v>0.7</v>
      </c>
      <c r="N218" s="318">
        <v>0.3</v>
      </c>
      <c r="O218" s="318">
        <v>0.2</v>
      </c>
      <c r="P218" s="318">
        <v>0.2</v>
      </c>
      <c r="R218" s="319" t="s">
        <v>10411</v>
      </c>
      <c r="S218" s="318">
        <v>0</v>
      </c>
      <c r="T218" s="318">
        <v>0</v>
      </c>
      <c r="U218" s="318">
        <v>0</v>
      </c>
      <c r="V218" s="318">
        <v>0.1</v>
      </c>
      <c r="W218" s="318">
        <v>0.1</v>
      </c>
      <c r="X218" s="318">
        <v>0.1</v>
      </c>
    </row>
    <row r="219" spans="2:24" ht="22.7">
      <c r="B219" s="321" t="s">
        <v>10060</v>
      </c>
      <c r="C219" s="318">
        <v>1.3</v>
      </c>
      <c r="D219" s="318">
        <v>1.6</v>
      </c>
      <c r="E219" s="318">
        <v>1.5</v>
      </c>
      <c r="F219" s="318">
        <v>1.6</v>
      </c>
      <c r="G219" s="318">
        <v>1.6</v>
      </c>
      <c r="H219" s="318">
        <v>1.7</v>
      </c>
      <c r="J219" s="323" t="s">
        <v>10368</v>
      </c>
      <c r="K219" s="318">
        <v>0.9</v>
      </c>
      <c r="L219" s="318">
        <v>1.1000000000000001</v>
      </c>
      <c r="M219" s="318">
        <v>0.8</v>
      </c>
      <c r="N219" s="318">
        <v>0.5</v>
      </c>
      <c r="O219" s="318">
        <v>0.4</v>
      </c>
      <c r="P219" s="318">
        <v>0.4</v>
      </c>
      <c r="R219" s="319" t="s">
        <v>10412</v>
      </c>
      <c r="S219" s="318">
        <v>0.3</v>
      </c>
      <c r="T219" s="318">
        <v>0.6</v>
      </c>
      <c r="U219" s="318">
        <v>0.7</v>
      </c>
      <c r="V219" s="318">
        <v>0.6</v>
      </c>
      <c r="W219" s="318">
        <v>0.5</v>
      </c>
      <c r="X219" s="318">
        <v>0.5</v>
      </c>
    </row>
    <row r="220" spans="2:24" ht="22.7">
      <c r="B220" s="323" t="s">
        <v>10387</v>
      </c>
      <c r="C220" s="318">
        <v>0.5</v>
      </c>
      <c r="D220" s="318">
        <v>0.7</v>
      </c>
      <c r="E220" s="318">
        <v>0.7</v>
      </c>
      <c r="F220" s="318">
        <v>0.7</v>
      </c>
      <c r="G220" s="318">
        <v>0.6</v>
      </c>
      <c r="H220" s="318">
        <v>0.6</v>
      </c>
      <c r="J220" s="321" t="s">
        <v>10345</v>
      </c>
      <c r="K220" s="318">
        <v>1.4</v>
      </c>
      <c r="L220" s="318">
        <v>1.3</v>
      </c>
      <c r="M220" s="318">
        <v>1.5</v>
      </c>
      <c r="N220" s="318">
        <v>1</v>
      </c>
      <c r="O220" s="318">
        <v>0.8</v>
      </c>
      <c r="P220" s="318">
        <v>0.7</v>
      </c>
      <c r="R220" s="321" t="s">
        <v>2748</v>
      </c>
      <c r="S220" s="320">
        <v>2.1</v>
      </c>
      <c r="T220" s="320">
        <v>2.2999999999999998</v>
      </c>
      <c r="U220" s="320">
        <v>2.6</v>
      </c>
      <c r="V220" s="320">
        <v>3.6</v>
      </c>
      <c r="W220" s="320">
        <v>3.7</v>
      </c>
      <c r="X220" s="320">
        <v>3.9</v>
      </c>
    </row>
    <row r="221" spans="2:24" ht="22.7">
      <c r="B221" s="323" t="s">
        <v>10388</v>
      </c>
      <c r="C221" s="318">
        <v>0.1</v>
      </c>
      <c r="D221" s="318">
        <v>0.1</v>
      </c>
      <c r="E221" s="318">
        <v>0.1</v>
      </c>
      <c r="F221" s="318">
        <v>0.1</v>
      </c>
      <c r="G221" s="318">
        <v>0.1</v>
      </c>
      <c r="H221" s="318">
        <v>0.1</v>
      </c>
      <c r="J221" s="323" t="s">
        <v>10369</v>
      </c>
      <c r="K221" s="318">
        <v>0.2</v>
      </c>
      <c r="L221" s="318">
        <v>0.2</v>
      </c>
      <c r="M221" s="318">
        <v>0.2</v>
      </c>
      <c r="N221" s="318">
        <v>0.1</v>
      </c>
      <c r="O221" s="318">
        <v>0.1</v>
      </c>
      <c r="P221" s="318">
        <v>0.1</v>
      </c>
      <c r="R221" s="319" t="s">
        <v>10402</v>
      </c>
      <c r="S221" s="318">
        <v>0.3</v>
      </c>
      <c r="T221" s="318">
        <v>0.2</v>
      </c>
      <c r="U221" s="318">
        <v>0.1</v>
      </c>
      <c r="V221" s="318">
        <v>0.1</v>
      </c>
      <c r="W221" s="318">
        <v>0.1</v>
      </c>
      <c r="X221" s="318">
        <v>0.1</v>
      </c>
    </row>
    <row r="222" spans="2:24" ht="34">
      <c r="B222" s="323" t="s">
        <v>10389</v>
      </c>
      <c r="C222" s="318">
        <v>0.1</v>
      </c>
      <c r="D222" s="318">
        <v>0.1</v>
      </c>
      <c r="E222" s="318">
        <v>0.1</v>
      </c>
      <c r="F222" s="318">
        <v>0.1</v>
      </c>
      <c r="G222" s="318">
        <v>0.2</v>
      </c>
      <c r="H222" s="318">
        <v>0.3</v>
      </c>
      <c r="J222" s="323" t="s">
        <v>10370</v>
      </c>
      <c r="K222" s="318">
        <v>1.2</v>
      </c>
      <c r="L222" s="318">
        <v>1.1000000000000001</v>
      </c>
      <c r="M222" s="318">
        <v>1.2</v>
      </c>
      <c r="N222" s="318">
        <v>0.9</v>
      </c>
      <c r="O222" s="318">
        <v>0.7</v>
      </c>
      <c r="P222" s="318">
        <v>0.6</v>
      </c>
      <c r="R222" s="319" t="s">
        <v>10413</v>
      </c>
      <c r="S222" s="318">
        <v>0.1</v>
      </c>
      <c r="T222" s="318">
        <v>0.1</v>
      </c>
      <c r="U222" s="318">
        <v>0.1</v>
      </c>
      <c r="V222" s="318">
        <v>0.1</v>
      </c>
      <c r="W222" s="318">
        <v>0.2</v>
      </c>
      <c r="X222" s="318">
        <v>0.3</v>
      </c>
    </row>
    <row r="223" spans="2:24" ht="22.7">
      <c r="B223" s="323" t="s">
        <v>10390</v>
      </c>
      <c r="C223" s="318">
        <v>0</v>
      </c>
      <c r="D223" s="318">
        <v>0</v>
      </c>
      <c r="E223" s="318">
        <v>0.1</v>
      </c>
      <c r="F223" s="318">
        <v>0.1</v>
      </c>
      <c r="G223" s="318">
        <v>0.1</v>
      </c>
      <c r="H223" s="318">
        <v>0.1</v>
      </c>
      <c r="J223" s="321" t="s">
        <v>10346</v>
      </c>
      <c r="K223" s="318">
        <v>1.9</v>
      </c>
      <c r="L223" s="318">
        <v>1.9</v>
      </c>
      <c r="M223" s="318">
        <v>1.6</v>
      </c>
      <c r="N223" s="318">
        <v>1.1000000000000001</v>
      </c>
      <c r="O223" s="318">
        <v>1.1000000000000001</v>
      </c>
      <c r="P223" s="318">
        <v>1.1000000000000001</v>
      </c>
      <c r="R223" s="319" t="s">
        <v>10414</v>
      </c>
      <c r="S223" s="318">
        <v>0.1</v>
      </c>
      <c r="T223" s="318">
        <v>0.1</v>
      </c>
      <c r="U223" s="318">
        <v>0.1</v>
      </c>
      <c r="V223" s="318">
        <v>0.1</v>
      </c>
      <c r="W223" s="318">
        <v>0.2</v>
      </c>
      <c r="X223" s="318">
        <v>0.2</v>
      </c>
    </row>
    <row r="224" spans="2:24" ht="34">
      <c r="B224" s="59" t="s">
        <v>10393</v>
      </c>
      <c r="J224" s="323" t="s">
        <v>10371</v>
      </c>
      <c r="K224" s="318">
        <v>0.7</v>
      </c>
      <c r="L224" s="318">
        <v>0.7</v>
      </c>
      <c r="M224" s="318">
        <v>0.3</v>
      </c>
      <c r="N224" s="318">
        <v>0.2</v>
      </c>
      <c r="O224" s="318">
        <v>0.2</v>
      </c>
      <c r="P224" s="318">
        <v>0.2</v>
      </c>
      <c r="R224" s="319" t="s">
        <v>10415</v>
      </c>
      <c r="S224" s="318">
        <v>0</v>
      </c>
      <c r="T224" s="318">
        <v>0.1</v>
      </c>
      <c r="U224" s="318">
        <v>0.3</v>
      </c>
      <c r="V224" s="318">
        <v>0.5</v>
      </c>
      <c r="W224" s="318">
        <v>0.6</v>
      </c>
      <c r="X224" s="318">
        <v>0.6</v>
      </c>
    </row>
    <row r="225" spans="10:24" ht="22.7">
      <c r="J225" s="323" t="s">
        <v>10372</v>
      </c>
      <c r="K225" s="318">
        <v>0.2</v>
      </c>
      <c r="L225" s="318">
        <v>0.2</v>
      </c>
      <c r="M225" s="318">
        <v>0.3</v>
      </c>
      <c r="N225" s="318">
        <v>0.2</v>
      </c>
      <c r="O225" s="318">
        <v>0.3</v>
      </c>
      <c r="P225" s="318">
        <v>0.3</v>
      </c>
      <c r="R225" s="319" t="s">
        <v>10417</v>
      </c>
      <c r="S225" s="318">
        <v>0.1</v>
      </c>
      <c r="T225" s="318">
        <v>0.1</v>
      </c>
      <c r="U225" s="318">
        <v>0.1</v>
      </c>
      <c r="V225" s="318">
        <v>0.1</v>
      </c>
      <c r="W225" s="318">
        <v>0.1</v>
      </c>
      <c r="X225" s="318">
        <v>0.1</v>
      </c>
    </row>
    <row r="226" spans="10:24">
      <c r="J226" s="323" t="s">
        <v>10373</v>
      </c>
      <c r="K226" s="318">
        <v>1</v>
      </c>
      <c r="L226" s="318">
        <v>0.9</v>
      </c>
      <c r="M226" s="318">
        <v>1</v>
      </c>
      <c r="N226" s="318">
        <v>0.7</v>
      </c>
      <c r="O226" s="318">
        <v>0.5</v>
      </c>
      <c r="P226" s="318">
        <v>0.5</v>
      </c>
      <c r="R226" s="319" t="s">
        <v>10416</v>
      </c>
      <c r="S226" s="318">
        <v>0.1</v>
      </c>
      <c r="T226" s="318">
        <v>0.1</v>
      </c>
      <c r="U226" s="318">
        <v>0.3</v>
      </c>
      <c r="V226" s="318">
        <v>0.6</v>
      </c>
      <c r="W226" s="318">
        <v>0.8</v>
      </c>
      <c r="X226" s="318">
        <v>0.8</v>
      </c>
    </row>
    <row r="227" spans="10:24" ht="22.7">
      <c r="J227" s="321" t="s">
        <v>10350</v>
      </c>
      <c r="K227" s="318">
        <v>0.2</v>
      </c>
      <c r="L227" s="318">
        <v>0.1</v>
      </c>
      <c r="M227" s="318">
        <v>0</v>
      </c>
      <c r="N227" s="318">
        <v>0</v>
      </c>
      <c r="O227" s="318">
        <v>0</v>
      </c>
      <c r="P227" s="318">
        <v>0</v>
      </c>
      <c r="R227" s="319" t="s">
        <v>10418</v>
      </c>
      <c r="S227" s="318">
        <v>0</v>
      </c>
      <c r="T227" s="318">
        <v>0.1</v>
      </c>
      <c r="U227" s="318">
        <v>0.1</v>
      </c>
      <c r="V227" s="318">
        <v>0.3</v>
      </c>
      <c r="W227" s="318">
        <v>0.2</v>
      </c>
      <c r="X227" s="318">
        <v>0.2</v>
      </c>
    </row>
    <row r="228" spans="10:24" ht="34">
      <c r="J228" s="321" t="s">
        <v>10347</v>
      </c>
      <c r="K228" s="318">
        <v>7.6</v>
      </c>
      <c r="L228" s="318">
        <v>6.5</v>
      </c>
      <c r="M228" s="318">
        <v>5.5</v>
      </c>
      <c r="N228" s="318">
        <v>4.5999999999999996</v>
      </c>
      <c r="O228" s="318">
        <v>3.5</v>
      </c>
      <c r="P228" s="318">
        <v>3</v>
      </c>
      <c r="R228" s="319" t="s">
        <v>10419</v>
      </c>
      <c r="S228" s="318">
        <v>0.1</v>
      </c>
      <c r="T228" s="318">
        <v>0.1</v>
      </c>
      <c r="U228" s="318">
        <v>0.1</v>
      </c>
      <c r="V228" s="318">
        <v>0.2</v>
      </c>
      <c r="W228" s="318">
        <v>0.2</v>
      </c>
      <c r="X228" s="318">
        <v>0.3</v>
      </c>
    </row>
    <row r="229" spans="10:24" ht="22.7">
      <c r="J229" s="321" t="s">
        <v>10348</v>
      </c>
      <c r="K229" s="318">
        <v>4.3</v>
      </c>
      <c r="L229" s="318">
        <v>4.5999999999999996</v>
      </c>
      <c r="M229" s="318">
        <v>4.7</v>
      </c>
      <c r="N229" s="318">
        <v>2.7</v>
      </c>
      <c r="O229" s="318">
        <v>3.2</v>
      </c>
      <c r="P229" s="318">
        <v>2.2999999999999998</v>
      </c>
      <c r="R229" s="319" t="s">
        <v>10420</v>
      </c>
      <c r="S229" s="318">
        <v>0</v>
      </c>
      <c r="T229" s="318">
        <v>0</v>
      </c>
      <c r="U229" s="318">
        <v>0</v>
      </c>
      <c r="V229" s="318">
        <v>0.1</v>
      </c>
      <c r="W229" s="318">
        <v>0.1</v>
      </c>
      <c r="X229" s="318">
        <v>0.1</v>
      </c>
    </row>
    <row r="230" spans="10:24" ht="22.7">
      <c r="J230" s="321" t="s">
        <v>10351</v>
      </c>
      <c r="K230" s="318">
        <v>1.1000000000000001</v>
      </c>
      <c r="L230" s="318">
        <v>1</v>
      </c>
      <c r="M230" s="318">
        <v>1.2</v>
      </c>
      <c r="N230" s="318">
        <v>1.7</v>
      </c>
      <c r="O230" s="318">
        <v>2.8</v>
      </c>
      <c r="P230" s="318">
        <v>3.8</v>
      </c>
      <c r="R230" s="321" t="s">
        <v>10403</v>
      </c>
      <c r="S230" s="320">
        <v>6.1</v>
      </c>
      <c r="T230" s="320">
        <v>6.7</v>
      </c>
      <c r="U230" s="320">
        <v>6.7</v>
      </c>
      <c r="V230" s="320">
        <v>6.3</v>
      </c>
      <c r="W230" s="320">
        <v>6</v>
      </c>
      <c r="X230" s="320">
        <v>6.6</v>
      </c>
    </row>
    <row r="231" spans="10:24" ht="22.7">
      <c r="J231" s="321" t="s">
        <v>10349</v>
      </c>
      <c r="K231" s="318">
        <v>1.2</v>
      </c>
      <c r="L231" s="318">
        <v>1.3</v>
      </c>
      <c r="M231" s="318">
        <v>1.3</v>
      </c>
      <c r="N231" s="318">
        <v>1.4</v>
      </c>
      <c r="O231" s="318">
        <v>1.3</v>
      </c>
      <c r="P231" s="318">
        <v>1.3</v>
      </c>
      <c r="R231" s="319" t="s">
        <v>10421</v>
      </c>
      <c r="S231" s="318">
        <v>5.7</v>
      </c>
      <c r="T231" s="318">
        <v>6</v>
      </c>
      <c r="U231" s="318">
        <v>6.1</v>
      </c>
      <c r="V231" s="318">
        <v>5.6</v>
      </c>
      <c r="W231" s="318">
        <v>5.2</v>
      </c>
      <c r="X231" s="318">
        <v>5.6</v>
      </c>
    </row>
    <row r="232" spans="10:24" ht="22.7">
      <c r="J232" s="323" t="s">
        <v>10374</v>
      </c>
      <c r="K232" s="318">
        <v>0.5</v>
      </c>
      <c r="L232" s="318">
        <v>0.5</v>
      </c>
      <c r="M232" s="318">
        <v>0.5</v>
      </c>
      <c r="N232" s="318">
        <v>0.6</v>
      </c>
      <c r="O232" s="318">
        <v>0.5</v>
      </c>
      <c r="P232" s="318">
        <v>0.5</v>
      </c>
      <c r="R232" s="319" t="s">
        <v>10422</v>
      </c>
      <c r="S232" s="318">
        <v>0.3</v>
      </c>
      <c r="T232" s="318">
        <v>0.4</v>
      </c>
      <c r="U232" s="318">
        <v>0.5</v>
      </c>
      <c r="V232" s="318">
        <v>0.6</v>
      </c>
      <c r="W232" s="318">
        <v>0.7</v>
      </c>
      <c r="X232" s="318">
        <v>0.8</v>
      </c>
    </row>
    <row r="233" spans="10:24" ht="22.7">
      <c r="J233" s="323" t="s">
        <v>10375</v>
      </c>
      <c r="K233" s="318">
        <v>0.2</v>
      </c>
      <c r="L233" s="318">
        <v>0.4</v>
      </c>
      <c r="M233" s="318">
        <v>0.4</v>
      </c>
      <c r="N233" s="318">
        <v>0.4</v>
      </c>
      <c r="O233" s="318">
        <v>0.4</v>
      </c>
      <c r="P233" s="318">
        <v>0.5</v>
      </c>
      <c r="R233" s="321" t="s">
        <v>10404</v>
      </c>
      <c r="S233" s="320">
        <v>4.3</v>
      </c>
      <c r="T233" s="320">
        <v>5.2</v>
      </c>
      <c r="U233" s="320">
        <v>6.4</v>
      </c>
      <c r="V233" s="320">
        <v>7.4</v>
      </c>
      <c r="W233" s="320">
        <v>7.8</v>
      </c>
      <c r="X233" s="320">
        <v>7.9</v>
      </c>
    </row>
    <row r="234" spans="10:24" ht="22.7">
      <c r="J234" s="323" t="s">
        <v>10376</v>
      </c>
      <c r="K234" s="318">
        <v>0.3</v>
      </c>
      <c r="L234" s="318">
        <v>0.3</v>
      </c>
      <c r="M234" s="318">
        <v>0.3</v>
      </c>
      <c r="N234" s="318">
        <v>0.4</v>
      </c>
      <c r="O234" s="318">
        <v>0.3</v>
      </c>
      <c r="P234" s="318">
        <v>0.3</v>
      </c>
      <c r="R234" s="319" t="s">
        <v>10405</v>
      </c>
      <c r="S234" s="318">
        <v>2</v>
      </c>
      <c r="T234" s="318">
        <v>2.9</v>
      </c>
      <c r="U234" s="318">
        <v>3.8</v>
      </c>
      <c r="V234" s="318">
        <v>4.3</v>
      </c>
      <c r="W234" s="318">
        <v>4.7</v>
      </c>
      <c r="X234" s="318">
        <v>5.0999999999999996</v>
      </c>
    </row>
    <row r="235" spans="10:24" ht="22.7">
      <c r="J235" s="323" t="s">
        <v>10377</v>
      </c>
      <c r="K235" s="318">
        <v>0.1</v>
      </c>
      <c r="L235" s="318">
        <v>0.2</v>
      </c>
      <c r="M235" s="318">
        <v>0.1</v>
      </c>
      <c r="N235" s="318">
        <v>0.1</v>
      </c>
      <c r="O235" s="318">
        <v>0</v>
      </c>
      <c r="P235" s="318">
        <v>0</v>
      </c>
      <c r="R235" s="319" t="s">
        <v>10423</v>
      </c>
      <c r="S235" s="318">
        <v>2.4</v>
      </c>
      <c r="T235" s="318">
        <v>2.2999999999999998</v>
      </c>
      <c r="U235" s="318">
        <v>2.6</v>
      </c>
      <c r="V235" s="318">
        <v>3.1</v>
      </c>
      <c r="W235" s="318">
        <v>3.1</v>
      </c>
      <c r="X235" s="318">
        <v>2.8</v>
      </c>
    </row>
    <row r="236" spans="10:24">
      <c r="J236" s="323" t="s">
        <v>10352</v>
      </c>
      <c r="K236" s="318">
        <v>0.8</v>
      </c>
      <c r="L236" s="318">
        <v>0.7</v>
      </c>
      <c r="M236" s="318">
        <v>0.6</v>
      </c>
      <c r="N236" s="318">
        <v>0.5</v>
      </c>
      <c r="O236" s="318">
        <v>0.4</v>
      </c>
      <c r="P236" s="318">
        <v>0.3</v>
      </c>
      <c r="R236" s="321" t="s">
        <v>10406</v>
      </c>
      <c r="S236" s="320">
        <v>8.1999999999999993</v>
      </c>
      <c r="T236" s="320">
        <v>7.8</v>
      </c>
      <c r="U236" s="320">
        <v>7.4</v>
      </c>
      <c r="V236" s="320">
        <v>7.8</v>
      </c>
      <c r="W236" s="320">
        <v>8.6</v>
      </c>
      <c r="X236" s="320">
        <v>8.8000000000000007</v>
      </c>
    </row>
    <row r="237" spans="10:24" ht="22.7">
      <c r="J237" s="323" t="s">
        <v>10378</v>
      </c>
      <c r="K237" s="318">
        <v>0.4</v>
      </c>
      <c r="L237" s="318">
        <v>0.4</v>
      </c>
      <c r="M237" s="318" t="s">
        <v>10342</v>
      </c>
      <c r="N237" s="318">
        <v>0.4</v>
      </c>
      <c r="O237" s="318">
        <v>0.3</v>
      </c>
      <c r="P237" s="318">
        <v>0.3</v>
      </c>
      <c r="R237" s="319" t="s">
        <v>10424</v>
      </c>
      <c r="S237" s="317"/>
      <c r="T237" s="317"/>
      <c r="U237" s="317"/>
      <c r="V237" s="318">
        <v>0.2</v>
      </c>
      <c r="W237" s="318">
        <v>0.8</v>
      </c>
      <c r="X237" s="318">
        <v>0.9</v>
      </c>
    </row>
    <row r="238" spans="10:24" ht="22.7">
      <c r="J238" s="323" t="s">
        <v>10379</v>
      </c>
      <c r="K238" s="318">
        <v>0.6</v>
      </c>
      <c r="L238" s="318">
        <v>0.4</v>
      </c>
      <c r="M238" s="318">
        <v>0.4</v>
      </c>
      <c r="N238" s="318">
        <v>0.4</v>
      </c>
      <c r="O238" s="318">
        <v>0.3</v>
      </c>
      <c r="P238" s="318">
        <v>0.3</v>
      </c>
      <c r="R238" s="319" t="s">
        <v>10425</v>
      </c>
      <c r="S238" s="318">
        <v>0.2</v>
      </c>
      <c r="T238" s="318">
        <v>0.2</v>
      </c>
      <c r="U238" s="318">
        <v>0.2</v>
      </c>
      <c r="V238" s="318">
        <v>0.2</v>
      </c>
      <c r="W238" s="318">
        <v>0.1</v>
      </c>
      <c r="X238" s="318">
        <v>0.1</v>
      </c>
    </row>
    <row r="239" spans="10:24" ht="22.7">
      <c r="J239" s="321" t="s">
        <v>10353</v>
      </c>
      <c r="K239" s="318">
        <v>1.1000000000000001</v>
      </c>
      <c r="L239" s="318">
        <v>1.1000000000000001</v>
      </c>
      <c r="M239" s="318">
        <v>1</v>
      </c>
      <c r="N239" s="318">
        <v>1</v>
      </c>
      <c r="O239" s="318">
        <v>1</v>
      </c>
      <c r="P239" s="318">
        <v>1</v>
      </c>
      <c r="R239" s="319" t="s">
        <v>10426</v>
      </c>
      <c r="S239" s="317"/>
      <c r="T239" s="317"/>
      <c r="U239" s="317"/>
      <c r="V239" s="318">
        <v>0</v>
      </c>
      <c r="W239" s="318">
        <v>0.3</v>
      </c>
      <c r="X239" s="318">
        <v>0.9</v>
      </c>
    </row>
    <row r="240" spans="10:24" ht="22.7">
      <c r="J240" s="321" t="s">
        <v>4694</v>
      </c>
      <c r="K240" s="318">
        <v>1.8</v>
      </c>
      <c r="L240" s="318">
        <v>1.5</v>
      </c>
      <c r="M240" s="318">
        <v>1.2</v>
      </c>
      <c r="N240" s="318">
        <v>1</v>
      </c>
      <c r="O240" s="318">
        <v>0.9</v>
      </c>
      <c r="P240" s="318">
        <v>0.8</v>
      </c>
      <c r="R240" s="319" t="s">
        <v>10427</v>
      </c>
      <c r="S240" s="318">
        <v>1.1000000000000001</v>
      </c>
      <c r="T240" s="318">
        <v>1.4</v>
      </c>
      <c r="U240" s="318">
        <v>1.4</v>
      </c>
      <c r="V240" s="318">
        <v>1.7</v>
      </c>
      <c r="W240" s="318">
        <v>1.9</v>
      </c>
      <c r="X240" s="318">
        <v>2.2000000000000002</v>
      </c>
    </row>
    <row r="241" spans="2:24" ht="22.7">
      <c r="J241" s="321" t="s">
        <v>10354</v>
      </c>
      <c r="K241" s="318">
        <v>1</v>
      </c>
      <c r="L241" s="318">
        <v>1</v>
      </c>
      <c r="M241" s="318">
        <v>1</v>
      </c>
      <c r="N241" s="318" t="s">
        <v>10343</v>
      </c>
      <c r="O241" s="318">
        <v>7</v>
      </c>
      <c r="P241" s="318">
        <v>0.8</v>
      </c>
      <c r="R241" s="319" t="s">
        <v>10428</v>
      </c>
      <c r="S241" s="318">
        <v>0.7</v>
      </c>
      <c r="T241" s="318">
        <v>0.8</v>
      </c>
      <c r="U241" s="318">
        <v>0.8</v>
      </c>
      <c r="V241" s="318">
        <v>1</v>
      </c>
      <c r="W241" s="318">
        <v>1</v>
      </c>
      <c r="X241" s="318">
        <v>0.8</v>
      </c>
    </row>
    <row r="242" spans="2:24" ht="22.7">
      <c r="J242" s="321" t="s">
        <v>10355</v>
      </c>
      <c r="K242" s="318">
        <v>0.2</v>
      </c>
      <c r="L242" s="318">
        <v>0.1</v>
      </c>
      <c r="M242" s="318">
        <v>0.1</v>
      </c>
      <c r="N242" s="318">
        <v>0</v>
      </c>
      <c r="O242" s="318">
        <v>0.1</v>
      </c>
      <c r="P242" s="318">
        <v>0</v>
      </c>
      <c r="R242" s="319" t="s">
        <v>10429</v>
      </c>
      <c r="S242" s="318">
        <v>0.8</v>
      </c>
      <c r="T242" s="318">
        <v>0.5</v>
      </c>
      <c r="U242" s="318">
        <v>0.4</v>
      </c>
      <c r="V242" s="318">
        <v>0.4</v>
      </c>
      <c r="W242" s="318" t="s">
        <v>10397</v>
      </c>
      <c r="X242" s="318">
        <v>0.6</v>
      </c>
    </row>
    <row r="243" spans="2:24" ht="22.7">
      <c r="R243" s="319" t="s">
        <v>10430</v>
      </c>
      <c r="S243" s="318">
        <v>0.5</v>
      </c>
      <c r="T243" s="318">
        <v>0.2</v>
      </c>
      <c r="U243" s="318">
        <v>0.1</v>
      </c>
      <c r="V243" s="318">
        <v>0.2</v>
      </c>
      <c r="W243" s="318">
        <v>0.1</v>
      </c>
      <c r="X243" s="318">
        <v>0.1</v>
      </c>
    </row>
    <row r="245" spans="2:24">
      <c r="B245" s="114" t="s">
        <v>10316</v>
      </c>
    </row>
    <row r="246" spans="2:24">
      <c r="B246" s="59" t="s">
        <v>10317</v>
      </c>
    </row>
    <row r="307" spans="2:17" ht="14.35">
      <c r="B307" s="336" t="s">
        <v>11172</v>
      </c>
      <c r="C307" s="337"/>
      <c r="D307" s="337"/>
      <c r="E307" s="337"/>
      <c r="F307" s="337"/>
      <c r="G307" s="337"/>
      <c r="H307" s="337"/>
      <c r="I307" s="337"/>
      <c r="J307" s="337"/>
      <c r="K307" s="337"/>
      <c r="L307" s="337"/>
      <c r="M307" s="337"/>
      <c r="N307" s="337"/>
      <c r="O307" s="337"/>
      <c r="P307" s="337"/>
      <c r="Q307" s="337"/>
    </row>
    <row r="308" spans="2:17" ht="14.35">
      <c r="B308" s="337" t="s">
        <v>11173</v>
      </c>
      <c r="C308" s="337"/>
      <c r="D308" s="337"/>
      <c r="E308" s="337"/>
      <c r="F308" s="337"/>
      <c r="G308" s="337"/>
      <c r="H308" s="337"/>
      <c r="I308" s="337"/>
      <c r="J308" s="337"/>
      <c r="K308" s="337"/>
      <c r="L308" s="337"/>
      <c r="M308" s="337"/>
      <c r="N308" s="337"/>
      <c r="O308" s="337"/>
      <c r="P308" s="337"/>
      <c r="Q308" s="337"/>
    </row>
    <row r="309" spans="2:17" ht="14.35">
      <c r="B309" s="337"/>
      <c r="C309" s="337"/>
      <c r="D309" s="337"/>
      <c r="E309" s="337"/>
      <c r="F309" s="337"/>
      <c r="G309" s="337"/>
      <c r="H309" s="337"/>
      <c r="I309" s="337"/>
      <c r="J309" s="337"/>
      <c r="K309" s="337"/>
      <c r="L309" s="337"/>
      <c r="M309" s="337"/>
      <c r="N309" s="337"/>
      <c r="O309" s="337"/>
      <c r="P309" s="337"/>
      <c r="Q309" s="337"/>
    </row>
    <row r="310" spans="2:17" ht="14.35">
      <c r="B310" s="337"/>
      <c r="C310" s="337"/>
      <c r="D310" s="337"/>
      <c r="E310" s="337"/>
      <c r="F310" s="337"/>
      <c r="G310" s="337"/>
      <c r="H310" s="337"/>
      <c r="I310" s="337"/>
      <c r="J310" s="337"/>
      <c r="K310" s="337"/>
      <c r="L310" s="337"/>
      <c r="M310" s="337"/>
      <c r="N310" s="337"/>
      <c r="O310" s="337"/>
      <c r="P310" s="337"/>
      <c r="Q310" s="337"/>
    </row>
    <row r="311" spans="2:17" ht="14.35">
      <c r="B311" s="337"/>
      <c r="C311" s="337"/>
      <c r="D311" s="337"/>
      <c r="E311" s="337"/>
      <c r="F311" s="337"/>
      <c r="G311" s="337"/>
      <c r="H311" s="337"/>
      <c r="I311" s="337"/>
      <c r="J311" s="337"/>
      <c r="K311" s="337"/>
      <c r="L311" s="337"/>
      <c r="M311" s="337"/>
      <c r="N311" s="337"/>
      <c r="O311" s="337"/>
      <c r="P311" s="337"/>
      <c r="Q311" s="337"/>
    </row>
    <row r="312" spans="2:17" ht="14.35">
      <c r="B312" s="337"/>
      <c r="C312" s="337"/>
      <c r="D312" s="337"/>
      <c r="E312" s="337"/>
      <c r="F312" s="337"/>
      <c r="G312" s="337"/>
      <c r="H312" s="337"/>
      <c r="I312" s="337"/>
      <c r="J312" s="337"/>
      <c r="K312" s="337"/>
      <c r="L312" s="337"/>
      <c r="M312" s="337"/>
      <c r="N312" s="337"/>
      <c r="O312" s="337"/>
      <c r="P312" s="337"/>
      <c r="Q312" s="337"/>
    </row>
    <row r="313" spans="2:17" ht="14.35">
      <c r="B313" s="337"/>
      <c r="C313" s="337"/>
      <c r="D313" s="337"/>
      <c r="E313" s="337"/>
      <c r="F313" s="337"/>
      <c r="G313" s="337"/>
      <c r="H313" s="337"/>
      <c r="I313" s="337"/>
      <c r="J313" s="337"/>
      <c r="K313" s="337"/>
      <c r="L313" s="337"/>
      <c r="M313" s="337"/>
      <c r="N313" s="337"/>
      <c r="O313" s="337"/>
      <c r="P313" s="337"/>
      <c r="Q313" s="337"/>
    </row>
    <row r="314" spans="2:17" ht="14.35">
      <c r="B314" s="337"/>
      <c r="C314" s="337"/>
      <c r="D314" s="337"/>
      <c r="E314" s="337"/>
      <c r="F314" s="337"/>
      <c r="G314" s="337"/>
      <c r="H314" s="337"/>
      <c r="I314" s="337"/>
      <c r="J314" s="337"/>
      <c r="K314" s="337"/>
      <c r="L314" s="337"/>
      <c r="M314" s="337"/>
      <c r="N314" s="337"/>
      <c r="O314" s="337"/>
      <c r="P314" s="337"/>
      <c r="Q314" s="337"/>
    </row>
    <row r="315" spans="2:17" ht="14.35">
      <c r="B315" s="337"/>
      <c r="C315" s="337"/>
      <c r="D315" s="337"/>
      <c r="E315" s="337"/>
      <c r="F315" s="337"/>
      <c r="G315" s="337"/>
      <c r="H315" s="337"/>
      <c r="I315" s="337"/>
      <c r="J315" s="337"/>
      <c r="K315" s="337"/>
      <c r="L315" s="337"/>
      <c r="M315" s="337"/>
      <c r="N315" s="337"/>
      <c r="O315" s="337"/>
      <c r="P315" s="337"/>
      <c r="Q315" s="337"/>
    </row>
    <row r="316" spans="2:17" ht="14.35">
      <c r="B316" s="337"/>
      <c r="C316" s="337"/>
      <c r="D316" s="337"/>
      <c r="E316" s="337"/>
      <c r="F316" s="337"/>
      <c r="G316" s="337"/>
      <c r="H316" s="337"/>
      <c r="I316" s="337"/>
      <c r="J316" s="337"/>
      <c r="K316" s="337"/>
      <c r="L316" s="337"/>
      <c r="M316" s="337"/>
      <c r="N316" s="337"/>
      <c r="O316" s="337"/>
      <c r="P316" s="337"/>
      <c r="Q316" s="337"/>
    </row>
    <row r="317" spans="2:17" ht="14.35">
      <c r="B317" s="337"/>
      <c r="C317" s="337"/>
      <c r="D317" s="337"/>
      <c r="E317" s="337"/>
      <c r="F317" s="337"/>
      <c r="G317" s="337"/>
      <c r="H317" s="337"/>
      <c r="I317" s="337"/>
      <c r="J317" s="337"/>
      <c r="K317" s="337"/>
      <c r="L317" s="337"/>
      <c r="M317" s="337"/>
      <c r="N317" s="337"/>
      <c r="O317" s="337"/>
      <c r="P317" s="337"/>
      <c r="Q317" s="337"/>
    </row>
    <row r="318" spans="2:17" ht="14.35">
      <c r="B318" s="337"/>
      <c r="C318" s="337"/>
      <c r="D318" s="337"/>
      <c r="E318" s="337"/>
      <c r="F318" s="337"/>
      <c r="G318" s="337"/>
      <c r="H318" s="337"/>
      <c r="I318" s="337"/>
      <c r="J318" s="337"/>
      <c r="K318" s="337"/>
      <c r="L318" s="337"/>
      <c r="M318" s="337"/>
      <c r="N318" s="337"/>
      <c r="O318" s="337"/>
      <c r="P318" s="337"/>
      <c r="Q318" s="337"/>
    </row>
    <row r="319" spans="2:17" ht="14.35">
      <c r="B319" s="337"/>
      <c r="C319" s="337"/>
      <c r="D319" s="337"/>
      <c r="E319" s="337"/>
      <c r="F319" s="337"/>
      <c r="G319" s="337"/>
      <c r="H319" s="337"/>
      <c r="I319" s="337"/>
      <c r="J319" s="337"/>
      <c r="K319" s="337"/>
      <c r="L319" s="337"/>
      <c r="M319" s="337"/>
      <c r="N319" s="337"/>
      <c r="O319" s="337"/>
      <c r="P319" s="337"/>
      <c r="Q319" s="337"/>
    </row>
    <row r="320" spans="2:17" ht="14.35">
      <c r="B320" s="337"/>
      <c r="C320" s="337"/>
      <c r="D320" s="337"/>
      <c r="E320" s="337"/>
      <c r="F320" s="337"/>
      <c r="G320" s="337"/>
      <c r="H320" s="337"/>
      <c r="I320" s="337"/>
      <c r="J320" s="337"/>
      <c r="K320" s="337"/>
      <c r="L320" s="337"/>
      <c r="M320" s="337"/>
      <c r="N320" s="337"/>
      <c r="O320" s="337"/>
      <c r="P320" s="337"/>
      <c r="Q320" s="337"/>
    </row>
    <row r="321" spans="2:17" ht="14.35">
      <c r="B321" s="337"/>
      <c r="C321" s="337"/>
      <c r="D321" s="337"/>
      <c r="E321" s="337"/>
      <c r="F321" s="337"/>
      <c r="G321" s="337"/>
      <c r="H321" s="337"/>
      <c r="I321" s="337"/>
      <c r="J321" s="337"/>
      <c r="K321" s="337"/>
      <c r="L321" s="337"/>
      <c r="M321" s="337"/>
      <c r="N321" s="337"/>
      <c r="O321" s="337"/>
      <c r="P321" s="337"/>
      <c r="Q321" s="337"/>
    </row>
    <row r="322" spans="2:17" ht="14.35">
      <c r="B322" s="337"/>
      <c r="C322" s="337"/>
      <c r="D322" s="337"/>
      <c r="E322" s="337"/>
      <c r="F322" s="337"/>
      <c r="G322" s="337"/>
      <c r="H322" s="337"/>
      <c r="I322" s="337"/>
      <c r="J322" s="337"/>
      <c r="K322" s="337"/>
      <c r="L322" s="337"/>
      <c r="M322" s="337"/>
      <c r="N322" s="337"/>
      <c r="O322" s="337"/>
      <c r="P322" s="337"/>
      <c r="Q322" s="337"/>
    </row>
    <row r="323" spans="2:17" ht="14.35">
      <c r="B323" s="337"/>
      <c r="C323" s="337"/>
      <c r="D323" s="337"/>
      <c r="E323" s="337"/>
      <c r="F323" s="337"/>
      <c r="G323" s="337"/>
      <c r="H323" s="337"/>
      <c r="I323" s="337"/>
      <c r="J323" s="337"/>
      <c r="K323" s="337"/>
      <c r="L323" s="337"/>
      <c r="M323" s="337"/>
      <c r="N323" s="337"/>
      <c r="O323" s="337"/>
      <c r="P323" s="337"/>
      <c r="Q323" s="337"/>
    </row>
    <row r="324" spans="2:17" ht="14.35">
      <c r="B324" s="337"/>
      <c r="C324" s="337"/>
      <c r="D324" s="337"/>
      <c r="E324" s="337"/>
      <c r="F324" s="337"/>
      <c r="G324" s="337"/>
      <c r="H324" s="337"/>
      <c r="I324" s="337"/>
      <c r="J324" s="337"/>
      <c r="K324" s="337"/>
      <c r="L324" s="337"/>
      <c r="M324" s="337"/>
      <c r="N324" s="337"/>
      <c r="O324" s="337"/>
      <c r="P324" s="337"/>
      <c r="Q324" s="337"/>
    </row>
    <row r="325" spans="2:17" ht="14.35">
      <c r="B325" s="337"/>
      <c r="C325" s="337"/>
      <c r="D325" s="337"/>
      <c r="E325" s="337"/>
      <c r="F325" s="337"/>
      <c r="G325" s="337"/>
      <c r="H325" s="337"/>
      <c r="I325" s="337"/>
      <c r="J325" s="337"/>
      <c r="K325" s="337"/>
      <c r="L325" s="337"/>
      <c r="M325" s="337"/>
      <c r="N325" s="337"/>
      <c r="O325" s="337"/>
      <c r="P325" s="337"/>
      <c r="Q325" s="337"/>
    </row>
    <row r="326" spans="2:17" ht="14.35">
      <c r="B326" s="337"/>
      <c r="C326" s="337"/>
      <c r="D326" s="337"/>
      <c r="E326" s="337"/>
      <c r="F326" s="337"/>
      <c r="G326" s="337"/>
      <c r="H326" s="337"/>
      <c r="I326" s="337"/>
      <c r="J326" s="337"/>
      <c r="K326" s="337"/>
      <c r="L326" s="337"/>
      <c r="M326" s="337"/>
      <c r="N326" s="337"/>
      <c r="O326" s="337"/>
      <c r="P326" s="337"/>
      <c r="Q326" s="337"/>
    </row>
    <row r="327" spans="2:17" ht="14.35">
      <c r="B327" s="337"/>
      <c r="C327" s="337"/>
      <c r="D327" s="337"/>
      <c r="E327" s="337"/>
      <c r="F327" s="337"/>
      <c r="G327" s="337"/>
      <c r="H327" s="337"/>
      <c r="I327" s="337"/>
      <c r="J327" s="337"/>
      <c r="K327" s="337"/>
      <c r="L327" s="337"/>
      <c r="M327" s="337"/>
      <c r="N327" s="337"/>
      <c r="O327" s="337"/>
      <c r="P327" s="337"/>
      <c r="Q327" s="337"/>
    </row>
    <row r="328" spans="2:17" ht="14.35">
      <c r="B328" s="337"/>
      <c r="C328" s="337"/>
      <c r="D328" s="337"/>
      <c r="E328" s="337"/>
      <c r="F328" s="337"/>
      <c r="G328" s="337"/>
      <c r="H328" s="337"/>
      <c r="I328" s="337"/>
      <c r="J328" s="337"/>
      <c r="K328" s="337"/>
      <c r="L328" s="337"/>
      <c r="M328" s="337"/>
      <c r="N328" s="337"/>
      <c r="O328" s="337"/>
      <c r="P328" s="337"/>
      <c r="Q328" s="337"/>
    </row>
    <row r="329" spans="2:17" ht="14.35">
      <c r="B329" s="337"/>
      <c r="C329" s="337"/>
      <c r="D329" s="337"/>
      <c r="E329" s="337"/>
      <c r="F329" s="337"/>
      <c r="G329" s="337"/>
      <c r="H329" s="337"/>
      <c r="I329" s="337"/>
      <c r="J329" s="337"/>
      <c r="K329" s="337"/>
      <c r="L329" s="337"/>
      <c r="M329" s="337"/>
      <c r="N329" s="337"/>
      <c r="O329" s="337"/>
      <c r="P329" s="337"/>
      <c r="Q329" s="337"/>
    </row>
    <row r="330" spans="2:17" ht="14.35">
      <c r="B330" s="337"/>
      <c r="C330" s="337"/>
      <c r="D330" s="337"/>
      <c r="E330" s="337"/>
      <c r="F330" s="337"/>
      <c r="G330" s="337"/>
      <c r="H330" s="337"/>
      <c r="I330" s="337"/>
      <c r="J330" s="337"/>
      <c r="K330" s="337"/>
      <c r="L330" s="337"/>
      <c r="M330" s="337"/>
      <c r="N330" s="337"/>
      <c r="O330" s="337"/>
      <c r="P330" s="337"/>
      <c r="Q330" s="337"/>
    </row>
    <row r="331" spans="2:17" ht="14.35">
      <c r="B331" s="337"/>
      <c r="C331" s="337"/>
      <c r="D331" s="337"/>
      <c r="E331" s="337"/>
      <c r="F331" s="337"/>
      <c r="G331" s="337"/>
      <c r="H331" s="337"/>
      <c r="I331" s="337"/>
      <c r="J331" s="337"/>
      <c r="K331" s="337"/>
      <c r="L331" s="337"/>
      <c r="M331" s="337"/>
      <c r="N331" s="337"/>
      <c r="O331" s="337"/>
      <c r="P331" s="337"/>
      <c r="Q331" s="337"/>
    </row>
    <row r="332" spans="2:17" ht="14.35">
      <c r="B332" s="337"/>
      <c r="C332" s="337"/>
      <c r="D332" s="337"/>
      <c r="E332" s="337"/>
      <c r="F332" s="337"/>
      <c r="G332" s="337"/>
      <c r="H332" s="337"/>
      <c r="I332" s="337"/>
      <c r="J332" s="337"/>
      <c r="K332" s="337"/>
      <c r="L332" s="337"/>
      <c r="M332" s="337"/>
      <c r="N332" s="337"/>
      <c r="O332" s="337"/>
      <c r="P332" s="337"/>
      <c r="Q332" s="337"/>
    </row>
    <row r="333" spans="2:17" ht="14.35">
      <c r="B333" s="337"/>
      <c r="C333" s="337"/>
      <c r="D333" s="337"/>
      <c r="E333" s="337"/>
      <c r="F333" s="337"/>
      <c r="G333" s="337"/>
      <c r="H333" s="337"/>
      <c r="I333" s="337"/>
      <c r="J333" s="337"/>
      <c r="K333" s="337"/>
      <c r="L333" s="337"/>
      <c r="M333" s="337"/>
      <c r="N333" s="337"/>
      <c r="O333" s="337"/>
      <c r="P333" s="337"/>
      <c r="Q333" s="337"/>
    </row>
    <row r="334" spans="2:17" ht="14.35">
      <c r="B334" s="337"/>
      <c r="C334" s="337"/>
      <c r="D334" s="337"/>
      <c r="E334" s="337"/>
      <c r="F334" s="337"/>
      <c r="G334" s="337"/>
      <c r="H334" s="337"/>
      <c r="I334" s="337"/>
      <c r="J334" s="337"/>
      <c r="K334" s="337"/>
      <c r="L334" s="337"/>
      <c r="M334" s="337"/>
      <c r="N334" s="337"/>
      <c r="O334" s="337"/>
      <c r="P334" s="337"/>
      <c r="Q334" s="337"/>
    </row>
    <row r="335" spans="2:17" ht="14.35">
      <c r="B335" s="337"/>
      <c r="C335" s="337"/>
      <c r="D335" s="337"/>
      <c r="E335" s="337"/>
      <c r="F335" s="337"/>
      <c r="G335" s="337"/>
      <c r="H335" s="337"/>
      <c r="I335" s="337"/>
      <c r="J335" s="337"/>
      <c r="K335" s="337"/>
      <c r="L335" s="337"/>
      <c r="M335" s="337"/>
      <c r="N335" s="337"/>
      <c r="O335" s="337"/>
      <c r="P335" s="337"/>
      <c r="Q335" s="337"/>
    </row>
    <row r="336" spans="2:17" ht="14.35">
      <c r="B336" s="337"/>
      <c r="C336" s="337"/>
      <c r="D336" s="337"/>
      <c r="E336" s="337"/>
      <c r="F336" s="337"/>
      <c r="G336" s="337"/>
      <c r="H336" s="337"/>
      <c r="I336" s="337"/>
      <c r="J336" s="337"/>
      <c r="K336" s="337"/>
      <c r="L336" s="337"/>
      <c r="M336" s="337"/>
      <c r="N336" s="337"/>
      <c r="O336" s="337"/>
      <c r="P336" s="337"/>
      <c r="Q336" s="337"/>
    </row>
  </sheetData>
  <phoneticPr fontId="7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M163"/>
  <sheetViews>
    <sheetView showGridLines="0" zoomScale="85" zoomScaleNormal="85" workbookViewId="0">
      <pane xSplit="2" ySplit="1" topLeftCell="D14" activePane="bottomRight" state="frozen"/>
      <selection pane="topRight" activeCell="C1" sqref="C1"/>
      <selection pane="bottomLeft" activeCell="A2" sqref="A2"/>
      <selection pane="bottomRight" activeCell="E9" sqref="E9"/>
    </sheetView>
  </sheetViews>
  <sheetFormatPr defaultRowHeight="14.35"/>
  <cols>
    <col min="1" max="1" width="5.64453125" customWidth="1"/>
    <col min="2" max="2" width="6.87890625" style="77" customWidth="1"/>
    <col min="3" max="3" width="38.3515625" customWidth="1"/>
    <col min="4" max="4" width="35.234375" customWidth="1"/>
    <col min="5" max="6" width="34.234375" customWidth="1"/>
    <col min="7" max="7" width="34" customWidth="1"/>
    <col min="8" max="8" width="31.64453125" customWidth="1"/>
    <col min="9" max="9" width="34.3515625" customWidth="1"/>
    <col min="11" max="11" width="21.87890625" customWidth="1"/>
  </cols>
  <sheetData>
    <row r="1" spans="2:13" s="77" customFormat="1" ht="22.7">
      <c r="B1" s="78" t="s">
        <v>331</v>
      </c>
      <c r="C1" s="79" t="s">
        <v>332</v>
      </c>
      <c r="D1" s="78" t="s">
        <v>333</v>
      </c>
      <c r="E1" s="80" t="s">
        <v>334</v>
      </c>
      <c r="F1" s="80" t="s">
        <v>376</v>
      </c>
      <c r="G1" s="80" t="s">
        <v>335</v>
      </c>
      <c r="H1" s="80" t="s">
        <v>336</v>
      </c>
      <c r="I1" s="78" t="s">
        <v>337</v>
      </c>
      <c r="J1" s="78" t="s">
        <v>338</v>
      </c>
      <c r="K1" s="80" t="s">
        <v>339</v>
      </c>
      <c r="L1" s="80" t="s">
        <v>340</v>
      </c>
      <c r="M1" s="10" t="s">
        <v>12</v>
      </c>
    </row>
    <row r="2" spans="2:13" s="77" customFormat="1" ht="22.7">
      <c r="B2" s="78" t="s">
        <v>341</v>
      </c>
      <c r="C2" s="82" t="s">
        <v>391</v>
      </c>
      <c r="D2" s="82"/>
      <c r="E2" s="82"/>
      <c r="F2" s="82"/>
      <c r="G2" s="82"/>
      <c r="H2" s="82"/>
      <c r="I2" s="82"/>
      <c r="J2" s="82"/>
      <c r="K2" s="82"/>
      <c r="L2" s="82"/>
      <c r="M2" s="10"/>
    </row>
    <row r="3" spans="2:13" s="77" customFormat="1" ht="79.349999999999994">
      <c r="B3" s="78" t="s">
        <v>342</v>
      </c>
      <c r="C3" s="82" t="s">
        <v>393</v>
      </c>
      <c r="D3" s="82" t="s">
        <v>380</v>
      </c>
      <c r="E3" s="82" t="s">
        <v>383</v>
      </c>
      <c r="F3" s="82"/>
      <c r="G3" s="82"/>
      <c r="H3" s="82"/>
      <c r="I3" s="82" t="s">
        <v>389</v>
      </c>
      <c r="J3" s="82"/>
      <c r="K3" s="82"/>
      <c r="L3" s="82"/>
      <c r="M3" s="10"/>
    </row>
    <row r="4" spans="2:13" s="77" customFormat="1" ht="68">
      <c r="B4" s="78" t="s">
        <v>343</v>
      </c>
      <c r="C4" s="82" t="s">
        <v>370</v>
      </c>
      <c r="D4" s="82"/>
      <c r="E4" s="82" t="s">
        <v>386</v>
      </c>
      <c r="F4" s="82" t="s">
        <v>392</v>
      </c>
      <c r="G4" s="82"/>
      <c r="H4" s="82"/>
      <c r="I4" s="82"/>
      <c r="J4" s="82"/>
      <c r="K4" s="82" t="s">
        <v>348</v>
      </c>
      <c r="L4" s="82"/>
      <c r="M4" s="10"/>
    </row>
    <row r="5" spans="2:13" s="77" customFormat="1" ht="34">
      <c r="B5" s="78" t="s">
        <v>381</v>
      </c>
      <c r="C5" s="82" t="s">
        <v>382</v>
      </c>
      <c r="D5" s="82" t="s">
        <v>384</v>
      </c>
      <c r="E5" s="82" t="s">
        <v>385</v>
      </c>
      <c r="F5" s="82"/>
      <c r="G5" s="82"/>
      <c r="H5" s="82"/>
      <c r="I5" s="82"/>
      <c r="J5" s="82"/>
      <c r="K5" s="82"/>
      <c r="L5" s="82"/>
      <c r="M5" s="10"/>
    </row>
    <row r="6" spans="2:13" s="77" customFormat="1" ht="93" customHeight="1">
      <c r="B6" s="78" t="s">
        <v>344</v>
      </c>
      <c r="C6" s="82" t="s">
        <v>396</v>
      </c>
      <c r="D6" s="82" t="s">
        <v>413</v>
      </c>
      <c r="E6" s="82" t="s">
        <v>398</v>
      </c>
      <c r="F6" s="82" t="s">
        <v>377</v>
      </c>
      <c r="G6" s="82" t="s">
        <v>415</v>
      </c>
      <c r="H6" s="82"/>
      <c r="I6" s="82" t="s">
        <v>390</v>
      </c>
      <c r="J6" s="82"/>
      <c r="K6" s="82" t="s">
        <v>349</v>
      </c>
      <c r="L6" s="82"/>
      <c r="M6" s="10"/>
    </row>
    <row r="7" spans="2:13" s="77" customFormat="1" ht="69.599999999999994" customHeight="1">
      <c r="B7" s="78">
        <v>1898</v>
      </c>
      <c r="C7" s="82" t="s">
        <v>345</v>
      </c>
      <c r="D7" s="82" t="s">
        <v>388</v>
      </c>
      <c r="E7" s="82" t="s">
        <v>397</v>
      </c>
      <c r="F7" s="82"/>
      <c r="G7" s="82" t="s">
        <v>414</v>
      </c>
      <c r="H7" s="82"/>
      <c r="I7" s="82"/>
      <c r="J7" s="82"/>
      <c r="K7" s="82" t="s">
        <v>347</v>
      </c>
      <c r="L7" s="82"/>
      <c r="M7" s="10"/>
    </row>
    <row r="8" spans="2:13" ht="45.35">
      <c r="B8" s="81" t="s">
        <v>132</v>
      </c>
      <c r="C8" s="60" t="s">
        <v>346</v>
      </c>
      <c r="D8" s="82" t="s">
        <v>387</v>
      </c>
      <c r="E8" s="82" t="s">
        <v>399</v>
      </c>
      <c r="F8" s="82"/>
      <c r="G8" s="82" t="s">
        <v>379</v>
      </c>
      <c r="H8" s="82" t="s">
        <v>378</v>
      </c>
      <c r="I8" s="82"/>
      <c r="J8" s="82"/>
      <c r="K8" s="82"/>
      <c r="L8" s="82"/>
      <c r="M8" s="24" t="s">
        <v>194</v>
      </c>
    </row>
    <row r="9" spans="2:13" ht="45.35">
      <c r="B9" s="81" t="s">
        <v>133</v>
      </c>
      <c r="C9" s="82" t="s">
        <v>350</v>
      </c>
      <c r="D9" s="82"/>
      <c r="E9" s="82" t="s">
        <v>418</v>
      </c>
      <c r="F9" s="82"/>
      <c r="G9" s="82"/>
      <c r="H9" s="82"/>
      <c r="I9" s="82"/>
      <c r="J9" s="82"/>
      <c r="K9" s="82"/>
      <c r="L9" s="82"/>
      <c r="M9" s="24"/>
    </row>
    <row r="10" spans="2:13">
      <c r="B10" s="81" t="s">
        <v>85</v>
      </c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24"/>
    </row>
    <row r="11" spans="2:13">
      <c r="B11" s="81" t="s">
        <v>86</v>
      </c>
      <c r="C11" s="82"/>
      <c r="D11" s="82"/>
      <c r="E11" s="82"/>
      <c r="F11" s="82"/>
      <c r="G11" s="82"/>
      <c r="H11" s="82"/>
      <c r="I11" s="82" t="s">
        <v>351</v>
      </c>
      <c r="J11" s="82"/>
      <c r="K11" s="24" t="s">
        <v>184</v>
      </c>
      <c r="L11" s="82"/>
      <c r="M11" s="24"/>
    </row>
    <row r="12" spans="2:13">
      <c r="B12" s="81" t="s">
        <v>87</v>
      </c>
      <c r="C12" s="24" t="s">
        <v>216</v>
      </c>
      <c r="D12" s="82"/>
      <c r="E12" s="82"/>
      <c r="F12" s="82"/>
      <c r="G12" s="82"/>
      <c r="H12" s="82"/>
      <c r="I12" s="82"/>
      <c r="J12" s="82"/>
      <c r="K12" s="82"/>
      <c r="L12" s="82"/>
      <c r="M12" s="24"/>
    </row>
    <row r="13" spans="2:13">
      <c r="B13" s="81" t="s">
        <v>88</v>
      </c>
      <c r="C13" s="82"/>
      <c r="D13" s="82"/>
      <c r="E13" s="82"/>
      <c r="F13" s="82"/>
      <c r="G13" s="82"/>
      <c r="H13" s="82"/>
      <c r="I13" s="82"/>
      <c r="J13" s="82"/>
      <c r="K13" s="82"/>
      <c r="L13" s="82"/>
      <c r="M13" s="24"/>
    </row>
    <row r="14" spans="2:13">
      <c r="B14" s="81" t="s">
        <v>89</v>
      </c>
      <c r="C14" s="82" t="s">
        <v>353</v>
      </c>
      <c r="D14" s="82"/>
      <c r="E14" s="82"/>
      <c r="F14" s="82"/>
      <c r="G14" s="82"/>
      <c r="H14" s="82"/>
      <c r="I14" s="60" t="s">
        <v>352</v>
      </c>
      <c r="J14" s="82"/>
      <c r="K14" s="82"/>
      <c r="L14" s="82"/>
      <c r="M14" s="24"/>
    </row>
    <row r="15" spans="2:13">
      <c r="B15" s="81" t="s">
        <v>90</v>
      </c>
      <c r="C15" s="82"/>
      <c r="D15" s="82"/>
      <c r="E15" s="82"/>
      <c r="F15" s="82"/>
      <c r="G15" s="82"/>
      <c r="H15" s="82"/>
      <c r="I15" s="82"/>
      <c r="J15" s="82"/>
      <c r="K15" s="24" t="s">
        <v>181</v>
      </c>
      <c r="L15" s="82"/>
      <c r="M15" s="24"/>
    </row>
    <row r="16" spans="2:13">
      <c r="B16" s="81" t="s">
        <v>91</v>
      </c>
      <c r="C16" s="82"/>
      <c r="D16" s="82"/>
      <c r="E16" s="82" t="s">
        <v>402</v>
      </c>
      <c r="F16" s="82"/>
      <c r="G16" s="82"/>
      <c r="H16" s="82"/>
      <c r="I16" s="24" t="s">
        <v>183</v>
      </c>
      <c r="J16" s="82"/>
      <c r="K16" s="82"/>
      <c r="L16" s="82"/>
      <c r="M16" s="24"/>
    </row>
    <row r="17" spans="2:13">
      <c r="B17" s="81" t="s">
        <v>92</v>
      </c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24"/>
    </row>
    <row r="18" spans="2:13">
      <c r="B18" s="81" t="s">
        <v>93</v>
      </c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24"/>
    </row>
    <row r="19" spans="2:13">
      <c r="B19" s="81" t="s">
        <v>94</v>
      </c>
      <c r="C19" s="82"/>
      <c r="D19" s="82"/>
      <c r="E19" s="82"/>
      <c r="F19" s="82"/>
      <c r="G19" s="82"/>
      <c r="H19" s="82"/>
      <c r="I19" s="82"/>
      <c r="J19" s="82"/>
      <c r="K19" s="24" t="s">
        <v>182</v>
      </c>
      <c r="L19" s="82"/>
      <c r="M19" s="24"/>
    </row>
    <row r="20" spans="2:13">
      <c r="B20" s="81" t="s">
        <v>95</v>
      </c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24"/>
    </row>
    <row r="21" spans="2:13">
      <c r="B21" s="81" t="s">
        <v>96</v>
      </c>
      <c r="C21" s="82" t="s">
        <v>394</v>
      </c>
      <c r="D21" s="82"/>
      <c r="E21" s="82" t="s">
        <v>395</v>
      </c>
      <c r="F21" s="82"/>
      <c r="G21" s="82"/>
      <c r="H21" s="82"/>
      <c r="I21" s="82"/>
      <c r="J21" s="82"/>
      <c r="K21" s="82"/>
      <c r="L21" s="82"/>
      <c r="M21" s="24"/>
    </row>
    <row r="22" spans="2:13" ht="34">
      <c r="B22" s="81" t="s">
        <v>97</v>
      </c>
      <c r="C22" s="60" t="s">
        <v>354</v>
      </c>
      <c r="D22" s="82" t="s">
        <v>410</v>
      </c>
      <c r="E22" s="82" t="s">
        <v>400</v>
      </c>
      <c r="F22" s="82"/>
      <c r="G22" s="82"/>
      <c r="H22" s="82"/>
      <c r="I22" s="82"/>
      <c r="J22" s="82"/>
      <c r="K22" s="82"/>
      <c r="L22" s="82"/>
      <c r="M22" s="24"/>
    </row>
    <row r="23" spans="2:13">
      <c r="B23" s="81" t="s">
        <v>98</v>
      </c>
      <c r="C23" s="24"/>
      <c r="D23" s="82"/>
      <c r="E23" s="82"/>
      <c r="F23" s="82"/>
      <c r="G23" s="82"/>
      <c r="H23" s="82"/>
      <c r="I23" s="82"/>
      <c r="J23" s="82"/>
      <c r="K23" s="82"/>
      <c r="L23" s="82"/>
      <c r="M23" s="24"/>
    </row>
    <row r="24" spans="2:13">
      <c r="B24" s="81" t="s">
        <v>99</v>
      </c>
      <c r="C24" s="24"/>
      <c r="D24" s="82"/>
      <c r="E24" s="82"/>
      <c r="F24" s="82"/>
      <c r="G24" s="82"/>
      <c r="H24" s="82"/>
      <c r="I24" s="82"/>
      <c r="J24" s="82"/>
      <c r="K24" s="24" t="s">
        <v>180</v>
      </c>
      <c r="L24" s="82"/>
      <c r="M24" s="24"/>
    </row>
    <row r="25" spans="2:13" ht="34">
      <c r="B25" s="81" t="s">
        <v>100</v>
      </c>
      <c r="C25" s="24" t="s">
        <v>221</v>
      </c>
      <c r="D25" s="82" t="s">
        <v>412</v>
      </c>
      <c r="E25" s="82"/>
      <c r="F25" s="82"/>
      <c r="G25" s="82"/>
      <c r="H25" s="82"/>
      <c r="I25" s="82"/>
      <c r="J25" s="82"/>
      <c r="K25" s="24" t="s">
        <v>186</v>
      </c>
      <c r="L25" s="82"/>
      <c r="M25" s="24"/>
    </row>
    <row r="26" spans="2:13">
      <c r="B26" s="81" t="s">
        <v>101</v>
      </c>
      <c r="C26" s="24" t="s">
        <v>411</v>
      </c>
      <c r="D26" s="82"/>
      <c r="E26" s="82"/>
      <c r="F26" s="82"/>
      <c r="G26" s="82"/>
      <c r="H26" s="82"/>
      <c r="I26" s="82"/>
      <c r="J26" s="82"/>
      <c r="K26" s="24"/>
      <c r="L26" s="82"/>
      <c r="M26" s="24"/>
    </row>
    <row r="27" spans="2:13">
      <c r="B27" s="81" t="s">
        <v>102</v>
      </c>
      <c r="C27" s="24"/>
      <c r="D27" s="82"/>
      <c r="E27" s="82" t="s">
        <v>407</v>
      </c>
      <c r="F27" s="82"/>
      <c r="G27" s="82"/>
      <c r="H27" s="82"/>
      <c r="I27" s="82"/>
      <c r="J27" s="82"/>
      <c r="K27" s="24"/>
      <c r="L27" s="82"/>
      <c r="M27" s="24"/>
    </row>
    <row r="28" spans="2:13" ht="56.7">
      <c r="B28" s="81" t="s">
        <v>103</v>
      </c>
      <c r="C28" s="24"/>
      <c r="D28" s="82"/>
      <c r="E28" s="82" t="s">
        <v>416</v>
      </c>
      <c r="F28" s="82" t="s">
        <v>409</v>
      </c>
      <c r="G28" s="82" t="s">
        <v>417</v>
      </c>
      <c r="H28" s="82"/>
      <c r="I28" s="82"/>
      <c r="J28" s="82"/>
      <c r="K28" s="24"/>
      <c r="L28" s="82"/>
      <c r="M28" s="24"/>
    </row>
    <row r="29" spans="2:13">
      <c r="B29" s="81" t="s">
        <v>104</v>
      </c>
      <c r="C29" s="24"/>
      <c r="D29" s="82"/>
      <c r="E29" s="82"/>
      <c r="F29" s="82"/>
      <c r="G29" s="82"/>
      <c r="H29" s="82"/>
      <c r="I29" s="82"/>
      <c r="J29" s="82"/>
      <c r="K29" s="24"/>
      <c r="L29" s="82"/>
      <c r="M29" s="24"/>
    </row>
    <row r="30" spans="2:13">
      <c r="B30" s="81" t="s">
        <v>105</v>
      </c>
      <c r="C30" s="41"/>
      <c r="D30" s="82"/>
      <c r="E30" s="82"/>
      <c r="F30" s="82"/>
      <c r="G30" s="82"/>
      <c r="H30" s="82"/>
      <c r="I30" s="82"/>
      <c r="J30" s="82"/>
      <c r="K30" s="41"/>
      <c r="L30" s="82"/>
      <c r="M30" s="41"/>
    </row>
    <row r="31" spans="2:13">
      <c r="B31" s="81" t="s">
        <v>106</v>
      </c>
      <c r="C31" s="41" t="s">
        <v>225</v>
      </c>
      <c r="D31" s="82"/>
      <c r="E31" s="82" t="s">
        <v>401</v>
      </c>
      <c r="F31" s="82"/>
      <c r="G31" s="82" t="s">
        <v>406</v>
      </c>
      <c r="H31" s="82"/>
      <c r="I31" s="82"/>
      <c r="J31" s="82"/>
      <c r="K31" s="41"/>
      <c r="L31" s="82"/>
      <c r="M31" s="41"/>
    </row>
    <row r="32" spans="2:13">
      <c r="B32" s="81" t="s">
        <v>107</v>
      </c>
      <c r="C32" s="41"/>
      <c r="D32" s="82"/>
      <c r="E32" s="82"/>
      <c r="F32" s="82"/>
      <c r="G32" s="82"/>
      <c r="H32" s="82"/>
      <c r="I32" s="82"/>
      <c r="J32" s="82"/>
      <c r="K32" s="41"/>
      <c r="L32" s="82"/>
      <c r="M32" s="41"/>
    </row>
    <row r="33" spans="2:13">
      <c r="B33" s="81" t="s">
        <v>108</v>
      </c>
      <c r="C33" s="41"/>
      <c r="D33" s="82"/>
      <c r="E33" s="82"/>
      <c r="F33" s="82"/>
      <c r="G33" s="82"/>
      <c r="H33" s="82"/>
      <c r="I33" s="82"/>
      <c r="J33" s="82"/>
      <c r="K33" s="41"/>
      <c r="L33" s="82"/>
      <c r="M33" s="41"/>
    </row>
    <row r="34" spans="2:13">
      <c r="B34" s="81" t="s">
        <v>109</v>
      </c>
      <c r="C34" s="41"/>
      <c r="D34" s="82"/>
      <c r="E34" s="82" t="s">
        <v>403</v>
      </c>
      <c r="F34" s="82"/>
      <c r="G34" s="82" t="s">
        <v>405</v>
      </c>
      <c r="H34" s="82"/>
      <c r="I34" s="82"/>
      <c r="J34" s="82"/>
      <c r="K34" s="41"/>
      <c r="L34" s="82"/>
      <c r="M34" s="41"/>
    </row>
    <row r="35" spans="2:13">
      <c r="B35" s="81" t="s">
        <v>110</v>
      </c>
      <c r="C35" s="41"/>
      <c r="D35" s="82"/>
      <c r="E35" s="82"/>
      <c r="F35" s="82"/>
      <c r="G35" s="82"/>
      <c r="H35" s="82"/>
      <c r="I35" s="82" t="s">
        <v>408</v>
      </c>
      <c r="J35" s="82"/>
      <c r="K35" s="41"/>
      <c r="L35" s="82"/>
      <c r="M35" s="41"/>
    </row>
    <row r="36" spans="2:13" ht="34">
      <c r="B36" s="81" t="s">
        <v>111</v>
      </c>
      <c r="C36" s="41"/>
      <c r="D36" s="82" t="s">
        <v>421</v>
      </c>
      <c r="E36" s="82"/>
      <c r="F36" s="82"/>
      <c r="G36" s="82"/>
      <c r="H36" s="82"/>
      <c r="I36" s="82"/>
      <c r="J36" s="82"/>
      <c r="K36" s="41" t="s">
        <v>226</v>
      </c>
      <c r="L36" s="82"/>
      <c r="M36" s="41"/>
    </row>
    <row r="37" spans="2:13" ht="147.35">
      <c r="B37" s="81" t="s">
        <v>112</v>
      </c>
      <c r="C37" s="41" t="s">
        <v>355</v>
      </c>
      <c r="D37" s="82"/>
      <c r="E37" s="82" t="s">
        <v>420</v>
      </c>
      <c r="F37" s="82" t="s">
        <v>426</v>
      </c>
      <c r="G37" s="82" t="s">
        <v>419</v>
      </c>
      <c r="H37" s="82"/>
      <c r="I37" s="82"/>
      <c r="J37" s="82"/>
      <c r="K37" s="41"/>
      <c r="L37" s="82"/>
      <c r="M37" s="41"/>
    </row>
    <row r="38" spans="2:13">
      <c r="B38" s="81" t="s">
        <v>113</v>
      </c>
      <c r="C38" s="41"/>
      <c r="D38" s="82"/>
      <c r="E38" s="82" t="s">
        <v>404</v>
      </c>
      <c r="F38" s="82"/>
      <c r="G38" s="82"/>
      <c r="H38" s="82"/>
      <c r="I38" s="82"/>
      <c r="J38" s="82"/>
      <c r="K38" s="41"/>
      <c r="L38" s="82"/>
      <c r="M38" s="41"/>
    </row>
    <row r="39" spans="2:13">
      <c r="B39" s="81" t="s">
        <v>114</v>
      </c>
      <c r="C39" s="41"/>
      <c r="D39" s="82"/>
      <c r="E39" s="82"/>
      <c r="F39" s="82"/>
      <c r="G39" s="82"/>
      <c r="H39" s="82"/>
      <c r="I39" s="82"/>
      <c r="J39" s="82"/>
      <c r="K39" s="41"/>
      <c r="L39" s="82"/>
      <c r="M39" s="41"/>
    </row>
    <row r="40" spans="2:13">
      <c r="B40" s="81" t="s">
        <v>115</v>
      </c>
      <c r="C40" s="41"/>
      <c r="D40" s="82"/>
      <c r="E40" s="82"/>
      <c r="F40" s="82"/>
      <c r="G40" s="82"/>
      <c r="H40" s="82"/>
      <c r="I40" s="82"/>
      <c r="J40" s="82"/>
      <c r="K40" s="41"/>
      <c r="L40" s="82"/>
      <c r="M40" s="41"/>
    </row>
    <row r="41" spans="2:13" ht="45.35">
      <c r="B41" s="81" t="s">
        <v>116</v>
      </c>
      <c r="C41" s="41"/>
      <c r="D41" s="82" t="s">
        <v>422</v>
      </c>
      <c r="E41" s="82"/>
      <c r="F41" s="82" t="s">
        <v>424</v>
      </c>
      <c r="G41" s="82"/>
      <c r="H41" s="82"/>
      <c r="I41" s="82"/>
      <c r="J41" s="82"/>
      <c r="K41" s="41"/>
      <c r="L41" s="82"/>
      <c r="M41" s="41"/>
    </row>
    <row r="42" spans="2:13">
      <c r="B42" s="81" t="s">
        <v>117</v>
      </c>
      <c r="C42" s="41"/>
      <c r="D42" s="82"/>
      <c r="E42" s="82"/>
      <c r="F42" s="82"/>
      <c r="G42" s="82"/>
      <c r="H42" s="82"/>
      <c r="I42" s="82"/>
      <c r="J42" s="82"/>
      <c r="K42" s="41"/>
      <c r="L42" s="82"/>
      <c r="M42" s="41"/>
    </row>
    <row r="43" spans="2:13">
      <c r="B43" s="81" t="s">
        <v>118</v>
      </c>
      <c r="C43" s="41"/>
      <c r="D43" s="82"/>
      <c r="E43" s="82"/>
      <c r="F43" s="82"/>
      <c r="G43" s="82"/>
      <c r="H43" s="82"/>
      <c r="I43" s="82"/>
      <c r="J43" s="82"/>
      <c r="K43" s="41"/>
      <c r="L43" s="82"/>
      <c r="M43" s="41"/>
    </row>
    <row r="44" spans="2:13">
      <c r="B44" s="81" t="s">
        <v>119</v>
      </c>
      <c r="C44" s="41"/>
      <c r="D44" s="82"/>
      <c r="E44" s="82"/>
      <c r="F44" s="82"/>
      <c r="G44" s="82"/>
      <c r="H44" s="82"/>
      <c r="I44" s="82"/>
      <c r="J44" s="82"/>
      <c r="K44" s="41"/>
      <c r="L44" s="82"/>
      <c r="M44" s="41"/>
    </row>
    <row r="45" spans="2:13" ht="22.7">
      <c r="B45" s="81" t="s">
        <v>120</v>
      </c>
      <c r="C45" s="41"/>
      <c r="D45" s="82" t="s">
        <v>423</v>
      </c>
      <c r="E45" s="82"/>
      <c r="F45" s="82" t="s">
        <v>425</v>
      </c>
      <c r="G45" s="82"/>
      <c r="H45" s="82"/>
      <c r="I45" s="82"/>
      <c r="J45" s="82"/>
      <c r="K45" s="41"/>
      <c r="L45" s="82"/>
      <c r="M45" s="41"/>
    </row>
    <row r="46" spans="2:13">
      <c r="B46" s="81" t="s">
        <v>121</v>
      </c>
      <c r="C46" s="41"/>
      <c r="D46" s="82"/>
      <c r="E46" s="82"/>
      <c r="F46" s="82"/>
      <c r="G46" s="82"/>
      <c r="H46" s="82"/>
      <c r="I46" s="82"/>
      <c r="J46" s="82"/>
      <c r="K46" s="41"/>
      <c r="L46" s="82"/>
      <c r="M46" s="41"/>
    </row>
    <row r="47" spans="2:13" ht="124.7">
      <c r="B47" s="81" t="s">
        <v>122</v>
      </c>
      <c r="C47" s="41" t="s">
        <v>359</v>
      </c>
      <c r="D47" s="82" t="s">
        <v>438</v>
      </c>
      <c r="E47" s="82" t="s">
        <v>428</v>
      </c>
      <c r="F47" s="82"/>
      <c r="G47" s="82" t="s">
        <v>427</v>
      </c>
      <c r="H47" s="82"/>
      <c r="I47" s="82"/>
      <c r="J47" s="82"/>
      <c r="K47" s="41" t="s">
        <v>185</v>
      </c>
      <c r="L47" s="82"/>
      <c r="M47" s="41"/>
    </row>
    <row r="48" spans="2:13">
      <c r="B48" s="81" t="s">
        <v>123</v>
      </c>
      <c r="C48" s="41"/>
      <c r="D48" s="82"/>
      <c r="E48" s="82"/>
      <c r="F48" s="82"/>
      <c r="G48" s="82"/>
      <c r="H48" s="82"/>
      <c r="I48" s="82"/>
      <c r="J48" s="82"/>
      <c r="K48" s="41"/>
      <c r="L48" s="82"/>
      <c r="M48" s="41"/>
    </row>
    <row r="49" spans="2:13">
      <c r="B49" s="81" t="s">
        <v>124</v>
      </c>
      <c r="C49" s="41" t="s">
        <v>358</v>
      </c>
      <c r="D49" s="82"/>
      <c r="E49" s="82"/>
      <c r="F49" s="82"/>
      <c r="G49" s="82"/>
      <c r="H49" s="82"/>
      <c r="I49" s="82"/>
      <c r="J49" s="82"/>
      <c r="K49" s="41" t="s">
        <v>179</v>
      </c>
      <c r="L49" s="82"/>
      <c r="M49" s="41"/>
    </row>
    <row r="50" spans="2:13">
      <c r="B50" s="81" t="s">
        <v>125</v>
      </c>
      <c r="C50" s="60"/>
      <c r="D50" s="82"/>
      <c r="E50" s="82"/>
      <c r="F50" s="82"/>
      <c r="G50" s="82"/>
      <c r="H50" s="82"/>
      <c r="I50" s="82"/>
      <c r="J50" s="82"/>
      <c r="K50" s="41"/>
      <c r="L50" s="82"/>
      <c r="M50" s="41"/>
    </row>
    <row r="51" spans="2:13">
      <c r="B51" s="81" t="s">
        <v>126</v>
      </c>
      <c r="C51" s="41"/>
      <c r="D51" s="82"/>
      <c r="E51" s="82"/>
      <c r="F51" s="82"/>
      <c r="G51" s="82"/>
      <c r="H51" s="82"/>
      <c r="I51" s="82"/>
      <c r="J51" s="82"/>
      <c r="K51" s="41"/>
      <c r="L51" s="82"/>
      <c r="M51" s="41"/>
    </row>
    <row r="52" spans="2:13" ht="22.7">
      <c r="B52" s="81" t="s">
        <v>127</v>
      </c>
      <c r="C52" s="41" t="s">
        <v>372</v>
      </c>
      <c r="D52" s="82" t="s">
        <v>371</v>
      </c>
      <c r="E52" s="82"/>
      <c r="F52" s="82"/>
      <c r="G52" s="82"/>
      <c r="H52" s="82"/>
      <c r="I52" s="82"/>
      <c r="J52" s="82"/>
      <c r="K52" s="41"/>
      <c r="L52" s="82"/>
      <c r="M52" s="41"/>
    </row>
    <row r="53" spans="2:13">
      <c r="B53" s="81" t="s">
        <v>128</v>
      </c>
      <c r="C53" s="60" t="s">
        <v>373</v>
      </c>
      <c r="D53" s="82"/>
      <c r="E53" s="82"/>
      <c r="F53" s="82"/>
      <c r="G53" s="82"/>
      <c r="H53" s="82"/>
      <c r="I53" s="82" t="s">
        <v>434</v>
      </c>
      <c r="J53" s="82"/>
      <c r="K53" s="41"/>
      <c r="L53" s="82"/>
      <c r="M53" s="41"/>
    </row>
    <row r="54" spans="2:13" ht="22.7">
      <c r="B54" s="81" t="s">
        <v>129</v>
      </c>
      <c r="C54" s="60" t="s">
        <v>356</v>
      </c>
      <c r="D54" s="60" t="s">
        <v>374</v>
      </c>
      <c r="E54" s="82" t="s">
        <v>439</v>
      </c>
      <c r="F54" s="82"/>
      <c r="G54" s="82"/>
      <c r="H54" s="82"/>
      <c r="I54" s="82" t="s">
        <v>435</v>
      </c>
      <c r="J54" s="82"/>
      <c r="K54" s="41"/>
      <c r="L54" s="82"/>
      <c r="M54" s="41" t="s">
        <v>193</v>
      </c>
    </row>
    <row r="55" spans="2:13" ht="79.349999999999994">
      <c r="B55" s="81" t="s">
        <v>130</v>
      </c>
      <c r="C55" s="41"/>
      <c r="D55" s="83" t="s">
        <v>433</v>
      </c>
      <c r="E55" s="82" t="s">
        <v>431</v>
      </c>
      <c r="F55" s="82"/>
      <c r="G55" s="82" t="s">
        <v>432</v>
      </c>
      <c r="H55" s="82" t="s">
        <v>429</v>
      </c>
      <c r="I55" s="82"/>
      <c r="J55" s="82"/>
      <c r="K55" s="41"/>
      <c r="L55" s="82"/>
      <c r="M55" s="41"/>
    </row>
    <row r="56" spans="2:13" ht="34">
      <c r="B56" s="81" t="s">
        <v>131</v>
      </c>
      <c r="C56" s="41" t="s">
        <v>242</v>
      </c>
      <c r="D56" s="82" t="s">
        <v>375</v>
      </c>
      <c r="E56" s="82"/>
      <c r="F56" s="82"/>
      <c r="G56" s="82"/>
      <c r="H56" s="82" t="s">
        <v>430</v>
      </c>
      <c r="I56" s="82"/>
      <c r="J56" s="82"/>
      <c r="K56" s="41"/>
      <c r="L56" s="82"/>
      <c r="M56" s="41"/>
    </row>
    <row r="57" spans="2:13">
      <c r="B57" s="81" t="s">
        <v>15</v>
      </c>
      <c r="C57" s="60" t="s">
        <v>357</v>
      </c>
      <c r="D57" s="82"/>
      <c r="E57" s="82"/>
      <c r="F57" s="82"/>
      <c r="G57" s="82"/>
      <c r="H57" s="82"/>
      <c r="I57" s="82"/>
      <c r="J57" s="82"/>
      <c r="K57" s="41"/>
      <c r="L57" s="82"/>
      <c r="M57" s="41"/>
    </row>
    <row r="58" spans="2:13">
      <c r="B58" s="81" t="s">
        <v>16</v>
      </c>
      <c r="C58" s="41" t="s">
        <v>245</v>
      </c>
      <c r="D58" s="82"/>
      <c r="E58" s="82"/>
      <c r="F58" s="82"/>
      <c r="G58" s="82"/>
      <c r="H58" s="82"/>
      <c r="I58" s="82"/>
      <c r="J58" s="82"/>
      <c r="K58" s="41" t="s">
        <v>437</v>
      </c>
      <c r="L58" s="82"/>
      <c r="M58" s="41"/>
    </row>
    <row r="59" spans="2:13">
      <c r="B59" s="81" t="s">
        <v>17</v>
      </c>
      <c r="C59" s="41"/>
      <c r="D59" s="82"/>
      <c r="E59" s="82"/>
      <c r="F59" s="82"/>
      <c r="G59" s="82"/>
      <c r="H59" s="82"/>
      <c r="I59" s="82"/>
      <c r="J59" s="82"/>
      <c r="K59" s="41"/>
      <c r="L59" s="82"/>
      <c r="M59" s="41"/>
    </row>
    <row r="60" spans="2:13">
      <c r="B60" s="81" t="s">
        <v>18</v>
      </c>
      <c r="C60" s="41"/>
      <c r="D60" s="82"/>
      <c r="E60" s="82"/>
      <c r="F60" s="82"/>
      <c r="G60" s="82"/>
      <c r="H60" s="82"/>
      <c r="I60" s="82"/>
      <c r="J60" s="82"/>
      <c r="K60" s="65" t="s">
        <v>161</v>
      </c>
      <c r="L60" s="82"/>
      <c r="M60" s="65"/>
    </row>
    <row r="61" spans="2:13">
      <c r="B61" s="81" t="s">
        <v>19</v>
      </c>
      <c r="C61" s="41" t="s">
        <v>247</v>
      </c>
      <c r="D61" s="82"/>
      <c r="E61" s="82"/>
      <c r="F61" s="82"/>
      <c r="G61" s="82"/>
      <c r="H61" s="82"/>
      <c r="I61" s="82"/>
      <c r="J61" s="82"/>
      <c r="K61" s="41"/>
      <c r="L61" s="82"/>
      <c r="M61" s="65"/>
    </row>
    <row r="62" spans="2:13">
      <c r="B62" s="81" t="s">
        <v>20</v>
      </c>
      <c r="C62" s="41"/>
      <c r="D62" s="82"/>
      <c r="E62" s="82"/>
      <c r="F62" s="82"/>
      <c r="G62" s="82"/>
      <c r="H62" s="82"/>
      <c r="I62" s="82"/>
      <c r="J62" s="82"/>
      <c r="K62" s="41"/>
      <c r="L62" s="82"/>
      <c r="M62" s="65"/>
    </row>
    <row r="63" spans="2:13">
      <c r="B63" s="81" t="s">
        <v>21</v>
      </c>
      <c r="C63" s="41" t="s">
        <v>360</v>
      </c>
      <c r="D63" s="82"/>
      <c r="E63" s="82"/>
      <c r="F63" s="82"/>
      <c r="G63" s="82"/>
      <c r="H63" s="82"/>
      <c r="I63" s="82"/>
      <c r="J63" s="82"/>
      <c r="K63" s="41"/>
      <c r="L63" s="82"/>
      <c r="M63" s="65"/>
    </row>
    <row r="64" spans="2:13">
      <c r="B64" s="81" t="s">
        <v>22</v>
      </c>
      <c r="C64" s="41"/>
      <c r="D64" s="82"/>
      <c r="E64" s="82"/>
      <c r="F64" s="82"/>
      <c r="G64" s="82"/>
      <c r="H64" s="82"/>
      <c r="I64" s="82"/>
      <c r="J64" s="82"/>
      <c r="K64" s="65" t="s">
        <v>162</v>
      </c>
      <c r="L64" s="82"/>
      <c r="M64" s="65"/>
    </row>
    <row r="65" spans="2:13">
      <c r="B65" s="81" t="s">
        <v>23</v>
      </c>
      <c r="C65" s="41"/>
      <c r="D65" s="82"/>
      <c r="E65" s="82"/>
      <c r="F65" s="82"/>
      <c r="G65" s="82"/>
      <c r="H65" s="82"/>
      <c r="I65" s="41" t="s">
        <v>436</v>
      </c>
      <c r="J65" s="82"/>
      <c r="K65" s="41" t="s">
        <v>178</v>
      </c>
      <c r="L65" s="82"/>
      <c r="M65" s="65"/>
    </row>
    <row r="66" spans="2:13">
      <c r="B66" s="81" t="s">
        <v>24</v>
      </c>
      <c r="C66" s="41" t="s">
        <v>364</v>
      </c>
      <c r="D66" s="82" t="s">
        <v>363</v>
      </c>
      <c r="E66" s="82"/>
      <c r="F66" s="82"/>
      <c r="G66" s="82"/>
      <c r="H66" s="82"/>
      <c r="I66" s="82"/>
      <c r="J66" s="82"/>
      <c r="K66" s="41"/>
      <c r="L66" s="82"/>
      <c r="M66" s="65"/>
    </row>
    <row r="67" spans="2:13">
      <c r="B67" s="81" t="s">
        <v>25</v>
      </c>
      <c r="C67" s="41"/>
      <c r="D67" s="82"/>
      <c r="E67" s="82"/>
      <c r="F67" s="82"/>
      <c r="G67" s="82"/>
      <c r="H67" s="82"/>
      <c r="I67" s="82"/>
      <c r="J67" s="82"/>
      <c r="K67" s="41"/>
      <c r="L67" s="82"/>
      <c r="M67" s="65"/>
    </row>
    <row r="68" spans="2:13">
      <c r="B68" s="81" t="s">
        <v>26</v>
      </c>
      <c r="C68" s="41"/>
      <c r="D68" s="82"/>
      <c r="E68" s="82"/>
      <c r="F68" s="82"/>
      <c r="G68" s="82"/>
      <c r="H68" s="82"/>
      <c r="I68" s="82"/>
      <c r="J68" s="82"/>
      <c r="K68" s="41"/>
      <c r="L68" s="82"/>
      <c r="M68" s="65"/>
    </row>
    <row r="69" spans="2:13">
      <c r="B69" s="81" t="s">
        <v>27</v>
      </c>
      <c r="C69" s="41" t="s">
        <v>252</v>
      </c>
      <c r="D69" s="82"/>
      <c r="E69" s="82"/>
      <c r="F69" s="82"/>
      <c r="G69" s="82"/>
      <c r="H69" s="82"/>
      <c r="I69" s="82"/>
      <c r="J69" s="82"/>
      <c r="K69" s="41"/>
      <c r="L69" s="82"/>
      <c r="M69" s="65"/>
    </row>
    <row r="70" spans="2:13">
      <c r="B70" s="81" t="s">
        <v>28</v>
      </c>
      <c r="C70" s="60" t="s">
        <v>253</v>
      </c>
      <c r="D70" s="82"/>
      <c r="E70" s="82"/>
      <c r="F70" s="82"/>
      <c r="G70" s="82"/>
      <c r="H70" s="82"/>
      <c r="I70" s="82"/>
      <c r="J70" s="82"/>
      <c r="K70" s="65" t="s">
        <v>254</v>
      </c>
      <c r="L70" s="82"/>
      <c r="M70" s="65"/>
    </row>
    <row r="71" spans="2:13">
      <c r="B71" s="81" t="s">
        <v>29</v>
      </c>
      <c r="C71" s="41" t="s">
        <v>255</v>
      </c>
      <c r="D71" s="82"/>
      <c r="E71" s="82"/>
      <c r="F71" s="82"/>
      <c r="G71" s="82"/>
      <c r="H71" s="82"/>
      <c r="I71" s="82"/>
      <c r="J71" s="82"/>
      <c r="K71" s="41"/>
      <c r="L71" s="82"/>
      <c r="M71" s="41" t="s">
        <v>256</v>
      </c>
    </row>
    <row r="72" spans="2:13">
      <c r="B72" s="81" t="s">
        <v>30</v>
      </c>
      <c r="C72" s="41"/>
      <c r="D72" s="82"/>
      <c r="E72" s="82"/>
      <c r="F72" s="82"/>
      <c r="G72" s="82"/>
      <c r="H72" s="82"/>
      <c r="I72" s="82"/>
      <c r="J72" s="82"/>
      <c r="K72" s="41"/>
      <c r="L72" s="82"/>
      <c r="M72" s="65"/>
    </row>
    <row r="73" spans="2:13" ht="22.7">
      <c r="B73" s="81" t="s">
        <v>31</v>
      </c>
      <c r="C73" s="41" t="s">
        <v>362</v>
      </c>
      <c r="D73" s="82" t="s">
        <v>361</v>
      </c>
      <c r="E73" s="82"/>
      <c r="F73" s="82"/>
      <c r="G73" s="82"/>
      <c r="H73" s="82"/>
      <c r="I73" s="82"/>
      <c r="J73" s="82"/>
      <c r="K73" s="41"/>
      <c r="L73" s="82"/>
      <c r="M73" s="65"/>
    </row>
    <row r="74" spans="2:13">
      <c r="B74" s="81" t="s">
        <v>32</v>
      </c>
      <c r="C74" s="41"/>
      <c r="D74" s="82"/>
      <c r="E74" s="82"/>
      <c r="F74" s="82"/>
      <c r="G74" s="82"/>
      <c r="H74" s="82"/>
      <c r="I74" s="82"/>
      <c r="J74" s="82"/>
      <c r="K74" s="41"/>
      <c r="L74" s="82"/>
      <c r="M74" s="65"/>
    </row>
    <row r="75" spans="2:13">
      <c r="B75" s="81" t="s">
        <v>33</v>
      </c>
      <c r="C75" s="41"/>
      <c r="D75" s="82"/>
      <c r="E75" s="82"/>
      <c r="F75" s="82"/>
      <c r="G75" s="82"/>
      <c r="H75" s="82"/>
      <c r="I75" s="82"/>
      <c r="J75" s="82"/>
      <c r="K75" s="60" t="s">
        <v>257</v>
      </c>
      <c r="L75" s="82"/>
      <c r="M75" s="65" t="s">
        <v>196</v>
      </c>
    </row>
    <row r="76" spans="2:13" ht="34">
      <c r="B76" s="81" t="s">
        <v>34</v>
      </c>
      <c r="C76" s="41"/>
      <c r="D76" s="82"/>
      <c r="E76" s="82" t="s">
        <v>440</v>
      </c>
      <c r="F76" s="82"/>
      <c r="G76" s="82"/>
      <c r="H76" s="82"/>
      <c r="I76" s="82"/>
      <c r="J76" s="82"/>
      <c r="K76" s="41"/>
      <c r="L76" s="82"/>
      <c r="M76" s="65" t="s">
        <v>195</v>
      </c>
    </row>
    <row r="77" spans="2:13">
      <c r="B77" s="81" t="s">
        <v>35</v>
      </c>
      <c r="C77" s="60"/>
      <c r="D77" s="60" t="s">
        <v>365</v>
      </c>
      <c r="E77" s="82"/>
      <c r="F77" s="82"/>
      <c r="G77" s="82"/>
      <c r="H77" s="82"/>
      <c r="I77" s="82"/>
      <c r="J77" s="82"/>
      <c r="K77" s="41" t="s">
        <v>188</v>
      </c>
      <c r="L77" s="82"/>
      <c r="M77" s="65" t="s">
        <v>187</v>
      </c>
    </row>
    <row r="78" spans="2:13">
      <c r="B78" s="81" t="s">
        <v>36</v>
      </c>
      <c r="C78" s="41"/>
      <c r="D78" s="82"/>
      <c r="E78" s="41" t="s">
        <v>260</v>
      </c>
      <c r="F78" s="41"/>
      <c r="G78" s="82"/>
      <c r="H78" s="82"/>
      <c r="I78" s="82"/>
      <c r="J78" s="82"/>
      <c r="K78" s="41"/>
      <c r="L78" s="82"/>
      <c r="M78" s="65"/>
    </row>
    <row r="79" spans="2:13">
      <c r="B79" s="81" t="s">
        <v>37</v>
      </c>
      <c r="C79" s="41"/>
      <c r="D79" s="82"/>
      <c r="E79" s="82"/>
      <c r="F79" s="82"/>
      <c r="G79" s="82"/>
      <c r="H79" s="82"/>
      <c r="I79" s="82"/>
      <c r="J79" s="82"/>
      <c r="K79" s="66" t="s">
        <v>189</v>
      </c>
      <c r="L79" s="82"/>
      <c r="M79" s="66"/>
    </row>
    <row r="80" spans="2:13">
      <c r="B80" s="81" t="s">
        <v>38</v>
      </c>
      <c r="C80" s="41"/>
      <c r="D80" s="82"/>
      <c r="E80" s="82"/>
      <c r="F80" s="82"/>
      <c r="G80" s="82"/>
      <c r="H80" s="82"/>
      <c r="I80" s="82"/>
      <c r="J80" s="82"/>
      <c r="K80" s="41"/>
      <c r="L80" s="82"/>
      <c r="M80" s="66" t="s">
        <v>163</v>
      </c>
    </row>
    <row r="81" spans="2:13">
      <c r="B81" s="81" t="s">
        <v>39</v>
      </c>
      <c r="C81" s="60" t="s">
        <v>261</v>
      </c>
      <c r="D81" s="82"/>
      <c r="E81" s="82"/>
      <c r="F81" s="82"/>
      <c r="G81" s="82"/>
      <c r="H81" s="82"/>
      <c r="I81" s="82"/>
      <c r="J81" s="82"/>
      <c r="K81" s="41"/>
      <c r="L81" s="82"/>
      <c r="M81" s="66"/>
    </row>
    <row r="82" spans="2:13">
      <c r="B82" s="81" t="s">
        <v>40</v>
      </c>
      <c r="C82" s="41" t="s">
        <v>367</v>
      </c>
      <c r="D82" s="82"/>
      <c r="E82" s="82" t="s">
        <v>366</v>
      </c>
      <c r="F82" s="82"/>
      <c r="G82" s="82"/>
      <c r="H82" s="82"/>
      <c r="I82" s="82" t="s">
        <v>366</v>
      </c>
      <c r="J82" s="82"/>
      <c r="K82" s="41"/>
      <c r="L82" s="82"/>
      <c r="M82" s="66" t="s">
        <v>197</v>
      </c>
    </row>
    <row r="83" spans="2:13">
      <c r="B83" s="81" t="s">
        <v>41</v>
      </c>
      <c r="C83" s="41" t="s">
        <v>263</v>
      </c>
      <c r="D83" s="82"/>
      <c r="E83" s="82"/>
      <c r="F83" s="82"/>
      <c r="G83" s="82"/>
      <c r="H83" s="82"/>
      <c r="I83" s="82"/>
      <c r="J83" s="82"/>
      <c r="K83" s="66" t="s">
        <v>164</v>
      </c>
      <c r="L83" s="82"/>
      <c r="M83" s="66"/>
    </row>
    <row r="84" spans="2:13">
      <c r="B84" s="81" t="s">
        <v>42</v>
      </c>
      <c r="C84" s="41"/>
      <c r="D84" s="82"/>
      <c r="E84" s="82"/>
      <c r="F84" s="82"/>
      <c r="G84" s="82"/>
      <c r="H84" s="82"/>
      <c r="I84" s="82"/>
      <c r="J84" s="82"/>
      <c r="K84" s="66" t="s">
        <v>190</v>
      </c>
      <c r="L84" s="82"/>
      <c r="M84" s="66"/>
    </row>
    <row r="85" spans="2:13">
      <c r="B85" s="81" t="s">
        <v>43</v>
      </c>
      <c r="C85" s="41"/>
      <c r="D85" s="82"/>
      <c r="E85" s="82"/>
      <c r="F85" s="82"/>
      <c r="G85" s="82"/>
      <c r="H85" s="82"/>
      <c r="I85" s="82"/>
      <c r="J85" s="82"/>
      <c r="K85" s="66" t="s">
        <v>165</v>
      </c>
      <c r="L85" s="82"/>
      <c r="M85" s="66"/>
    </row>
    <row r="86" spans="2:13">
      <c r="B86" s="81" t="s">
        <v>44</v>
      </c>
      <c r="C86" s="41" t="s">
        <v>264</v>
      </c>
      <c r="D86" s="82"/>
      <c r="E86" s="82"/>
      <c r="F86" s="82"/>
      <c r="G86" s="82"/>
      <c r="H86" s="82"/>
      <c r="I86" s="82"/>
      <c r="J86" s="82"/>
      <c r="K86" s="41"/>
      <c r="L86" s="82"/>
      <c r="M86" s="66"/>
    </row>
    <row r="87" spans="2:13">
      <c r="B87" s="81" t="s">
        <v>45</v>
      </c>
      <c r="C87" s="60" t="s">
        <v>265</v>
      </c>
      <c r="D87" s="82"/>
      <c r="E87" s="82"/>
      <c r="F87" s="82"/>
      <c r="G87" s="82"/>
      <c r="H87" s="82"/>
      <c r="I87" s="82"/>
      <c r="J87" s="82"/>
      <c r="K87" s="41"/>
      <c r="L87" s="82"/>
      <c r="M87" s="66"/>
    </row>
    <row r="88" spans="2:13">
      <c r="B88" s="81" t="s">
        <v>46</v>
      </c>
      <c r="C88" s="41"/>
      <c r="D88" s="82"/>
      <c r="E88" s="82"/>
      <c r="F88" s="82"/>
      <c r="G88" s="82"/>
      <c r="H88" s="82"/>
      <c r="I88" s="82"/>
      <c r="J88" s="82"/>
      <c r="K88" s="41"/>
      <c r="L88" s="82"/>
      <c r="M88" s="66"/>
    </row>
    <row r="89" spans="2:13">
      <c r="B89" s="81" t="s">
        <v>47</v>
      </c>
      <c r="C89" s="41"/>
      <c r="D89" s="82"/>
      <c r="E89" s="60" t="s">
        <v>266</v>
      </c>
      <c r="F89" s="60"/>
      <c r="G89" s="82"/>
      <c r="H89" s="82"/>
      <c r="I89" s="82"/>
      <c r="J89" s="82"/>
      <c r="K89" s="41"/>
      <c r="L89" s="82"/>
      <c r="M89" s="66" t="s">
        <v>198</v>
      </c>
    </row>
    <row r="90" spans="2:13">
      <c r="B90" s="81" t="s">
        <v>48</v>
      </c>
      <c r="C90" s="60" t="s">
        <v>268</v>
      </c>
      <c r="D90" s="82"/>
      <c r="E90" s="82"/>
      <c r="F90" s="82"/>
      <c r="G90" s="82"/>
      <c r="H90" s="82"/>
      <c r="I90" s="82"/>
      <c r="J90" s="82"/>
      <c r="K90" s="66" t="s">
        <v>166</v>
      </c>
      <c r="L90" s="82"/>
      <c r="M90" s="66"/>
    </row>
    <row r="91" spans="2:13">
      <c r="B91" s="81" t="s">
        <v>49</v>
      </c>
      <c r="C91" s="63"/>
      <c r="D91" s="82"/>
      <c r="E91" s="82"/>
      <c r="F91" s="82"/>
      <c r="G91" s="82"/>
      <c r="H91" s="82"/>
      <c r="I91" s="82"/>
      <c r="J91" s="82"/>
      <c r="K91" s="63"/>
      <c r="L91" s="82"/>
      <c r="M91" s="66"/>
    </row>
    <row r="92" spans="2:13">
      <c r="B92" s="81" t="s">
        <v>50</v>
      </c>
      <c r="C92" s="63"/>
      <c r="D92" s="82"/>
      <c r="E92" s="82"/>
      <c r="F92" s="82"/>
      <c r="G92" s="82"/>
      <c r="H92" s="82"/>
      <c r="I92" s="82"/>
      <c r="J92" s="82"/>
      <c r="K92" s="66" t="s">
        <v>167</v>
      </c>
      <c r="L92" s="82"/>
      <c r="M92" s="66"/>
    </row>
    <row r="93" spans="2:13">
      <c r="B93" s="81" t="s">
        <v>51</v>
      </c>
      <c r="C93" s="63" t="s">
        <v>368</v>
      </c>
      <c r="D93" s="82"/>
      <c r="E93" s="82"/>
      <c r="F93" s="82"/>
      <c r="G93" s="82"/>
      <c r="H93" s="82"/>
      <c r="I93" s="82"/>
      <c r="J93" s="82"/>
      <c r="K93" s="63"/>
      <c r="L93" s="82"/>
      <c r="M93" s="66"/>
    </row>
    <row r="94" spans="2:13">
      <c r="B94" s="81" t="s">
        <v>52</v>
      </c>
      <c r="C94" s="63" t="s">
        <v>269</v>
      </c>
      <c r="D94" s="82"/>
      <c r="E94" s="82"/>
      <c r="F94" s="82"/>
      <c r="G94" s="82"/>
      <c r="H94" s="82"/>
      <c r="I94" s="82"/>
      <c r="J94" s="82"/>
      <c r="K94" s="63"/>
      <c r="L94" s="82"/>
      <c r="M94" s="66"/>
    </row>
    <row r="95" spans="2:13">
      <c r="B95" s="81" t="s">
        <v>53</v>
      </c>
      <c r="C95" s="60" t="s">
        <v>270</v>
      </c>
      <c r="D95" s="82"/>
      <c r="E95" s="82"/>
      <c r="F95" s="82"/>
      <c r="G95" s="82"/>
      <c r="H95" s="82"/>
      <c r="I95" s="82"/>
      <c r="J95" s="82"/>
      <c r="K95" s="63"/>
      <c r="L95" s="82"/>
      <c r="M95" s="66" t="s">
        <v>199</v>
      </c>
    </row>
    <row r="96" spans="2:13">
      <c r="B96" s="81" t="s">
        <v>54</v>
      </c>
      <c r="C96" s="63"/>
      <c r="D96" s="82"/>
      <c r="E96" s="82"/>
      <c r="F96" s="82"/>
      <c r="G96" s="82"/>
      <c r="H96" s="82"/>
      <c r="I96" s="82"/>
      <c r="J96" s="82"/>
      <c r="K96" s="63"/>
      <c r="L96" s="82"/>
      <c r="M96" s="66"/>
    </row>
    <row r="97" spans="2:13">
      <c r="B97" s="81" t="s">
        <v>55</v>
      </c>
      <c r="C97" s="60" t="s">
        <v>271</v>
      </c>
      <c r="D97" s="82"/>
      <c r="E97" s="82"/>
      <c r="F97" s="82"/>
      <c r="G97" s="82"/>
      <c r="H97" s="82"/>
      <c r="I97" s="82"/>
      <c r="J97" s="82"/>
      <c r="K97" s="63"/>
      <c r="L97" s="82"/>
      <c r="M97" s="66"/>
    </row>
    <row r="98" spans="2:13">
      <c r="B98" s="81" t="s">
        <v>56</v>
      </c>
      <c r="C98" s="63" t="s">
        <v>273</v>
      </c>
      <c r="D98" s="82"/>
      <c r="E98" s="82"/>
      <c r="F98" s="82"/>
      <c r="G98" s="82"/>
      <c r="H98" s="82"/>
      <c r="I98" s="82"/>
      <c r="J98" s="82"/>
      <c r="K98" s="63"/>
      <c r="L98" s="82"/>
      <c r="M98" s="66"/>
    </row>
    <row r="99" spans="2:13">
      <c r="B99" s="81" t="s">
        <v>57</v>
      </c>
      <c r="C99" s="63" t="s">
        <v>274</v>
      </c>
      <c r="D99" s="82"/>
      <c r="E99" s="82"/>
      <c r="F99" s="82"/>
      <c r="G99" s="82"/>
      <c r="H99" s="82"/>
      <c r="I99" s="82"/>
      <c r="J99" s="82"/>
      <c r="K99" s="63"/>
      <c r="L99" s="82"/>
      <c r="M99" s="66"/>
    </row>
    <row r="100" spans="2:13">
      <c r="B100" s="81" t="s">
        <v>58</v>
      </c>
      <c r="C100" s="63"/>
      <c r="D100" s="82"/>
      <c r="E100" s="82"/>
      <c r="F100" s="82"/>
      <c r="G100" s="82"/>
      <c r="H100" s="82"/>
      <c r="I100" s="82"/>
      <c r="J100" s="82"/>
      <c r="K100" s="63"/>
      <c r="L100" s="82"/>
      <c r="M100" s="66"/>
    </row>
    <row r="101" spans="2:13">
      <c r="B101" s="81" t="s">
        <v>59</v>
      </c>
      <c r="C101" s="63"/>
      <c r="D101" s="82"/>
      <c r="E101" s="82"/>
      <c r="F101" s="82"/>
      <c r="G101" s="82"/>
      <c r="H101" s="82"/>
      <c r="I101" s="82"/>
      <c r="J101" s="82"/>
      <c r="K101" s="66" t="s">
        <v>168</v>
      </c>
      <c r="L101" s="82"/>
      <c r="M101" s="66"/>
    </row>
    <row r="102" spans="2:13">
      <c r="B102" s="81" t="s">
        <v>60</v>
      </c>
      <c r="C102" s="63"/>
      <c r="D102" s="82"/>
      <c r="E102" s="82"/>
      <c r="F102" s="82"/>
      <c r="G102" s="82"/>
      <c r="H102" s="82"/>
      <c r="I102" s="82"/>
      <c r="J102" s="82"/>
      <c r="K102" s="66" t="s">
        <v>169</v>
      </c>
      <c r="L102" s="82"/>
      <c r="M102" s="66"/>
    </row>
    <row r="103" spans="2:13">
      <c r="B103" s="81" t="s">
        <v>61</v>
      </c>
      <c r="C103" s="63"/>
      <c r="D103" s="82"/>
      <c r="E103" s="63" t="s">
        <v>276</v>
      </c>
      <c r="F103" s="63"/>
      <c r="G103" s="82"/>
      <c r="H103" s="82"/>
      <c r="I103" s="82"/>
      <c r="J103" s="82"/>
      <c r="K103" s="66" t="s">
        <v>170</v>
      </c>
      <c r="L103" s="82"/>
      <c r="M103" s="66"/>
    </row>
    <row r="104" spans="2:13">
      <c r="B104" s="81" t="s">
        <v>62</v>
      </c>
      <c r="C104" s="63"/>
      <c r="D104" s="82"/>
      <c r="E104" s="82"/>
      <c r="F104" s="82"/>
      <c r="G104" s="82"/>
      <c r="H104" s="82"/>
      <c r="I104" s="82"/>
      <c r="J104" s="82"/>
      <c r="K104" s="63"/>
      <c r="L104" s="82"/>
      <c r="M104" s="66"/>
    </row>
    <row r="105" spans="2:13">
      <c r="B105" s="81" t="s">
        <v>63</v>
      </c>
      <c r="C105" s="63" t="s">
        <v>277</v>
      </c>
      <c r="D105" s="82"/>
      <c r="E105" s="82"/>
      <c r="F105" s="82"/>
      <c r="G105" s="82"/>
      <c r="H105" s="82"/>
      <c r="I105" s="82"/>
      <c r="J105" s="82"/>
      <c r="K105" s="63"/>
      <c r="L105" s="82"/>
      <c r="M105" s="66"/>
    </row>
    <row r="106" spans="2:13">
      <c r="B106" s="81" t="s">
        <v>64</v>
      </c>
      <c r="C106" s="63"/>
      <c r="D106" s="82"/>
      <c r="E106" s="82"/>
      <c r="F106" s="82"/>
      <c r="G106" s="82"/>
      <c r="H106" s="82"/>
      <c r="I106" s="82"/>
      <c r="J106" s="82"/>
      <c r="K106" s="66" t="s">
        <v>171</v>
      </c>
      <c r="L106" s="82"/>
      <c r="M106" s="66" t="s">
        <v>191</v>
      </c>
    </row>
    <row r="107" spans="2:13">
      <c r="B107" s="81" t="s">
        <v>65</v>
      </c>
      <c r="C107" s="63"/>
      <c r="D107" s="82"/>
      <c r="E107" s="82"/>
      <c r="F107" s="82"/>
      <c r="G107" s="82"/>
      <c r="H107" s="82"/>
      <c r="I107" s="82"/>
      <c r="J107" s="82"/>
      <c r="K107" s="63"/>
      <c r="L107" s="82"/>
      <c r="M107" s="66"/>
    </row>
    <row r="108" spans="2:13">
      <c r="B108" s="81" t="s">
        <v>66</v>
      </c>
      <c r="C108" s="63"/>
      <c r="D108" s="82"/>
      <c r="E108" s="82"/>
      <c r="F108" s="82"/>
      <c r="G108" s="82"/>
      <c r="H108" s="82"/>
      <c r="I108" s="82"/>
      <c r="J108" s="82"/>
      <c r="K108" s="63"/>
      <c r="L108" s="82"/>
      <c r="M108" s="66"/>
    </row>
    <row r="109" spans="2:13">
      <c r="B109" s="81" t="s">
        <v>67</v>
      </c>
      <c r="C109" s="63" t="s">
        <v>278</v>
      </c>
      <c r="D109" s="82"/>
      <c r="E109" s="82"/>
      <c r="F109" s="82"/>
      <c r="G109" s="82"/>
      <c r="H109" s="82"/>
      <c r="I109" s="82"/>
      <c r="J109" s="82"/>
      <c r="K109" s="63"/>
      <c r="L109" s="82"/>
      <c r="M109" s="66"/>
    </row>
    <row r="110" spans="2:13">
      <c r="B110" s="81" t="s">
        <v>68</v>
      </c>
      <c r="C110" s="63"/>
      <c r="D110" s="82"/>
      <c r="E110" s="82"/>
      <c r="F110" s="82"/>
      <c r="G110" s="82"/>
      <c r="H110" s="82"/>
      <c r="I110" s="82"/>
      <c r="J110" s="82"/>
      <c r="K110" s="66" t="s">
        <v>172</v>
      </c>
      <c r="L110" s="82"/>
      <c r="M110" s="66"/>
    </row>
    <row r="111" spans="2:13">
      <c r="B111" s="81" t="s">
        <v>69</v>
      </c>
      <c r="C111" s="63" t="s">
        <v>280</v>
      </c>
      <c r="D111" s="82"/>
      <c r="E111" s="82"/>
      <c r="F111" s="82"/>
      <c r="G111" s="82"/>
      <c r="H111" s="82"/>
      <c r="I111" s="82"/>
      <c r="J111" s="82"/>
      <c r="K111" s="66" t="s">
        <v>173</v>
      </c>
      <c r="L111" s="82"/>
      <c r="M111" s="66" t="s">
        <v>192</v>
      </c>
    </row>
    <row r="112" spans="2:13">
      <c r="B112" s="81" t="s">
        <v>70</v>
      </c>
      <c r="C112" s="63"/>
      <c r="D112" s="82"/>
      <c r="E112" s="82"/>
      <c r="F112" s="82"/>
      <c r="G112" s="82"/>
      <c r="H112" s="82"/>
      <c r="I112" s="82"/>
      <c r="J112" s="82"/>
      <c r="K112" s="66" t="s">
        <v>174</v>
      </c>
      <c r="L112" s="82"/>
      <c r="M112" s="66"/>
    </row>
    <row r="113" spans="2:13">
      <c r="B113" s="81" t="s">
        <v>71</v>
      </c>
      <c r="C113" s="63"/>
      <c r="D113" s="82"/>
      <c r="E113" s="82"/>
      <c r="F113" s="82"/>
      <c r="G113" s="82"/>
      <c r="H113" s="82"/>
      <c r="I113" s="82"/>
      <c r="J113" s="82"/>
      <c r="K113" s="66" t="s">
        <v>175</v>
      </c>
      <c r="L113" s="82"/>
      <c r="M113" s="66"/>
    </row>
    <row r="114" spans="2:13">
      <c r="B114" s="81" t="s">
        <v>72</v>
      </c>
      <c r="C114" s="63"/>
      <c r="D114" s="82"/>
      <c r="E114" s="82"/>
      <c r="F114" s="82"/>
      <c r="G114" s="82"/>
      <c r="H114" s="82"/>
      <c r="I114" s="82"/>
      <c r="J114" s="82"/>
      <c r="K114" s="66" t="s">
        <v>176</v>
      </c>
      <c r="L114" s="82"/>
      <c r="M114" s="66"/>
    </row>
    <row r="115" spans="2:13">
      <c r="B115" s="81" t="s">
        <v>73</v>
      </c>
      <c r="C115" s="63"/>
      <c r="D115" s="82"/>
      <c r="E115" s="82"/>
      <c r="F115" s="82"/>
      <c r="G115" s="82"/>
      <c r="H115" s="82"/>
      <c r="I115" s="82"/>
      <c r="J115" s="82"/>
      <c r="K115" s="63"/>
      <c r="L115" s="82"/>
      <c r="M115" s="66"/>
    </row>
    <row r="116" spans="2:13">
      <c r="B116" s="81" t="s">
        <v>74</v>
      </c>
      <c r="C116" s="63" t="s">
        <v>369</v>
      </c>
      <c r="D116" s="82"/>
      <c r="E116" s="82"/>
      <c r="F116" s="82"/>
      <c r="G116" s="82"/>
      <c r="H116" s="82"/>
      <c r="I116" s="82"/>
      <c r="J116" s="82"/>
      <c r="K116" s="63"/>
      <c r="L116" s="82"/>
      <c r="M116" s="66"/>
    </row>
    <row r="117" spans="2:13">
      <c r="B117" s="81" t="s">
        <v>75</v>
      </c>
      <c r="C117" s="63"/>
      <c r="D117" s="82"/>
      <c r="E117" s="82"/>
      <c r="F117" s="82"/>
      <c r="G117" s="82"/>
      <c r="H117" s="82"/>
      <c r="I117" s="82"/>
      <c r="J117" s="82"/>
      <c r="K117" s="66" t="s">
        <v>177</v>
      </c>
      <c r="L117" s="82"/>
      <c r="M117" s="66"/>
    </row>
    <row r="118" spans="2:13">
      <c r="B118" s="81" t="s">
        <v>76</v>
      </c>
      <c r="C118" s="63"/>
      <c r="D118" s="82"/>
      <c r="E118" s="82"/>
      <c r="F118" s="82"/>
      <c r="G118" s="82"/>
      <c r="H118" s="82"/>
      <c r="I118" s="82"/>
      <c r="J118" s="82"/>
      <c r="K118" s="63"/>
      <c r="L118" s="82"/>
      <c r="M118" s="66"/>
    </row>
    <row r="119" spans="2:13">
      <c r="B119" s="81" t="s">
        <v>77</v>
      </c>
      <c r="C119" s="63"/>
      <c r="D119" s="82"/>
      <c r="E119" s="82"/>
      <c r="F119" s="82"/>
      <c r="G119" s="82"/>
      <c r="H119" s="82"/>
      <c r="I119" s="82"/>
      <c r="J119" s="82"/>
      <c r="K119" s="63"/>
      <c r="L119" s="82"/>
      <c r="M119" s="66" t="s">
        <v>284</v>
      </c>
    </row>
    <row r="120" spans="2:13">
      <c r="B120" s="81" t="s">
        <v>78</v>
      </c>
      <c r="C120" s="63"/>
      <c r="D120" s="82"/>
      <c r="E120" s="82"/>
      <c r="F120" s="82"/>
      <c r="G120" s="82"/>
      <c r="H120" s="82"/>
      <c r="I120" s="82"/>
      <c r="J120" s="82"/>
      <c r="K120" s="63"/>
      <c r="L120" s="82"/>
      <c r="M120" s="66"/>
    </row>
    <row r="121" spans="2:13">
      <c r="B121" s="81" t="s">
        <v>79</v>
      </c>
      <c r="C121" s="63"/>
      <c r="D121" s="82"/>
      <c r="E121" s="82"/>
      <c r="F121" s="82"/>
      <c r="G121" s="82"/>
      <c r="H121" s="82"/>
      <c r="I121" s="82"/>
      <c r="J121" s="82"/>
      <c r="K121" s="63"/>
      <c r="L121" s="82"/>
      <c r="M121" s="66"/>
    </row>
    <row r="122" spans="2:13">
      <c r="B122" s="81" t="s">
        <v>80</v>
      </c>
      <c r="C122" s="63"/>
      <c r="D122" s="82"/>
      <c r="E122" s="82"/>
      <c r="F122" s="82"/>
      <c r="G122" s="82"/>
      <c r="H122" s="82"/>
      <c r="I122" s="82"/>
      <c r="J122" s="82"/>
      <c r="K122" s="63"/>
      <c r="L122" s="82"/>
      <c r="M122" s="66" t="s">
        <v>285</v>
      </c>
    </row>
    <row r="123" spans="2:13">
      <c r="B123" s="81" t="s">
        <v>81</v>
      </c>
      <c r="C123" s="63"/>
      <c r="D123" s="82"/>
      <c r="E123" s="82"/>
      <c r="F123" s="82"/>
      <c r="G123" s="82"/>
      <c r="H123" s="82"/>
      <c r="I123" s="82"/>
      <c r="J123" s="82"/>
      <c r="K123" s="63"/>
      <c r="L123" s="82"/>
      <c r="M123" s="66"/>
    </row>
    <row r="124" spans="2:13">
      <c r="B124" s="81" t="s">
        <v>82</v>
      </c>
      <c r="C124" s="63"/>
      <c r="D124" s="82"/>
      <c r="E124" s="82"/>
      <c r="F124" s="82"/>
      <c r="G124" s="82"/>
      <c r="H124" s="82"/>
      <c r="I124" s="82"/>
      <c r="J124" s="82"/>
      <c r="K124" s="63"/>
      <c r="L124" s="82"/>
      <c r="M124" s="66"/>
    </row>
    <row r="125" spans="2:13">
      <c r="B125" s="81" t="s">
        <v>83</v>
      </c>
      <c r="C125" s="63"/>
      <c r="D125" s="82"/>
      <c r="E125" s="82"/>
      <c r="F125" s="82"/>
      <c r="G125" s="82"/>
      <c r="H125" s="82"/>
      <c r="I125" s="82"/>
      <c r="J125" s="82"/>
      <c r="K125" s="63"/>
      <c r="L125" s="82"/>
      <c r="M125" s="66"/>
    </row>
    <row r="126" spans="2:13">
      <c r="B126" s="81" t="s">
        <v>84</v>
      </c>
      <c r="C126" s="63" t="s">
        <v>287</v>
      </c>
      <c r="D126" s="82"/>
      <c r="E126" s="82"/>
      <c r="F126" s="82"/>
      <c r="G126" s="82"/>
      <c r="H126" s="82"/>
      <c r="I126" s="82"/>
      <c r="J126" s="82"/>
      <c r="K126" s="63"/>
      <c r="L126" s="82"/>
      <c r="M126" s="66"/>
    </row>
    <row r="127" spans="2:13">
      <c r="M127" s="66"/>
    </row>
    <row r="128" spans="2:13">
      <c r="M128" s="66"/>
    </row>
    <row r="131" spans="2:7" ht="11.45" customHeight="1">
      <c r="B131" s="106" t="s">
        <v>2251</v>
      </c>
      <c r="C131" s="106" t="s">
        <v>2252</v>
      </c>
      <c r="D131" s="106" t="s">
        <v>2253</v>
      </c>
      <c r="E131" s="106" t="s">
        <v>2254</v>
      </c>
      <c r="F131" s="106" t="s">
        <v>2255</v>
      </c>
      <c r="G131" s="106" t="s">
        <v>2256</v>
      </c>
    </row>
    <row r="132" spans="2:7" ht="11.45" customHeight="1">
      <c r="B132" s="107" t="s">
        <v>2257</v>
      </c>
      <c r="C132" s="107" t="s">
        <v>2259</v>
      </c>
      <c r="D132" s="377" t="s">
        <v>2262</v>
      </c>
      <c r="E132" s="108" t="s">
        <v>2263</v>
      </c>
      <c r="F132" s="377"/>
      <c r="G132" s="377" t="s">
        <v>2265</v>
      </c>
    </row>
    <row r="133" spans="2:7" ht="11.45" customHeight="1">
      <c r="B133" s="107" t="s">
        <v>2258</v>
      </c>
      <c r="C133" s="107" t="s">
        <v>2260</v>
      </c>
      <c r="D133" s="377"/>
      <c r="E133" s="108" t="s">
        <v>2264</v>
      </c>
      <c r="F133" s="377"/>
      <c r="G133" s="377"/>
    </row>
    <row r="134" spans="2:7" ht="11.45" customHeight="1">
      <c r="B134" s="109"/>
      <c r="C134" s="107" t="s">
        <v>2261</v>
      </c>
      <c r="D134" s="377"/>
      <c r="E134" s="109"/>
      <c r="F134" s="377"/>
      <c r="G134" s="377"/>
    </row>
    <row r="135" spans="2:7" ht="11.45" customHeight="1">
      <c r="B135" s="107" t="s">
        <v>2266</v>
      </c>
      <c r="C135" s="378"/>
      <c r="D135" s="377" t="s">
        <v>2268</v>
      </c>
      <c r="E135" s="108" t="s">
        <v>2269</v>
      </c>
      <c r="F135" s="377"/>
      <c r="G135" s="377" t="s">
        <v>2271</v>
      </c>
    </row>
    <row r="136" spans="2:7" ht="11.45" customHeight="1">
      <c r="B136" s="107" t="s">
        <v>2267</v>
      </c>
      <c r="C136" s="378"/>
      <c r="D136" s="377"/>
      <c r="E136" s="108" t="s">
        <v>2270</v>
      </c>
      <c r="F136" s="377"/>
      <c r="G136" s="377"/>
    </row>
    <row r="137" spans="2:7" ht="11.45" customHeight="1">
      <c r="B137" s="107" t="s">
        <v>2272</v>
      </c>
      <c r="C137" s="378" t="s">
        <v>2274</v>
      </c>
      <c r="D137" s="377" t="s">
        <v>2275</v>
      </c>
      <c r="E137" s="108" t="s">
        <v>2276</v>
      </c>
      <c r="F137" s="377"/>
      <c r="G137" s="377" t="s">
        <v>2278</v>
      </c>
    </row>
    <row r="138" spans="2:7" ht="11.45" customHeight="1">
      <c r="B138" s="107" t="s">
        <v>2273</v>
      </c>
      <c r="C138" s="378"/>
      <c r="D138" s="377"/>
      <c r="E138" s="108" t="s">
        <v>2277</v>
      </c>
      <c r="F138" s="377"/>
      <c r="G138" s="377"/>
    </row>
    <row r="139" spans="2:7" ht="11.45" customHeight="1">
      <c r="B139" s="107" t="s">
        <v>2279</v>
      </c>
      <c r="C139" s="107" t="s">
        <v>2281</v>
      </c>
      <c r="D139" s="377" t="s">
        <v>2285</v>
      </c>
      <c r="E139" s="108" t="s">
        <v>2286</v>
      </c>
      <c r="F139" s="377" t="s">
        <v>2291</v>
      </c>
      <c r="G139" s="377" t="s">
        <v>2292</v>
      </c>
    </row>
    <row r="140" spans="2:7" ht="11.45" customHeight="1">
      <c r="B140" s="107" t="s">
        <v>2280</v>
      </c>
      <c r="C140" s="107" t="s">
        <v>2282</v>
      </c>
      <c r="D140" s="377"/>
      <c r="E140" s="108" t="s">
        <v>2287</v>
      </c>
      <c r="F140" s="377"/>
      <c r="G140" s="377"/>
    </row>
    <row r="141" spans="2:7" ht="11.45" customHeight="1">
      <c r="B141" s="109"/>
      <c r="C141" s="107" t="s">
        <v>2283</v>
      </c>
      <c r="D141" s="377"/>
      <c r="E141" s="108" t="s">
        <v>2288</v>
      </c>
      <c r="F141" s="377"/>
      <c r="G141" s="377"/>
    </row>
    <row r="142" spans="2:7" ht="11.45" customHeight="1">
      <c r="B142" s="109"/>
      <c r="C142" s="107" t="s">
        <v>2284</v>
      </c>
      <c r="D142" s="377"/>
      <c r="E142" s="108" t="s">
        <v>2289</v>
      </c>
      <c r="F142" s="377"/>
      <c r="G142" s="377"/>
    </row>
    <row r="143" spans="2:7" ht="11.45" customHeight="1">
      <c r="B143" s="109"/>
      <c r="C143" s="109"/>
      <c r="D143" s="377"/>
      <c r="E143" s="108" t="s">
        <v>2290</v>
      </c>
      <c r="F143" s="377"/>
      <c r="G143" s="377"/>
    </row>
    <row r="144" spans="2:7" ht="11.45" customHeight="1">
      <c r="B144" s="378" t="s">
        <v>2293</v>
      </c>
      <c r="C144" s="107" t="s">
        <v>2294</v>
      </c>
      <c r="D144" s="377"/>
      <c r="E144" s="377"/>
      <c r="F144" s="377" t="s">
        <v>2296</v>
      </c>
      <c r="G144" s="377" t="s">
        <v>2297</v>
      </c>
    </row>
    <row r="145" spans="2:7" ht="11.45" customHeight="1">
      <c r="B145" s="378"/>
      <c r="C145" s="107" t="s">
        <v>2295</v>
      </c>
      <c r="D145" s="377"/>
      <c r="E145" s="377"/>
      <c r="F145" s="377"/>
      <c r="G145" s="377"/>
    </row>
    <row r="146" spans="2:7" ht="11.45" customHeight="1">
      <c r="B146" s="107" t="s">
        <v>2298</v>
      </c>
      <c r="C146" s="108" t="s">
        <v>2300</v>
      </c>
      <c r="D146" s="377" t="s">
        <v>2302</v>
      </c>
      <c r="E146" s="377" t="s">
        <v>2303</v>
      </c>
      <c r="F146" s="377" t="s">
        <v>2304</v>
      </c>
      <c r="G146" s="377"/>
    </row>
    <row r="147" spans="2:7" ht="11.45" customHeight="1">
      <c r="B147" s="107" t="s">
        <v>2299</v>
      </c>
      <c r="C147" s="108" t="s">
        <v>2301</v>
      </c>
      <c r="D147" s="377"/>
      <c r="E147" s="377"/>
      <c r="F147" s="377"/>
      <c r="G147" s="377"/>
    </row>
    <row r="148" spans="2:7" ht="11.45" customHeight="1">
      <c r="B148" s="107" t="s">
        <v>2305</v>
      </c>
      <c r="C148" s="107" t="s">
        <v>2307</v>
      </c>
      <c r="D148" s="377" t="s">
        <v>2311</v>
      </c>
      <c r="E148" s="108" t="s">
        <v>2312</v>
      </c>
      <c r="F148" s="377" t="s">
        <v>2319</v>
      </c>
      <c r="G148" s="377" t="s">
        <v>2320</v>
      </c>
    </row>
    <row r="149" spans="2:7" ht="11.45" customHeight="1">
      <c r="B149" s="107" t="s">
        <v>2306</v>
      </c>
      <c r="C149" s="107" t="s">
        <v>2308</v>
      </c>
      <c r="D149" s="377"/>
      <c r="E149" s="108" t="s">
        <v>2313</v>
      </c>
      <c r="F149" s="377"/>
      <c r="G149" s="377"/>
    </row>
    <row r="150" spans="2:7" ht="11.45" customHeight="1">
      <c r="B150" s="109"/>
      <c r="C150" s="107" t="s">
        <v>2309</v>
      </c>
      <c r="D150" s="377"/>
      <c r="E150" s="108" t="s">
        <v>2314</v>
      </c>
      <c r="F150" s="377"/>
      <c r="G150" s="377"/>
    </row>
    <row r="151" spans="2:7" ht="11.45" customHeight="1">
      <c r="B151" s="109"/>
      <c r="C151" s="107" t="s">
        <v>2310</v>
      </c>
      <c r="D151" s="377"/>
      <c r="E151" s="108" t="s">
        <v>2315</v>
      </c>
      <c r="F151" s="377"/>
      <c r="G151" s="377"/>
    </row>
    <row r="152" spans="2:7" ht="11.45" customHeight="1">
      <c r="B152" s="109"/>
      <c r="C152" s="109"/>
      <c r="D152" s="377"/>
      <c r="E152" s="108" t="s">
        <v>2316</v>
      </c>
      <c r="F152" s="377"/>
      <c r="G152" s="377"/>
    </row>
    <row r="153" spans="2:7" ht="11.45" customHeight="1">
      <c r="B153" s="109"/>
      <c r="C153" s="109"/>
      <c r="D153" s="377"/>
      <c r="E153" s="108" t="s">
        <v>2317</v>
      </c>
      <c r="F153" s="377"/>
      <c r="G153" s="377"/>
    </row>
    <row r="154" spans="2:7" ht="11.45" customHeight="1">
      <c r="B154" s="109"/>
      <c r="C154" s="109"/>
      <c r="D154" s="377"/>
      <c r="E154" s="108" t="s">
        <v>2318</v>
      </c>
      <c r="F154" s="377"/>
      <c r="G154" s="377"/>
    </row>
    <row r="155" spans="2:7" ht="11.45" customHeight="1">
      <c r="B155" s="107" t="s">
        <v>2321</v>
      </c>
      <c r="C155" s="107" t="s">
        <v>2323</v>
      </c>
      <c r="D155" s="108" t="s">
        <v>2325</v>
      </c>
      <c r="E155" s="108" t="s">
        <v>2327</v>
      </c>
      <c r="F155" s="377" t="s">
        <v>2331</v>
      </c>
      <c r="G155" s="377" t="s">
        <v>2332</v>
      </c>
    </row>
    <row r="156" spans="2:7" ht="11.45" customHeight="1">
      <c r="B156" s="107" t="s">
        <v>2322</v>
      </c>
      <c r="C156" s="107" t="s">
        <v>2324</v>
      </c>
      <c r="D156" s="108" t="s">
        <v>2326</v>
      </c>
      <c r="E156" s="108" t="s">
        <v>2328</v>
      </c>
      <c r="F156" s="377"/>
      <c r="G156" s="377"/>
    </row>
    <row r="157" spans="2:7" ht="11.45" customHeight="1">
      <c r="B157" s="109"/>
      <c r="C157" s="107"/>
      <c r="D157" s="109"/>
      <c r="E157" s="108" t="s">
        <v>2329</v>
      </c>
      <c r="F157" s="377"/>
      <c r="G157" s="377"/>
    </row>
    <row r="158" spans="2:7" ht="11.45" customHeight="1">
      <c r="B158" s="109"/>
      <c r="C158" s="109"/>
      <c r="D158" s="109"/>
      <c r="E158" s="108" t="s">
        <v>2330</v>
      </c>
      <c r="F158" s="377"/>
      <c r="G158" s="377"/>
    </row>
    <row r="159" spans="2:7" ht="11.45" customHeight="1">
      <c r="B159" s="107" t="s">
        <v>2333</v>
      </c>
      <c r="C159" s="107" t="s">
        <v>2335</v>
      </c>
      <c r="D159" s="377" t="s">
        <v>2337</v>
      </c>
      <c r="E159" s="108" t="s">
        <v>2338</v>
      </c>
      <c r="F159" s="377" t="s">
        <v>2341</v>
      </c>
      <c r="G159" s="377"/>
    </row>
    <row r="160" spans="2:7" ht="11.45" customHeight="1">
      <c r="B160" s="107" t="s">
        <v>2334</v>
      </c>
      <c r="C160" s="107" t="s">
        <v>2336</v>
      </c>
      <c r="D160" s="377"/>
      <c r="E160" s="108" t="s">
        <v>2339</v>
      </c>
      <c r="F160" s="377"/>
      <c r="G160" s="377"/>
    </row>
    <row r="161" spans="2:7" ht="11.45" customHeight="1">
      <c r="B161" s="109"/>
      <c r="C161" s="109"/>
      <c r="D161" s="377"/>
      <c r="E161" s="108" t="s">
        <v>2340</v>
      </c>
      <c r="F161" s="377"/>
      <c r="G161" s="377"/>
    </row>
    <row r="162" spans="2:7" ht="11.45" customHeight="1">
      <c r="B162" s="107" t="s">
        <v>2342</v>
      </c>
      <c r="C162" s="378" t="s">
        <v>2344</v>
      </c>
      <c r="D162" s="377"/>
      <c r="E162" s="377"/>
      <c r="F162" s="377" t="s">
        <v>2345</v>
      </c>
      <c r="G162" s="377"/>
    </row>
    <row r="163" spans="2:7" ht="11.45" customHeight="1">
      <c r="B163" s="107" t="s">
        <v>2343</v>
      </c>
      <c r="C163" s="378"/>
      <c r="D163" s="377"/>
      <c r="E163" s="377"/>
      <c r="F163" s="377"/>
      <c r="G163" s="377"/>
    </row>
  </sheetData>
  <mergeCells count="36">
    <mergeCell ref="G155:G158"/>
    <mergeCell ref="C162:C163"/>
    <mergeCell ref="D162:D163"/>
    <mergeCell ref="E162:E163"/>
    <mergeCell ref="F162:F163"/>
    <mergeCell ref="G162:G163"/>
    <mergeCell ref="D159:D161"/>
    <mergeCell ref="F159:F161"/>
    <mergeCell ref="G159:G161"/>
    <mergeCell ref="F155:F158"/>
    <mergeCell ref="B144:B145"/>
    <mergeCell ref="D144:D145"/>
    <mergeCell ref="E144:E145"/>
    <mergeCell ref="F144:F145"/>
    <mergeCell ref="G144:G145"/>
    <mergeCell ref="D146:D147"/>
    <mergeCell ref="E146:E147"/>
    <mergeCell ref="F146:F147"/>
    <mergeCell ref="G146:G147"/>
    <mergeCell ref="D148:D154"/>
    <mergeCell ref="F148:F154"/>
    <mergeCell ref="G148:G154"/>
    <mergeCell ref="C137:C138"/>
    <mergeCell ref="D137:D138"/>
    <mergeCell ref="F137:F138"/>
    <mergeCell ref="G137:G138"/>
    <mergeCell ref="D139:D143"/>
    <mergeCell ref="F139:F143"/>
    <mergeCell ref="G139:G143"/>
    <mergeCell ref="D132:D134"/>
    <mergeCell ref="F132:F134"/>
    <mergeCell ref="G132:G134"/>
    <mergeCell ref="C135:C136"/>
    <mergeCell ref="D135:D136"/>
    <mergeCell ref="F135:F136"/>
    <mergeCell ref="G135:G136"/>
  </mergeCells>
  <phoneticPr fontId="14" type="noConversion"/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R238"/>
  <sheetViews>
    <sheetView showGridLines="0" topLeftCell="J7" zoomScale="85" zoomScaleNormal="85" workbookViewId="0">
      <selection activeCell="T16" sqref="T16"/>
    </sheetView>
  </sheetViews>
  <sheetFormatPr defaultColWidth="8.87890625" defaultRowHeight="14.35"/>
  <cols>
    <col min="1" max="1" width="8.87890625" style="271"/>
    <col min="2" max="2" width="7.52734375" style="270" customWidth="1"/>
    <col min="3" max="3" width="45.1171875" style="271" customWidth="1"/>
    <col min="4" max="4" width="14" style="271" customWidth="1"/>
    <col min="5" max="5" width="14.64453125" style="272" customWidth="1"/>
    <col min="6" max="6" width="35.76171875" style="271" customWidth="1"/>
    <col min="7" max="7" width="8.87890625" style="271"/>
    <col min="8" max="8" width="8.87890625" style="270"/>
    <col min="9" max="9" width="45.1171875" style="271" customWidth="1"/>
    <col min="10" max="10" width="14" style="271" customWidth="1"/>
    <col min="11" max="11" width="13.41015625" style="271" customWidth="1"/>
    <col min="12" max="12" width="34.52734375" style="271" customWidth="1"/>
    <col min="13" max="14" width="8.87890625" style="271"/>
    <col min="15" max="15" width="8.87890625" style="270"/>
    <col min="16" max="16" width="45.1171875" style="271" customWidth="1"/>
    <col min="17" max="17" width="14" style="271" customWidth="1"/>
    <col min="18" max="18" width="14.64453125" style="271" customWidth="1"/>
    <col min="19" max="16384" width="8.87890625" style="271"/>
  </cols>
  <sheetData>
    <row r="2" spans="2:18">
      <c r="C2" s="271" t="s">
        <v>10064</v>
      </c>
    </row>
    <row r="3" spans="2:18">
      <c r="C3" s="273" t="s">
        <v>10065</v>
      </c>
    </row>
    <row r="4" spans="2:18">
      <c r="C4" s="274" t="s">
        <v>10066</v>
      </c>
    </row>
    <row r="5" spans="2:18">
      <c r="C5" s="275" t="s">
        <v>10067</v>
      </c>
    </row>
    <row r="6" spans="2:18">
      <c r="C6" s="276" t="s">
        <v>10068</v>
      </c>
    </row>
    <row r="7" spans="2:18">
      <c r="C7" s="277" t="s">
        <v>10069</v>
      </c>
    </row>
    <row r="9" spans="2:18" s="270" customFormat="1" ht="28.7">
      <c r="B9" s="278" t="s">
        <v>10070</v>
      </c>
      <c r="C9" s="278" t="s">
        <v>10071</v>
      </c>
      <c r="D9" s="278" t="s">
        <v>10072</v>
      </c>
      <c r="E9" s="279" t="s">
        <v>10073</v>
      </c>
      <c r="F9" s="278" t="s">
        <v>10074</v>
      </c>
      <c r="H9" s="278" t="s">
        <v>10070</v>
      </c>
      <c r="I9" s="278" t="s">
        <v>10075</v>
      </c>
      <c r="J9" s="278" t="s">
        <v>10072</v>
      </c>
      <c r="K9" s="279" t="s">
        <v>10073</v>
      </c>
      <c r="L9" s="278" t="s">
        <v>10074</v>
      </c>
      <c r="O9" s="278" t="s">
        <v>10070</v>
      </c>
      <c r="P9" s="278" t="s">
        <v>10076</v>
      </c>
      <c r="Q9" s="278" t="s">
        <v>10072</v>
      </c>
      <c r="R9" s="279" t="s">
        <v>10077</v>
      </c>
    </row>
    <row r="10" spans="2:18" ht="28.7">
      <c r="B10" s="280">
        <v>1</v>
      </c>
      <c r="C10" s="281" t="s">
        <v>10078</v>
      </c>
      <c r="D10" s="282" t="s">
        <v>10079</v>
      </c>
      <c r="E10" s="283">
        <v>2500</v>
      </c>
      <c r="F10" s="284" t="s">
        <v>10080</v>
      </c>
      <c r="H10" s="280">
        <v>1</v>
      </c>
      <c r="I10" s="285" t="s">
        <v>10081</v>
      </c>
      <c r="J10" s="282" t="s">
        <v>10082</v>
      </c>
      <c r="K10" s="286">
        <v>35.200000000000003</v>
      </c>
      <c r="L10" s="284" t="s">
        <v>10083</v>
      </c>
      <c r="O10" s="280">
        <v>1</v>
      </c>
      <c r="P10" s="282" t="s">
        <v>10460</v>
      </c>
      <c r="Q10" s="282" t="s">
        <v>10082</v>
      </c>
      <c r="R10" s="283">
        <v>768.2</v>
      </c>
    </row>
    <row r="11" spans="2:18" ht="28.7">
      <c r="B11" s="280">
        <v>2</v>
      </c>
      <c r="C11" s="287" t="s">
        <v>10084</v>
      </c>
      <c r="D11" s="282" t="s">
        <v>10085</v>
      </c>
      <c r="E11" s="283">
        <v>762</v>
      </c>
      <c r="F11" s="284" t="s">
        <v>10080</v>
      </c>
      <c r="H11" s="280">
        <v>2</v>
      </c>
      <c r="I11" s="287" t="s">
        <v>10086</v>
      </c>
      <c r="J11" s="282" t="s">
        <v>10085</v>
      </c>
      <c r="K11" s="286">
        <v>27.3</v>
      </c>
      <c r="L11" s="284" t="s">
        <v>10459</v>
      </c>
      <c r="O11" s="280">
        <v>2</v>
      </c>
      <c r="P11" s="282" t="s">
        <v>10461</v>
      </c>
      <c r="Q11" s="282" t="s">
        <v>10082</v>
      </c>
      <c r="R11" s="283">
        <v>604.70000000000005</v>
      </c>
    </row>
    <row r="12" spans="2:18">
      <c r="B12" s="280">
        <v>3</v>
      </c>
      <c r="C12" s="281" t="s">
        <v>10087</v>
      </c>
      <c r="D12" s="282" t="s">
        <v>10088</v>
      </c>
      <c r="E12" s="283">
        <v>574</v>
      </c>
      <c r="F12" s="284" t="s">
        <v>10080</v>
      </c>
      <c r="H12" s="280">
        <v>3</v>
      </c>
      <c r="I12" s="288" t="s">
        <v>315</v>
      </c>
      <c r="J12" s="282" t="s">
        <v>10089</v>
      </c>
      <c r="K12" s="286">
        <v>24.1</v>
      </c>
      <c r="L12" s="284" t="s">
        <v>10090</v>
      </c>
      <c r="O12" s="280">
        <v>3</v>
      </c>
      <c r="P12" s="282" t="s">
        <v>10462</v>
      </c>
      <c r="Q12" s="282" t="s">
        <v>10082</v>
      </c>
      <c r="R12" s="283">
        <v>600</v>
      </c>
    </row>
    <row r="13" spans="2:18">
      <c r="B13" s="280">
        <v>4</v>
      </c>
      <c r="C13" s="288" t="s">
        <v>312</v>
      </c>
      <c r="D13" s="282" t="s">
        <v>10079</v>
      </c>
      <c r="E13" s="283">
        <v>382</v>
      </c>
      <c r="F13" s="284" t="s">
        <v>10091</v>
      </c>
      <c r="H13" s="280">
        <v>4</v>
      </c>
      <c r="I13" s="281" t="s">
        <v>316</v>
      </c>
      <c r="J13" s="282" t="s">
        <v>10092</v>
      </c>
      <c r="K13" s="286">
        <v>23.4</v>
      </c>
      <c r="L13" s="284" t="s">
        <v>10090</v>
      </c>
      <c r="O13" s="280">
        <v>4</v>
      </c>
      <c r="P13" s="282" t="s">
        <v>10463</v>
      </c>
      <c r="Q13" s="282" t="s">
        <v>10082</v>
      </c>
      <c r="R13" s="283">
        <v>474.5</v>
      </c>
    </row>
    <row r="14" spans="2:18">
      <c r="B14" s="280">
        <v>5</v>
      </c>
      <c r="C14" s="288" t="s">
        <v>10094</v>
      </c>
      <c r="D14" s="282" t="s">
        <v>10095</v>
      </c>
      <c r="E14" s="283">
        <v>314</v>
      </c>
      <c r="F14" s="284" t="s">
        <v>10091</v>
      </c>
      <c r="H14" s="280">
        <v>5</v>
      </c>
      <c r="I14" s="289" t="s">
        <v>10435</v>
      </c>
      <c r="J14" s="282" t="s">
        <v>10088</v>
      </c>
      <c r="K14" s="286">
        <v>14.5</v>
      </c>
      <c r="L14" s="284" t="s">
        <v>10096</v>
      </c>
      <c r="O14" s="280">
        <v>5</v>
      </c>
      <c r="P14" s="282" t="s">
        <v>10464</v>
      </c>
      <c r="Q14" s="282" t="s">
        <v>10097</v>
      </c>
      <c r="R14" s="283">
        <v>431.9</v>
      </c>
    </row>
    <row r="15" spans="2:18">
      <c r="B15" s="280">
        <v>6</v>
      </c>
      <c r="C15" s="288" t="s">
        <v>10098</v>
      </c>
      <c r="D15" s="282" t="s">
        <v>10095</v>
      </c>
      <c r="E15" s="283">
        <v>306</v>
      </c>
      <c r="F15" s="284" t="s">
        <v>10091</v>
      </c>
      <c r="H15" s="280">
        <v>6</v>
      </c>
      <c r="I15" s="289" t="s">
        <v>10436</v>
      </c>
      <c r="J15" s="282" t="s">
        <v>10088</v>
      </c>
      <c r="K15" s="286">
        <v>11.2</v>
      </c>
      <c r="L15" s="284" t="s">
        <v>10099</v>
      </c>
      <c r="O15" s="280">
        <v>6</v>
      </c>
      <c r="P15" s="282" t="s">
        <v>10465</v>
      </c>
      <c r="Q15" s="282" t="s">
        <v>10082</v>
      </c>
      <c r="R15" s="283">
        <v>401.2</v>
      </c>
    </row>
    <row r="16" spans="2:18">
      <c r="B16" s="280">
        <v>7</v>
      </c>
      <c r="C16" s="288" t="s">
        <v>10100</v>
      </c>
      <c r="D16" s="282" t="s">
        <v>10101</v>
      </c>
      <c r="E16" s="283">
        <v>265</v>
      </c>
      <c r="F16" s="284" t="s">
        <v>10091</v>
      </c>
      <c r="H16" s="280">
        <v>7</v>
      </c>
      <c r="I16" s="281" t="s">
        <v>10437</v>
      </c>
      <c r="J16" s="282" t="s">
        <v>10102</v>
      </c>
      <c r="K16" s="286">
        <v>8.8000000000000007</v>
      </c>
      <c r="L16" s="284" t="s">
        <v>10103</v>
      </c>
      <c r="O16" s="280">
        <v>7</v>
      </c>
      <c r="P16" s="290" t="s">
        <v>10466</v>
      </c>
      <c r="Q16" s="282" t="s">
        <v>10104</v>
      </c>
      <c r="R16" s="283">
        <v>357.5</v>
      </c>
    </row>
    <row r="17" spans="2:18">
      <c r="B17" s="280">
        <v>8</v>
      </c>
      <c r="C17" s="281" t="s">
        <v>10105</v>
      </c>
      <c r="D17" s="282" t="s">
        <v>3233</v>
      </c>
      <c r="E17" s="283">
        <v>263</v>
      </c>
      <c r="F17" s="284" t="s">
        <v>10080</v>
      </c>
      <c r="H17" s="280">
        <v>8</v>
      </c>
      <c r="I17" s="287" t="s">
        <v>10439</v>
      </c>
      <c r="J17" s="282" t="s">
        <v>10097</v>
      </c>
      <c r="K17" s="286">
        <v>8.6999999999999993</v>
      </c>
      <c r="L17" s="284" t="s">
        <v>10083</v>
      </c>
      <c r="O17" s="280">
        <v>8</v>
      </c>
      <c r="P17" s="291" t="s">
        <v>10467</v>
      </c>
      <c r="Q17" s="282" t="s">
        <v>10088</v>
      </c>
      <c r="R17" s="283">
        <v>339.1</v>
      </c>
    </row>
    <row r="18" spans="2:18">
      <c r="B18" s="280">
        <v>9</v>
      </c>
      <c r="C18" s="288" t="s">
        <v>10106</v>
      </c>
      <c r="D18" s="282" t="s">
        <v>10079</v>
      </c>
      <c r="E18" s="283">
        <v>256</v>
      </c>
      <c r="F18" s="284" t="s">
        <v>10107</v>
      </c>
      <c r="H18" s="280">
        <v>9</v>
      </c>
      <c r="I18" s="288" t="s">
        <v>10438</v>
      </c>
      <c r="J18" s="282" t="s">
        <v>10089</v>
      </c>
      <c r="K18" s="286">
        <v>7.9</v>
      </c>
      <c r="L18" s="284" t="s">
        <v>10090</v>
      </c>
      <c r="O18" s="280">
        <v>9</v>
      </c>
      <c r="P18" s="282" t="s">
        <v>10468</v>
      </c>
      <c r="Q18" s="282" t="s">
        <v>10108</v>
      </c>
      <c r="R18" s="283">
        <v>326.10000000000002</v>
      </c>
    </row>
    <row r="19" spans="2:18">
      <c r="B19" s="280">
        <v>10</v>
      </c>
      <c r="C19" s="288" t="s">
        <v>10109</v>
      </c>
      <c r="D19" s="282" t="s">
        <v>10110</v>
      </c>
      <c r="E19" s="283">
        <v>250</v>
      </c>
      <c r="F19" s="284" t="s">
        <v>10111</v>
      </c>
      <c r="H19" s="280">
        <v>10</v>
      </c>
      <c r="I19" s="288" t="s">
        <v>10440</v>
      </c>
      <c r="J19" s="282" t="s">
        <v>10088</v>
      </c>
      <c r="K19" s="286">
        <v>7.9</v>
      </c>
      <c r="L19" s="284" t="s">
        <v>10449</v>
      </c>
      <c r="O19" s="280">
        <v>10</v>
      </c>
      <c r="P19" s="282" t="s">
        <v>10113</v>
      </c>
      <c r="Q19" s="282" t="s">
        <v>10108</v>
      </c>
      <c r="R19" s="283">
        <v>267.89999999999998</v>
      </c>
    </row>
    <row r="20" spans="2:18">
      <c r="B20" s="280">
        <v>11</v>
      </c>
      <c r="C20" s="287" t="s">
        <v>10114</v>
      </c>
      <c r="D20" s="282" t="s">
        <v>10097</v>
      </c>
      <c r="E20" s="283">
        <v>232</v>
      </c>
      <c r="F20" s="284" t="s">
        <v>10080</v>
      </c>
      <c r="H20" s="280">
        <v>11</v>
      </c>
      <c r="I20" s="289" t="s">
        <v>10441</v>
      </c>
      <c r="J20" s="282" t="s">
        <v>3233</v>
      </c>
      <c r="K20" s="286">
        <v>7.3</v>
      </c>
      <c r="L20" s="284" t="s">
        <v>10115</v>
      </c>
      <c r="O20" s="280">
        <v>11</v>
      </c>
      <c r="P20" s="282" t="s">
        <v>10469</v>
      </c>
      <c r="Q20" s="282" t="s">
        <v>10102</v>
      </c>
      <c r="R20" s="283">
        <v>241.1</v>
      </c>
    </row>
    <row r="21" spans="2:18">
      <c r="B21" s="280">
        <v>12</v>
      </c>
      <c r="C21" s="288" t="s">
        <v>10116</v>
      </c>
      <c r="D21" s="282" t="s">
        <v>10117</v>
      </c>
      <c r="E21" s="283">
        <v>231</v>
      </c>
      <c r="F21" s="284" t="s">
        <v>10118</v>
      </c>
      <c r="H21" s="280">
        <v>12</v>
      </c>
      <c r="I21" s="288" t="s">
        <v>10442</v>
      </c>
      <c r="J21" s="282" t="s">
        <v>10119</v>
      </c>
      <c r="K21" s="286">
        <v>6.7</v>
      </c>
      <c r="L21" s="284" t="s">
        <v>10112</v>
      </c>
      <c r="O21" s="280">
        <v>12</v>
      </c>
      <c r="P21" s="292" t="s">
        <v>10470</v>
      </c>
      <c r="Q21" s="282" t="s">
        <v>10085</v>
      </c>
      <c r="R21" s="283">
        <v>239.5</v>
      </c>
    </row>
    <row r="22" spans="2:18">
      <c r="B22" s="280">
        <v>13</v>
      </c>
      <c r="C22" s="288" t="s">
        <v>10120</v>
      </c>
      <c r="D22" s="282" t="s">
        <v>10121</v>
      </c>
      <c r="E22" s="283">
        <v>222</v>
      </c>
      <c r="F22" s="284" t="s">
        <v>10091</v>
      </c>
      <c r="H22" s="280">
        <v>13</v>
      </c>
      <c r="I22" s="285" t="s">
        <v>10443</v>
      </c>
      <c r="J22" s="282" t="s">
        <v>10097</v>
      </c>
      <c r="K22" s="286">
        <v>5.0999999999999996</v>
      </c>
      <c r="L22" s="284" t="s">
        <v>10122</v>
      </c>
      <c r="O22" s="280">
        <v>13</v>
      </c>
      <c r="P22" s="290" t="s">
        <v>10471</v>
      </c>
      <c r="Q22" s="282" t="s">
        <v>10108</v>
      </c>
      <c r="R22" s="283">
        <v>237.6</v>
      </c>
    </row>
    <row r="23" spans="2:18">
      <c r="B23" s="280">
        <v>14</v>
      </c>
      <c r="C23" s="288" t="s">
        <v>10123</v>
      </c>
      <c r="D23" s="282" t="s">
        <v>10121</v>
      </c>
      <c r="E23" s="283">
        <v>216</v>
      </c>
      <c r="F23" s="284" t="s">
        <v>10091</v>
      </c>
      <c r="H23" s="280">
        <v>14</v>
      </c>
      <c r="I23" s="289" t="s">
        <v>10445</v>
      </c>
      <c r="J23" s="282" t="s">
        <v>10088</v>
      </c>
      <c r="K23" s="286">
        <v>5.0999999999999996</v>
      </c>
      <c r="L23" s="284" t="s">
        <v>10124</v>
      </c>
      <c r="O23" s="280">
        <v>14</v>
      </c>
      <c r="P23" s="290" t="s">
        <v>10472</v>
      </c>
      <c r="Q23" s="282" t="s">
        <v>10125</v>
      </c>
      <c r="R23" s="283">
        <v>231.6</v>
      </c>
    </row>
    <row r="24" spans="2:18">
      <c r="B24" s="280">
        <v>15</v>
      </c>
      <c r="C24" s="276" t="s">
        <v>10126</v>
      </c>
      <c r="D24" s="282" t="s">
        <v>10088</v>
      </c>
      <c r="E24" s="283">
        <v>204</v>
      </c>
      <c r="F24" s="284" t="s">
        <v>10127</v>
      </c>
      <c r="H24" s="280">
        <v>15</v>
      </c>
      <c r="I24" s="289" t="s">
        <v>10444</v>
      </c>
      <c r="J24" s="282" t="s">
        <v>10088</v>
      </c>
      <c r="K24" s="286">
        <v>4.3</v>
      </c>
      <c r="L24" s="284" t="s">
        <v>10096</v>
      </c>
      <c r="O24" s="280">
        <v>15</v>
      </c>
      <c r="P24" s="282" t="s">
        <v>10473</v>
      </c>
      <c r="Q24" s="282" t="s">
        <v>10108</v>
      </c>
      <c r="R24" s="283">
        <v>222.3</v>
      </c>
    </row>
    <row r="25" spans="2:18" ht="28.7">
      <c r="B25" s="280">
        <v>16</v>
      </c>
      <c r="C25" s="288" t="s">
        <v>506</v>
      </c>
      <c r="D25" s="282" t="s">
        <v>10121</v>
      </c>
      <c r="E25" s="283">
        <v>187</v>
      </c>
      <c r="F25" s="284" t="s">
        <v>10091</v>
      </c>
      <c r="H25" s="280">
        <v>16</v>
      </c>
      <c r="I25" s="289" t="s">
        <v>10446</v>
      </c>
      <c r="J25" s="282" t="s">
        <v>10085</v>
      </c>
      <c r="K25" s="286">
        <v>4.2</v>
      </c>
      <c r="L25" s="284" t="s">
        <v>10128</v>
      </c>
      <c r="O25" s="280">
        <v>16</v>
      </c>
      <c r="P25" s="292" t="s">
        <v>10474</v>
      </c>
      <c r="Q25" s="282" t="s">
        <v>10097</v>
      </c>
      <c r="R25" s="283">
        <v>221.7</v>
      </c>
    </row>
    <row r="26" spans="2:18">
      <c r="B26" s="280">
        <v>17</v>
      </c>
      <c r="C26" s="288" t="s">
        <v>10129</v>
      </c>
      <c r="D26" s="282" t="s">
        <v>10130</v>
      </c>
      <c r="E26" s="283">
        <v>182</v>
      </c>
      <c r="F26" s="284" t="s">
        <v>10091</v>
      </c>
      <c r="H26" s="280">
        <v>17</v>
      </c>
      <c r="I26" s="288" t="s">
        <v>10447</v>
      </c>
      <c r="J26" s="282" t="s">
        <v>10131</v>
      </c>
      <c r="K26" s="286">
        <v>4.0999999999999996</v>
      </c>
      <c r="L26" s="284" t="s">
        <v>10112</v>
      </c>
      <c r="O26" s="280">
        <v>17</v>
      </c>
      <c r="P26" s="291" t="s">
        <v>10475</v>
      </c>
      <c r="Q26" s="282" t="s">
        <v>10088</v>
      </c>
      <c r="R26" s="283">
        <v>206.9</v>
      </c>
    </row>
    <row r="27" spans="2:18">
      <c r="B27" s="280">
        <v>18</v>
      </c>
      <c r="C27" s="288" t="s">
        <v>509</v>
      </c>
      <c r="D27" s="282" t="s">
        <v>10079</v>
      </c>
      <c r="E27" s="283">
        <v>168</v>
      </c>
      <c r="F27" s="284" t="s">
        <v>10091</v>
      </c>
      <c r="H27" s="280">
        <v>18</v>
      </c>
      <c r="I27" s="288" t="s">
        <v>10448</v>
      </c>
      <c r="J27" s="282" t="s">
        <v>10088</v>
      </c>
      <c r="K27" s="286">
        <v>4</v>
      </c>
      <c r="L27" s="284" t="s">
        <v>10449</v>
      </c>
      <c r="O27" s="280">
        <v>18</v>
      </c>
      <c r="P27" s="282" t="s">
        <v>10476</v>
      </c>
      <c r="Q27" s="282" t="s">
        <v>10082</v>
      </c>
      <c r="R27" s="283">
        <v>206.5</v>
      </c>
    </row>
    <row r="28" spans="2:18" ht="28.7">
      <c r="B28" s="280">
        <v>19</v>
      </c>
      <c r="C28" s="281" t="s">
        <v>10132</v>
      </c>
      <c r="D28" s="282" t="s">
        <v>10097</v>
      </c>
      <c r="E28" s="283">
        <v>165</v>
      </c>
      <c r="F28" s="284" t="s">
        <v>10080</v>
      </c>
      <c r="H28" s="280">
        <v>19</v>
      </c>
      <c r="I28" s="285" t="s">
        <v>10450</v>
      </c>
      <c r="J28" s="282" t="s">
        <v>10125</v>
      </c>
      <c r="K28" s="286">
        <v>3.9</v>
      </c>
      <c r="L28" s="284" t="s">
        <v>10083</v>
      </c>
      <c r="O28" s="280">
        <v>19</v>
      </c>
      <c r="P28" s="282" t="s">
        <v>10477</v>
      </c>
      <c r="Q28" s="282" t="s">
        <v>10104</v>
      </c>
      <c r="R28" s="283">
        <v>197.9</v>
      </c>
    </row>
    <row r="29" spans="2:18">
      <c r="B29" s="280">
        <v>20</v>
      </c>
      <c r="C29" s="288" t="s">
        <v>10133</v>
      </c>
      <c r="D29" s="282" t="s">
        <v>10134</v>
      </c>
      <c r="E29" s="283">
        <v>164</v>
      </c>
      <c r="F29" s="284" t="s">
        <v>10091</v>
      </c>
      <c r="H29" s="280">
        <v>20</v>
      </c>
      <c r="I29" s="281" t="s">
        <v>10451</v>
      </c>
      <c r="J29" s="282" t="s">
        <v>10088</v>
      </c>
      <c r="K29" s="286">
        <v>3.8</v>
      </c>
      <c r="L29" s="284" t="s">
        <v>10135</v>
      </c>
      <c r="O29" s="280">
        <v>20</v>
      </c>
      <c r="P29" s="291" t="s">
        <v>10478</v>
      </c>
      <c r="Q29" s="282" t="s">
        <v>10085</v>
      </c>
      <c r="R29" s="283">
        <v>197.4</v>
      </c>
    </row>
    <row r="30" spans="2:18">
      <c r="B30" s="280">
        <v>21</v>
      </c>
      <c r="C30" s="281" t="s">
        <v>10136</v>
      </c>
      <c r="D30" s="282" t="s">
        <v>10092</v>
      </c>
      <c r="E30" s="283">
        <v>160</v>
      </c>
      <c r="F30" s="284" t="s">
        <v>10080</v>
      </c>
      <c r="H30" s="280">
        <v>21</v>
      </c>
      <c r="I30" s="285" t="s">
        <v>10452</v>
      </c>
      <c r="J30" s="282" t="s">
        <v>10095</v>
      </c>
      <c r="K30" s="286">
        <v>3.8</v>
      </c>
      <c r="L30" s="284" t="s">
        <v>10083</v>
      </c>
      <c r="O30" s="280">
        <v>21</v>
      </c>
      <c r="P30" s="290" t="s">
        <v>10479</v>
      </c>
      <c r="Q30" s="282" t="s">
        <v>10095</v>
      </c>
      <c r="R30" s="283">
        <v>195.5</v>
      </c>
    </row>
    <row r="31" spans="2:18">
      <c r="B31" s="280">
        <v>22</v>
      </c>
      <c r="C31" s="281" t="s">
        <v>10137</v>
      </c>
      <c r="D31" s="282" t="s">
        <v>3233</v>
      </c>
      <c r="E31" s="283">
        <v>157</v>
      </c>
      <c r="F31" s="284" t="s">
        <v>10080</v>
      </c>
      <c r="H31" s="280">
        <v>22</v>
      </c>
      <c r="I31" s="288" t="s">
        <v>10453</v>
      </c>
      <c r="J31" s="282" t="s">
        <v>10121</v>
      </c>
      <c r="K31" s="286">
        <v>3.5</v>
      </c>
      <c r="L31" s="284" t="s">
        <v>10454</v>
      </c>
      <c r="O31" s="280">
        <v>22</v>
      </c>
      <c r="P31" s="282" t="s">
        <v>10480</v>
      </c>
      <c r="Q31" s="282" t="s">
        <v>10085</v>
      </c>
      <c r="R31" s="283">
        <v>190.3</v>
      </c>
    </row>
    <row r="32" spans="2:18">
      <c r="B32" s="280">
        <v>23</v>
      </c>
      <c r="C32" s="288" t="s">
        <v>10138</v>
      </c>
      <c r="D32" s="282" t="s">
        <v>10079</v>
      </c>
      <c r="E32" s="283">
        <v>155</v>
      </c>
      <c r="F32" s="284" t="s">
        <v>10107</v>
      </c>
      <c r="H32" s="280">
        <v>23</v>
      </c>
      <c r="I32" s="281" t="s">
        <v>10455</v>
      </c>
      <c r="J32" s="282" t="s">
        <v>10092</v>
      </c>
      <c r="K32" s="286">
        <v>3.5</v>
      </c>
      <c r="L32" s="284" t="s">
        <v>10112</v>
      </c>
      <c r="O32" s="280">
        <v>23</v>
      </c>
      <c r="P32" s="282" t="s">
        <v>10481</v>
      </c>
      <c r="Q32" s="282" t="s">
        <v>10108</v>
      </c>
      <c r="R32" s="283">
        <v>188.5</v>
      </c>
    </row>
    <row r="33" spans="2:18" ht="28.7">
      <c r="B33" s="280">
        <v>24</v>
      </c>
      <c r="C33" s="281" t="s">
        <v>10139</v>
      </c>
      <c r="D33" s="282" t="s">
        <v>10140</v>
      </c>
      <c r="E33" s="283">
        <v>154</v>
      </c>
      <c r="F33" s="284" t="s">
        <v>10080</v>
      </c>
      <c r="H33" s="280">
        <v>24</v>
      </c>
      <c r="I33" s="289" t="s">
        <v>10456</v>
      </c>
      <c r="J33" s="293" t="s">
        <v>10457</v>
      </c>
      <c r="K33" s="286">
        <v>3.3</v>
      </c>
      <c r="L33" s="284" t="s">
        <v>10142</v>
      </c>
      <c r="O33" s="280">
        <v>24</v>
      </c>
      <c r="P33" s="282" t="s">
        <v>10482</v>
      </c>
      <c r="Q33" s="282" t="s">
        <v>10143</v>
      </c>
      <c r="R33" s="283">
        <v>184.8</v>
      </c>
    </row>
    <row r="34" spans="2:18">
      <c r="B34" s="280">
        <v>25</v>
      </c>
      <c r="C34" s="288" t="s">
        <v>10144</v>
      </c>
      <c r="D34" s="282" t="s">
        <v>10110</v>
      </c>
      <c r="E34" s="283">
        <v>146</v>
      </c>
      <c r="F34" s="284" t="s">
        <v>10091</v>
      </c>
      <c r="H34" s="280">
        <v>25</v>
      </c>
      <c r="I34" s="288" t="s">
        <v>10458</v>
      </c>
      <c r="J34" s="282" t="s">
        <v>3233</v>
      </c>
      <c r="K34" s="286">
        <v>3</v>
      </c>
      <c r="L34" s="284" t="s">
        <v>10145</v>
      </c>
      <c r="O34" s="280">
        <v>25</v>
      </c>
      <c r="P34" s="282" t="s">
        <v>10483</v>
      </c>
      <c r="Q34" s="282" t="s">
        <v>10134</v>
      </c>
      <c r="R34" s="283">
        <v>181.3</v>
      </c>
    </row>
    <row r="35" spans="2:18">
      <c r="B35" s="280">
        <v>26</v>
      </c>
      <c r="C35" s="288" t="s">
        <v>10146</v>
      </c>
      <c r="D35" s="282" t="s">
        <v>10147</v>
      </c>
      <c r="E35" s="283">
        <v>145</v>
      </c>
      <c r="F35" s="284" t="s">
        <v>10148</v>
      </c>
      <c r="H35" s="280">
        <v>26</v>
      </c>
      <c r="I35" s="288" t="s">
        <v>10149</v>
      </c>
      <c r="J35" s="282" t="s">
        <v>10085</v>
      </c>
      <c r="K35" s="286">
        <v>2.9</v>
      </c>
      <c r="L35" s="284" t="s">
        <v>10112</v>
      </c>
      <c r="O35" s="280">
        <v>26</v>
      </c>
      <c r="P35" s="282" t="s">
        <v>10484</v>
      </c>
      <c r="Q35" s="282" t="s">
        <v>10102</v>
      </c>
      <c r="R35" s="283">
        <v>178.9</v>
      </c>
    </row>
    <row r="36" spans="2:18">
      <c r="B36" s="280">
        <v>27</v>
      </c>
      <c r="C36" s="288" t="s">
        <v>10150</v>
      </c>
      <c r="D36" s="282" t="s">
        <v>10121</v>
      </c>
      <c r="E36" s="283">
        <v>143</v>
      </c>
      <c r="F36" s="284" t="s">
        <v>10091</v>
      </c>
      <c r="H36" s="280">
        <v>27</v>
      </c>
      <c r="I36" s="289" t="s">
        <v>10151</v>
      </c>
      <c r="J36" s="282" t="s">
        <v>10104</v>
      </c>
      <c r="K36" s="286">
        <v>2.8</v>
      </c>
      <c r="L36" s="284" t="s">
        <v>10152</v>
      </c>
      <c r="O36" s="280">
        <v>27</v>
      </c>
      <c r="P36" s="282" t="s">
        <v>10485</v>
      </c>
      <c r="Q36" s="282" t="s">
        <v>10104</v>
      </c>
      <c r="R36" s="283">
        <v>174.7</v>
      </c>
    </row>
    <row r="37" spans="2:18">
      <c r="B37" s="280">
        <v>28</v>
      </c>
      <c r="C37" s="288" t="s">
        <v>521</v>
      </c>
      <c r="D37" s="293" t="s">
        <v>10153</v>
      </c>
      <c r="E37" s="283">
        <v>141</v>
      </c>
      <c r="F37" s="294" t="s">
        <v>10154</v>
      </c>
      <c r="H37" s="280">
        <v>28</v>
      </c>
      <c r="I37" s="281" t="s">
        <v>10155</v>
      </c>
      <c r="J37" s="282" t="s">
        <v>10097</v>
      </c>
      <c r="K37" s="286">
        <v>2.7</v>
      </c>
      <c r="L37" s="284" t="s">
        <v>10156</v>
      </c>
      <c r="O37" s="280">
        <v>28</v>
      </c>
      <c r="P37" s="282" t="s">
        <v>10486</v>
      </c>
      <c r="Q37" s="293" t="s">
        <v>10141</v>
      </c>
      <c r="R37" s="283">
        <v>172</v>
      </c>
    </row>
    <row r="38" spans="2:18">
      <c r="B38" s="280">
        <v>29</v>
      </c>
      <c r="C38" s="288" t="s">
        <v>10157</v>
      </c>
      <c r="D38" s="282" t="s">
        <v>10158</v>
      </c>
      <c r="E38" s="283">
        <v>140</v>
      </c>
      <c r="F38" s="284" t="s">
        <v>10091</v>
      </c>
      <c r="H38" s="280">
        <v>29</v>
      </c>
      <c r="I38" s="289" t="s">
        <v>523</v>
      </c>
      <c r="J38" s="282" t="s">
        <v>3233</v>
      </c>
      <c r="K38" s="286">
        <v>2.6</v>
      </c>
      <c r="L38" s="284" t="s">
        <v>10115</v>
      </c>
      <c r="O38" s="280">
        <v>29</v>
      </c>
      <c r="P38" s="282" t="s">
        <v>10487</v>
      </c>
      <c r="Q38" s="282" t="s">
        <v>10082</v>
      </c>
      <c r="R38" s="283">
        <v>166.7</v>
      </c>
    </row>
    <row r="39" spans="2:18">
      <c r="B39" s="280">
        <v>30</v>
      </c>
      <c r="C39" s="288" t="s">
        <v>525</v>
      </c>
      <c r="D39" s="282" t="s">
        <v>10121</v>
      </c>
      <c r="E39" s="283">
        <v>138</v>
      </c>
      <c r="F39" s="284" t="s">
        <v>10159</v>
      </c>
      <c r="H39" s="280">
        <v>30</v>
      </c>
      <c r="I39" s="288" t="s">
        <v>526</v>
      </c>
      <c r="J39" s="282" t="s">
        <v>10092</v>
      </c>
      <c r="K39" s="286">
        <v>2.6</v>
      </c>
      <c r="L39" s="284" t="s">
        <v>10160</v>
      </c>
      <c r="O39" s="280">
        <v>30</v>
      </c>
      <c r="P39" s="282" t="s">
        <v>10488</v>
      </c>
      <c r="Q39" s="282" t="s">
        <v>10095</v>
      </c>
      <c r="R39" s="283">
        <v>166.6</v>
      </c>
    </row>
    <row r="40" spans="2:18">
      <c r="B40" s="280">
        <v>31</v>
      </c>
      <c r="C40" s="288" t="s">
        <v>10161</v>
      </c>
      <c r="D40" s="282" t="s">
        <v>10162</v>
      </c>
      <c r="E40" s="283">
        <v>137</v>
      </c>
      <c r="F40" s="284" t="s">
        <v>10091</v>
      </c>
      <c r="H40" s="280">
        <v>31</v>
      </c>
      <c r="I40" s="288" t="s">
        <v>10163</v>
      </c>
      <c r="J40" s="282" t="s">
        <v>10101</v>
      </c>
      <c r="K40" s="286">
        <v>2.5</v>
      </c>
      <c r="L40" s="284" t="s">
        <v>10164</v>
      </c>
      <c r="O40" s="280">
        <v>31</v>
      </c>
      <c r="P40" s="282" t="s">
        <v>10489</v>
      </c>
      <c r="Q40" s="282" t="s">
        <v>10082</v>
      </c>
      <c r="R40" s="283">
        <v>157.30000000000001</v>
      </c>
    </row>
    <row r="41" spans="2:18">
      <c r="B41" s="280">
        <v>32</v>
      </c>
      <c r="C41" s="288" t="s">
        <v>10165</v>
      </c>
      <c r="D41" s="282" t="s">
        <v>10121</v>
      </c>
      <c r="E41" s="283">
        <v>136</v>
      </c>
      <c r="F41" s="284" t="s">
        <v>10166</v>
      </c>
      <c r="H41" s="280">
        <v>32</v>
      </c>
      <c r="I41" s="288" t="s">
        <v>528</v>
      </c>
      <c r="J41" s="282" t="s">
        <v>3251</v>
      </c>
      <c r="K41" s="286">
        <v>2.5</v>
      </c>
      <c r="L41" s="284" t="s">
        <v>10167</v>
      </c>
      <c r="O41" s="280">
        <v>32</v>
      </c>
      <c r="P41" s="290" t="s">
        <v>10490</v>
      </c>
      <c r="Q41" s="282" t="s">
        <v>3251</v>
      </c>
      <c r="R41" s="283">
        <v>143.30000000000001</v>
      </c>
    </row>
    <row r="42" spans="2:18">
      <c r="B42" s="280">
        <v>33</v>
      </c>
      <c r="C42" s="288" t="s">
        <v>10168</v>
      </c>
      <c r="D42" s="282" t="s">
        <v>10088</v>
      </c>
      <c r="E42" s="283">
        <v>134</v>
      </c>
      <c r="F42" s="284" t="s">
        <v>10169</v>
      </c>
      <c r="H42" s="280">
        <v>33</v>
      </c>
      <c r="I42" s="288" t="s">
        <v>10170</v>
      </c>
      <c r="J42" s="282" t="s">
        <v>10171</v>
      </c>
      <c r="K42" s="286">
        <v>2.4</v>
      </c>
      <c r="L42" s="284" t="s">
        <v>10172</v>
      </c>
      <c r="O42" s="280">
        <v>33</v>
      </c>
      <c r="P42" s="290" t="s">
        <v>10491</v>
      </c>
      <c r="Q42" s="282" t="s">
        <v>10082</v>
      </c>
      <c r="R42" s="283">
        <v>134.80000000000001</v>
      </c>
    </row>
    <row r="43" spans="2:18">
      <c r="B43" s="280">
        <v>34</v>
      </c>
      <c r="C43" s="281" t="s">
        <v>10173</v>
      </c>
      <c r="D43" s="282" t="s">
        <v>10092</v>
      </c>
      <c r="E43" s="283">
        <v>134</v>
      </c>
      <c r="F43" s="284" t="s">
        <v>10080</v>
      </c>
      <c r="H43" s="280">
        <v>34</v>
      </c>
      <c r="I43" s="288" t="s">
        <v>5746</v>
      </c>
      <c r="J43" s="282" t="s">
        <v>10088</v>
      </c>
      <c r="K43" s="286">
        <v>2.2000000000000002</v>
      </c>
      <c r="L43" s="284" t="s">
        <v>10174</v>
      </c>
      <c r="O43" s="280">
        <v>34</v>
      </c>
      <c r="P43" s="282" t="s">
        <v>10492</v>
      </c>
      <c r="Q43" s="282" t="s">
        <v>10108</v>
      </c>
      <c r="R43" s="283">
        <v>134.1</v>
      </c>
    </row>
    <row r="44" spans="2:18">
      <c r="B44" s="280">
        <v>35</v>
      </c>
      <c r="C44" s="288" t="s">
        <v>531</v>
      </c>
      <c r="D44" s="282" t="s">
        <v>10175</v>
      </c>
      <c r="E44" s="283">
        <v>133</v>
      </c>
      <c r="F44" s="284" t="s">
        <v>10091</v>
      </c>
      <c r="H44" s="280">
        <v>35</v>
      </c>
      <c r="I44" s="281" t="s">
        <v>532</v>
      </c>
      <c r="J44" s="282" t="s">
        <v>10079</v>
      </c>
      <c r="K44" s="286">
        <v>2.2000000000000002</v>
      </c>
      <c r="L44" s="284" t="s">
        <v>10112</v>
      </c>
      <c r="O44" s="280">
        <v>35</v>
      </c>
      <c r="P44" s="282" t="s">
        <v>10493</v>
      </c>
      <c r="Q44" s="282" t="s">
        <v>10104</v>
      </c>
      <c r="R44" s="283">
        <v>127.3</v>
      </c>
    </row>
    <row r="45" spans="2:18">
      <c r="B45" s="280">
        <v>36</v>
      </c>
      <c r="C45" s="281" t="s">
        <v>10176</v>
      </c>
      <c r="D45" s="282" t="s">
        <v>10102</v>
      </c>
      <c r="E45" s="283">
        <v>130</v>
      </c>
      <c r="F45" s="284" t="s">
        <v>10080</v>
      </c>
      <c r="H45" s="280">
        <v>36</v>
      </c>
      <c r="I45" s="288" t="s">
        <v>10177</v>
      </c>
      <c r="J45" s="282" t="s">
        <v>10082</v>
      </c>
      <c r="K45" s="286">
        <v>2.2000000000000002</v>
      </c>
      <c r="L45" s="284" t="s">
        <v>10178</v>
      </c>
      <c r="O45" s="280">
        <v>36</v>
      </c>
      <c r="P45" s="282" t="s">
        <v>10494</v>
      </c>
      <c r="Q45" s="282" t="s">
        <v>10095</v>
      </c>
      <c r="R45" s="283">
        <v>125.7</v>
      </c>
    </row>
    <row r="46" spans="2:18">
      <c r="B46" s="280">
        <v>37</v>
      </c>
      <c r="C46" s="281" t="s">
        <v>10179</v>
      </c>
      <c r="D46" s="282" t="s">
        <v>10088</v>
      </c>
      <c r="E46" s="283">
        <v>129</v>
      </c>
      <c r="F46" s="284" t="s">
        <v>10180</v>
      </c>
      <c r="H46" s="280">
        <v>37</v>
      </c>
      <c r="I46" s="281" t="s">
        <v>10181</v>
      </c>
      <c r="J46" s="282" t="s">
        <v>10140</v>
      </c>
      <c r="K46" s="286">
        <v>2.1</v>
      </c>
      <c r="L46" s="284" t="s">
        <v>10090</v>
      </c>
      <c r="O46" s="280">
        <v>37</v>
      </c>
      <c r="P46" s="282" t="s">
        <v>10495</v>
      </c>
      <c r="Q46" s="282" t="s">
        <v>10134</v>
      </c>
      <c r="R46" s="283">
        <v>124.6</v>
      </c>
    </row>
    <row r="47" spans="2:18">
      <c r="B47" s="280">
        <v>38</v>
      </c>
      <c r="C47" s="288" t="s">
        <v>10182</v>
      </c>
      <c r="D47" s="293" t="s">
        <v>10153</v>
      </c>
      <c r="E47" s="283">
        <v>127</v>
      </c>
      <c r="F47" s="284" t="s">
        <v>10183</v>
      </c>
      <c r="H47" s="280">
        <v>38</v>
      </c>
      <c r="I47" s="285" t="s">
        <v>10184</v>
      </c>
      <c r="J47" s="282" t="s">
        <v>10104</v>
      </c>
      <c r="K47" s="286">
        <v>2</v>
      </c>
      <c r="L47" s="284" t="s">
        <v>10185</v>
      </c>
      <c r="O47" s="280">
        <v>38</v>
      </c>
      <c r="P47" s="290" t="s">
        <v>10496</v>
      </c>
      <c r="Q47" s="282" t="s">
        <v>10097</v>
      </c>
      <c r="R47" s="283">
        <v>120.1</v>
      </c>
    </row>
    <row r="48" spans="2:18" ht="28.7">
      <c r="B48" s="280">
        <v>39</v>
      </c>
      <c r="C48" s="281" t="s">
        <v>10186</v>
      </c>
      <c r="D48" s="282" t="s">
        <v>10088</v>
      </c>
      <c r="E48" s="283">
        <v>127</v>
      </c>
      <c r="F48" s="284" t="s">
        <v>10080</v>
      </c>
      <c r="H48" s="280">
        <v>39</v>
      </c>
      <c r="I48" s="289" t="s">
        <v>10187</v>
      </c>
      <c r="J48" s="282" t="s">
        <v>10088</v>
      </c>
      <c r="K48" s="286">
        <v>2</v>
      </c>
      <c r="L48" s="294" t="s">
        <v>10188</v>
      </c>
      <c r="O48" s="280">
        <v>39</v>
      </c>
      <c r="P48" s="282" t="s">
        <v>10497</v>
      </c>
      <c r="Q48" s="282" t="s">
        <v>10104</v>
      </c>
      <c r="R48" s="283">
        <v>111.3</v>
      </c>
    </row>
    <row r="49" spans="2:18" ht="28.7">
      <c r="B49" s="280">
        <v>40</v>
      </c>
      <c r="C49" s="281" t="s">
        <v>10189</v>
      </c>
      <c r="D49" s="282" t="s">
        <v>10088</v>
      </c>
      <c r="E49" s="283">
        <v>127</v>
      </c>
      <c r="F49" s="284" t="s">
        <v>10080</v>
      </c>
      <c r="H49" s="280">
        <v>40</v>
      </c>
      <c r="I49" s="288" t="s">
        <v>10190</v>
      </c>
      <c r="J49" s="282" t="s">
        <v>10140</v>
      </c>
      <c r="K49" s="286">
        <v>2</v>
      </c>
      <c r="L49" s="294" t="s">
        <v>10191</v>
      </c>
      <c r="O49" s="280">
        <v>40</v>
      </c>
      <c r="P49" s="291" t="s">
        <v>10498</v>
      </c>
      <c r="Q49" s="282" t="s">
        <v>10095</v>
      </c>
      <c r="R49" s="283">
        <v>106.5</v>
      </c>
    </row>
    <row r="50" spans="2:18">
      <c r="B50" s="280">
        <v>41</v>
      </c>
      <c r="C50" s="276" t="s">
        <v>10192</v>
      </c>
      <c r="D50" s="282" t="s">
        <v>10088</v>
      </c>
      <c r="E50" s="283">
        <v>123</v>
      </c>
      <c r="F50" s="284" t="s">
        <v>10193</v>
      </c>
      <c r="H50" s="280">
        <v>41</v>
      </c>
      <c r="I50" s="285" t="s">
        <v>10194</v>
      </c>
      <c r="J50" s="282" t="s">
        <v>3251</v>
      </c>
      <c r="K50" s="286">
        <v>2</v>
      </c>
      <c r="L50" s="284" t="s">
        <v>10083</v>
      </c>
      <c r="O50" s="280">
        <v>41</v>
      </c>
      <c r="P50" s="282" t="s">
        <v>10499</v>
      </c>
      <c r="Q50" s="282" t="s">
        <v>10104</v>
      </c>
      <c r="R50" s="283">
        <v>105.9</v>
      </c>
    </row>
    <row r="51" spans="2:18">
      <c r="B51" s="280">
        <v>42</v>
      </c>
      <c r="C51" s="288" t="s">
        <v>10195</v>
      </c>
      <c r="D51" s="282" t="s">
        <v>10130</v>
      </c>
      <c r="E51" s="283">
        <v>122</v>
      </c>
      <c r="F51" s="284" t="s">
        <v>10196</v>
      </c>
      <c r="H51" s="280">
        <v>42</v>
      </c>
      <c r="I51" s="288" t="s">
        <v>539</v>
      </c>
      <c r="J51" s="282" t="s">
        <v>10110</v>
      </c>
      <c r="K51" s="286">
        <v>2</v>
      </c>
      <c r="L51" s="284" t="s">
        <v>10112</v>
      </c>
      <c r="O51" s="280">
        <v>42</v>
      </c>
      <c r="P51" s="282" t="s">
        <v>10500</v>
      </c>
      <c r="Q51" s="282" t="s">
        <v>10097</v>
      </c>
      <c r="R51" s="283">
        <v>103.8</v>
      </c>
    </row>
    <row r="52" spans="2:18">
      <c r="B52" s="280">
        <v>43</v>
      </c>
      <c r="C52" s="288" t="s">
        <v>10197</v>
      </c>
      <c r="D52" s="282" t="s">
        <v>10121</v>
      </c>
      <c r="E52" s="283">
        <v>113</v>
      </c>
      <c r="F52" s="284" t="s">
        <v>10198</v>
      </c>
      <c r="H52" s="280">
        <v>43</v>
      </c>
      <c r="I52" s="289" t="s">
        <v>10199</v>
      </c>
      <c r="J52" s="282" t="s">
        <v>10125</v>
      </c>
      <c r="K52" s="286">
        <v>1.8</v>
      </c>
      <c r="L52" s="284" t="s">
        <v>10200</v>
      </c>
      <c r="O52" s="280">
        <v>43</v>
      </c>
      <c r="P52" s="282" t="s">
        <v>10501</v>
      </c>
      <c r="Q52" s="282" t="s">
        <v>10085</v>
      </c>
      <c r="R52" s="283">
        <v>101.1</v>
      </c>
    </row>
    <row r="53" spans="2:18">
      <c r="B53" s="280">
        <v>44</v>
      </c>
      <c r="C53" s="288" t="s">
        <v>10201</v>
      </c>
      <c r="D53" s="282" t="s">
        <v>10092</v>
      </c>
      <c r="E53" s="283">
        <v>113</v>
      </c>
      <c r="F53" s="284" t="s">
        <v>10202</v>
      </c>
      <c r="H53" s="280">
        <v>44</v>
      </c>
      <c r="I53" s="288" t="s">
        <v>10203</v>
      </c>
      <c r="J53" s="282" t="s">
        <v>10134</v>
      </c>
      <c r="K53" s="286">
        <v>1.8</v>
      </c>
      <c r="L53" s="284" t="s">
        <v>10112</v>
      </c>
      <c r="O53" s="280">
        <v>44</v>
      </c>
      <c r="P53" s="282" t="s">
        <v>10502</v>
      </c>
      <c r="Q53" s="282" t="s">
        <v>10082</v>
      </c>
      <c r="R53" s="283">
        <v>99.8</v>
      </c>
    </row>
    <row r="54" spans="2:18">
      <c r="B54" s="280">
        <v>45</v>
      </c>
      <c r="C54" s="288" t="s">
        <v>10204</v>
      </c>
      <c r="D54" s="282" t="s">
        <v>10095</v>
      </c>
      <c r="E54" s="283">
        <v>112</v>
      </c>
      <c r="F54" s="294" t="s">
        <v>10205</v>
      </c>
      <c r="H54" s="280">
        <v>45</v>
      </c>
      <c r="I54" s="289" t="s">
        <v>10206</v>
      </c>
      <c r="J54" s="282" t="s">
        <v>10095</v>
      </c>
      <c r="K54" s="286">
        <v>1.7</v>
      </c>
      <c r="L54" s="284" t="s">
        <v>10207</v>
      </c>
      <c r="O54" s="280">
        <v>45</v>
      </c>
      <c r="P54" s="282" t="s">
        <v>10503</v>
      </c>
      <c r="Q54" s="282" t="s">
        <v>10104</v>
      </c>
      <c r="R54" s="283">
        <v>99.7</v>
      </c>
    </row>
    <row r="55" spans="2:18">
      <c r="B55" s="280">
        <v>46</v>
      </c>
      <c r="C55" s="288" t="s">
        <v>10208</v>
      </c>
      <c r="D55" s="282" t="s">
        <v>10079</v>
      </c>
      <c r="E55" s="283">
        <v>112</v>
      </c>
      <c r="F55" s="284" t="s">
        <v>10091</v>
      </c>
      <c r="H55" s="280">
        <v>46</v>
      </c>
      <c r="I55" s="285" t="s">
        <v>10209</v>
      </c>
      <c r="J55" s="282" t="s">
        <v>10104</v>
      </c>
      <c r="K55" s="286">
        <v>1.7</v>
      </c>
      <c r="L55" s="284" t="s">
        <v>10083</v>
      </c>
      <c r="O55" s="280">
        <v>46</v>
      </c>
      <c r="P55" s="282" t="s">
        <v>10504</v>
      </c>
      <c r="Q55" s="282" t="s">
        <v>10082</v>
      </c>
      <c r="R55" s="283">
        <v>96.7</v>
      </c>
    </row>
    <row r="56" spans="2:18">
      <c r="B56" s="280">
        <v>47</v>
      </c>
      <c r="C56" s="288" t="s">
        <v>10210</v>
      </c>
      <c r="D56" s="282" t="s">
        <v>10095</v>
      </c>
      <c r="E56" s="283">
        <v>110</v>
      </c>
      <c r="F56" s="284" t="s">
        <v>10091</v>
      </c>
      <c r="H56" s="280">
        <v>47</v>
      </c>
      <c r="I56" s="281" t="s">
        <v>10211</v>
      </c>
      <c r="J56" s="282" t="s">
        <v>10212</v>
      </c>
      <c r="K56" s="286">
        <v>1.7</v>
      </c>
      <c r="L56" s="284" t="s">
        <v>10213</v>
      </c>
      <c r="O56" s="280">
        <v>47</v>
      </c>
      <c r="P56" s="282" t="s">
        <v>10505</v>
      </c>
      <c r="Q56" s="282" t="s">
        <v>10088</v>
      </c>
      <c r="R56" s="283">
        <v>95.3</v>
      </c>
    </row>
    <row r="57" spans="2:18">
      <c r="B57" s="280">
        <v>48</v>
      </c>
      <c r="C57" s="288" t="s">
        <v>10214</v>
      </c>
      <c r="D57" s="282" t="s">
        <v>10134</v>
      </c>
      <c r="E57" s="283">
        <v>108</v>
      </c>
      <c r="F57" s="284" t="s">
        <v>10091</v>
      </c>
      <c r="H57" s="280">
        <v>48</v>
      </c>
      <c r="I57" s="288" t="s">
        <v>544</v>
      </c>
      <c r="J57" s="282" t="s">
        <v>10140</v>
      </c>
      <c r="K57" s="286">
        <v>1.7</v>
      </c>
      <c r="L57" s="284" t="s">
        <v>10112</v>
      </c>
      <c r="O57" s="280">
        <v>48</v>
      </c>
      <c r="P57" s="282" t="s">
        <v>10506</v>
      </c>
      <c r="Q57" s="282" t="s">
        <v>3251</v>
      </c>
      <c r="R57" s="283">
        <v>94.7</v>
      </c>
    </row>
    <row r="58" spans="2:18">
      <c r="B58" s="280">
        <v>49</v>
      </c>
      <c r="C58" s="276" t="s">
        <v>10215</v>
      </c>
      <c r="D58" s="282" t="s">
        <v>3233</v>
      </c>
      <c r="E58" s="283">
        <v>107</v>
      </c>
      <c r="F58" s="284" t="s">
        <v>10216</v>
      </c>
      <c r="H58" s="280">
        <v>49</v>
      </c>
      <c r="I58" s="285" t="s">
        <v>10217</v>
      </c>
      <c r="J58" s="282" t="s">
        <v>10108</v>
      </c>
      <c r="K58" s="286">
        <v>1.7</v>
      </c>
      <c r="L58" s="284" t="s">
        <v>10083</v>
      </c>
      <c r="O58" s="280">
        <v>49</v>
      </c>
      <c r="P58" s="290" t="s">
        <v>10507</v>
      </c>
      <c r="Q58" s="282" t="s">
        <v>10104</v>
      </c>
      <c r="R58" s="283">
        <v>93.3</v>
      </c>
    </row>
    <row r="59" spans="2:18" ht="28.7">
      <c r="B59" s="280">
        <v>50</v>
      </c>
      <c r="C59" s="281" t="s">
        <v>10218</v>
      </c>
      <c r="D59" s="282" t="s">
        <v>10212</v>
      </c>
      <c r="E59" s="283">
        <v>104</v>
      </c>
      <c r="F59" s="284" t="s">
        <v>10080</v>
      </c>
      <c r="H59" s="280">
        <v>50</v>
      </c>
      <c r="I59" s="285" t="s">
        <v>10219</v>
      </c>
      <c r="J59" s="282" t="s">
        <v>10104</v>
      </c>
      <c r="K59" s="286">
        <v>1.7</v>
      </c>
      <c r="L59" s="284" t="s">
        <v>10083</v>
      </c>
      <c r="O59" s="280">
        <v>50</v>
      </c>
      <c r="P59" s="290" t="s">
        <v>547</v>
      </c>
      <c r="Q59" s="282" t="s">
        <v>10104</v>
      </c>
      <c r="R59" s="283">
        <v>91</v>
      </c>
    </row>
    <row r="60" spans="2:18">
      <c r="B60" s="295" t="s">
        <v>10220</v>
      </c>
    </row>
    <row r="79" spans="2:2">
      <c r="B79" s="295" t="s">
        <v>10221</v>
      </c>
    </row>
    <row r="146" spans="2:2">
      <c r="B146" s="295" t="s">
        <v>10222</v>
      </c>
    </row>
    <row r="217" spans="7:11" ht="14.7" thickBot="1">
      <c r="G217" s="296" t="s">
        <v>10223</v>
      </c>
      <c r="H217" s="296" t="s">
        <v>10224</v>
      </c>
      <c r="I217" s="296" t="s">
        <v>10225</v>
      </c>
      <c r="J217" s="296" t="s">
        <v>10226</v>
      </c>
      <c r="K217" s="296" t="s">
        <v>10227</v>
      </c>
    </row>
    <row r="218" spans="7:11" ht="14.7" thickBot="1">
      <c r="G218" s="297" t="s">
        <v>10228</v>
      </c>
      <c r="H218" s="297" t="s">
        <v>307</v>
      </c>
      <c r="I218" s="298">
        <v>915</v>
      </c>
      <c r="J218" s="297" t="s">
        <v>10229</v>
      </c>
      <c r="K218" s="297" t="s">
        <v>3056</v>
      </c>
    </row>
    <row r="219" spans="7:11" ht="14.7" thickBot="1">
      <c r="G219" s="299" t="s">
        <v>10230</v>
      </c>
      <c r="H219" s="299" t="s">
        <v>10093</v>
      </c>
      <c r="I219" s="300">
        <v>828</v>
      </c>
      <c r="J219" s="299" t="s">
        <v>10229</v>
      </c>
      <c r="K219" s="299" t="s">
        <v>3056</v>
      </c>
    </row>
    <row r="220" spans="7:11" ht="14.7" thickBot="1">
      <c r="G220" s="301" t="s">
        <v>10231</v>
      </c>
      <c r="H220" s="301" t="s">
        <v>308</v>
      </c>
      <c r="I220" s="302">
        <v>781</v>
      </c>
      <c r="J220" s="301" t="s">
        <v>10229</v>
      </c>
      <c r="K220" s="301" t="s">
        <v>3056</v>
      </c>
    </row>
    <row r="221" spans="7:11" ht="14.7" thickBot="1">
      <c r="G221" s="299" t="s">
        <v>10232</v>
      </c>
      <c r="H221" s="299" t="s">
        <v>301</v>
      </c>
      <c r="I221" s="300">
        <v>771</v>
      </c>
      <c r="J221" s="299" t="s">
        <v>10229</v>
      </c>
      <c r="K221" s="299" t="s">
        <v>3056</v>
      </c>
    </row>
    <row r="222" spans="7:11" ht="14.7" thickBot="1">
      <c r="G222" s="301" t="s">
        <v>10233</v>
      </c>
      <c r="H222" s="301" t="s">
        <v>310</v>
      </c>
      <c r="I222" s="302">
        <v>556</v>
      </c>
      <c r="J222" s="301" t="s">
        <v>10229</v>
      </c>
      <c r="K222" s="301" t="s">
        <v>3056</v>
      </c>
    </row>
    <row r="223" spans="7:11" ht="14.7" thickBot="1">
      <c r="G223" s="299" t="s">
        <v>10234</v>
      </c>
      <c r="H223" s="299" t="s">
        <v>10235</v>
      </c>
      <c r="I223" s="300">
        <v>484</v>
      </c>
      <c r="J223" s="299" t="s">
        <v>10229</v>
      </c>
      <c r="K223" s="299" t="s">
        <v>3063</v>
      </c>
    </row>
    <row r="224" spans="7:11" ht="14.7" thickBot="1">
      <c r="G224" s="301" t="s">
        <v>10236</v>
      </c>
      <c r="H224" s="301" t="s">
        <v>10237</v>
      </c>
      <c r="I224" s="302">
        <v>477</v>
      </c>
      <c r="J224" s="301" t="s">
        <v>10229</v>
      </c>
      <c r="K224" s="301" t="s">
        <v>3063</v>
      </c>
    </row>
    <row r="225" spans="7:11" ht="14.7" thickBot="1">
      <c r="G225" s="299" t="s">
        <v>10238</v>
      </c>
      <c r="H225" s="299" t="s">
        <v>2153</v>
      </c>
      <c r="I225" s="300">
        <v>173</v>
      </c>
      <c r="J225" s="299" t="s">
        <v>10229</v>
      </c>
      <c r="K225" s="299" t="s">
        <v>3056</v>
      </c>
    </row>
    <row r="226" spans="7:11" ht="23" thickBot="1">
      <c r="G226" s="301" t="s">
        <v>10239</v>
      </c>
      <c r="H226" s="301" t="s">
        <v>10240</v>
      </c>
      <c r="I226" s="302">
        <v>150</v>
      </c>
      <c r="J226" s="301" t="s">
        <v>10241</v>
      </c>
      <c r="K226" s="301" t="s">
        <v>3063</v>
      </c>
    </row>
    <row r="227" spans="7:11" ht="14.7" thickBot="1">
      <c r="G227" s="299" t="s">
        <v>10242</v>
      </c>
      <c r="H227" s="299" t="s">
        <v>10243</v>
      </c>
      <c r="I227" s="300">
        <v>102</v>
      </c>
      <c r="J227" s="299" t="s">
        <v>10229</v>
      </c>
      <c r="K227" s="299" t="s">
        <v>3056</v>
      </c>
    </row>
    <row r="228" spans="7:11" ht="23" thickBot="1">
      <c r="G228" s="301" t="s">
        <v>10244</v>
      </c>
      <c r="H228" s="301" t="s">
        <v>10245</v>
      </c>
      <c r="I228" s="302">
        <v>100</v>
      </c>
      <c r="J228" s="301" t="s">
        <v>10229</v>
      </c>
      <c r="K228" s="301" t="s">
        <v>3056</v>
      </c>
    </row>
    <row r="229" spans="7:11" ht="14.7" thickBot="1">
      <c r="G229" s="299" t="s">
        <v>10246</v>
      </c>
      <c r="H229" s="299" t="s">
        <v>10247</v>
      </c>
      <c r="I229" s="300">
        <v>100</v>
      </c>
      <c r="J229" s="299" t="s">
        <v>10229</v>
      </c>
      <c r="K229" s="299" t="s">
        <v>3056</v>
      </c>
    </row>
    <row r="230" spans="7:11" ht="14.7" thickBot="1">
      <c r="G230" s="301" t="s">
        <v>10248</v>
      </c>
      <c r="H230" s="301" t="s">
        <v>10249</v>
      </c>
      <c r="I230" s="302">
        <v>89</v>
      </c>
      <c r="J230" s="301" t="s">
        <v>10229</v>
      </c>
      <c r="K230" s="301" t="s">
        <v>3063</v>
      </c>
    </row>
    <row r="231" spans="7:11" ht="14.7" thickBot="1">
      <c r="G231" s="299" t="s">
        <v>10250</v>
      </c>
      <c r="H231" s="299" t="s">
        <v>10251</v>
      </c>
      <c r="I231" s="300">
        <v>72</v>
      </c>
      <c r="J231" s="299" t="s">
        <v>10241</v>
      </c>
      <c r="K231" s="299" t="s">
        <v>3056</v>
      </c>
    </row>
    <row r="232" spans="7:11" ht="14.7" thickBot="1">
      <c r="G232" s="301" t="s">
        <v>10252</v>
      </c>
      <c r="H232" s="301" t="s">
        <v>10253</v>
      </c>
      <c r="I232" s="302">
        <v>56</v>
      </c>
      <c r="J232" s="301" t="s">
        <v>10229</v>
      </c>
      <c r="K232" s="301" t="s">
        <v>3063</v>
      </c>
    </row>
    <row r="233" spans="7:11" ht="23" thickBot="1">
      <c r="G233" s="299" t="s">
        <v>10254</v>
      </c>
      <c r="H233" s="299" t="s">
        <v>10255</v>
      </c>
      <c r="I233" s="300">
        <v>56</v>
      </c>
      <c r="J233" s="299" t="s">
        <v>10241</v>
      </c>
      <c r="K233" s="299" t="s">
        <v>3063</v>
      </c>
    </row>
    <row r="234" spans="7:11" ht="14.7" thickBot="1">
      <c r="G234" s="301" t="s">
        <v>10256</v>
      </c>
      <c r="H234" s="301" t="s">
        <v>10257</v>
      </c>
      <c r="I234" s="302">
        <v>54</v>
      </c>
      <c r="J234" s="301" t="s">
        <v>10258</v>
      </c>
      <c r="K234" s="301" t="s">
        <v>3063</v>
      </c>
    </row>
    <row r="235" spans="7:11" ht="14.7" thickBot="1">
      <c r="G235" s="299" t="s">
        <v>10259</v>
      </c>
      <c r="H235" s="299" t="s">
        <v>10260</v>
      </c>
      <c r="I235" s="300">
        <v>37</v>
      </c>
      <c r="J235" s="299" t="s">
        <v>10229</v>
      </c>
      <c r="K235" s="299" t="s">
        <v>3056</v>
      </c>
    </row>
    <row r="236" spans="7:11" ht="14.7" thickBot="1">
      <c r="G236" s="301" t="s">
        <v>10261</v>
      </c>
      <c r="H236" s="301" t="s">
        <v>10262</v>
      </c>
      <c r="I236" s="302">
        <v>31</v>
      </c>
      <c r="J236" s="301" t="s">
        <v>10241</v>
      </c>
      <c r="K236" s="301" t="s">
        <v>3056</v>
      </c>
    </row>
    <row r="237" spans="7:11" ht="23" thickBot="1">
      <c r="G237" s="299" t="s">
        <v>10263</v>
      </c>
      <c r="H237" s="299" t="s">
        <v>10264</v>
      </c>
      <c r="I237" s="300">
        <v>30</v>
      </c>
      <c r="J237" s="299" t="s">
        <v>10241</v>
      </c>
      <c r="K237" s="299" t="s">
        <v>3063</v>
      </c>
    </row>
    <row r="238" spans="7:11">
      <c r="G238" s="301" t="s">
        <v>10265</v>
      </c>
      <c r="H238" s="301" t="s">
        <v>10266</v>
      </c>
      <c r="I238" s="302">
        <v>30</v>
      </c>
      <c r="J238" s="301" t="s">
        <v>10241</v>
      </c>
      <c r="K238" s="301" t="s">
        <v>3063</v>
      </c>
    </row>
  </sheetData>
  <phoneticPr fontId="7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FE510"/>
  <sheetViews>
    <sheetView showGridLines="0" topLeftCell="ET1" zoomScale="85" zoomScaleNormal="85" workbookViewId="0">
      <pane ySplit="5" topLeftCell="A6" activePane="bottomLeft" state="frozen"/>
      <selection pane="bottomLeft" activeCell="FF13" sqref="FF13"/>
    </sheetView>
  </sheetViews>
  <sheetFormatPr defaultColWidth="8.87890625" defaultRowHeight="11.35"/>
  <cols>
    <col min="1" max="1" width="4" style="59" customWidth="1"/>
    <col min="2" max="2" width="6.3515625" style="59" customWidth="1"/>
    <col min="3" max="3" width="21.1171875" style="59" customWidth="1"/>
    <col min="4" max="4" width="12.1171875" style="59" customWidth="1"/>
    <col min="5" max="6" width="10.52734375" style="242" customWidth="1"/>
    <col min="7" max="7" width="10.41015625" style="242" bestFit="1" customWidth="1"/>
    <col min="8" max="8" width="6.41015625" style="59" customWidth="1"/>
    <col min="9" max="9" width="6.3515625" style="59" customWidth="1"/>
    <col min="10" max="10" width="21.1171875" style="59" customWidth="1"/>
    <col min="11" max="11" width="12.1171875" style="59" customWidth="1"/>
    <col min="12" max="13" width="10.52734375" style="242" customWidth="1"/>
    <col min="14" max="14" width="12.3515625" style="242" customWidth="1"/>
    <col min="15" max="15" width="6.41015625" style="59" customWidth="1"/>
    <col min="16" max="16" width="6.3515625" style="59" customWidth="1"/>
    <col min="17" max="17" width="19" style="59" customWidth="1"/>
    <col min="18" max="18" width="12.1171875" style="59" customWidth="1"/>
    <col min="19" max="20" width="10.52734375" style="242" customWidth="1"/>
    <col min="21" max="21" width="6.41015625" style="59" customWidth="1"/>
    <col min="22" max="22" width="6.3515625" style="59" customWidth="1"/>
    <col min="23" max="23" width="21.1171875" style="59" customWidth="1"/>
    <col min="24" max="24" width="12.1171875" style="59" customWidth="1"/>
    <col min="25" max="26" width="10.52734375" style="242" customWidth="1"/>
    <col min="27" max="27" width="12.3515625" style="242" customWidth="1"/>
    <col min="28" max="28" width="6.41015625" style="59" customWidth="1"/>
    <col min="29" max="29" width="6.3515625" style="59" customWidth="1"/>
    <col min="30" max="30" width="21.1171875" style="59" customWidth="1"/>
    <col min="31" max="31" width="12.1171875" style="59" customWidth="1"/>
    <col min="32" max="33" width="10.52734375" style="242" customWidth="1"/>
    <col min="34" max="34" width="6.41015625" style="59" customWidth="1"/>
    <col min="35" max="35" width="6.3515625" style="59" customWidth="1"/>
    <col min="36" max="36" width="21.1171875" style="59" customWidth="1"/>
    <col min="37" max="37" width="12.1171875" style="59" customWidth="1"/>
    <col min="38" max="39" width="10.52734375" style="242" customWidth="1"/>
    <col min="40" max="40" width="12.64453125" style="242" customWidth="1"/>
    <col min="41" max="41" width="6.41015625" style="59" customWidth="1"/>
    <col min="42" max="42" width="6.3515625" style="59" customWidth="1"/>
    <col min="43" max="43" width="21.1171875" style="59" customWidth="1"/>
    <col min="44" max="44" width="12.1171875" style="59" customWidth="1"/>
    <col min="45" max="46" width="10.52734375" style="242" customWidth="1"/>
    <col min="47" max="47" width="10.41015625" style="242" bestFit="1" customWidth="1"/>
    <col min="48" max="48" width="6.41015625" style="59" customWidth="1"/>
    <col min="49" max="49" width="6.3515625" style="59" customWidth="1"/>
    <col min="50" max="50" width="21.1171875" style="59" customWidth="1"/>
    <col min="51" max="51" width="12.1171875" style="59" customWidth="1"/>
    <col min="52" max="53" width="10.52734375" style="242" customWidth="1"/>
    <col min="54" max="54" width="12.3515625" style="242" customWidth="1"/>
    <col min="55" max="55" width="6.41015625" style="59" customWidth="1"/>
    <col min="56" max="56" width="6.3515625" style="59" customWidth="1"/>
    <col min="57" max="57" width="21.1171875" style="59" customWidth="1"/>
    <col min="58" max="58" width="12.1171875" style="59" customWidth="1"/>
    <col min="59" max="60" width="10.52734375" style="242" customWidth="1"/>
    <col min="61" max="61" width="12.3515625" style="242" customWidth="1"/>
    <col min="62" max="62" width="6.41015625" style="59" customWidth="1"/>
    <col min="63" max="63" width="6.3515625" style="59" customWidth="1"/>
    <col min="64" max="64" width="21.1171875" style="59" customWidth="1"/>
    <col min="65" max="65" width="12.1171875" style="59" customWidth="1"/>
    <col min="66" max="66" width="10.52734375" style="242" customWidth="1"/>
    <col min="67" max="67" width="13.234375" style="242" customWidth="1"/>
    <col min="68" max="68" width="12.3515625" style="242" customWidth="1"/>
    <col min="69" max="69" width="6.41015625" style="59" customWidth="1"/>
    <col min="70" max="70" width="6.3515625" style="59" customWidth="1"/>
    <col min="71" max="71" width="19.234375" style="59" customWidth="1"/>
    <col min="72" max="72" width="12.1171875" style="59" customWidth="1"/>
    <col min="73" max="73" width="10.52734375" style="242" customWidth="1"/>
    <col min="74" max="74" width="13.76171875" style="242" customWidth="1"/>
    <col min="75" max="75" width="12.3515625" style="242" customWidth="1"/>
    <col min="76" max="76" width="6.41015625" style="59" customWidth="1"/>
    <col min="77" max="77" width="6.3515625" style="59" customWidth="1"/>
    <col min="78" max="79" width="21.1171875" style="59" customWidth="1"/>
    <col min="80" max="80" width="12.1171875" style="59" customWidth="1"/>
    <col min="81" max="83" width="10.52734375" style="242" customWidth="1"/>
    <col min="84" max="84" width="6.41015625" style="59" customWidth="1"/>
    <col min="85" max="85" width="6.3515625" style="59" customWidth="1"/>
    <col min="86" max="86" width="21.1171875" style="59" customWidth="1"/>
    <col min="87" max="87" width="12.1171875" style="59" customWidth="1"/>
    <col min="88" max="89" width="10.52734375" style="242" customWidth="1"/>
    <col min="90" max="90" width="4" style="59" customWidth="1"/>
    <col min="91" max="91" width="6.3515625" style="59" customWidth="1"/>
    <col min="92" max="92" width="21.1171875" style="59" customWidth="1"/>
    <col min="93" max="93" width="12.1171875" style="59" customWidth="1"/>
    <col min="94" max="95" width="10.52734375" style="242" customWidth="1"/>
    <col min="96" max="96" width="6.41015625" style="59" customWidth="1"/>
    <col min="97" max="97" width="6.3515625" style="59" customWidth="1"/>
    <col min="98" max="98" width="21.1171875" style="59" customWidth="1"/>
    <col min="99" max="99" width="12.1171875" style="59" customWidth="1"/>
    <col min="100" max="101" width="10.52734375" style="242" customWidth="1"/>
    <col min="102" max="102" width="6.41015625" style="59" customWidth="1"/>
    <col min="103" max="103" width="6.3515625" style="59" customWidth="1"/>
    <col min="104" max="104" width="21.1171875" style="59" customWidth="1"/>
    <col min="105" max="105" width="12.1171875" style="59" customWidth="1"/>
    <col min="106" max="107" width="10.52734375" style="242" customWidth="1"/>
    <col min="108" max="108" width="12.3515625" style="242" customWidth="1"/>
    <col min="109" max="109" width="6.41015625" style="59" customWidth="1"/>
    <col min="110" max="110" width="6.3515625" style="59" customWidth="1"/>
    <col min="111" max="111" width="24.76171875" style="59" customWidth="1"/>
    <col min="112" max="112" width="19.1171875" style="59" customWidth="1"/>
    <col min="113" max="113" width="12.1171875" style="59" customWidth="1"/>
    <col min="114" max="114" width="16.64453125" style="59" customWidth="1"/>
    <col min="115" max="115" width="12.52734375" style="242" customWidth="1"/>
    <col min="116" max="116" width="10.52734375" style="242" customWidth="1"/>
    <col min="117" max="117" width="6" style="59" customWidth="1"/>
    <col min="118" max="118" width="6.3515625" style="59" customWidth="1"/>
    <col min="119" max="119" width="21.1171875" style="59" customWidth="1"/>
    <col min="120" max="120" width="12.1171875" style="59" customWidth="1"/>
    <col min="121" max="122" width="10.52734375" style="242" customWidth="1"/>
    <col min="123" max="123" width="6.41015625" style="59" customWidth="1"/>
    <col min="124" max="124" width="6.3515625" style="59" customWidth="1"/>
    <col min="125" max="125" width="21.1171875" style="59" customWidth="1"/>
    <col min="126" max="126" width="10.52734375" style="242" customWidth="1"/>
    <col min="127" max="127" width="12.1171875" style="59" customWidth="1"/>
    <col min="128" max="128" width="10.52734375" style="242" customWidth="1"/>
    <col min="129" max="129" width="6.41015625" style="59" customWidth="1"/>
    <col min="130" max="130" width="6.3515625" style="59" customWidth="1"/>
    <col min="131" max="131" width="21.1171875" style="59" customWidth="1"/>
    <col min="132" max="132" width="10.52734375" style="242" customWidth="1"/>
    <col min="133" max="133" width="12.1171875" style="59" customWidth="1"/>
    <col min="134" max="134" width="10.52734375" style="242" customWidth="1"/>
    <col min="135" max="135" width="6.41015625" style="59" customWidth="1"/>
    <col min="136" max="136" width="6.3515625" style="59" customWidth="1"/>
    <col min="137" max="137" width="21.1171875" style="59" customWidth="1"/>
    <col min="138" max="138" width="10.52734375" style="242" customWidth="1"/>
    <col min="139" max="139" width="12.1171875" style="242" customWidth="1"/>
    <col min="140" max="140" width="10.52734375" style="242" customWidth="1"/>
    <col min="141" max="141" width="6" style="59" customWidth="1"/>
    <col min="142" max="142" width="6.3515625" style="59" customWidth="1"/>
    <col min="143" max="143" width="15.87890625" style="59" customWidth="1"/>
    <col min="144" max="144" width="13.234375" style="59" customWidth="1"/>
    <col min="145" max="145" width="16.76171875" style="59" customWidth="1"/>
    <col min="146" max="146" width="12.1171875" style="76" customWidth="1"/>
    <col min="147" max="147" width="12.76171875" style="242" bestFit="1" customWidth="1"/>
    <col min="148" max="148" width="10.52734375" style="242" customWidth="1"/>
    <col min="149" max="149" width="11.87890625" style="242" customWidth="1"/>
    <col min="150" max="150" width="6" style="59" customWidth="1"/>
    <col min="151" max="151" width="6.3515625" style="59" customWidth="1"/>
    <col min="152" max="152" width="23.1171875" style="59" customWidth="1"/>
    <col min="153" max="153" width="13.41015625" style="59" customWidth="1"/>
    <col min="154" max="155" width="10.52734375" style="242" customWidth="1"/>
    <col min="156" max="156" width="8.87890625" style="59"/>
    <col min="157" max="157" width="6.3515625" style="59" customWidth="1"/>
    <col min="158" max="158" width="23.1171875" style="59" customWidth="1"/>
    <col min="159" max="159" width="10.52734375" style="242" customWidth="1"/>
    <col min="160" max="160" width="13.41015625" style="59" customWidth="1"/>
    <col min="161" max="161" width="10.52734375" style="242" customWidth="1"/>
    <col min="162" max="16384" width="8.87890625" style="59"/>
  </cols>
  <sheetData>
    <row r="1" spans="2:161">
      <c r="B1" s="241" t="s">
        <v>3983</v>
      </c>
      <c r="I1" s="241"/>
      <c r="P1" s="241"/>
      <c r="V1" s="241"/>
      <c r="AC1" s="241"/>
      <c r="AI1" s="241"/>
      <c r="AP1" s="241"/>
      <c r="AW1" s="241"/>
      <c r="BD1" s="241"/>
      <c r="BK1" s="241"/>
      <c r="BP1" s="242" t="e">
        <f>+AT:ACJ:BK</f>
        <v>#NAME?</v>
      </c>
      <c r="BR1" s="241"/>
      <c r="BY1" s="241"/>
      <c r="CG1" s="241"/>
      <c r="CM1" s="241"/>
      <c r="CS1" s="241"/>
      <c r="CY1" s="241"/>
      <c r="DN1" s="241"/>
      <c r="DT1" s="241"/>
      <c r="DZ1" s="241"/>
      <c r="EF1" s="241"/>
    </row>
    <row r="2" spans="2:161">
      <c r="B2" s="209" t="s">
        <v>3984</v>
      </c>
      <c r="I2" s="209"/>
      <c r="P2" s="209"/>
      <c r="V2" s="209"/>
      <c r="AC2" s="209"/>
      <c r="AI2" s="209"/>
      <c r="AP2" s="209"/>
      <c r="AW2" s="209"/>
      <c r="BD2" s="209"/>
      <c r="BK2" s="209"/>
      <c r="BR2" s="209"/>
      <c r="BY2" s="209"/>
      <c r="CG2" s="209"/>
      <c r="CM2" s="209"/>
      <c r="CS2" s="209"/>
      <c r="CY2" s="209"/>
      <c r="DN2" s="209"/>
      <c r="DT2" s="209"/>
      <c r="DZ2" s="209"/>
      <c r="EF2" s="209"/>
    </row>
    <row r="3" spans="2:161">
      <c r="B3" s="209"/>
      <c r="I3" s="209"/>
      <c r="P3" s="209"/>
      <c r="V3" s="209"/>
      <c r="AC3" s="209"/>
      <c r="AI3" s="209"/>
      <c r="AP3" s="209"/>
      <c r="AW3" s="209"/>
      <c r="BD3" s="209"/>
      <c r="BK3" s="209"/>
      <c r="BR3" s="209"/>
      <c r="BY3" s="209"/>
      <c r="CG3" s="209"/>
      <c r="CM3" s="209"/>
      <c r="CS3" s="209"/>
      <c r="CY3" s="209"/>
      <c r="DN3" s="209"/>
      <c r="DT3" s="209"/>
      <c r="DZ3" s="209"/>
      <c r="EF3" s="209"/>
    </row>
    <row r="4" spans="2:161">
      <c r="B4" s="212" t="s">
        <v>2846</v>
      </c>
      <c r="I4" s="212" t="s">
        <v>5322</v>
      </c>
      <c r="P4" s="212" t="s">
        <v>5323</v>
      </c>
      <c r="V4" s="212" t="s">
        <v>4498</v>
      </c>
      <c r="AC4" s="212" t="s">
        <v>4498</v>
      </c>
      <c r="AI4" s="212" t="s">
        <v>5324</v>
      </c>
      <c r="AP4" s="212" t="s">
        <v>295</v>
      </c>
      <c r="AW4" s="212" t="s">
        <v>5325</v>
      </c>
      <c r="BD4" s="212" t="s">
        <v>5326</v>
      </c>
      <c r="BK4" s="212" t="s">
        <v>5327</v>
      </c>
      <c r="BR4" s="212" t="s">
        <v>5328</v>
      </c>
      <c r="BY4" s="212" t="s">
        <v>2847</v>
      </c>
      <c r="CG4" s="212" t="s">
        <v>5329</v>
      </c>
      <c r="CM4" s="212" t="s">
        <v>6984</v>
      </c>
      <c r="CS4" s="212" t="s">
        <v>6985</v>
      </c>
      <c r="CY4" s="212" t="s">
        <v>6986</v>
      </c>
      <c r="DF4" s="212" t="s">
        <v>303</v>
      </c>
      <c r="DN4" s="212" t="s">
        <v>7220</v>
      </c>
      <c r="DT4" s="212" t="s">
        <v>7221</v>
      </c>
      <c r="DZ4" s="212" t="s">
        <v>8741</v>
      </c>
      <c r="EF4" s="212" t="s">
        <v>9244</v>
      </c>
      <c r="EL4" s="212" t="s">
        <v>3050</v>
      </c>
      <c r="EU4" s="212" t="s">
        <v>296</v>
      </c>
      <c r="FA4" s="212" t="s">
        <v>9925</v>
      </c>
    </row>
    <row r="5" spans="2:161">
      <c r="B5" s="210" t="s">
        <v>2819</v>
      </c>
      <c r="C5" s="213" t="s">
        <v>2820</v>
      </c>
      <c r="D5" s="210" t="s">
        <v>9747</v>
      </c>
      <c r="E5" s="243" t="s">
        <v>9243</v>
      </c>
      <c r="F5" s="243" t="s">
        <v>9746</v>
      </c>
      <c r="G5" s="243" t="s">
        <v>2821</v>
      </c>
      <c r="I5" s="210" t="s">
        <v>2819</v>
      </c>
      <c r="J5" s="213" t="s">
        <v>2820</v>
      </c>
      <c r="K5" s="210" t="s">
        <v>9747</v>
      </c>
      <c r="L5" s="243" t="s">
        <v>9243</v>
      </c>
      <c r="M5" s="243" t="s">
        <v>9746</v>
      </c>
      <c r="N5" s="243" t="s">
        <v>2821</v>
      </c>
      <c r="P5" s="210" t="s">
        <v>2819</v>
      </c>
      <c r="Q5" s="213" t="s">
        <v>2820</v>
      </c>
      <c r="R5" s="210" t="s">
        <v>5320</v>
      </c>
      <c r="S5" s="243" t="s">
        <v>9243</v>
      </c>
      <c r="T5" s="243" t="s">
        <v>9746</v>
      </c>
      <c r="V5" s="210" t="s">
        <v>2819</v>
      </c>
      <c r="W5" s="213" t="s">
        <v>2820</v>
      </c>
      <c r="X5" s="210" t="s">
        <v>5320</v>
      </c>
      <c r="Y5" s="243" t="s">
        <v>9243</v>
      </c>
      <c r="Z5" s="243" t="s">
        <v>9746</v>
      </c>
      <c r="AA5" s="243" t="s">
        <v>2821</v>
      </c>
      <c r="AC5" s="210" t="s">
        <v>2819</v>
      </c>
      <c r="AD5" s="213" t="s">
        <v>2820</v>
      </c>
      <c r="AE5" s="210" t="s">
        <v>453</v>
      </c>
      <c r="AF5" s="243" t="s">
        <v>2821</v>
      </c>
      <c r="AG5" s="243" t="s">
        <v>2822</v>
      </c>
      <c r="AI5" s="210" t="s">
        <v>2819</v>
      </c>
      <c r="AJ5" s="213" t="s">
        <v>2820</v>
      </c>
      <c r="AK5" s="210" t="s">
        <v>5320</v>
      </c>
      <c r="AL5" s="243" t="s">
        <v>9243</v>
      </c>
      <c r="AM5" s="243" t="s">
        <v>9746</v>
      </c>
      <c r="AN5" s="243" t="s">
        <v>2821</v>
      </c>
      <c r="AP5" s="210" t="s">
        <v>2819</v>
      </c>
      <c r="AQ5" s="213" t="s">
        <v>2820</v>
      </c>
      <c r="AR5" s="210" t="s">
        <v>5320</v>
      </c>
      <c r="AS5" s="243" t="s">
        <v>9243</v>
      </c>
      <c r="AT5" s="243" t="s">
        <v>9746</v>
      </c>
      <c r="AU5" s="243" t="s">
        <v>2821</v>
      </c>
      <c r="AW5" s="210" t="s">
        <v>2819</v>
      </c>
      <c r="AX5" s="213" t="s">
        <v>2820</v>
      </c>
      <c r="AY5" s="210" t="s">
        <v>5320</v>
      </c>
      <c r="AZ5" s="243" t="s">
        <v>9243</v>
      </c>
      <c r="BA5" s="243" t="s">
        <v>9746</v>
      </c>
      <c r="BB5" s="243" t="s">
        <v>2821</v>
      </c>
      <c r="BD5" s="210" t="s">
        <v>2819</v>
      </c>
      <c r="BE5" s="213" t="s">
        <v>2820</v>
      </c>
      <c r="BF5" s="210" t="s">
        <v>5320</v>
      </c>
      <c r="BG5" s="243" t="s">
        <v>9243</v>
      </c>
      <c r="BH5" s="243" t="s">
        <v>9746</v>
      </c>
      <c r="BI5" s="243" t="s">
        <v>2821</v>
      </c>
      <c r="BK5" s="210" t="s">
        <v>2819</v>
      </c>
      <c r="BL5" s="213" t="s">
        <v>2820</v>
      </c>
      <c r="BM5" s="210" t="s">
        <v>5320</v>
      </c>
      <c r="BN5" s="243" t="s">
        <v>9243</v>
      </c>
      <c r="BO5" s="243" t="s">
        <v>9746</v>
      </c>
      <c r="BP5" s="243" t="s">
        <v>2821</v>
      </c>
      <c r="BR5" s="210" t="s">
        <v>2819</v>
      </c>
      <c r="BS5" s="213" t="s">
        <v>2820</v>
      </c>
      <c r="BT5" s="210" t="s">
        <v>5320</v>
      </c>
      <c r="BU5" s="243" t="s">
        <v>9243</v>
      </c>
      <c r="BV5" s="243" t="s">
        <v>9746</v>
      </c>
      <c r="BW5" s="243" t="s">
        <v>2821</v>
      </c>
      <c r="BY5" s="210" t="s">
        <v>2819</v>
      </c>
      <c r="BZ5" s="213" t="s">
        <v>2820</v>
      </c>
      <c r="CA5" s="213" t="s">
        <v>2820</v>
      </c>
      <c r="CB5" s="243" t="s">
        <v>9243</v>
      </c>
      <c r="CC5" s="243" t="s">
        <v>9746</v>
      </c>
      <c r="CD5" s="243" t="s">
        <v>5321</v>
      </c>
      <c r="CE5" s="243" t="s">
        <v>2822</v>
      </c>
      <c r="CG5" s="210" t="s">
        <v>2819</v>
      </c>
      <c r="CH5" s="213" t="s">
        <v>2820</v>
      </c>
      <c r="CI5" s="243" t="s">
        <v>9243</v>
      </c>
      <c r="CJ5" s="243" t="s">
        <v>9746</v>
      </c>
      <c r="CK5" s="243" t="s">
        <v>2821</v>
      </c>
      <c r="CM5" s="210" t="s">
        <v>2819</v>
      </c>
      <c r="CN5" s="213" t="s">
        <v>2820</v>
      </c>
      <c r="CO5" s="243" t="s">
        <v>9243</v>
      </c>
      <c r="CP5" s="243" t="s">
        <v>9746</v>
      </c>
      <c r="CQ5" s="243" t="s">
        <v>2821</v>
      </c>
      <c r="CS5" s="210" t="s">
        <v>2819</v>
      </c>
      <c r="CT5" s="213" t="s">
        <v>2820</v>
      </c>
      <c r="CU5" s="243" t="s">
        <v>9243</v>
      </c>
      <c r="CV5" s="243" t="s">
        <v>9746</v>
      </c>
      <c r="CW5" s="243" t="s">
        <v>2821</v>
      </c>
      <c r="CY5" s="210" t="s">
        <v>2819</v>
      </c>
      <c r="CZ5" s="213" t="s">
        <v>2820</v>
      </c>
      <c r="DA5" s="210" t="s">
        <v>5320</v>
      </c>
      <c r="DB5" s="243" t="s">
        <v>9243</v>
      </c>
      <c r="DC5" s="243" t="s">
        <v>2821</v>
      </c>
      <c r="DD5" s="243" t="s">
        <v>2822</v>
      </c>
      <c r="DF5" s="210" t="s">
        <v>2819</v>
      </c>
      <c r="DG5" s="213" t="s">
        <v>2820</v>
      </c>
      <c r="DH5" s="213" t="s">
        <v>2820</v>
      </c>
      <c r="DI5" s="210" t="s">
        <v>453</v>
      </c>
      <c r="DJ5" s="213" t="s">
        <v>7739</v>
      </c>
      <c r="DK5" s="243" t="s">
        <v>2821</v>
      </c>
      <c r="DL5" s="243" t="s">
        <v>2822</v>
      </c>
      <c r="DN5" s="210" t="s">
        <v>2819</v>
      </c>
      <c r="DO5" s="213" t="s">
        <v>2820</v>
      </c>
      <c r="DP5" s="210" t="s">
        <v>453</v>
      </c>
      <c r="DQ5" s="243" t="s">
        <v>2821</v>
      </c>
      <c r="DR5" s="243" t="s">
        <v>2822</v>
      </c>
      <c r="DT5" s="210" t="s">
        <v>2819</v>
      </c>
      <c r="DU5" s="213" t="s">
        <v>2820</v>
      </c>
      <c r="DV5" s="243" t="s">
        <v>9243</v>
      </c>
      <c r="DW5" s="243" t="s">
        <v>2821</v>
      </c>
      <c r="DX5" s="243" t="s">
        <v>2822</v>
      </c>
      <c r="DZ5" s="210" t="s">
        <v>2819</v>
      </c>
      <c r="EA5" s="213" t="s">
        <v>2820</v>
      </c>
      <c r="EB5" s="243" t="s">
        <v>9243</v>
      </c>
      <c r="EC5" s="243" t="s">
        <v>2821</v>
      </c>
      <c r="ED5" s="243" t="s">
        <v>2822</v>
      </c>
      <c r="EF5" s="210" t="s">
        <v>2819</v>
      </c>
      <c r="EG5" s="213" t="s">
        <v>2820</v>
      </c>
      <c r="EH5" s="243" t="s">
        <v>9243</v>
      </c>
      <c r="EI5" s="243" t="s">
        <v>2821</v>
      </c>
      <c r="EJ5" s="243" t="s">
        <v>2822</v>
      </c>
      <c r="EL5" s="210" t="s">
        <v>2819</v>
      </c>
      <c r="EM5" s="213" t="s">
        <v>2820</v>
      </c>
      <c r="EN5" s="210" t="s">
        <v>3051</v>
      </c>
      <c r="EO5" s="210" t="s">
        <v>3052</v>
      </c>
      <c r="EP5" s="210" t="s">
        <v>3987</v>
      </c>
      <c r="EQ5" s="243" t="s">
        <v>2821</v>
      </c>
      <c r="ER5" s="243" t="s">
        <v>2822</v>
      </c>
      <c r="ES5" s="246" t="s">
        <v>3053</v>
      </c>
      <c r="EU5" s="210" t="s">
        <v>2819</v>
      </c>
      <c r="EV5" s="213" t="s">
        <v>2820</v>
      </c>
      <c r="EW5" s="210" t="s">
        <v>453</v>
      </c>
      <c r="EX5" s="243" t="s">
        <v>2821</v>
      </c>
      <c r="EY5" s="243" t="s">
        <v>2822</v>
      </c>
      <c r="FA5" s="210" t="s">
        <v>2819</v>
      </c>
      <c r="FB5" s="213" t="s">
        <v>2820</v>
      </c>
      <c r="FC5" s="210" t="s">
        <v>453</v>
      </c>
      <c r="FD5" s="243" t="s">
        <v>2821</v>
      </c>
      <c r="FE5" s="243" t="s">
        <v>2822</v>
      </c>
    </row>
    <row r="6" spans="2:161" ht="22.7">
      <c r="B6" s="211">
        <v>1</v>
      </c>
      <c r="C6" s="163" t="s">
        <v>4007</v>
      </c>
      <c r="D6" s="163" t="s">
        <v>4517</v>
      </c>
      <c r="E6" s="244" t="s">
        <v>4005</v>
      </c>
      <c r="F6" s="244" t="s">
        <v>4518</v>
      </c>
      <c r="G6" s="244">
        <v>175835.6</v>
      </c>
      <c r="I6" s="211">
        <v>1</v>
      </c>
      <c r="J6" s="163" t="s">
        <v>5330</v>
      </c>
      <c r="K6" s="163" t="s">
        <v>4517</v>
      </c>
      <c r="L6" s="244" t="s">
        <v>4005</v>
      </c>
      <c r="M6" s="244" t="s">
        <v>4518</v>
      </c>
      <c r="N6" s="244">
        <v>184365.2</v>
      </c>
      <c r="P6" s="211">
        <v>1</v>
      </c>
      <c r="Q6" s="163" t="s">
        <v>3998</v>
      </c>
      <c r="R6" s="163" t="s">
        <v>4522</v>
      </c>
      <c r="S6" s="244" t="s">
        <v>3999</v>
      </c>
      <c r="T6" s="244" t="s">
        <v>4523</v>
      </c>
      <c r="V6" s="211">
        <v>1</v>
      </c>
      <c r="W6" s="163" t="s">
        <v>3998</v>
      </c>
      <c r="X6" s="163" t="s">
        <v>4522</v>
      </c>
      <c r="Y6" s="244" t="s">
        <v>3999</v>
      </c>
      <c r="Z6" s="244" t="s">
        <v>4523</v>
      </c>
      <c r="AA6" s="244">
        <v>178174</v>
      </c>
      <c r="AC6" s="211">
        <v>1</v>
      </c>
      <c r="AD6" s="163" t="s">
        <v>3998</v>
      </c>
      <c r="AE6" s="163" t="s">
        <v>3999</v>
      </c>
      <c r="AF6" s="244">
        <v>161315</v>
      </c>
      <c r="AG6" s="244">
        <v>2956</v>
      </c>
      <c r="AI6" s="211">
        <v>1</v>
      </c>
      <c r="AJ6" s="163" t="s">
        <v>5397</v>
      </c>
      <c r="AK6" s="163" t="s">
        <v>4522</v>
      </c>
      <c r="AL6" s="244" t="s">
        <v>3999</v>
      </c>
      <c r="AM6" s="244" t="s">
        <v>4523</v>
      </c>
      <c r="AN6" s="244">
        <v>161315</v>
      </c>
      <c r="AP6" s="211">
        <v>1</v>
      </c>
      <c r="AQ6" s="163" t="s">
        <v>316</v>
      </c>
      <c r="AR6" s="163" t="s">
        <v>4522</v>
      </c>
      <c r="AS6" s="244" t="s">
        <v>3999</v>
      </c>
      <c r="AT6" s="244" t="s">
        <v>4523</v>
      </c>
      <c r="AU6" s="244">
        <v>176558</v>
      </c>
      <c r="AW6" s="211">
        <v>1</v>
      </c>
      <c r="AX6" s="163" t="s">
        <v>5871</v>
      </c>
      <c r="AY6" s="163" t="s">
        <v>5519</v>
      </c>
      <c r="AZ6" s="244" t="s">
        <v>3999</v>
      </c>
      <c r="BA6" s="244" t="s">
        <v>4527</v>
      </c>
      <c r="BB6" s="244">
        <v>210392</v>
      </c>
      <c r="BD6" s="211">
        <v>1</v>
      </c>
      <c r="BE6" s="163" t="s">
        <v>1572</v>
      </c>
      <c r="BF6" s="163" t="s">
        <v>5402</v>
      </c>
      <c r="BG6" s="244" t="s">
        <v>3999</v>
      </c>
      <c r="BH6" s="244" t="s">
        <v>5518</v>
      </c>
      <c r="BI6" s="244">
        <v>219812</v>
      </c>
      <c r="BK6" s="211">
        <v>1</v>
      </c>
      <c r="BL6" s="163" t="s">
        <v>1572</v>
      </c>
      <c r="BM6" s="163" t="s">
        <v>5402</v>
      </c>
      <c r="BN6" s="244" t="s">
        <v>3999</v>
      </c>
      <c r="BO6" s="244" t="s">
        <v>4532</v>
      </c>
      <c r="BP6" s="244">
        <v>246525</v>
      </c>
      <c r="BR6" s="211">
        <v>1</v>
      </c>
      <c r="BS6" s="163" t="s">
        <v>1572</v>
      </c>
      <c r="BT6" s="163" t="s">
        <v>4531</v>
      </c>
      <c r="BU6" s="244" t="s">
        <v>3999</v>
      </c>
      <c r="BV6" s="244" t="s">
        <v>4532</v>
      </c>
      <c r="BW6" s="244">
        <v>263009</v>
      </c>
      <c r="BY6" s="211">
        <v>1</v>
      </c>
      <c r="BZ6" s="163" t="s">
        <v>1572</v>
      </c>
      <c r="CA6" s="163" t="s">
        <v>4531</v>
      </c>
      <c r="CB6" s="163" t="s">
        <v>3999</v>
      </c>
      <c r="CC6" s="244" t="s">
        <v>4532</v>
      </c>
      <c r="CD6" s="244">
        <v>287989</v>
      </c>
      <c r="CE6" s="244">
        <v>10267</v>
      </c>
      <c r="CG6" s="211">
        <v>1</v>
      </c>
      <c r="CH6" s="163" t="s">
        <v>5519</v>
      </c>
      <c r="CI6" s="163" t="s">
        <v>3999</v>
      </c>
      <c r="CJ6" s="244" t="s">
        <v>4527</v>
      </c>
      <c r="CK6" s="244">
        <v>339938</v>
      </c>
      <c r="CM6" s="211">
        <v>1</v>
      </c>
      <c r="CN6" s="163" t="s">
        <v>4531</v>
      </c>
      <c r="CO6" s="163" t="s">
        <v>3999</v>
      </c>
      <c r="CP6" s="244" t="s">
        <v>4532</v>
      </c>
      <c r="CQ6" s="244">
        <v>351139</v>
      </c>
      <c r="CS6" s="211">
        <v>1</v>
      </c>
      <c r="CT6" s="163" t="s">
        <v>4531</v>
      </c>
      <c r="CU6" s="163" t="s">
        <v>3999</v>
      </c>
      <c r="CV6" s="244" t="s">
        <v>4532</v>
      </c>
      <c r="CW6" s="244">
        <v>378799</v>
      </c>
      <c r="CY6" s="211">
        <v>1</v>
      </c>
      <c r="CZ6" s="163" t="s">
        <v>3058</v>
      </c>
      <c r="DA6" s="163" t="s">
        <v>7222</v>
      </c>
      <c r="DB6" s="244" t="s">
        <v>4030</v>
      </c>
      <c r="DC6" s="244">
        <v>458361</v>
      </c>
      <c r="DD6" s="244">
        <v>26277</v>
      </c>
      <c r="DF6" s="214">
        <v>1</v>
      </c>
      <c r="DG6" s="163" t="s">
        <v>1572</v>
      </c>
      <c r="DH6" s="163" t="s">
        <v>4531</v>
      </c>
      <c r="DI6" s="163" t="s">
        <v>3999</v>
      </c>
      <c r="DJ6" s="163" t="s">
        <v>4532</v>
      </c>
      <c r="DK6" s="245">
        <v>408214</v>
      </c>
      <c r="DL6" s="245">
        <v>14335</v>
      </c>
      <c r="DN6" s="211">
        <v>1</v>
      </c>
      <c r="DO6" s="163" t="s">
        <v>7740</v>
      </c>
      <c r="DP6" s="163" t="s">
        <v>3999</v>
      </c>
      <c r="DQ6" s="244">
        <v>421849</v>
      </c>
      <c r="DR6" s="244">
        <v>16389</v>
      </c>
      <c r="DT6" s="211">
        <v>1</v>
      </c>
      <c r="DU6" s="163" t="s">
        <v>8240</v>
      </c>
      <c r="DV6" s="244" t="s">
        <v>4030</v>
      </c>
      <c r="DW6" s="163">
        <v>484489</v>
      </c>
      <c r="DX6" s="244">
        <v>30918</v>
      </c>
      <c r="DZ6" s="211">
        <v>1</v>
      </c>
      <c r="EA6" s="163" t="s">
        <v>8742</v>
      </c>
      <c r="EB6" s="244" t="s">
        <v>4030</v>
      </c>
      <c r="EC6" s="163">
        <v>481700</v>
      </c>
      <c r="ED6" s="244">
        <v>26592</v>
      </c>
      <c r="EF6" s="211">
        <v>1</v>
      </c>
      <c r="EG6" s="163" t="s">
        <v>9245</v>
      </c>
      <c r="EH6" s="244" t="s">
        <v>3999</v>
      </c>
      <c r="EI6" s="258">
        <v>476294</v>
      </c>
      <c r="EJ6" s="244">
        <v>16022</v>
      </c>
      <c r="EL6" s="215">
        <v>1</v>
      </c>
      <c r="EM6" s="216" t="s">
        <v>2076</v>
      </c>
      <c r="EN6" s="216" t="s">
        <v>3054</v>
      </c>
      <c r="EO6" s="216" t="s">
        <v>3055</v>
      </c>
      <c r="EP6" s="257"/>
      <c r="EQ6" s="247">
        <v>485651</v>
      </c>
      <c r="ER6" s="247">
        <v>16363</v>
      </c>
      <c r="ES6" s="247">
        <v>2200000</v>
      </c>
      <c r="EU6" s="163">
        <v>1</v>
      </c>
      <c r="EV6" s="94" t="s">
        <v>2076</v>
      </c>
      <c r="EW6" s="163" t="s">
        <v>3056</v>
      </c>
      <c r="EX6" s="110">
        <v>485873</v>
      </c>
      <c r="EY6" s="110">
        <v>13643</v>
      </c>
      <c r="FA6" s="163">
        <v>1</v>
      </c>
      <c r="FB6" s="94" t="s">
        <v>9748</v>
      </c>
      <c r="FC6" s="110" t="s">
        <v>3999</v>
      </c>
      <c r="FD6" s="260">
        <v>500343</v>
      </c>
      <c r="FE6" s="260">
        <v>9862</v>
      </c>
    </row>
    <row r="7" spans="2:161" ht="22.7">
      <c r="B7" s="211">
        <v>2</v>
      </c>
      <c r="C7" s="163" t="s">
        <v>4004</v>
      </c>
      <c r="D7" s="163" t="s">
        <v>4519</v>
      </c>
      <c r="E7" s="244" t="s">
        <v>4005</v>
      </c>
      <c r="F7" s="244" t="s">
        <v>4518</v>
      </c>
      <c r="G7" s="244">
        <v>171490.5</v>
      </c>
      <c r="I7" s="211">
        <v>2</v>
      </c>
      <c r="J7" s="163" t="s">
        <v>4004</v>
      </c>
      <c r="K7" s="163" t="s">
        <v>4519</v>
      </c>
      <c r="L7" s="244" t="s">
        <v>4005</v>
      </c>
      <c r="M7" s="244" t="s">
        <v>4518</v>
      </c>
      <c r="N7" s="244">
        <v>181518.7</v>
      </c>
      <c r="P7" s="211">
        <v>2</v>
      </c>
      <c r="Q7" s="163" t="s">
        <v>4002</v>
      </c>
      <c r="R7" s="163" t="s">
        <v>4525</v>
      </c>
      <c r="S7" s="244" t="s">
        <v>3999</v>
      </c>
      <c r="T7" s="244" t="s">
        <v>4523</v>
      </c>
      <c r="V7" s="211">
        <v>2</v>
      </c>
      <c r="W7" s="163" t="s">
        <v>4002</v>
      </c>
      <c r="X7" s="163" t="s">
        <v>4525</v>
      </c>
      <c r="Y7" s="244" t="s">
        <v>3999</v>
      </c>
      <c r="Z7" s="244" t="s">
        <v>4523</v>
      </c>
      <c r="AA7" s="244">
        <v>153627</v>
      </c>
      <c r="AC7" s="211">
        <v>2</v>
      </c>
      <c r="AD7" s="163" t="s">
        <v>4000</v>
      </c>
      <c r="AE7" s="163" t="s">
        <v>4001</v>
      </c>
      <c r="AF7" s="244">
        <v>154615</v>
      </c>
      <c r="AG7" s="244">
        <v>5656</v>
      </c>
      <c r="AI7" s="211">
        <v>2</v>
      </c>
      <c r="AJ7" s="163" t="s">
        <v>5398</v>
      </c>
      <c r="AK7" s="163" t="s">
        <v>5399</v>
      </c>
      <c r="AL7" s="244" t="s">
        <v>4001</v>
      </c>
      <c r="AM7" s="244" t="s">
        <v>4523</v>
      </c>
      <c r="AN7" s="244">
        <v>154615</v>
      </c>
      <c r="AP7" s="211">
        <v>2</v>
      </c>
      <c r="AQ7" s="163" t="s">
        <v>1572</v>
      </c>
      <c r="AR7" s="163" t="s">
        <v>5402</v>
      </c>
      <c r="AS7" s="244" t="s">
        <v>3999</v>
      </c>
      <c r="AT7" s="244" t="s">
        <v>5518</v>
      </c>
      <c r="AU7" s="244">
        <v>166809</v>
      </c>
      <c r="AW7" s="211">
        <v>2</v>
      </c>
      <c r="AX7" s="163" t="s">
        <v>5872</v>
      </c>
      <c r="AY7" s="163" t="s">
        <v>5402</v>
      </c>
      <c r="AZ7" s="244" t="s">
        <v>3999</v>
      </c>
      <c r="BA7" s="244" t="s">
        <v>5518</v>
      </c>
      <c r="BB7" s="244">
        <v>193295</v>
      </c>
      <c r="BD7" s="211">
        <v>2</v>
      </c>
      <c r="BE7" s="163" t="s">
        <v>298</v>
      </c>
      <c r="BF7" s="163" t="s">
        <v>5519</v>
      </c>
      <c r="BG7" s="244" t="s">
        <v>3999</v>
      </c>
      <c r="BH7" s="244" t="s">
        <v>4527</v>
      </c>
      <c r="BI7" s="244">
        <v>191581</v>
      </c>
      <c r="BK7" s="211">
        <v>2</v>
      </c>
      <c r="BL7" s="163" t="s">
        <v>316</v>
      </c>
      <c r="BM7" s="163" t="s">
        <v>4522</v>
      </c>
      <c r="BN7" s="244" t="s">
        <v>3999</v>
      </c>
      <c r="BO7" s="244" t="s">
        <v>6229</v>
      </c>
      <c r="BP7" s="244">
        <v>186763</v>
      </c>
      <c r="BR7" s="211">
        <v>3</v>
      </c>
      <c r="BS7" s="163" t="s">
        <v>298</v>
      </c>
      <c r="BT7" s="163" t="s">
        <v>5519</v>
      </c>
      <c r="BU7" s="244" t="s">
        <v>3999</v>
      </c>
      <c r="BV7" s="244" t="s">
        <v>4527</v>
      </c>
      <c r="BW7" s="244">
        <v>222883</v>
      </c>
      <c r="BY7" s="211">
        <v>2</v>
      </c>
      <c r="BZ7" s="163" t="s">
        <v>3057</v>
      </c>
      <c r="CA7" s="163" t="s">
        <v>4562</v>
      </c>
      <c r="CB7" s="163" t="s">
        <v>4020</v>
      </c>
      <c r="CC7" s="244" t="s">
        <v>4527</v>
      </c>
      <c r="CD7" s="244">
        <v>285059</v>
      </c>
      <c r="CE7" s="244">
        <v>15371</v>
      </c>
      <c r="CG7" s="211">
        <v>2</v>
      </c>
      <c r="CH7" s="163" t="s">
        <v>4531</v>
      </c>
      <c r="CI7" s="163" t="s">
        <v>3999</v>
      </c>
      <c r="CJ7" s="244" t="s">
        <v>4532</v>
      </c>
      <c r="CK7" s="244">
        <v>315654</v>
      </c>
      <c r="CM7" s="211">
        <v>2</v>
      </c>
      <c r="CN7" s="163" t="s">
        <v>5519</v>
      </c>
      <c r="CO7" s="163" t="s">
        <v>3999</v>
      </c>
      <c r="CP7" s="244" t="s">
        <v>4527</v>
      </c>
      <c r="CQ7" s="244">
        <v>347254</v>
      </c>
      <c r="CS7" s="211">
        <v>2</v>
      </c>
      <c r="CT7" s="163" t="s">
        <v>5519</v>
      </c>
      <c r="CU7" s="163" t="s">
        <v>3999</v>
      </c>
      <c r="CV7" s="244" t="s">
        <v>4527</v>
      </c>
      <c r="CW7" s="244">
        <v>372824</v>
      </c>
      <c r="CY7" s="211">
        <v>2</v>
      </c>
      <c r="CZ7" s="163" t="s">
        <v>298</v>
      </c>
      <c r="DA7" s="163" t="s">
        <v>5519</v>
      </c>
      <c r="DB7" s="244" t="s">
        <v>3999</v>
      </c>
      <c r="DC7" s="244">
        <v>442851</v>
      </c>
      <c r="DD7" s="244">
        <v>45220</v>
      </c>
      <c r="DF7" s="214">
        <v>2</v>
      </c>
      <c r="DG7" s="163" t="s">
        <v>3058</v>
      </c>
      <c r="DH7" s="163" t="s">
        <v>6479</v>
      </c>
      <c r="DI7" s="163" t="s">
        <v>4030</v>
      </c>
      <c r="DJ7" s="163" t="s">
        <v>4527</v>
      </c>
      <c r="DK7" s="245">
        <v>285129</v>
      </c>
      <c r="DL7" s="245">
        <v>12518</v>
      </c>
      <c r="DN7" s="211">
        <v>2</v>
      </c>
      <c r="DO7" s="163" t="s">
        <v>7741</v>
      </c>
      <c r="DP7" s="163" t="s">
        <v>4030</v>
      </c>
      <c r="DQ7" s="244">
        <v>378152</v>
      </c>
      <c r="DR7" s="244">
        <v>20127</v>
      </c>
      <c r="DT7" s="211">
        <v>2</v>
      </c>
      <c r="DU7" s="163" t="s">
        <v>8241</v>
      </c>
      <c r="DV7" s="244" t="s">
        <v>3999</v>
      </c>
      <c r="DW7" s="163">
        <v>452926</v>
      </c>
      <c r="DX7" s="244">
        <v>41060</v>
      </c>
      <c r="DZ7" s="211">
        <v>2</v>
      </c>
      <c r="EA7" s="163" t="s">
        <v>8743</v>
      </c>
      <c r="EB7" s="244" t="s">
        <v>3999</v>
      </c>
      <c r="EC7" s="163">
        <v>469162</v>
      </c>
      <c r="ED7" s="244">
        <v>16999</v>
      </c>
      <c r="EF7" s="211">
        <v>2</v>
      </c>
      <c r="EG7" s="163" t="s">
        <v>9246</v>
      </c>
      <c r="EH7" s="244" t="s">
        <v>4030</v>
      </c>
      <c r="EI7" s="258">
        <v>459599</v>
      </c>
      <c r="EJ7" s="244">
        <v>16371</v>
      </c>
      <c r="EL7" s="215">
        <v>2</v>
      </c>
      <c r="EM7" s="216" t="s">
        <v>3059</v>
      </c>
      <c r="EN7" s="216" t="s">
        <v>3060</v>
      </c>
      <c r="EO7" s="216" t="s">
        <v>3061</v>
      </c>
      <c r="EP7" s="257" t="s">
        <v>3988</v>
      </c>
      <c r="EQ7" s="247">
        <v>446811</v>
      </c>
      <c r="ER7" s="247">
        <v>5177</v>
      </c>
      <c r="ES7" s="247">
        <v>897488</v>
      </c>
      <c r="EU7" s="163">
        <v>2</v>
      </c>
      <c r="EV7" s="94" t="s">
        <v>3062</v>
      </c>
      <c r="EW7" s="163" t="s">
        <v>3063</v>
      </c>
      <c r="EX7" s="110">
        <v>315199</v>
      </c>
      <c r="EY7" s="110">
        <v>9571.2999999999993</v>
      </c>
      <c r="FA7" s="163">
        <v>2</v>
      </c>
      <c r="FB7" s="94" t="s">
        <v>9251</v>
      </c>
      <c r="FC7" s="110" t="s">
        <v>4074</v>
      </c>
      <c r="FD7" s="260">
        <v>348903.1</v>
      </c>
      <c r="FE7" s="260">
        <v>9533.4</v>
      </c>
    </row>
    <row r="8" spans="2:161">
      <c r="B8" s="211">
        <v>3</v>
      </c>
      <c r="C8" s="163" t="s">
        <v>4006</v>
      </c>
      <c r="D8" s="163" t="s">
        <v>4520</v>
      </c>
      <c r="E8" s="244" t="s">
        <v>4005</v>
      </c>
      <c r="F8" s="244" t="s">
        <v>4518</v>
      </c>
      <c r="G8" s="244">
        <v>167824.7</v>
      </c>
      <c r="I8" s="211">
        <v>3</v>
      </c>
      <c r="J8" s="163" t="s">
        <v>4006</v>
      </c>
      <c r="K8" s="163" t="s">
        <v>4520</v>
      </c>
      <c r="L8" s="244" t="s">
        <v>4005</v>
      </c>
      <c r="M8" s="244" t="s">
        <v>4518</v>
      </c>
      <c r="N8" s="244">
        <v>169164.6</v>
      </c>
      <c r="P8" s="211">
        <v>3</v>
      </c>
      <c r="Q8" s="163" t="s">
        <v>4004</v>
      </c>
      <c r="R8" s="163" t="s">
        <v>4519</v>
      </c>
      <c r="S8" s="244" t="s">
        <v>4005</v>
      </c>
      <c r="T8" s="244" t="s">
        <v>4518</v>
      </c>
      <c r="V8" s="211">
        <v>3</v>
      </c>
      <c r="W8" s="163" t="s">
        <v>4004</v>
      </c>
      <c r="X8" s="163" t="s">
        <v>4519</v>
      </c>
      <c r="Y8" s="244" t="s">
        <v>4005</v>
      </c>
      <c r="Z8" s="244" t="s">
        <v>4518</v>
      </c>
      <c r="AA8" s="244">
        <v>142688.29999999999</v>
      </c>
      <c r="AC8" s="211">
        <v>3</v>
      </c>
      <c r="AD8" s="163" t="s">
        <v>4002</v>
      </c>
      <c r="AE8" s="163" t="s">
        <v>3999</v>
      </c>
      <c r="AF8" s="244">
        <v>144416</v>
      </c>
      <c r="AG8" s="244">
        <v>22071</v>
      </c>
      <c r="AI8" s="211">
        <v>3</v>
      </c>
      <c r="AJ8" s="163" t="s">
        <v>5400</v>
      </c>
      <c r="AK8" s="163" t="s">
        <v>4525</v>
      </c>
      <c r="AL8" s="244" t="s">
        <v>3999</v>
      </c>
      <c r="AM8" s="244" t="s">
        <v>4523</v>
      </c>
      <c r="AN8" s="244">
        <v>144416</v>
      </c>
      <c r="AP8" s="211">
        <v>3</v>
      </c>
      <c r="AQ8" s="163" t="s">
        <v>298</v>
      </c>
      <c r="AR8" s="163" t="s">
        <v>5519</v>
      </c>
      <c r="AS8" s="244" t="s">
        <v>3999</v>
      </c>
      <c r="AT8" s="244" t="s">
        <v>4527</v>
      </c>
      <c r="AU8" s="244">
        <v>163881</v>
      </c>
      <c r="AW8" s="211">
        <v>3</v>
      </c>
      <c r="AX8" s="163" t="s">
        <v>5873</v>
      </c>
      <c r="AY8" s="163" t="s">
        <v>4522</v>
      </c>
      <c r="AZ8" s="244" t="s">
        <v>3999</v>
      </c>
      <c r="BA8" s="244" t="s">
        <v>4523</v>
      </c>
      <c r="BB8" s="244">
        <v>184632</v>
      </c>
      <c r="BD8" s="211">
        <v>3</v>
      </c>
      <c r="BE8" s="163" t="s">
        <v>316</v>
      </c>
      <c r="BF8" s="163" t="s">
        <v>4522</v>
      </c>
      <c r="BG8" s="244" t="s">
        <v>3999</v>
      </c>
      <c r="BH8" s="244" t="s">
        <v>4523</v>
      </c>
      <c r="BI8" s="244">
        <v>177260</v>
      </c>
      <c r="BK8" s="211">
        <v>3</v>
      </c>
      <c r="BL8" s="163" t="s">
        <v>298</v>
      </c>
      <c r="BM8" s="163" t="s">
        <v>5519</v>
      </c>
      <c r="BN8" s="244" t="s">
        <v>3999</v>
      </c>
      <c r="BO8" s="244" t="s">
        <v>4527</v>
      </c>
      <c r="BP8" s="244">
        <v>182466</v>
      </c>
      <c r="BR8" s="211">
        <v>5</v>
      </c>
      <c r="BS8" s="163" t="s">
        <v>316</v>
      </c>
      <c r="BT8" s="163" t="s">
        <v>4522</v>
      </c>
      <c r="BU8" s="244" t="s">
        <v>3999</v>
      </c>
      <c r="BV8" s="244" t="s">
        <v>6229</v>
      </c>
      <c r="BW8" s="244">
        <v>195324</v>
      </c>
      <c r="BY8" s="211">
        <v>3</v>
      </c>
      <c r="BZ8" s="163" t="s">
        <v>298</v>
      </c>
      <c r="CA8" s="163" t="s">
        <v>5519</v>
      </c>
      <c r="CB8" s="163" t="s">
        <v>3999</v>
      </c>
      <c r="CC8" s="244" t="s">
        <v>4527</v>
      </c>
      <c r="CD8" s="244">
        <v>270772</v>
      </c>
      <c r="CE8" s="244">
        <v>25330</v>
      </c>
      <c r="CG8" s="211">
        <v>3</v>
      </c>
      <c r="CH8" s="163" t="s">
        <v>6479</v>
      </c>
      <c r="CI8" s="163" t="s">
        <v>4012</v>
      </c>
      <c r="CJ8" s="244" t="s">
        <v>4527</v>
      </c>
      <c r="CK8" s="244">
        <v>306731</v>
      </c>
      <c r="CM8" s="211">
        <v>3</v>
      </c>
      <c r="CN8" s="163" t="s">
        <v>6479</v>
      </c>
      <c r="CO8" s="163" t="s">
        <v>4012</v>
      </c>
      <c r="CP8" s="244" t="s">
        <v>4527</v>
      </c>
      <c r="CQ8" s="244">
        <v>318845</v>
      </c>
      <c r="CS8" s="211">
        <v>3</v>
      </c>
      <c r="CT8" s="163" t="s">
        <v>6479</v>
      </c>
      <c r="CU8" s="163" t="s">
        <v>4030</v>
      </c>
      <c r="CV8" s="244" t="s">
        <v>4527</v>
      </c>
      <c r="CW8" s="244">
        <v>355782</v>
      </c>
      <c r="CY8" s="211">
        <v>3</v>
      </c>
      <c r="CZ8" s="163" t="s">
        <v>1572</v>
      </c>
      <c r="DA8" s="163" t="s">
        <v>4531</v>
      </c>
      <c r="DB8" s="244" t="s">
        <v>3999</v>
      </c>
      <c r="DC8" s="244">
        <v>405607</v>
      </c>
      <c r="DD8" s="244">
        <v>13400</v>
      </c>
      <c r="DF8" s="214">
        <v>3</v>
      </c>
      <c r="DG8" s="163" t="s">
        <v>298</v>
      </c>
      <c r="DH8" s="163" t="s">
        <v>5519</v>
      </c>
      <c r="DI8" s="163" t="s">
        <v>3999</v>
      </c>
      <c r="DJ8" s="163" t="s">
        <v>4527</v>
      </c>
      <c r="DK8" s="245">
        <v>284650</v>
      </c>
      <c r="DL8" s="245">
        <v>19280</v>
      </c>
      <c r="DN8" s="211">
        <v>3</v>
      </c>
      <c r="DO8" s="163" t="s">
        <v>7742</v>
      </c>
      <c r="DP8" s="163" t="s">
        <v>3999</v>
      </c>
      <c r="DQ8" s="244">
        <v>354674</v>
      </c>
      <c r="DR8" s="244">
        <v>30460</v>
      </c>
      <c r="DT8" s="211">
        <v>3</v>
      </c>
      <c r="DU8" s="163" t="s">
        <v>8242</v>
      </c>
      <c r="DV8" s="244" t="s">
        <v>3999</v>
      </c>
      <c r="DW8" s="163">
        <v>446950</v>
      </c>
      <c r="DX8" s="244">
        <v>15699</v>
      </c>
      <c r="DZ8" s="211">
        <v>3</v>
      </c>
      <c r="EA8" s="163" t="s">
        <v>8744</v>
      </c>
      <c r="EB8" s="244" t="s">
        <v>3999</v>
      </c>
      <c r="EC8" s="163">
        <v>449886</v>
      </c>
      <c r="ED8" s="244">
        <v>44880</v>
      </c>
      <c r="EF8" s="211">
        <v>3</v>
      </c>
      <c r="EG8" s="163" t="s">
        <v>9247</v>
      </c>
      <c r="EH8" s="244" t="s">
        <v>4074</v>
      </c>
      <c r="EI8" s="258">
        <v>457201.1</v>
      </c>
      <c r="EJ8" s="244">
        <v>8932.1</v>
      </c>
      <c r="EL8" s="215">
        <v>3</v>
      </c>
      <c r="EM8" s="216" t="s">
        <v>3058</v>
      </c>
      <c r="EN8" s="216" t="s">
        <v>3060</v>
      </c>
      <c r="EO8" s="216" t="s">
        <v>3064</v>
      </c>
      <c r="EP8" s="257" t="s">
        <v>3995</v>
      </c>
      <c r="EQ8" s="247">
        <v>431344</v>
      </c>
      <c r="ER8" s="247">
        <v>14874</v>
      </c>
      <c r="ES8" s="247">
        <v>94000</v>
      </c>
      <c r="EU8" s="163">
        <v>3</v>
      </c>
      <c r="EV8" s="94" t="s">
        <v>3059</v>
      </c>
      <c r="EW8" s="163" t="s">
        <v>3063</v>
      </c>
      <c r="EX8" s="110">
        <v>267518</v>
      </c>
      <c r="EY8" s="110">
        <v>1257.9000000000001</v>
      </c>
      <c r="FA8" s="163">
        <v>3</v>
      </c>
      <c r="FB8" s="94" t="s">
        <v>9247</v>
      </c>
      <c r="FC8" s="110" t="s">
        <v>4074</v>
      </c>
      <c r="FD8" s="260">
        <v>326953</v>
      </c>
      <c r="FE8" s="260">
        <v>1537.8</v>
      </c>
    </row>
    <row r="9" spans="2:161" ht="22.7">
      <c r="B9" s="211">
        <v>4</v>
      </c>
      <c r="C9" s="163" t="s">
        <v>4014</v>
      </c>
      <c r="D9" s="163" t="s">
        <v>4521</v>
      </c>
      <c r="E9" s="244" t="s">
        <v>4005</v>
      </c>
      <c r="F9" s="244" t="s">
        <v>4518</v>
      </c>
      <c r="G9" s="244">
        <v>162475.9</v>
      </c>
      <c r="I9" s="211">
        <v>4</v>
      </c>
      <c r="J9" s="163" t="s">
        <v>3998</v>
      </c>
      <c r="K9" s="163" t="s">
        <v>4522</v>
      </c>
      <c r="L9" s="244" t="s">
        <v>3999</v>
      </c>
      <c r="M9" s="244" t="s">
        <v>4523</v>
      </c>
      <c r="N9" s="244">
        <v>168828.6</v>
      </c>
      <c r="P9" s="211">
        <v>4</v>
      </c>
      <c r="Q9" s="163" t="s">
        <v>4007</v>
      </c>
      <c r="R9" s="163" t="s">
        <v>4517</v>
      </c>
      <c r="S9" s="244" t="s">
        <v>4005</v>
      </c>
      <c r="T9" s="244" t="s">
        <v>4518</v>
      </c>
      <c r="V9" s="211">
        <v>4</v>
      </c>
      <c r="W9" s="163" t="s">
        <v>4007</v>
      </c>
      <c r="X9" s="163" t="s">
        <v>4517</v>
      </c>
      <c r="Y9" s="244" t="s">
        <v>4005</v>
      </c>
      <c r="Z9" s="244" t="s">
        <v>4518</v>
      </c>
      <c r="AA9" s="244">
        <v>128922.3</v>
      </c>
      <c r="AC9" s="211">
        <v>4</v>
      </c>
      <c r="AD9" s="163" t="s">
        <v>4003</v>
      </c>
      <c r="AE9" s="163" t="s">
        <v>3999</v>
      </c>
      <c r="AF9" s="244">
        <v>139208</v>
      </c>
      <c r="AG9" s="244">
        <v>4430</v>
      </c>
      <c r="AI9" s="211">
        <v>4</v>
      </c>
      <c r="AJ9" s="163" t="s">
        <v>5401</v>
      </c>
      <c r="AK9" s="163" t="s">
        <v>5402</v>
      </c>
      <c r="AL9" s="244" t="s">
        <v>3999</v>
      </c>
      <c r="AM9" s="244" t="s">
        <v>4532</v>
      </c>
      <c r="AN9" s="244">
        <v>139208</v>
      </c>
      <c r="AP9" s="211">
        <v>4</v>
      </c>
      <c r="AQ9" s="163" t="s">
        <v>515</v>
      </c>
      <c r="AR9" s="163" t="s">
        <v>4525</v>
      </c>
      <c r="AS9" s="244" t="s">
        <v>3999</v>
      </c>
      <c r="AT9" s="244" t="s">
        <v>4523</v>
      </c>
      <c r="AU9" s="244">
        <v>162558</v>
      </c>
      <c r="AW9" s="211">
        <v>4</v>
      </c>
      <c r="AX9" s="163" t="s">
        <v>5874</v>
      </c>
      <c r="AY9" s="163" t="s">
        <v>4525</v>
      </c>
      <c r="AZ9" s="244" t="s">
        <v>3999</v>
      </c>
      <c r="BA9" s="244" t="s">
        <v>4523</v>
      </c>
      <c r="BB9" s="244">
        <v>180598</v>
      </c>
      <c r="BD9" s="211">
        <v>4</v>
      </c>
      <c r="BE9" s="163" t="s">
        <v>3057</v>
      </c>
      <c r="BF9" s="163" t="s">
        <v>4562</v>
      </c>
      <c r="BG9" s="244" t="s">
        <v>4020</v>
      </c>
      <c r="BH9" s="244" t="s">
        <v>4527</v>
      </c>
      <c r="BI9" s="244">
        <v>174218</v>
      </c>
      <c r="BK9" s="211">
        <v>4</v>
      </c>
      <c r="BL9" s="163" t="s">
        <v>3065</v>
      </c>
      <c r="BM9" s="163" t="s">
        <v>5986</v>
      </c>
      <c r="BN9" s="244" t="s">
        <v>4012</v>
      </c>
      <c r="BO9" s="244" t="s">
        <v>4527</v>
      </c>
      <c r="BP9" s="244">
        <v>179431</v>
      </c>
      <c r="BR9" s="211">
        <v>6</v>
      </c>
      <c r="BS9" s="163" t="s">
        <v>515</v>
      </c>
      <c r="BT9" s="163" t="s">
        <v>4525</v>
      </c>
      <c r="BU9" s="244" t="s">
        <v>3999</v>
      </c>
      <c r="BV9" s="244" t="s">
        <v>6229</v>
      </c>
      <c r="BW9" s="244">
        <v>164505</v>
      </c>
      <c r="BY9" s="211">
        <v>4</v>
      </c>
      <c r="BZ9" s="163" t="s">
        <v>3065</v>
      </c>
      <c r="CA9" s="163" t="s">
        <v>6479</v>
      </c>
      <c r="CB9" s="163" t="s">
        <v>4012</v>
      </c>
      <c r="CC9" s="244" t="s">
        <v>4527</v>
      </c>
      <c r="CD9" s="244">
        <v>268690</v>
      </c>
      <c r="CE9" s="244">
        <v>18183</v>
      </c>
      <c r="CG9" s="211">
        <v>4</v>
      </c>
      <c r="CH9" s="163" t="s">
        <v>4562</v>
      </c>
      <c r="CI9" s="163" t="s">
        <v>4020</v>
      </c>
      <c r="CJ9" s="244" t="s">
        <v>4527</v>
      </c>
      <c r="CK9" s="244">
        <v>267600</v>
      </c>
      <c r="CM9" s="211">
        <v>4</v>
      </c>
      <c r="CN9" s="163" t="s">
        <v>4562</v>
      </c>
      <c r="CO9" s="163" t="s">
        <v>4020</v>
      </c>
      <c r="CP9" s="244" t="s">
        <v>4527</v>
      </c>
      <c r="CQ9" s="244">
        <v>274316</v>
      </c>
      <c r="CS9" s="211">
        <v>4</v>
      </c>
      <c r="CT9" s="163" t="s">
        <v>4562</v>
      </c>
      <c r="CU9" s="163" t="s">
        <v>4020</v>
      </c>
      <c r="CV9" s="244" t="s">
        <v>4527</v>
      </c>
      <c r="CW9" s="244">
        <v>291438</v>
      </c>
      <c r="CY9" s="211">
        <v>4</v>
      </c>
      <c r="CZ9" s="163" t="s">
        <v>3057</v>
      </c>
      <c r="DA9" s="163" t="s">
        <v>7223</v>
      </c>
      <c r="DB9" s="244" t="s">
        <v>4020</v>
      </c>
      <c r="DC9" s="244">
        <v>367053</v>
      </c>
      <c r="DD9" s="244">
        <v>21157</v>
      </c>
      <c r="DF9" s="214">
        <v>4</v>
      </c>
      <c r="DG9" s="163" t="s">
        <v>3057</v>
      </c>
      <c r="DH9" s="163" t="s">
        <v>4562</v>
      </c>
      <c r="DI9" s="163" t="s">
        <v>4020</v>
      </c>
      <c r="DJ9" s="163" t="s">
        <v>4527</v>
      </c>
      <c r="DK9" s="245">
        <v>246138</v>
      </c>
      <c r="DL9" s="245">
        <v>16578</v>
      </c>
      <c r="DN9" s="211">
        <v>4</v>
      </c>
      <c r="DO9" s="163" t="s">
        <v>7743</v>
      </c>
      <c r="DP9" s="163" t="s">
        <v>4020</v>
      </c>
      <c r="DQ9" s="244">
        <v>308928</v>
      </c>
      <c r="DR9" s="244">
        <v>-3719</v>
      </c>
      <c r="DT9" s="211">
        <v>4</v>
      </c>
      <c r="DU9" s="163" t="s">
        <v>8243</v>
      </c>
      <c r="DV9" s="244" t="s">
        <v>4020</v>
      </c>
      <c r="DW9" s="163">
        <v>386463</v>
      </c>
      <c r="DX9" s="244">
        <v>25700</v>
      </c>
      <c r="DZ9" s="211">
        <v>4</v>
      </c>
      <c r="EA9" s="163" t="s">
        <v>8745</v>
      </c>
      <c r="EB9" s="244" t="s">
        <v>4074</v>
      </c>
      <c r="EC9" s="163">
        <v>428167.4</v>
      </c>
      <c r="ED9" s="244">
        <v>8221.1</v>
      </c>
      <c r="EF9" s="211">
        <v>4</v>
      </c>
      <c r="EG9" s="163" t="s">
        <v>9248</v>
      </c>
      <c r="EH9" s="244" t="s">
        <v>4074</v>
      </c>
      <c r="EI9" s="258">
        <v>432007.7</v>
      </c>
      <c r="EJ9" s="244">
        <v>18504.8</v>
      </c>
      <c r="EL9" s="215">
        <v>4</v>
      </c>
      <c r="EM9" s="216" t="s">
        <v>3066</v>
      </c>
      <c r="EN9" s="216" t="s">
        <v>3060</v>
      </c>
      <c r="EO9" s="216" t="s">
        <v>3061</v>
      </c>
      <c r="EP9" s="257" t="s">
        <v>3988</v>
      </c>
      <c r="EQ9" s="247">
        <v>428620</v>
      </c>
      <c r="ER9" s="247">
        <v>16359</v>
      </c>
      <c r="ES9" s="247">
        <v>1636532</v>
      </c>
      <c r="EU9" s="163">
        <v>4</v>
      </c>
      <c r="EV9" s="94" t="s">
        <v>3067</v>
      </c>
      <c r="EW9" s="163" t="s">
        <v>3063</v>
      </c>
      <c r="EX9" s="110">
        <v>262573</v>
      </c>
      <c r="EY9" s="110">
        <v>1867.5</v>
      </c>
      <c r="FA9" s="163">
        <v>4</v>
      </c>
      <c r="FB9" s="94" t="s">
        <v>9248</v>
      </c>
      <c r="FC9" s="110" t="s">
        <v>4074</v>
      </c>
      <c r="FD9" s="260">
        <v>326007.59999999998</v>
      </c>
      <c r="FE9" s="260">
        <v>-690.5</v>
      </c>
    </row>
    <row r="10" spans="2:161">
      <c r="B10" s="211">
        <v>5</v>
      </c>
      <c r="C10" s="163" t="s">
        <v>3998</v>
      </c>
      <c r="D10" s="163" t="s">
        <v>4522</v>
      </c>
      <c r="E10" s="244" t="s">
        <v>3999</v>
      </c>
      <c r="F10" s="244" t="s">
        <v>4523</v>
      </c>
      <c r="G10" s="244">
        <v>154951.20000000001</v>
      </c>
      <c r="I10" s="211">
        <v>5</v>
      </c>
      <c r="J10" s="163" t="s">
        <v>4014</v>
      </c>
      <c r="K10" s="163" t="s">
        <v>4521</v>
      </c>
      <c r="L10" s="244" t="s">
        <v>4005</v>
      </c>
      <c r="M10" s="244" t="s">
        <v>4518</v>
      </c>
      <c r="N10" s="244">
        <v>167530.70000000001</v>
      </c>
      <c r="P10" s="211">
        <v>5</v>
      </c>
      <c r="Q10" s="163" t="s">
        <v>4006</v>
      </c>
      <c r="R10" s="163" t="s">
        <v>5354</v>
      </c>
      <c r="S10" s="244" t="s">
        <v>4005</v>
      </c>
      <c r="T10" s="244" t="s">
        <v>4518</v>
      </c>
      <c r="V10" s="211">
        <v>5</v>
      </c>
      <c r="W10" s="163" t="s">
        <v>4011</v>
      </c>
      <c r="X10" s="163" t="s">
        <v>4529</v>
      </c>
      <c r="Y10" s="244" t="s">
        <v>4012</v>
      </c>
      <c r="Z10" s="244" t="s">
        <v>4527</v>
      </c>
      <c r="AA10" s="244">
        <v>128141.7</v>
      </c>
      <c r="AC10" s="211">
        <v>5</v>
      </c>
      <c r="AD10" s="163" t="s">
        <v>4004</v>
      </c>
      <c r="AE10" s="163" t="s">
        <v>4005</v>
      </c>
      <c r="AF10" s="244">
        <v>109372.9</v>
      </c>
      <c r="AG10" s="244">
        <v>233</v>
      </c>
      <c r="AI10" s="211">
        <v>5</v>
      </c>
      <c r="AJ10" s="163" t="s">
        <v>5403</v>
      </c>
      <c r="AK10" s="163" t="s">
        <v>4519</v>
      </c>
      <c r="AL10" s="244" t="s">
        <v>4005</v>
      </c>
      <c r="AM10" s="244" t="s">
        <v>4518</v>
      </c>
      <c r="AN10" s="244">
        <v>109372.9</v>
      </c>
      <c r="AP10" s="211">
        <v>5</v>
      </c>
      <c r="AQ10" s="163" t="s">
        <v>3071</v>
      </c>
      <c r="AR10" s="163" t="s">
        <v>5399</v>
      </c>
      <c r="AS10" s="244" t="s">
        <v>4001</v>
      </c>
      <c r="AT10" s="244" t="s">
        <v>4523</v>
      </c>
      <c r="AU10" s="244">
        <v>159986</v>
      </c>
      <c r="AW10" s="211">
        <v>5</v>
      </c>
      <c r="AX10" s="163" t="s">
        <v>3071</v>
      </c>
      <c r="AY10" s="163" t="s">
        <v>5399</v>
      </c>
      <c r="AZ10" s="244" t="s">
        <v>4001</v>
      </c>
      <c r="BA10" s="244" t="s">
        <v>4523</v>
      </c>
      <c r="BB10" s="244">
        <v>150069.70000000001</v>
      </c>
      <c r="BD10" s="211">
        <v>5</v>
      </c>
      <c r="BE10" s="163" t="s">
        <v>515</v>
      </c>
      <c r="BF10" s="163" t="s">
        <v>4525</v>
      </c>
      <c r="BG10" s="244" t="s">
        <v>3999</v>
      </c>
      <c r="BH10" s="244" t="s">
        <v>4523</v>
      </c>
      <c r="BI10" s="244">
        <v>162412</v>
      </c>
      <c r="BK10" s="211">
        <v>5</v>
      </c>
      <c r="BL10" s="163" t="s">
        <v>3057</v>
      </c>
      <c r="BM10" s="163" t="s">
        <v>4562</v>
      </c>
      <c r="BN10" s="244" t="s">
        <v>4020</v>
      </c>
      <c r="BO10" s="244" t="s">
        <v>4527</v>
      </c>
      <c r="BP10" s="244">
        <v>178721</v>
      </c>
      <c r="BR10" s="211">
        <v>9</v>
      </c>
      <c r="BS10" s="163" t="s">
        <v>297</v>
      </c>
      <c r="BT10" s="163" t="s">
        <v>4543</v>
      </c>
      <c r="BU10" s="244" t="s">
        <v>3999</v>
      </c>
      <c r="BV10" s="244" t="s">
        <v>6341</v>
      </c>
      <c r="BW10" s="244">
        <v>134187</v>
      </c>
      <c r="BY10" s="211">
        <v>5</v>
      </c>
      <c r="BZ10" s="163" t="s">
        <v>316</v>
      </c>
      <c r="CA10" s="163" t="s">
        <v>4522</v>
      </c>
      <c r="CB10" s="163" t="s">
        <v>3999</v>
      </c>
      <c r="CC10" s="244" t="s">
        <v>4523</v>
      </c>
      <c r="CD10" s="244">
        <v>193517</v>
      </c>
      <c r="CE10" s="244">
        <v>2805</v>
      </c>
      <c r="CG10" s="211">
        <v>5</v>
      </c>
      <c r="CH10" s="163" t="s">
        <v>4522</v>
      </c>
      <c r="CI10" s="163" t="s">
        <v>3999</v>
      </c>
      <c r="CJ10" s="244" t="s">
        <v>4523</v>
      </c>
      <c r="CK10" s="244">
        <v>192604</v>
      </c>
      <c r="CM10" s="211">
        <v>5</v>
      </c>
      <c r="CN10" s="163" t="s">
        <v>4522</v>
      </c>
      <c r="CO10" s="163" t="s">
        <v>3999</v>
      </c>
      <c r="CP10" s="244" t="s">
        <v>4523</v>
      </c>
      <c r="CQ10" s="244">
        <v>27349</v>
      </c>
      <c r="CS10" s="211">
        <v>5</v>
      </c>
      <c r="CT10" s="163" t="s">
        <v>4530</v>
      </c>
      <c r="CU10" s="163" t="s">
        <v>4005</v>
      </c>
      <c r="CV10" s="244" t="s">
        <v>4523</v>
      </c>
      <c r="CW10" s="244">
        <v>2321</v>
      </c>
      <c r="CY10" s="211">
        <v>5</v>
      </c>
      <c r="CZ10" s="163" t="s">
        <v>508</v>
      </c>
      <c r="DA10" s="163" t="s">
        <v>4617</v>
      </c>
      <c r="DB10" s="244" t="s">
        <v>3999</v>
      </c>
      <c r="DC10" s="244">
        <v>263159</v>
      </c>
      <c r="DD10" s="244">
        <v>23931</v>
      </c>
      <c r="DF10" s="214">
        <v>5</v>
      </c>
      <c r="DG10" s="163" t="s">
        <v>3068</v>
      </c>
      <c r="DH10" s="163" t="s">
        <v>4530</v>
      </c>
      <c r="DI10" s="163" t="s">
        <v>4005</v>
      </c>
      <c r="DJ10" s="163" t="s">
        <v>4523</v>
      </c>
      <c r="DK10" s="245">
        <v>204106</v>
      </c>
      <c r="DL10" s="245">
        <v>2256</v>
      </c>
      <c r="DN10" s="211">
        <v>5</v>
      </c>
      <c r="DO10" s="163" t="s">
        <v>7744</v>
      </c>
      <c r="DP10" s="163" t="s">
        <v>4074</v>
      </c>
      <c r="DQ10" s="244">
        <v>273421.90000000002</v>
      </c>
      <c r="DR10" s="244">
        <v>7628.7</v>
      </c>
      <c r="DT10" s="211">
        <v>5</v>
      </c>
      <c r="DU10" s="163" t="s">
        <v>8244</v>
      </c>
      <c r="DV10" s="244" t="s">
        <v>4074</v>
      </c>
      <c r="DW10" s="163">
        <v>375214</v>
      </c>
      <c r="DX10" s="244">
        <v>9452.9</v>
      </c>
      <c r="DZ10" s="211">
        <v>5</v>
      </c>
      <c r="EA10" s="163" t="s">
        <v>8746</v>
      </c>
      <c r="EB10" s="244" t="s">
        <v>4074</v>
      </c>
      <c r="EC10" s="163">
        <v>408630</v>
      </c>
      <c r="ED10" s="244">
        <v>18195.900000000001</v>
      </c>
      <c r="EF10" s="211">
        <v>5</v>
      </c>
      <c r="EG10" s="163" t="s">
        <v>9249</v>
      </c>
      <c r="EH10" s="244" t="s">
        <v>3999</v>
      </c>
      <c r="EI10" s="258">
        <v>407666</v>
      </c>
      <c r="EJ10" s="244">
        <v>32580</v>
      </c>
      <c r="EL10" s="215">
        <v>5</v>
      </c>
      <c r="EM10" s="216" t="s">
        <v>298</v>
      </c>
      <c r="EN10" s="216" t="s">
        <v>3060</v>
      </c>
      <c r="EO10" s="216" t="s">
        <v>3069</v>
      </c>
      <c r="EP10" s="257"/>
      <c r="EQ10" s="247">
        <v>382597</v>
      </c>
      <c r="ER10" s="247">
        <v>32520</v>
      </c>
      <c r="ES10" s="247">
        <v>83700</v>
      </c>
      <c r="EU10" s="163">
        <v>5</v>
      </c>
      <c r="EV10" s="94" t="s">
        <v>3068</v>
      </c>
      <c r="EW10" s="163" t="s">
        <v>3070</v>
      </c>
      <c r="EX10" s="110">
        <v>254694</v>
      </c>
      <c r="EY10" s="110">
        <v>16899.3</v>
      </c>
      <c r="FA10" s="163">
        <v>5</v>
      </c>
      <c r="FB10" s="94" t="s">
        <v>9246</v>
      </c>
      <c r="FC10" s="110" t="s">
        <v>4030</v>
      </c>
      <c r="FD10" s="260">
        <v>311870</v>
      </c>
      <c r="FE10" s="260">
        <v>12977</v>
      </c>
    </row>
    <row r="11" spans="2:161">
      <c r="B11" s="211">
        <v>6</v>
      </c>
      <c r="C11" s="163" t="s">
        <v>4013</v>
      </c>
      <c r="D11" s="163" t="s">
        <v>4524</v>
      </c>
      <c r="E11" s="244" t="s">
        <v>4005</v>
      </c>
      <c r="F11" s="244" t="s">
        <v>4518</v>
      </c>
      <c r="G11" s="244">
        <v>150187.4</v>
      </c>
      <c r="I11" s="211">
        <v>6</v>
      </c>
      <c r="J11" s="163" t="s">
        <v>4013</v>
      </c>
      <c r="K11" s="163" t="s">
        <v>4524</v>
      </c>
      <c r="L11" s="244" t="s">
        <v>4005</v>
      </c>
      <c r="M11" s="244" t="s">
        <v>4518</v>
      </c>
      <c r="N11" s="244">
        <v>161057.4</v>
      </c>
      <c r="P11" s="211">
        <v>6</v>
      </c>
      <c r="Q11" s="163" t="s">
        <v>4011</v>
      </c>
      <c r="R11" s="163" t="s">
        <v>4529</v>
      </c>
      <c r="S11" s="244" t="s">
        <v>4012</v>
      </c>
      <c r="T11" s="244" t="s">
        <v>4527</v>
      </c>
      <c r="V11" s="211">
        <v>6</v>
      </c>
      <c r="W11" s="163" t="s">
        <v>4006</v>
      </c>
      <c r="X11" s="163" t="s">
        <v>5354</v>
      </c>
      <c r="Y11" s="244" t="s">
        <v>4005</v>
      </c>
      <c r="Z11" s="244" t="s">
        <v>4518</v>
      </c>
      <c r="AA11" s="244">
        <v>126631.9</v>
      </c>
      <c r="AC11" s="211">
        <v>6</v>
      </c>
      <c r="AD11" s="163" t="s">
        <v>4006</v>
      </c>
      <c r="AE11" s="163" t="s">
        <v>4005</v>
      </c>
      <c r="AF11" s="244">
        <v>108749.1</v>
      </c>
      <c r="AG11" s="244">
        <v>-266.7</v>
      </c>
      <c r="AI11" s="211">
        <v>6</v>
      </c>
      <c r="AJ11" s="163" t="s">
        <v>5404</v>
      </c>
      <c r="AK11" s="163" t="s">
        <v>4520</v>
      </c>
      <c r="AL11" s="244" t="s">
        <v>4005</v>
      </c>
      <c r="AM11" s="244" t="s">
        <v>4518</v>
      </c>
      <c r="AN11" s="244">
        <v>108749.1</v>
      </c>
      <c r="AP11" s="211">
        <v>6</v>
      </c>
      <c r="AQ11" s="163" t="s">
        <v>3359</v>
      </c>
      <c r="AR11" s="163" t="s">
        <v>4519</v>
      </c>
      <c r="AS11" s="244" t="s">
        <v>4005</v>
      </c>
      <c r="AT11" s="244" t="s">
        <v>4518</v>
      </c>
      <c r="AU11" s="244">
        <v>118555</v>
      </c>
      <c r="AW11" s="211">
        <v>6</v>
      </c>
      <c r="AX11" s="163" t="s">
        <v>5875</v>
      </c>
      <c r="AY11" s="163" t="s">
        <v>4529</v>
      </c>
      <c r="AZ11" s="244" t="s">
        <v>5520</v>
      </c>
      <c r="BA11" s="244" t="s">
        <v>4527</v>
      </c>
      <c r="BB11" s="244">
        <v>149146</v>
      </c>
      <c r="BD11" s="211">
        <v>6</v>
      </c>
      <c r="BE11" s="163" t="s">
        <v>1579</v>
      </c>
      <c r="BF11" s="163" t="s">
        <v>5500</v>
      </c>
      <c r="BG11" s="244" t="s">
        <v>3999</v>
      </c>
      <c r="BH11" s="244" t="s">
        <v>5219</v>
      </c>
      <c r="BI11" s="244">
        <v>138718</v>
      </c>
      <c r="BK11" s="211">
        <v>6</v>
      </c>
      <c r="BL11" s="163" t="s">
        <v>515</v>
      </c>
      <c r="BM11" s="163" t="s">
        <v>4525</v>
      </c>
      <c r="BN11" s="244" t="s">
        <v>3999</v>
      </c>
      <c r="BO11" s="244" t="s">
        <v>6229</v>
      </c>
      <c r="BP11" s="244">
        <v>163871</v>
      </c>
      <c r="BR11" s="211">
        <v>12</v>
      </c>
      <c r="BS11" s="163" t="s">
        <v>557</v>
      </c>
      <c r="BT11" s="163" t="s">
        <v>5987</v>
      </c>
      <c r="BU11" s="244" t="s">
        <v>3999</v>
      </c>
      <c r="BV11" s="244" t="s">
        <v>4527</v>
      </c>
      <c r="BW11" s="244">
        <v>112937</v>
      </c>
      <c r="BY11" s="211">
        <v>6</v>
      </c>
      <c r="BZ11" s="163" t="s">
        <v>3071</v>
      </c>
      <c r="CA11" s="163" t="s">
        <v>5399</v>
      </c>
      <c r="CB11" s="163" t="s">
        <v>3999</v>
      </c>
      <c r="CC11" s="244" t="s">
        <v>4523</v>
      </c>
      <c r="CD11" s="244">
        <v>176687.5</v>
      </c>
      <c r="CE11" s="244">
        <v>3067.1</v>
      </c>
      <c r="CG11" s="211">
        <v>6</v>
      </c>
      <c r="CH11" s="163" t="s">
        <v>4617</v>
      </c>
      <c r="CI11" s="163" t="s">
        <v>3999</v>
      </c>
      <c r="CJ11" s="244" t="s">
        <v>4527</v>
      </c>
      <c r="CK11" s="244">
        <v>189481</v>
      </c>
      <c r="CM11" s="211">
        <v>6</v>
      </c>
      <c r="CN11" s="163" t="s">
        <v>4530</v>
      </c>
      <c r="CO11" s="163" t="s">
        <v>4005</v>
      </c>
      <c r="CP11" s="244" t="s">
        <v>4523</v>
      </c>
      <c r="CQ11" s="244">
        <v>24746.400000000001</v>
      </c>
      <c r="CS11" s="211">
        <v>6</v>
      </c>
      <c r="CT11" s="163" t="s">
        <v>4617</v>
      </c>
      <c r="CU11" s="163" t="s">
        <v>3999</v>
      </c>
      <c r="CV11" s="244" t="s">
        <v>4527</v>
      </c>
      <c r="CW11" s="244">
        <v>21783</v>
      </c>
      <c r="CY11" s="211">
        <v>6</v>
      </c>
      <c r="CZ11" s="163" t="s">
        <v>3082</v>
      </c>
      <c r="DA11" s="163" t="s">
        <v>4671</v>
      </c>
      <c r="DB11" s="244" t="s">
        <v>4015</v>
      </c>
      <c r="DC11" s="244">
        <v>234674.1</v>
      </c>
      <c r="DD11" s="244">
        <v>15500.4</v>
      </c>
      <c r="DF11" s="214">
        <v>6</v>
      </c>
      <c r="DG11" s="163" t="s">
        <v>3072</v>
      </c>
      <c r="DH11" s="163" t="s">
        <v>4759</v>
      </c>
      <c r="DI11" s="163" t="s">
        <v>4005</v>
      </c>
      <c r="DJ11" s="163" t="s">
        <v>6029</v>
      </c>
      <c r="DK11" s="245">
        <v>202196</v>
      </c>
      <c r="DL11" s="245">
        <v>4849</v>
      </c>
      <c r="DN11" s="211">
        <v>6</v>
      </c>
      <c r="DO11" s="163" t="s">
        <v>7745</v>
      </c>
      <c r="DP11" s="163" t="s">
        <v>4074</v>
      </c>
      <c r="DQ11" s="244">
        <v>240192.4</v>
      </c>
      <c r="DR11" s="244">
        <v>14366.9</v>
      </c>
      <c r="DT11" s="211">
        <v>6</v>
      </c>
      <c r="DU11" s="163" t="s">
        <v>8245</v>
      </c>
      <c r="DV11" s="244" t="s">
        <v>4074</v>
      </c>
      <c r="DW11" s="163">
        <v>352338</v>
      </c>
      <c r="DX11" s="244">
        <v>16317</v>
      </c>
      <c r="DZ11" s="211">
        <v>6</v>
      </c>
      <c r="EA11" s="163" t="s">
        <v>8747</v>
      </c>
      <c r="EB11" s="244" t="s">
        <v>4020</v>
      </c>
      <c r="EC11" s="163">
        <v>388285</v>
      </c>
      <c r="ED11" s="244">
        <v>11582</v>
      </c>
      <c r="EF11" s="211">
        <v>6</v>
      </c>
      <c r="EG11" s="163" t="s">
        <v>9250</v>
      </c>
      <c r="EH11" s="244" t="s">
        <v>4020</v>
      </c>
      <c r="EI11" s="258">
        <v>396217</v>
      </c>
      <c r="EJ11" s="244">
        <v>23451</v>
      </c>
      <c r="EL11" s="215">
        <v>6</v>
      </c>
      <c r="EM11" s="216" t="s">
        <v>3057</v>
      </c>
      <c r="EN11" s="216" t="s">
        <v>3060</v>
      </c>
      <c r="EO11" s="216" t="s">
        <v>3073</v>
      </c>
      <c r="EP11" s="257" t="s">
        <v>3994</v>
      </c>
      <c r="EQ11" s="247">
        <v>358678</v>
      </c>
      <c r="ER11" s="247">
        <v>3780</v>
      </c>
      <c r="ES11" s="247">
        <v>84500</v>
      </c>
      <c r="EU11" s="163">
        <v>6</v>
      </c>
      <c r="EV11" s="94" t="s">
        <v>3074</v>
      </c>
      <c r="EW11" s="163" t="s">
        <v>3075</v>
      </c>
      <c r="EX11" s="110">
        <v>240264</v>
      </c>
      <c r="EY11" s="110">
        <v>5937.3</v>
      </c>
      <c r="FA11" s="163">
        <v>6</v>
      </c>
      <c r="FB11" s="94" t="s">
        <v>9253</v>
      </c>
      <c r="FC11" s="110" t="s">
        <v>4005</v>
      </c>
      <c r="FD11" s="260">
        <v>265172</v>
      </c>
      <c r="FE11" s="260">
        <v>22510.1</v>
      </c>
    </row>
    <row r="12" spans="2:161">
      <c r="B12" s="211">
        <v>7</v>
      </c>
      <c r="C12" s="163" t="s">
        <v>4002</v>
      </c>
      <c r="D12" s="163" t="s">
        <v>4525</v>
      </c>
      <c r="E12" s="244" t="s">
        <v>3999</v>
      </c>
      <c r="F12" s="244" t="s">
        <v>4523</v>
      </c>
      <c r="G12" s="244">
        <v>128439</v>
      </c>
      <c r="I12" s="211">
        <v>7</v>
      </c>
      <c r="J12" s="163" t="s">
        <v>4002</v>
      </c>
      <c r="K12" s="163" t="s">
        <v>4525</v>
      </c>
      <c r="L12" s="244" t="s">
        <v>3999</v>
      </c>
      <c r="M12" s="244" t="s">
        <v>4523</v>
      </c>
      <c r="N12" s="244">
        <v>137137</v>
      </c>
      <c r="P12" s="211">
        <v>7</v>
      </c>
      <c r="Q12" s="163" t="s">
        <v>4013</v>
      </c>
      <c r="R12" s="163" t="s">
        <v>4524</v>
      </c>
      <c r="S12" s="244" t="s">
        <v>4005</v>
      </c>
      <c r="T12" s="244" t="s">
        <v>4518</v>
      </c>
      <c r="V12" s="211">
        <v>7</v>
      </c>
      <c r="W12" s="163" t="s">
        <v>4008</v>
      </c>
      <c r="X12" s="163" t="s">
        <v>4526</v>
      </c>
      <c r="Y12" s="244" t="s">
        <v>3999</v>
      </c>
      <c r="Z12" s="244" t="s">
        <v>4527</v>
      </c>
      <c r="AA12" s="244">
        <v>122379</v>
      </c>
      <c r="AC12" s="211">
        <v>7</v>
      </c>
      <c r="AD12" s="163" t="s">
        <v>4007</v>
      </c>
      <c r="AE12" s="163" t="s">
        <v>4005</v>
      </c>
      <c r="AF12" s="244">
        <v>107184.4</v>
      </c>
      <c r="AG12" s="244">
        <v>244</v>
      </c>
      <c r="AI12" s="211">
        <v>7</v>
      </c>
      <c r="AJ12" s="163" t="s">
        <v>5330</v>
      </c>
      <c r="AK12" s="163" t="s">
        <v>4517</v>
      </c>
      <c r="AL12" s="244" t="s">
        <v>4005</v>
      </c>
      <c r="AM12" s="244" t="s">
        <v>4518</v>
      </c>
      <c r="AN12" s="244">
        <v>107184.4</v>
      </c>
      <c r="AP12" s="211">
        <v>7</v>
      </c>
      <c r="AQ12" s="163" t="s">
        <v>3354</v>
      </c>
      <c r="AR12" s="163" t="s">
        <v>4517</v>
      </c>
      <c r="AS12" s="244" t="s">
        <v>4005</v>
      </c>
      <c r="AT12" s="244" t="s">
        <v>4518</v>
      </c>
      <c r="AU12" s="244">
        <v>117766</v>
      </c>
      <c r="AW12" s="211">
        <v>7</v>
      </c>
      <c r="AX12" s="163" t="s">
        <v>5876</v>
      </c>
      <c r="AY12" s="163" t="s">
        <v>4562</v>
      </c>
      <c r="AZ12" s="244" t="s">
        <v>4020</v>
      </c>
      <c r="BA12" s="244" t="s">
        <v>4527</v>
      </c>
      <c r="BB12" s="244">
        <v>148062</v>
      </c>
      <c r="BD12" s="211">
        <v>7</v>
      </c>
      <c r="BE12" s="163" t="s">
        <v>3071</v>
      </c>
      <c r="BF12" s="163" t="s">
        <v>5399</v>
      </c>
      <c r="BG12" s="244" t="s">
        <v>4001</v>
      </c>
      <c r="BH12" s="244" t="s">
        <v>4523</v>
      </c>
      <c r="BI12" s="244">
        <v>136897.29999999999</v>
      </c>
      <c r="BK12" s="211">
        <v>7</v>
      </c>
      <c r="BL12" s="163" t="s">
        <v>3071</v>
      </c>
      <c r="BM12" s="163" t="s">
        <v>5399</v>
      </c>
      <c r="BN12" s="244" t="s">
        <v>4001</v>
      </c>
      <c r="BO12" s="244" t="s">
        <v>6229</v>
      </c>
      <c r="BP12" s="244">
        <v>141421.1</v>
      </c>
      <c r="BR12" s="211">
        <v>14</v>
      </c>
      <c r="BS12" s="163" t="s">
        <v>565</v>
      </c>
      <c r="BT12" s="163" t="s">
        <v>6342</v>
      </c>
      <c r="BU12" s="244" t="s">
        <v>3999</v>
      </c>
      <c r="BV12" s="244" t="s">
        <v>4527</v>
      </c>
      <c r="BW12" s="244">
        <v>99468</v>
      </c>
      <c r="BY12" s="211">
        <v>7</v>
      </c>
      <c r="BZ12" s="163" t="s">
        <v>3068</v>
      </c>
      <c r="CA12" s="163" t="s">
        <v>4530</v>
      </c>
      <c r="CB12" s="163" t="s">
        <v>4005</v>
      </c>
      <c r="CC12" s="244" t="s">
        <v>4523</v>
      </c>
      <c r="CD12" s="244">
        <v>172616.3</v>
      </c>
      <c r="CE12" s="244">
        <v>10898.2</v>
      </c>
      <c r="CG12" s="211">
        <v>7</v>
      </c>
      <c r="CH12" s="163" t="s">
        <v>5399</v>
      </c>
      <c r="CI12" s="163" t="s">
        <v>3999</v>
      </c>
      <c r="CJ12" s="244" t="s">
        <v>4523</v>
      </c>
      <c r="CK12" s="244">
        <v>186106.3</v>
      </c>
      <c r="CM12" s="211">
        <v>7</v>
      </c>
      <c r="CN12" s="163" t="s">
        <v>4617</v>
      </c>
      <c r="CO12" s="163" t="s">
        <v>3999</v>
      </c>
      <c r="CP12" s="244" t="s">
        <v>4527</v>
      </c>
      <c r="CQ12" s="244">
        <v>2567</v>
      </c>
      <c r="CS12" s="211">
        <v>7</v>
      </c>
      <c r="CT12" s="163" t="s">
        <v>4656</v>
      </c>
      <c r="CU12" s="163" t="s">
        <v>4030</v>
      </c>
      <c r="CV12" s="244" t="s">
        <v>5441</v>
      </c>
      <c r="CW12" s="244">
        <v>21516</v>
      </c>
      <c r="CY12" s="211">
        <v>7</v>
      </c>
      <c r="CZ12" s="163" t="s">
        <v>565</v>
      </c>
      <c r="DA12" s="163" t="s">
        <v>7224</v>
      </c>
      <c r="DB12" s="244" t="s">
        <v>3999</v>
      </c>
      <c r="DC12" s="244">
        <v>230764</v>
      </c>
      <c r="DD12" s="244">
        <v>-16998</v>
      </c>
      <c r="DF12" s="214">
        <v>7</v>
      </c>
      <c r="DG12" s="163" t="s">
        <v>3997</v>
      </c>
      <c r="DH12" s="163" t="s">
        <v>5947</v>
      </c>
      <c r="DI12" s="257" t="s">
        <v>4074</v>
      </c>
      <c r="DJ12" s="163" t="s">
        <v>4527</v>
      </c>
      <c r="DK12" s="245">
        <v>187518</v>
      </c>
      <c r="DL12" s="245">
        <v>5756</v>
      </c>
      <c r="DN12" s="211">
        <v>7</v>
      </c>
      <c r="DO12" s="163" t="s">
        <v>7746</v>
      </c>
      <c r="DP12" s="163" t="s">
        <v>4074</v>
      </c>
      <c r="DQ12" s="244">
        <v>226294</v>
      </c>
      <c r="DR12" s="244">
        <v>4556.1000000000004</v>
      </c>
      <c r="DT12" s="211">
        <v>7</v>
      </c>
      <c r="DU12" s="163" t="s">
        <v>8246</v>
      </c>
      <c r="DV12" s="244" t="s">
        <v>4074</v>
      </c>
      <c r="DW12" s="163">
        <v>259141.8</v>
      </c>
      <c r="DX12" s="244">
        <v>5678.1</v>
      </c>
      <c r="DZ12" s="211">
        <v>7</v>
      </c>
      <c r="EA12" s="163" t="s">
        <v>8748</v>
      </c>
      <c r="EB12" s="244" t="s">
        <v>4074</v>
      </c>
      <c r="EC12" s="163">
        <v>298448.8</v>
      </c>
      <c r="ED12" s="244">
        <v>12317.9</v>
      </c>
      <c r="EF12" s="211">
        <v>7</v>
      </c>
      <c r="EG12" s="163" t="s">
        <v>9251</v>
      </c>
      <c r="EH12" s="244" t="s">
        <v>4074</v>
      </c>
      <c r="EI12" s="258">
        <v>333386.5</v>
      </c>
      <c r="EJ12" s="244">
        <v>7982.8</v>
      </c>
      <c r="EL12" s="215">
        <v>7</v>
      </c>
      <c r="EM12" s="216" t="s">
        <v>3062</v>
      </c>
      <c r="EN12" s="216" t="s">
        <v>3060</v>
      </c>
      <c r="EO12" s="216" t="s">
        <v>3061</v>
      </c>
      <c r="EP12" s="257" t="s">
        <v>3988</v>
      </c>
      <c r="EQ12" s="247">
        <v>339426</v>
      </c>
      <c r="ER12" s="247">
        <v>9796</v>
      </c>
      <c r="ES12" s="247">
        <v>921964</v>
      </c>
      <c r="EU12" s="163">
        <v>7</v>
      </c>
      <c r="EV12" s="94" t="s">
        <v>3058</v>
      </c>
      <c r="EW12" s="163" t="s">
        <v>3077</v>
      </c>
      <c r="EX12" s="110">
        <v>240033</v>
      </c>
      <c r="EY12" s="110">
        <v>4575</v>
      </c>
      <c r="FA12" s="163">
        <v>7</v>
      </c>
      <c r="FB12" s="94" t="s">
        <v>9252</v>
      </c>
      <c r="FC12" s="110" t="s">
        <v>4001</v>
      </c>
      <c r="FD12" s="260">
        <v>260028.4</v>
      </c>
      <c r="FE12" s="260">
        <v>13107.3</v>
      </c>
    </row>
    <row r="13" spans="2:161" ht="22.7">
      <c r="B13" s="211">
        <v>8</v>
      </c>
      <c r="C13" s="163" t="s">
        <v>4008</v>
      </c>
      <c r="D13" s="163" t="s">
        <v>4526</v>
      </c>
      <c r="E13" s="244" t="s">
        <v>3999</v>
      </c>
      <c r="F13" s="244" t="s">
        <v>4527</v>
      </c>
      <c r="G13" s="244">
        <v>101459</v>
      </c>
      <c r="I13" s="211">
        <v>8</v>
      </c>
      <c r="J13" s="163" t="s">
        <v>4010</v>
      </c>
      <c r="K13" s="163" t="s">
        <v>4530</v>
      </c>
      <c r="L13" s="244" t="s">
        <v>4005</v>
      </c>
      <c r="M13" s="244" t="s">
        <v>4523</v>
      </c>
      <c r="N13" s="244">
        <v>111052</v>
      </c>
      <c r="P13" s="211">
        <v>8</v>
      </c>
      <c r="Q13" s="163" t="s">
        <v>4008</v>
      </c>
      <c r="R13" s="163" t="s">
        <v>4526</v>
      </c>
      <c r="S13" s="244" t="s">
        <v>3999</v>
      </c>
      <c r="T13" s="244" t="s">
        <v>4527</v>
      </c>
      <c r="V13" s="211">
        <v>8</v>
      </c>
      <c r="W13" s="163" t="s">
        <v>4003</v>
      </c>
      <c r="X13" s="163" t="s">
        <v>5372</v>
      </c>
      <c r="Y13" s="244" t="s">
        <v>3999</v>
      </c>
      <c r="Z13" s="244" t="s">
        <v>4532</v>
      </c>
      <c r="AA13" s="244">
        <v>119299</v>
      </c>
      <c r="AC13" s="211">
        <v>8</v>
      </c>
      <c r="AD13" s="163" t="s">
        <v>4008</v>
      </c>
      <c r="AE13" s="163" t="s">
        <v>3999</v>
      </c>
      <c r="AF13" s="244">
        <v>100697</v>
      </c>
      <c r="AG13" s="244">
        <v>6370</v>
      </c>
      <c r="AI13" s="211">
        <v>8</v>
      </c>
      <c r="AJ13" s="163" t="s">
        <v>5405</v>
      </c>
      <c r="AK13" s="163" t="s">
        <v>4526</v>
      </c>
      <c r="AL13" s="244" t="s">
        <v>3999</v>
      </c>
      <c r="AM13" s="244" t="s">
        <v>4527</v>
      </c>
      <c r="AN13" s="244">
        <v>100697</v>
      </c>
      <c r="AP13" s="211">
        <v>8</v>
      </c>
      <c r="AQ13" s="163" t="s">
        <v>3068</v>
      </c>
      <c r="AR13" s="163" t="s">
        <v>4530</v>
      </c>
      <c r="AS13" s="244" t="s">
        <v>4005</v>
      </c>
      <c r="AT13" s="244" t="s">
        <v>4523</v>
      </c>
      <c r="AU13" s="244">
        <v>115671</v>
      </c>
      <c r="AW13" s="211">
        <v>8</v>
      </c>
      <c r="AX13" s="163" t="s">
        <v>5877</v>
      </c>
      <c r="AY13" s="163" t="s">
        <v>4543</v>
      </c>
      <c r="AZ13" s="244" t="s">
        <v>3999</v>
      </c>
      <c r="BA13" s="244" t="s">
        <v>4534</v>
      </c>
      <c r="BB13" s="244">
        <v>129853</v>
      </c>
      <c r="BD13" s="211">
        <v>8</v>
      </c>
      <c r="BE13" s="163" t="s">
        <v>3065</v>
      </c>
      <c r="BF13" s="163" t="s">
        <v>5986</v>
      </c>
      <c r="BG13" s="244" t="s">
        <v>5520</v>
      </c>
      <c r="BH13" s="244" t="s">
        <v>4527</v>
      </c>
      <c r="BI13" s="244">
        <v>135211</v>
      </c>
      <c r="BK13" s="211">
        <v>8</v>
      </c>
      <c r="BL13" s="163" t="s">
        <v>3068</v>
      </c>
      <c r="BM13" s="163" t="s">
        <v>4530</v>
      </c>
      <c r="BN13" s="244" t="s">
        <v>4005</v>
      </c>
      <c r="BO13" s="244" t="s">
        <v>6229</v>
      </c>
      <c r="BP13" s="244">
        <v>131754.20000000001</v>
      </c>
      <c r="BR13" s="211">
        <v>18</v>
      </c>
      <c r="BS13" s="163" t="s">
        <v>302</v>
      </c>
      <c r="BT13" s="163" t="s">
        <v>5524</v>
      </c>
      <c r="BU13" s="244" t="s">
        <v>3999</v>
      </c>
      <c r="BV13" s="244" t="s">
        <v>6231</v>
      </c>
      <c r="BW13" s="244">
        <v>94713</v>
      </c>
      <c r="BY13" s="211">
        <v>8</v>
      </c>
      <c r="BZ13" s="163" t="s">
        <v>515</v>
      </c>
      <c r="CA13" s="163" t="s">
        <v>4525</v>
      </c>
      <c r="CB13" s="163" t="s">
        <v>3999</v>
      </c>
      <c r="CC13" s="244" t="s">
        <v>4523</v>
      </c>
      <c r="CD13" s="244">
        <v>172233</v>
      </c>
      <c r="CE13" s="244">
        <v>3487</v>
      </c>
      <c r="CG13" s="211">
        <v>8</v>
      </c>
      <c r="CH13" s="163" t="s">
        <v>4530</v>
      </c>
      <c r="CI13" s="163" t="s">
        <v>4005</v>
      </c>
      <c r="CJ13" s="244" t="s">
        <v>4523</v>
      </c>
      <c r="CK13" s="244">
        <v>185805</v>
      </c>
      <c r="CM13" s="211">
        <v>8</v>
      </c>
      <c r="CN13" s="163" t="s">
        <v>5399</v>
      </c>
      <c r="CO13" s="163" t="s">
        <v>4001</v>
      </c>
      <c r="CP13" s="244" t="s">
        <v>4523</v>
      </c>
      <c r="CQ13" s="244">
        <v>19191.400000000001</v>
      </c>
      <c r="CS13" s="211">
        <v>8</v>
      </c>
      <c r="CT13" s="163" t="s">
        <v>4671</v>
      </c>
      <c r="CU13" s="163" t="s">
        <v>4015</v>
      </c>
      <c r="CV13" s="244" t="s">
        <v>4527</v>
      </c>
      <c r="CW13" s="244">
        <v>18728</v>
      </c>
      <c r="CY13" s="211">
        <v>8</v>
      </c>
      <c r="CZ13" s="163" t="s">
        <v>3086</v>
      </c>
      <c r="DA13" s="163" t="s">
        <v>4656</v>
      </c>
      <c r="DB13" s="244" t="s">
        <v>4030</v>
      </c>
      <c r="DC13" s="244">
        <v>226577</v>
      </c>
      <c r="DD13" s="244">
        <v>-1067</v>
      </c>
      <c r="DF13" s="214">
        <v>8</v>
      </c>
      <c r="DG13" s="163" t="s">
        <v>3062</v>
      </c>
      <c r="DH13" s="163" t="s">
        <v>6484</v>
      </c>
      <c r="DI13" s="257" t="s">
        <v>4074</v>
      </c>
      <c r="DJ13" s="163" t="s">
        <v>7136</v>
      </c>
      <c r="DK13" s="245">
        <v>184496</v>
      </c>
      <c r="DL13" s="245">
        <v>-343</v>
      </c>
      <c r="DN13" s="211">
        <v>8</v>
      </c>
      <c r="DO13" s="163" t="s">
        <v>7747</v>
      </c>
      <c r="DP13" s="163" t="s">
        <v>4005</v>
      </c>
      <c r="DQ13" s="244">
        <v>221760.2</v>
      </c>
      <c r="DR13" s="244">
        <v>4765.7</v>
      </c>
      <c r="DT13" s="211">
        <v>8</v>
      </c>
      <c r="DU13" s="163" t="s">
        <v>8247</v>
      </c>
      <c r="DV13" s="244" t="s">
        <v>3999</v>
      </c>
      <c r="DW13" s="163">
        <v>245621</v>
      </c>
      <c r="DX13" s="244">
        <v>26895</v>
      </c>
      <c r="DZ13" s="211">
        <v>8</v>
      </c>
      <c r="EA13" s="163" t="s">
        <v>8749</v>
      </c>
      <c r="EB13" s="244" t="s">
        <v>4005</v>
      </c>
      <c r="EC13" s="163">
        <v>265701.8</v>
      </c>
      <c r="ED13" s="244">
        <v>11586.6</v>
      </c>
      <c r="EF13" s="211">
        <v>8</v>
      </c>
      <c r="EG13" s="163" t="s">
        <v>9252</v>
      </c>
      <c r="EH13" s="244" t="s">
        <v>4001</v>
      </c>
      <c r="EI13" s="258">
        <v>261539.1</v>
      </c>
      <c r="EJ13" s="244">
        <v>12071.5</v>
      </c>
      <c r="EL13" s="215">
        <v>8</v>
      </c>
      <c r="EM13" s="216" t="s">
        <v>3074</v>
      </c>
      <c r="EN13" s="216" t="s">
        <v>3078</v>
      </c>
      <c r="EO13" s="216" t="s">
        <v>3079</v>
      </c>
      <c r="EP13" s="257" t="s">
        <v>3990</v>
      </c>
      <c r="EQ13" s="247">
        <v>268566</v>
      </c>
      <c r="ER13" s="247">
        <v>14571</v>
      </c>
      <c r="ES13" s="247">
        <v>592586</v>
      </c>
      <c r="EU13" s="163">
        <v>8</v>
      </c>
      <c r="EV13" s="94" t="s">
        <v>305</v>
      </c>
      <c r="EW13" s="163" t="s">
        <v>3056</v>
      </c>
      <c r="EX13" s="110">
        <v>223604</v>
      </c>
      <c r="EY13" s="110">
        <v>24074</v>
      </c>
      <c r="FA13" s="163">
        <v>8</v>
      </c>
      <c r="FB13" s="94" t="s">
        <v>9250</v>
      </c>
      <c r="FC13" s="110" t="s">
        <v>4020</v>
      </c>
      <c r="FD13" s="260">
        <v>244582</v>
      </c>
      <c r="FE13" s="260">
        <v>3389</v>
      </c>
    </row>
    <row r="14" spans="2:161">
      <c r="B14" s="211">
        <v>9</v>
      </c>
      <c r="C14" s="163" t="s">
        <v>4021</v>
      </c>
      <c r="D14" s="163" t="s">
        <v>4528</v>
      </c>
      <c r="E14" s="244" t="s">
        <v>4005</v>
      </c>
      <c r="F14" s="244" t="s">
        <v>4518</v>
      </c>
      <c r="G14" s="244">
        <v>100875.5</v>
      </c>
      <c r="I14" s="211">
        <v>9</v>
      </c>
      <c r="J14" s="163" t="s">
        <v>4008</v>
      </c>
      <c r="K14" s="163" t="s">
        <v>4526</v>
      </c>
      <c r="L14" s="244" t="s">
        <v>3999</v>
      </c>
      <c r="M14" s="244" t="s">
        <v>4527</v>
      </c>
      <c r="N14" s="244">
        <v>110009</v>
      </c>
      <c r="P14" s="211">
        <v>9</v>
      </c>
      <c r="Q14" s="163" t="s">
        <v>4014</v>
      </c>
      <c r="R14" s="163" t="s">
        <v>4521</v>
      </c>
      <c r="S14" s="244" t="s">
        <v>4005</v>
      </c>
      <c r="T14" s="244" t="s">
        <v>4518</v>
      </c>
      <c r="V14" s="211">
        <v>9</v>
      </c>
      <c r="W14" s="163" t="s">
        <v>4013</v>
      </c>
      <c r="X14" s="163" t="s">
        <v>4524</v>
      </c>
      <c r="Y14" s="244" t="s">
        <v>4005</v>
      </c>
      <c r="Z14" s="244" t="s">
        <v>4518</v>
      </c>
      <c r="AA14" s="244">
        <v>111121.2</v>
      </c>
      <c r="AC14" s="211">
        <v>9</v>
      </c>
      <c r="AD14" s="163" t="s">
        <v>4009</v>
      </c>
      <c r="AE14" s="163" t="s">
        <v>3999</v>
      </c>
      <c r="AF14" s="244">
        <v>100469</v>
      </c>
      <c r="AG14" s="244">
        <v>9296</v>
      </c>
      <c r="AI14" s="211">
        <v>9</v>
      </c>
      <c r="AJ14" s="163" t="s">
        <v>5406</v>
      </c>
      <c r="AK14" s="163" t="s">
        <v>5373</v>
      </c>
      <c r="AL14" s="244" t="s">
        <v>3999</v>
      </c>
      <c r="AM14" s="244" t="s">
        <v>4534</v>
      </c>
      <c r="AN14" s="244">
        <v>100469</v>
      </c>
      <c r="AP14" s="211">
        <v>9</v>
      </c>
      <c r="AQ14" s="163" t="s">
        <v>297</v>
      </c>
      <c r="AR14" s="163" t="s">
        <v>4543</v>
      </c>
      <c r="AS14" s="244" t="s">
        <v>3999</v>
      </c>
      <c r="AT14" s="244" t="s">
        <v>4534</v>
      </c>
      <c r="AU14" s="244">
        <v>111630</v>
      </c>
      <c r="AW14" s="211">
        <v>9</v>
      </c>
      <c r="AX14" s="163" t="s">
        <v>5878</v>
      </c>
      <c r="AY14" s="163" t="s">
        <v>4517</v>
      </c>
      <c r="AZ14" s="244" t="s">
        <v>4005</v>
      </c>
      <c r="BA14" s="244" t="s">
        <v>5879</v>
      </c>
      <c r="BB14" s="244">
        <v>126579.4</v>
      </c>
      <c r="BD14" s="211">
        <v>9</v>
      </c>
      <c r="BE14" s="163" t="s">
        <v>297</v>
      </c>
      <c r="BF14" s="163" t="s">
        <v>4543</v>
      </c>
      <c r="BG14" s="244" t="s">
        <v>3999</v>
      </c>
      <c r="BH14" s="244" t="s">
        <v>5708</v>
      </c>
      <c r="BI14" s="244">
        <v>125913</v>
      </c>
      <c r="BK14" s="211">
        <v>9</v>
      </c>
      <c r="BL14" s="163" t="s">
        <v>297</v>
      </c>
      <c r="BM14" s="163" t="s">
        <v>4543</v>
      </c>
      <c r="BN14" s="244" t="s">
        <v>3999</v>
      </c>
      <c r="BO14" s="244" t="s">
        <v>6230</v>
      </c>
      <c r="BP14" s="244">
        <v>131698</v>
      </c>
      <c r="BR14" s="211">
        <v>19</v>
      </c>
      <c r="BS14" s="163" t="s">
        <v>592</v>
      </c>
      <c r="BT14" s="163" t="s">
        <v>4547</v>
      </c>
      <c r="BU14" s="244" t="s">
        <v>3999</v>
      </c>
      <c r="BV14" s="244" t="s">
        <v>6232</v>
      </c>
      <c r="BW14" s="244">
        <v>89131</v>
      </c>
      <c r="BY14" s="211">
        <v>9</v>
      </c>
      <c r="BZ14" s="163" t="s">
        <v>297</v>
      </c>
      <c r="CA14" s="163" t="s">
        <v>6480</v>
      </c>
      <c r="CB14" s="163" t="s">
        <v>3999</v>
      </c>
      <c r="CC14" s="244" t="s">
        <v>6481</v>
      </c>
      <c r="CD14" s="244">
        <v>152866</v>
      </c>
      <c r="CE14" s="244">
        <v>16819</v>
      </c>
      <c r="CG14" s="211">
        <v>9</v>
      </c>
      <c r="CH14" s="163" t="s">
        <v>4525</v>
      </c>
      <c r="CI14" s="163" t="s">
        <v>3999</v>
      </c>
      <c r="CJ14" s="244" t="s">
        <v>4523</v>
      </c>
      <c r="CK14" s="244">
        <v>177210</v>
      </c>
      <c r="CM14" s="211">
        <v>9</v>
      </c>
      <c r="CN14" s="163" t="s">
        <v>6342</v>
      </c>
      <c r="CO14" s="163" t="s">
        <v>3999</v>
      </c>
      <c r="CP14" s="244" t="s">
        <v>4527</v>
      </c>
      <c r="CQ14" s="244">
        <v>172451</v>
      </c>
      <c r="CS14" s="211">
        <v>9</v>
      </c>
      <c r="CT14" s="163" t="s">
        <v>4522</v>
      </c>
      <c r="CU14" s="163" t="s">
        <v>3999</v>
      </c>
      <c r="CV14" s="244" t="s">
        <v>4523</v>
      </c>
      <c r="CW14" s="244">
        <v>182347</v>
      </c>
      <c r="CY14" s="211">
        <v>9</v>
      </c>
      <c r="CZ14" s="163" t="s">
        <v>3076</v>
      </c>
      <c r="DA14" s="163" t="s">
        <v>7225</v>
      </c>
      <c r="DB14" s="244" t="s">
        <v>4074</v>
      </c>
      <c r="DC14" s="244">
        <v>207814.5</v>
      </c>
      <c r="DD14" s="244">
        <v>1961.2</v>
      </c>
      <c r="DF14" s="214">
        <v>9</v>
      </c>
      <c r="DG14" s="163" t="s">
        <v>3080</v>
      </c>
      <c r="DH14" s="163" t="s">
        <v>4684</v>
      </c>
      <c r="DI14" s="163" t="s">
        <v>4015</v>
      </c>
      <c r="DJ14" s="163" t="s">
        <v>5522</v>
      </c>
      <c r="DK14" s="245">
        <v>175257</v>
      </c>
      <c r="DL14" s="245">
        <v>5012</v>
      </c>
      <c r="DN14" s="211">
        <v>9</v>
      </c>
      <c r="DO14" s="163" t="s">
        <v>7748</v>
      </c>
      <c r="DP14" s="163" t="s">
        <v>4005</v>
      </c>
      <c r="DQ14" s="244">
        <v>203958.1</v>
      </c>
      <c r="DR14" s="244">
        <v>4891.2</v>
      </c>
      <c r="DT14" s="211">
        <v>9</v>
      </c>
      <c r="DU14" s="163" t="s">
        <v>8248</v>
      </c>
      <c r="DV14" s="244" t="s">
        <v>3999</v>
      </c>
      <c r="DW14" s="163">
        <v>237272</v>
      </c>
      <c r="DX14" s="244">
        <v>12436</v>
      </c>
      <c r="DZ14" s="211">
        <v>9</v>
      </c>
      <c r="EA14" s="163" t="s">
        <v>8750</v>
      </c>
      <c r="EB14" s="244" t="s">
        <v>4001</v>
      </c>
      <c r="EC14" s="163">
        <v>247613.3</v>
      </c>
      <c r="ED14" s="244">
        <v>27909.1</v>
      </c>
      <c r="EF14" s="211">
        <v>9</v>
      </c>
      <c r="EG14" s="163" t="s">
        <v>9253</v>
      </c>
      <c r="EH14" s="244" t="s">
        <v>4005</v>
      </c>
      <c r="EI14" s="258">
        <v>256454.8</v>
      </c>
      <c r="EJ14" s="244">
        <v>18198.2</v>
      </c>
      <c r="EL14" s="215">
        <v>9</v>
      </c>
      <c r="EM14" s="216" t="s">
        <v>3068</v>
      </c>
      <c r="EN14" s="216" t="s">
        <v>3078</v>
      </c>
      <c r="EO14" s="216" t="s">
        <v>3081</v>
      </c>
      <c r="EP14" s="257" t="s">
        <v>3989</v>
      </c>
      <c r="EQ14" s="247">
        <v>247702</v>
      </c>
      <c r="ER14" s="247">
        <v>19766</v>
      </c>
      <c r="ES14" s="247">
        <v>344109</v>
      </c>
      <c r="EU14" s="163">
        <v>9</v>
      </c>
      <c r="EV14" s="94" t="s">
        <v>307</v>
      </c>
      <c r="EW14" s="163" t="s">
        <v>3056</v>
      </c>
      <c r="EX14" s="110">
        <v>215639</v>
      </c>
      <c r="EY14" s="110">
        <v>45687</v>
      </c>
      <c r="FA14" s="163">
        <v>9</v>
      </c>
      <c r="FB14" s="94" t="s">
        <v>9249</v>
      </c>
      <c r="FC14" s="110" t="s">
        <v>3999</v>
      </c>
      <c r="FD14" s="260">
        <v>244363</v>
      </c>
      <c r="FE14" s="260">
        <v>19710</v>
      </c>
    </row>
    <row r="15" spans="2:161">
      <c r="B15" s="211">
        <v>10</v>
      </c>
      <c r="C15" s="163" t="s">
        <v>4011</v>
      </c>
      <c r="D15" s="163" t="s">
        <v>4529</v>
      </c>
      <c r="E15" s="244" t="s">
        <v>4012</v>
      </c>
      <c r="F15" s="244" t="s">
        <v>4527</v>
      </c>
      <c r="G15" s="244">
        <v>94881.3</v>
      </c>
      <c r="I15" s="211">
        <v>10</v>
      </c>
      <c r="J15" s="163" t="s">
        <v>4011</v>
      </c>
      <c r="K15" s="163" t="s">
        <v>5331</v>
      </c>
      <c r="L15" s="244" t="s">
        <v>4012</v>
      </c>
      <c r="M15" s="244" t="s">
        <v>4527</v>
      </c>
      <c r="N15" s="244">
        <v>109833.7</v>
      </c>
      <c r="P15" s="211">
        <v>10</v>
      </c>
      <c r="Q15" s="163" t="s">
        <v>4010</v>
      </c>
      <c r="R15" s="163" t="s">
        <v>4530</v>
      </c>
      <c r="S15" s="244" t="s">
        <v>4005</v>
      </c>
      <c r="T15" s="244" t="s">
        <v>4523</v>
      </c>
      <c r="V15" s="211">
        <v>10</v>
      </c>
      <c r="W15" s="163" t="s">
        <v>4014</v>
      </c>
      <c r="X15" s="163" t="s">
        <v>4521</v>
      </c>
      <c r="Y15" s="244" t="s">
        <v>4005</v>
      </c>
      <c r="Z15" s="244" t="s">
        <v>4518</v>
      </c>
      <c r="AA15" s="244">
        <v>102395.2</v>
      </c>
      <c r="AC15" s="211">
        <v>10</v>
      </c>
      <c r="AD15" s="163" t="s">
        <v>4010</v>
      </c>
      <c r="AE15" s="163" t="s">
        <v>4005</v>
      </c>
      <c r="AF15" s="244">
        <v>99740.1</v>
      </c>
      <c r="AG15" s="244">
        <v>2786.5</v>
      </c>
      <c r="AI15" s="211">
        <v>10</v>
      </c>
      <c r="AJ15" s="163" t="s">
        <v>5407</v>
      </c>
      <c r="AK15" s="163" t="s">
        <v>4530</v>
      </c>
      <c r="AL15" s="244" t="s">
        <v>4005</v>
      </c>
      <c r="AM15" s="244" t="s">
        <v>4523</v>
      </c>
      <c r="AN15" s="244">
        <v>99740.1</v>
      </c>
      <c r="AP15" s="211">
        <v>10</v>
      </c>
      <c r="AQ15" s="163" t="s">
        <v>3438</v>
      </c>
      <c r="AR15" s="163" t="s">
        <v>4520</v>
      </c>
      <c r="AS15" s="244" t="s">
        <v>4005</v>
      </c>
      <c r="AT15" s="244" t="s">
        <v>4518</v>
      </c>
      <c r="AU15" s="244">
        <v>109069</v>
      </c>
      <c r="AW15" s="211">
        <v>10</v>
      </c>
      <c r="AX15" s="163" t="s">
        <v>5880</v>
      </c>
      <c r="AY15" s="163" t="s">
        <v>4530</v>
      </c>
      <c r="AZ15" s="244" t="s">
        <v>4005</v>
      </c>
      <c r="BA15" s="244" t="s">
        <v>4523</v>
      </c>
      <c r="BB15" s="244">
        <v>121416.2</v>
      </c>
      <c r="BD15" s="211">
        <v>10</v>
      </c>
      <c r="BE15" s="163" t="s">
        <v>3068</v>
      </c>
      <c r="BF15" s="163" t="s">
        <v>4530</v>
      </c>
      <c r="BG15" s="244" t="s">
        <v>4005</v>
      </c>
      <c r="BH15" s="244" t="s">
        <v>4523</v>
      </c>
      <c r="BI15" s="244">
        <v>120814.39999999999</v>
      </c>
      <c r="BK15" s="211">
        <v>10</v>
      </c>
      <c r="BL15" s="163" t="s">
        <v>3354</v>
      </c>
      <c r="BM15" s="163" t="s">
        <v>4517</v>
      </c>
      <c r="BN15" s="244" t="s">
        <v>4005</v>
      </c>
      <c r="BO15" s="244" t="s">
        <v>4518</v>
      </c>
      <c r="BP15" s="244">
        <v>109386.1</v>
      </c>
      <c r="BR15" s="211">
        <v>20</v>
      </c>
      <c r="BS15" s="163" t="s">
        <v>1578</v>
      </c>
      <c r="BT15" s="163" t="s">
        <v>4685</v>
      </c>
      <c r="BU15" s="244" t="s">
        <v>3999</v>
      </c>
      <c r="BV15" s="244" t="s">
        <v>5424</v>
      </c>
      <c r="BW15" s="244">
        <v>81303</v>
      </c>
      <c r="BY15" s="211">
        <v>10</v>
      </c>
      <c r="BZ15" s="163" t="s">
        <v>3082</v>
      </c>
      <c r="CA15" s="163" t="s">
        <v>4671</v>
      </c>
      <c r="CB15" s="163" t="s">
        <v>4015</v>
      </c>
      <c r="CC15" s="244" t="s">
        <v>4527</v>
      </c>
      <c r="CD15" s="244">
        <v>152609.5</v>
      </c>
      <c r="CE15" s="244">
        <v>11955</v>
      </c>
      <c r="CG15" s="211">
        <v>10</v>
      </c>
      <c r="CH15" s="163" t="s">
        <v>6342</v>
      </c>
      <c r="CI15" s="163" t="s">
        <v>3999</v>
      </c>
      <c r="CJ15" s="244" t="s">
        <v>4527</v>
      </c>
      <c r="CK15" s="244">
        <v>166683</v>
      </c>
      <c r="CM15" s="211">
        <v>10</v>
      </c>
      <c r="CN15" s="163" t="s">
        <v>4671</v>
      </c>
      <c r="CO15" s="163" t="s">
        <v>4015</v>
      </c>
      <c r="CP15" s="244" t="s">
        <v>4527</v>
      </c>
      <c r="CQ15" s="244">
        <v>168356.7</v>
      </c>
      <c r="CS15" s="211">
        <v>10</v>
      </c>
      <c r="CT15" s="163" t="s">
        <v>6342</v>
      </c>
      <c r="CU15" s="163" t="s">
        <v>3999</v>
      </c>
      <c r="CV15" s="244" t="s">
        <v>4527</v>
      </c>
      <c r="CW15" s="244">
        <v>178558</v>
      </c>
      <c r="CY15" s="211">
        <v>10</v>
      </c>
      <c r="CZ15" s="163" t="s">
        <v>3068</v>
      </c>
      <c r="DA15" s="163" t="s">
        <v>4530</v>
      </c>
      <c r="DB15" s="244" t="s">
        <v>4005</v>
      </c>
      <c r="DC15" s="244">
        <v>204352.3</v>
      </c>
      <c r="DD15" s="244">
        <v>-4349.3</v>
      </c>
      <c r="DF15" s="214">
        <v>10</v>
      </c>
      <c r="DG15" s="163" t="s">
        <v>3067</v>
      </c>
      <c r="DH15" s="163" t="s">
        <v>5965</v>
      </c>
      <c r="DI15" s="257" t="s">
        <v>4074</v>
      </c>
      <c r="DJ15" s="163" t="s">
        <v>4527</v>
      </c>
      <c r="DK15" s="245">
        <v>165496</v>
      </c>
      <c r="DL15" s="245">
        <v>10272</v>
      </c>
      <c r="DN15" s="211">
        <v>10</v>
      </c>
      <c r="DO15" s="163" t="s">
        <v>7749</v>
      </c>
      <c r="DP15" s="163" t="s">
        <v>3999</v>
      </c>
      <c r="DQ15" s="244">
        <v>196337</v>
      </c>
      <c r="DR15" s="244">
        <v>19024</v>
      </c>
      <c r="DT15" s="211">
        <v>10</v>
      </c>
      <c r="DU15" s="163" t="s">
        <v>8249</v>
      </c>
      <c r="DV15" s="244" t="s">
        <v>4005</v>
      </c>
      <c r="DW15" s="163">
        <v>235364</v>
      </c>
      <c r="DX15" s="244">
        <v>3591.3</v>
      </c>
      <c r="DZ15" s="211">
        <v>10</v>
      </c>
      <c r="EA15" s="163" t="s">
        <v>8751</v>
      </c>
      <c r="EB15" s="244" t="s">
        <v>4015</v>
      </c>
      <c r="EC15" s="163">
        <v>234277.5</v>
      </c>
      <c r="ED15" s="244">
        <v>13743.2</v>
      </c>
      <c r="EF15" s="211">
        <v>10</v>
      </c>
      <c r="EG15" s="163" t="s">
        <v>9254</v>
      </c>
      <c r="EH15" s="244" t="s">
        <v>4039</v>
      </c>
      <c r="EI15" s="258">
        <v>232694</v>
      </c>
      <c r="EJ15" s="244">
        <v>-7402</v>
      </c>
      <c r="EL15" s="215">
        <v>10</v>
      </c>
      <c r="EM15" s="216" t="s">
        <v>3083</v>
      </c>
      <c r="EN15" s="216" t="s">
        <v>3060</v>
      </c>
      <c r="EO15" s="216" t="s">
        <v>3084</v>
      </c>
      <c r="EP15" s="257"/>
      <c r="EQ15" s="247">
        <v>221073</v>
      </c>
      <c r="ER15" s="247">
        <v>2308</v>
      </c>
      <c r="ES15" s="247">
        <v>106831</v>
      </c>
      <c r="EU15" s="163">
        <v>10</v>
      </c>
      <c r="EV15" s="94" t="s">
        <v>298</v>
      </c>
      <c r="EW15" s="163" t="s">
        <v>3056</v>
      </c>
      <c r="EX15" s="110">
        <v>205004</v>
      </c>
      <c r="EY15" s="110">
        <v>7840</v>
      </c>
      <c r="FA15" s="163">
        <v>10</v>
      </c>
      <c r="FB15" s="94" t="s">
        <v>9258</v>
      </c>
      <c r="FC15" s="110" t="s">
        <v>3999</v>
      </c>
      <c r="FD15" s="260">
        <v>242137</v>
      </c>
      <c r="FE15" s="260">
        <v>44940</v>
      </c>
    </row>
    <row r="16" spans="2:161" ht="22.7">
      <c r="B16" s="211">
        <v>11</v>
      </c>
      <c r="C16" s="163" t="s">
        <v>4010</v>
      </c>
      <c r="D16" s="163" t="s">
        <v>4530</v>
      </c>
      <c r="E16" s="244" t="s">
        <v>4005</v>
      </c>
      <c r="F16" s="244" t="s">
        <v>4523</v>
      </c>
      <c r="G16" s="244">
        <v>88158.6</v>
      </c>
      <c r="I16" s="211">
        <v>11</v>
      </c>
      <c r="J16" s="163" t="s">
        <v>4021</v>
      </c>
      <c r="K16" s="163" t="s">
        <v>4528</v>
      </c>
      <c r="L16" s="244" t="s">
        <v>4005</v>
      </c>
      <c r="M16" s="244" t="s">
        <v>4518</v>
      </c>
      <c r="N16" s="244">
        <v>97866.4</v>
      </c>
      <c r="P16" s="211">
        <v>11</v>
      </c>
      <c r="Q16" s="163" t="s">
        <v>4003</v>
      </c>
      <c r="R16" s="163" t="s">
        <v>4531</v>
      </c>
      <c r="S16" s="244" t="s">
        <v>3999</v>
      </c>
      <c r="T16" s="244" t="s">
        <v>4532</v>
      </c>
      <c r="V16" s="211">
        <v>11</v>
      </c>
      <c r="W16" s="163" t="s">
        <v>4010</v>
      </c>
      <c r="X16" s="163" t="s">
        <v>4530</v>
      </c>
      <c r="Y16" s="244" t="s">
        <v>4005</v>
      </c>
      <c r="Z16" s="244" t="s">
        <v>4523</v>
      </c>
      <c r="AA16" s="244">
        <v>95137</v>
      </c>
      <c r="AC16" s="211">
        <v>11</v>
      </c>
      <c r="AD16" s="163" t="s">
        <v>4011</v>
      </c>
      <c r="AE16" s="163" t="s">
        <v>4012</v>
      </c>
      <c r="AF16" s="244">
        <v>93692</v>
      </c>
      <c r="AG16" s="244">
        <v>350</v>
      </c>
      <c r="AI16" s="211">
        <v>11</v>
      </c>
      <c r="AJ16" s="163" t="s">
        <v>5408</v>
      </c>
      <c r="AK16" s="163" t="s">
        <v>4529</v>
      </c>
      <c r="AL16" s="244" t="s">
        <v>4012</v>
      </c>
      <c r="AM16" s="244" t="s">
        <v>4527</v>
      </c>
      <c r="AN16" s="244">
        <v>93692</v>
      </c>
      <c r="AP16" s="211">
        <v>11</v>
      </c>
      <c r="AQ16" s="163" t="s">
        <v>3065</v>
      </c>
      <c r="AR16" s="163" t="s">
        <v>4529</v>
      </c>
      <c r="AS16" s="244" t="s">
        <v>5520</v>
      </c>
      <c r="AT16" s="244" t="s">
        <v>4527</v>
      </c>
      <c r="AU16" s="244">
        <v>105366</v>
      </c>
      <c r="AW16" s="211">
        <v>11</v>
      </c>
      <c r="AX16" s="163" t="s">
        <v>5881</v>
      </c>
      <c r="AY16" s="163" t="s">
        <v>4519</v>
      </c>
      <c r="AZ16" s="244" t="s">
        <v>4005</v>
      </c>
      <c r="BA16" s="244" t="s">
        <v>5879</v>
      </c>
      <c r="BB16" s="244">
        <v>118013.7</v>
      </c>
      <c r="BD16" s="211">
        <v>11</v>
      </c>
      <c r="BE16" s="163" t="s">
        <v>302</v>
      </c>
      <c r="BF16" s="163" t="s">
        <v>5524</v>
      </c>
      <c r="BG16" s="244" t="s">
        <v>3999</v>
      </c>
      <c r="BH16" s="244" t="s">
        <v>5883</v>
      </c>
      <c r="BI16" s="244">
        <v>112022</v>
      </c>
      <c r="BK16" s="211">
        <v>11</v>
      </c>
      <c r="BL16" s="163" t="s">
        <v>3359</v>
      </c>
      <c r="BM16" s="163" t="s">
        <v>4519</v>
      </c>
      <c r="BN16" s="244" t="s">
        <v>4005</v>
      </c>
      <c r="BO16" s="244" t="s">
        <v>4518</v>
      </c>
      <c r="BP16" s="244">
        <v>108630.7</v>
      </c>
      <c r="BR16" s="211">
        <v>24</v>
      </c>
      <c r="BS16" s="163" t="s">
        <v>1150</v>
      </c>
      <c r="BT16" s="163" t="s">
        <v>4669</v>
      </c>
      <c r="BU16" s="244" t="s">
        <v>3999</v>
      </c>
      <c r="BV16" s="244" t="s">
        <v>6232</v>
      </c>
      <c r="BW16" s="244">
        <v>73061</v>
      </c>
      <c r="BY16" s="211">
        <v>11</v>
      </c>
      <c r="BZ16" s="163" t="s">
        <v>557</v>
      </c>
      <c r="CA16" s="163" t="s">
        <v>4617</v>
      </c>
      <c r="CB16" s="163" t="s">
        <v>3999</v>
      </c>
      <c r="CC16" s="244" t="s">
        <v>4527</v>
      </c>
      <c r="CD16" s="244">
        <v>147967</v>
      </c>
      <c r="CE16" s="244">
        <v>13328</v>
      </c>
      <c r="CG16" s="211">
        <v>11</v>
      </c>
      <c r="CH16" s="163" t="s">
        <v>4543</v>
      </c>
      <c r="CI16" s="163" t="s">
        <v>3999</v>
      </c>
      <c r="CJ16" s="244" t="s">
        <v>6481</v>
      </c>
      <c r="CK16" s="244">
        <v>157153</v>
      </c>
      <c r="CM16" s="211">
        <v>11</v>
      </c>
      <c r="CN16" s="163" t="s">
        <v>4543</v>
      </c>
      <c r="CO16" s="163" t="s">
        <v>3999</v>
      </c>
      <c r="CP16" s="244" t="s">
        <v>6481</v>
      </c>
      <c r="CQ16" s="244">
        <v>16837</v>
      </c>
      <c r="CS16" s="211">
        <v>11</v>
      </c>
      <c r="CT16" s="163" t="s">
        <v>7135</v>
      </c>
      <c r="CU16" s="163" t="s">
        <v>4001</v>
      </c>
      <c r="CV16" s="244" t="s">
        <v>4523</v>
      </c>
      <c r="CW16" s="244">
        <v>177167</v>
      </c>
      <c r="CY16" s="211">
        <v>11</v>
      </c>
      <c r="CZ16" s="163" t="s">
        <v>3072</v>
      </c>
      <c r="DA16" s="163" t="s">
        <v>7226</v>
      </c>
      <c r="DB16" s="244" t="s">
        <v>4005</v>
      </c>
      <c r="DC16" s="244">
        <v>198699.8</v>
      </c>
      <c r="DD16" s="244">
        <v>4208.5</v>
      </c>
      <c r="DF16" s="214">
        <v>11</v>
      </c>
      <c r="DG16" s="163" t="s">
        <v>508</v>
      </c>
      <c r="DH16" s="163" t="s">
        <v>4617</v>
      </c>
      <c r="DI16" s="163" t="s">
        <v>3999</v>
      </c>
      <c r="DJ16" s="163" t="s">
        <v>4527</v>
      </c>
      <c r="DK16" s="245">
        <v>163527</v>
      </c>
      <c r="DL16" s="245">
        <v>10483</v>
      </c>
      <c r="DN16" s="211">
        <v>11</v>
      </c>
      <c r="DO16" s="163" t="s">
        <v>7750</v>
      </c>
      <c r="DP16" s="163" t="s">
        <v>4015</v>
      </c>
      <c r="DQ16" s="244">
        <v>186055</v>
      </c>
      <c r="DR16" s="244">
        <v>14000.9</v>
      </c>
      <c r="DT16" s="211">
        <v>11</v>
      </c>
      <c r="DU16" s="163" t="s">
        <v>8250</v>
      </c>
      <c r="DV16" s="244" t="s">
        <v>4015</v>
      </c>
      <c r="DW16" s="163">
        <v>231579.8</v>
      </c>
      <c r="DX16" s="244">
        <v>17069.2</v>
      </c>
      <c r="DZ16" s="211">
        <v>11</v>
      </c>
      <c r="EA16" s="163" t="s">
        <v>8752</v>
      </c>
      <c r="EB16" s="244" t="s">
        <v>3999</v>
      </c>
      <c r="EC16" s="163">
        <v>233899</v>
      </c>
      <c r="ED16" s="244">
        <v>26179</v>
      </c>
      <c r="EF16" s="211">
        <v>11</v>
      </c>
      <c r="EG16" s="163" t="s">
        <v>9255</v>
      </c>
      <c r="EH16" s="244" t="s">
        <v>4015</v>
      </c>
      <c r="EI16" s="258">
        <v>227882.7</v>
      </c>
      <c r="EJ16" s="244">
        <v>11204.6</v>
      </c>
      <c r="EL16" s="215">
        <v>11</v>
      </c>
      <c r="EM16" s="216" t="s">
        <v>3082</v>
      </c>
      <c r="EN16" s="216" t="s">
        <v>3060</v>
      </c>
      <c r="EO16" s="216" t="s">
        <v>3085</v>
      </c>
      <c r="EP16" s="257" t="s">
        <v>3993</v>
      </c>
      <c r="EQ16" s="247">
        <v>212018</v>
      </c>
      <c r="ER16" s="247">
        <v>4244</v>
      </c>
      <c r="ES16" s="247">
        <v>100307</v>
      </c>
      <c r="EU16" s="163">
        <v>11</v>
      </c>
      <c r="EV16" s="94" t="s">
        <v>1592</v>
      </c>
      <c r="EW16" s="163" t="s">
        <v>3056</v>
      </c>
      <c r="EX16" s="110">
        <v>198533</v>
      </c>
      <c r="EY16" s="110">
        <v>5070</v>
      </c>
      <c r="FA16" s="163">
        <v>11</v>
      </c>
      <c r="FB16" s="94" t="s">
        <v>9259</v>
      </c>
      <c r="FC16" s="110" t="s">
        <v>3999</v>
      </c>
      <c r="FD16" s="260">
        <v>229234</v>
      </c>
      <c r="FE16" s="260">
        <v>48351</v>
      </c>
    </row>
    <row r="17" spans="2:161" ht="22.7">
      <c r="B17" s="211">
        <v>12</v>
      </c>
      <c r="C17" s="163" t="s">
        <v>4003</v>
      </c>
      <c r="D17" s="163" t="s">
        <v>4531</v>
      </c>
      <c r="E17" s="244" t="s">
        <v>3999</v>
      </c>
      <c r="F17" s="244" t="s">
        <v>4532</v>
      </c>
      <c r="G17" s="244">
        <v>83412.399999999994</v>
      </c>
      <c r="I17" s="211">
        <v>12</v>
      </c>
      <c r="J17" s="163" t="s">
        <v>4003</v>
      </c>
      <c r="K17" s="163" t="s">
        <v>4531</v>
      </c>
      <c r="L17" s="244" t="s">
        <v>3999</v>
      </c>
      <c r="M17" s="244" t="s">
        <v>4532</v>
      </c>
      <c r="N17" s="244">
        <v>93627</v>
      </c>
      <c r="P17" s="211">
        <v>12</v>
      </c>
      <c r="Q17" s="163" t="s">
        <v>4009</v>
      </c>
      <c r="R17" s="163" t="s">
        <v>4543</v>
      </c>
      <c r="S17" s="244" t="s">
        <v>3999</v>
      </c>
      <c r="T17" s="244" t="s">
        <v>4534</v>
      </c>
      <c r="V17" s="211">
        <v>12</v>
      </c>
      <c r="W17" s="163" t="s">
        <v>4009</v>
      </c>
      <c r="X17" s="163" t="s">
        <v>5373</v>
      </c>
      <c r="Y17" s="244" t="s">
        <v>3999</v>
      </c>
      <c r="Z17" s="244" t="s">
        <v>4534</v>
      </c>
      <c r="AA17" s="244">
        <v>90840</v>
      </c>
      <c r="AC17" s="211">
        <v>12</v>
      </c>
      <c r="AD17" s="163" t="s">
        <v>4013</v>
      </c>
      <c r="AE17" s="163" t="s">
        <v>4005</v>
      </c>
      <c r="AF17" s="244">
        <v>93568.6</v>
      </c>
      <c r="AG17" s="244">
        <v>-921</v>
      </c>
      <c r="AI17" s="211">
        <v>12</v>
      </c>
      <c r="AJ17" s="163" t="s">
        <v>5409</v>
      </c>
      <c r="AK17" s="163" t="s">
        <v>4524</v>
      </c>
      <c r="AL17" s="244" t="s">
        <v>4005</v>
      </c>
      <c r="AM17" s="244" t="s">
        <v>4518</v>
      </c>
      <c r="AN17" s="244">
        <v>93568.6</v>
      </c>
      <c r="AP17" s="211">
        <v>12</v>
      </c>
      <c r="AQ17" s="163" t="s">
        <v>3536</v>
      </c>
      <c r="AR17" s="163" t="s">
        <v>4521</v>
      </c>
      <c r="AS17" s="244" t="s">
        <v>4005</v>
      </c>
      <c r="AT17" s="244" t="s">
        <v>4518</v>
      </c>
      <c r="AU17" s="244">
        <v>95701.6</v>
      </c>
      <c r="AW17" s="211">
        <v>12</v>
      </c>
      <c r="AX17" s="163" t="s">
        <v>5882</v>
      </c>
      <c r="AY17" s="163" t="s">
        <v>5524</v>
      </c>
      <c r="AZ17" s="244" t="s">
        <v>3999</v>
      </c>
      <c r="BA17" s="244" t="s">
        <v>5883</v>
      </c>
      <c r="BB17" s="244">
        <v>111826</v>
      </c>
      <c r="BD17" s="211">
        <v>12</v>
      </c>
      <c r="BE17" s="163" t="s">
        <v>3354</v>
      </c>
      <c r="BF17" s="163" t="s">
        <v>4517</v>
      </c>
      <c r="BG17" s="244" t="s">
        <v>4005</v>
      </c>
      <c r="BH17" s="244" t="s">
        <v>4518</v>
      </c>
      <c r="BI17" s="244">
        <v>105813.9</v>
      </c>
      <c r="BK17" s="211">
        <v>12</v>
      </c>
      <c r="BL17" s="163" t="s">
        <v>3092</v>
      </c>
      <c r="BM17" s="163" t="s">
        <v>4577</v>
      </c>
      <c r="BN17" s="244" t="s">
        <v>4001</v>
      </c>
      <c r="BO17" s="244" t="s">
        <v>5424</v>
      </c>
      <c r="BP17" s="244">
        <v>101930.2</v>
      </c>
      <c r="BR17" s="211">
        <v>26</v>
      </c>
      <c r="BS17" s="163" t="s">
        <v>1592</v>
      </c>
      <c r="BT17" s="163" t="s">
        <v>6238</v>
      </c>
      <c r="BU17" s="244" t="s">
        <v>3999</v>
      </c>
      <c r="BV17" s="244" t="s">
        <v>6239</v>
      </c>
      <c r="BW17" s="244">
        <v>69506.100000000006</v>
      </c>
      <c r="BY17" s="211">
        <v>12</v>
      </c>
      <c r="BZ17" s="163" t="s">
        <v>565</v>
      </c>
      <c r="CA17" s="163" t="s">
        <v>6342</v>
      </c>
      <c r="CB17" s="163" t="s">
        <v>3999</v>
      </c>
      <c r="CC17" s="244" t="s">
        <v>4527</v>
      </c>
      <c r="CD17" s="244">
        <v>121663</v>
      </c>
      <c r="CE17" s="244">
        <v>8129</v>
      </c>
      <c r="CG17" s="211">
        <v>12</v>
      </c>
      <c r="CH17" s="163" t="s">
        <v>4671</v>
      </c>
      <c r="CI17" s="163" t="s">
        <v>4015</v>
      </c>
      <c r="CJ17" s="244" t="s">
        <v>4527</v>
      </c>
      <c r="CK17" s="244">
        <v>152360.70000000001</v>
      </c>
      <c r="CM17" s="211">
        <v>12</v>
      </c>
      <c r="CN17" s="163" t="s">
        <v>4525</v>
      </c>
      <c r="CO17" s="163" t="s">
        <v>3999</v>
      </c>
      <c r="CP17" s="244" t="s">
        <v>4523</v>
      </c>
      <c r="CQ17" s="244">
        <v>16126</v>
      </c>
      <c r="CS17" s="211">
        <v>12</v>
      </c>
      <c r="CT17" s="163" t="s">
        <v>4543</v>
      </c>
      <c r="CU17" s="163" t="s">
        <v>3999</v>
      </c>
      <c r="CV17" s="244" t="s">
        <v>6481</v>
      </c>
      <c r="CW17" s="244">
        <v>176656</v>
      </c>
      <c r="CY17" s="211">
        <v>12</v>
      </c>
      <c r="CZ17" s="163" t="s">
        <v>297</v>
      </c>
      <c r="DA17" s="163" t="s">
        <v>4543</v>
      </c>
      <c r="DB17" s="244" t="s">
        <v>3999</v>
      </c>
      <c r="DC17" s="244">
        <v>183207</v>
      </c>
      <c r="DD17" s="244">
        <v>17410</v>
      </c>
      <c r="DF17" s="214">
        <v>12</v>
      </c>
      <c r="DG17" s="163" t="s">
        <v>3086</v>
      </c>
      <c r="DH17" s="163" t="s">
        <v>4656</v>
      </c>
      <c r="DI17" s="163" t="s">
        <v>4030</v>
      </c>
      <c r="DJ17" s="163" t="s">
        <v>5441</v>
      </c>
      <c r="DK17" s="245">
        <v>163204</v>
      </c>
      <c r="DL17" s="245">
        <v>-1300</v>
      </c>
      <c r="DN17" s="211">
        <v>12</v>
      </c>
      <c r="DO17" s="163" t="s">
        <v>7751</v>
      </c>
      <c r="DP17" s="163" t="s">
        <v>3999</v>
      </c>
      <c r="DQ17" s="244">
        <v>184966</v>
      </c>
      <c r="DR17" s="244">
        <v>11358</v>
      </c>
      <c r="DT17" s="211">
        <v>12</v>
      </c>
      <c r="DU17" s="163" t="s">
        <v>8251</v>
      </c>
      <c r="DV17" s="244" t="s">
        <v>4001</v>
      </c>
      <c r="DW17" s="163">
        <v>221550.5</v>
      </c>
      <c r="DX17" s="244">
        <v>21425.5</v>
      </c>
      <c r="DZ17" s="211">
        <v>12</v>
      </c>
      <c r="EA17" s="163" t="s">
        <v>8753</v>
      </c>
      <c r="EB17" s="244" t="s">
        <v>4039</v>
      </c>
      <c r="EC17" s="163">
        <v>214436</v>
      </c>
      <c r="ED17" s="244">
        <v>1004</v>
      </c>
      <c r="EF17" s="211">
        <v>12</v>
      </c>
      <c r="EG17" s="163" t="s">
        <v>9256</v>
      </c>
      <c r="EH17" s="244" t="s">
        <v>3999</v>
      </c>
      <c r="EI17" s="258">
        <v>220356</v>
      </c>
      <c r="EJ17" s="244">
        <v>21423</v>
      </c>
      <c r="EL17" s="215">
        <v>12</v>
      </c>
      <c r="EM17" s="216" t="s">
        <v>508</v>
      </c>
      <c r="EN17" s="216" t="s">
        <v>3060</v>
      </c>
      <c r="EO17" s="216" t="s">
        <v>3087</v>
      </c>
      <c r="EP17" s="257"/>
      <c r="EQ17" s="247">
        <v>203784</v>
      </c>
      <c r="ER17" s="247">
        <v>19241</v>
      </c>
      <c r="ES17" s="247">
        <v>64700</v>
      </c>
      <c r="EU17" s="163">
        <v>12</v>
      </c>
      <c r="EV17" s="94" t="s">
        <v>3057</v>
      </c>
      <c r="EW17" s="163" t="s">
        <v>3088</v>
      </c>
      <c r="EX17" s="110">
        <v>186606</v>
      </c>
      <c r="EY17" s="110">
        <v>115</v>
      </c>
      <c r="FA17" s="163">
        <v>12</v>
      </c>
      <c r="FB17" s="94" t="s">
        <v>9257</v>
      </c>
      <c r="FC17" s="110" t="s">
        <v>4102</v>
      </c>
      <c r="FD17" s="260">
        <v>211940.2</v>
      </c>
      <c r="FE17" s="260">
        <v>36575.4</v>
      </c>
    </row>
    <row r="18" spans="2:161">
      <c r="B18" s="211">
        <v>13</v>
      </c>
      <c r="C18" s="163" t="s">
        <v>4025</v>
      </c>
      <c r="D18" s="163" t="s">
        <v>4533</v>
      </c>
      <c r="E18" s="244" t="s">
        <v>4005</v>
      </c>
      <c r="F18" s="244" t="s">
        <v>4534</v>
      </c>
      <c r="G18" s="244">
        <v>76430.899999999994</v>
      </c>
      <c r="I18" s="211">
        <v>13</v>
      </c>
      <c r="J18" s="163" t="s">
        <v>4025</v>
      </c>
      <c r="K18" s="163" t="s">
        <v>4533</v>
      </c>
      <c r="L18" s="244" t="s">
        <v>4005</v>
      </c>
      <c r="M18" s="244" t="s">
        <v>4534</v>
      </c>
      <c r="N18" s="244">
        <v>84167.1</v>
      </c>
      <c r="P18" s="211">
        <v>13</v>
      </c>
      <c r="Q18" s="163" t="s">
        <v>4021</v>
      </c>
      <c r="R18" s="163" t="s">
        <v>4528</v>
      </c>
      <c r="S18" s="244" t="s">
        <v>4005</v>
      </c>
      <c r="T18" s="244" t="s">
        <v>4518</v>
      </c>
      <c r="V18" s="211">
        <v>13</v>
      </c>
      <c r="W18" s="163" t="s">
        <v>4021</v>
      </c>
      <c r="X18" s="163" t="s">
        <v>4528</v>
      </c>
      <c r="Y18" s="244" t="s">
        <v>4005</v>
      </c>
      <c r="Z18" s="244" t="s">
        <v>4518</v>
      </c>
      <c r="AA18" s="244">
        <v>81893.8</v>
      </c>
      <c r="AC18" s="211">
        <v>13</v>
      </c>
      <c r="AD18" s="163" t="s">
        <v>4014</v>
      </c>
      <c r="AE18" s="163" t="s">
        <v>4005</v>
      </c>
      <c r="AF18" s="244">
        <v>89020.7</v>
      </c>
      <c r="AG18" s="244">
        <v>-102.3</v>
      </c>
      <c r="AI18" s="211">
        <v>13</v>
      </c>
      <c r="AJ18" s="163" t="s">
        <v>5410</v>
      </c>
      <c r="AK18" s="163" t="s">
        <v>4521</v>
      </c>
      <c r="AL18" s="244" t="s">
        <v>4005</v>
      </c>
      <c r="AM18" s="244" t="s">
        <v>4518</v>
      </c>
      <c r="AN18" s="244">
        <v>89020.7</v>
      </c>
      <c r="AP18" s="211">
        <v>13</v>
      </c>
      <c r="AQ18" s="163" t="s">
        <v>3102</v>
      </c>
      <c r="AR18" s="163" t="s">
        <v>5375</v>
      </c>
      <c r="AS18" s="244" t="s">
        <v>4005</v>
      </c>
      <c r="AT18" s="244" t="s">
        <v>4538</v>
      </c>
      <c r="AU18" s="244">
        <v>93591.7</v>
      </c>
      <c r="AW18" s="211">
        <v>13</v>
      </c>
      <c r="AX18" s="163" t="s">
        <v>5884</v>
      </c>
      <c r="AY18" s="163" t="s">
        <v>4520</v>
      </c>
      <c r="AZ18" s="244" t="s">
        <v>4005</v>
      </c>
      <c r="BA18" s="244" t="s">
        <v>5879</v>
      </c>
      <c r="BB18" s="244">
        <v>109756.5</v>
      </c>
      <c r="BD18" s="211">
        <v>13</v>
      </c>
      <c r="BE18" s="163" t="s">
        <v>3359</v>
      </c>
      <c r="BF18" s="163" t="s">
        <v>4519</v>
      </c>
      <c r="BG18" s="244" t="s">
        <v>4005</v>
      </c>
      <c r="BH18" s="244" t="s">
        <v>4518</v>
      </c>
      <c r="BI18" s="244">
        <v>101205.6</v>
      </c>
      <c r="BK18" s="211">
        <v>13</v>
      </c>
      <c r="BL18" s="163" t="s">
        <v>302</v>
      </c>
      <c r="BM18" s="163" t="s">
        <v>5524</v>
      </c>
      <c r="BN18" s="244" t="s">
        <v>3999</v>
      </c>
      <c r="BO18" s="244" t="s">
        <v>6231</v>
      </c>
      <c r="BP18" s="244">
        <v>100789</v>
      </c>
      <c r="BR18" s="211">
        <v>27</v>
      </c>
      <c r="BS18" s="163" t="s">
        <v>3167</v>
      </c>
      <c r="BT18" s="163" t="s">
        <v>5989</v>
      </c>
      <c r="BU18" s="244" t="s">
        <v>3999</v>
      </c>
      <c r="BV18" s="244" t="s">
        <v>5590</v>
      </c>
      <c r="BW18" s="244">
        <v>68529</v>
      </c>
      <c r="BY18" s="211">
        <v>13</v>
      </c>
      <c r="BZ18" s="163" t="s">
        <v>3080</v>
      </c>
      <c r="CA18" s="163" t="s">
        <v>4684</v>
      </c>
      <c r="CB18" s="163" t="s">
        <v>4015</v>
      </c>
      <c r="CC18" s="244" t="s">
        <v>5522</v>
      </c>
      <c r="CD18" s="244">
        <v>121606.3</v>
      </c>
      <c r="CE18" s="244">
        <v>3133</v>
      </c>
      <c r="CG18" s="211">
        <v>13</v>
      </c>
      <c r="CH18" s="163" t="s">
        <v>4656</v>
      </c>
      <c r="CI18" s="163" t="s">
        <v>4030</v>
      </c>
      <c r="CJ18" s="244" t="s">
        <v>5522</v>
      </c>
      <c r="CK18" s="244">
        <v>138235.29999999999</v>
      </c>
      <c r="CM18" s="211">
        <v>13</v>
      </c>
      <c r="CN18" s="163" t="s">
        <v>4656</v>
      </c>
      <c r="CO18" s="163" t="s">
        <v>4030</v>
      </c>
      <c r="CP18" s="244" t="s">
        <v>5522</v>
      </c>
      <c r="CQ18" s="244">
        <v>158274.29999999999</v>
      </c>
      <c r="CS18" s="211">
        <v>13</v>
      </c>
      <c r="CT18" s="163" t="s">
        <v>4525</v>
      </c>
      <c r="CU18" s="163" t="s">
        <v>3999</v>
      </c>
      <c r="CV18" s="244" t="s">
        <v>4523</v>
      </c>
      <c r="CW18" s="244">
        <v>172468</v>
      </c>
      <c r="CY18" s="211">
        <v>13</v>
      </c>
      <c r="CZ18" s="163" t="s">
        <v>3067</v>
      </c>
      <c r="DA18" s="163" t="s">
        <v>7227</v>
      </c>
      <c r="DB18" s="244" t="s">
        <v>4074</v>
      </c>
      <c r="DC18" s="244">
        <v>181122.6</v>
      </c>
      <c r="DD18" s="244">
        <v>10270.799999999999</v>
      </c>
      <c r="DF18" s="214">
        <v>13</v>
      </c>
      <c r="DG18" s="163" t="s">
        <v>297</v>
      </c>
      <c r="DH18" s="163" t="s">
        <v>4543</v>
      </c>
      <c r="DI18" s="163" t="s">
        <v>3999</v>
      </c>
      <c r="DJ18" s="163" t="s">
        <v>6481</v>
      </c>
      <c r="DK18" s="245">
        <v>156779</v>
      </c>
      <c r="DL18" s="245">
        <v>11025</v>
      </c>
      <c r="DN18" s="211">
        <v>13</v>
      </c>
      <c r="DO18" s="163" t="s">
        <v>7752</v>
      </c>
      <c r="DP18" s="163" t="s">
        <v>4001</v>
      </c>
      <c r="DQ18" s="244">
        <v>168041</v>
      </c>
      <c r="DR18" s="244">
        <v>9052.7000000000007</v>
      </c>
      <c r="DT18" s="211">
        <v>13</v>
      </c>
      <c r="DU18" s="163" t="s">
        <v>8252</v>
      </c>
      <c r="DV18" s="244" t="s">
        <v>4005</v>
      </c>
      <c r="DW18" s="163">
        <v>211018.9</v>
      </c>
      <c r="DX18" s="244">
        <v>5938.8</v>
      </c>
      <c r="DZ18" s="211">
        <v>13</v>
      </c>
      <c r="EA18" s="163" t="s">
        <v>8754</v>
      </c>
      <c r="EB18" s="244" t="s">
        <v>4005</v>
      </c>
      <c r="EC18" s="163">
        <v>190859.3</v>
      </c>
      <c r="ED18" s="244">
        <v>6776.8</v>
      </c>
      <c r="EF18" s="211">
        <v>13</v>
      </c>
      <c r="EG18" s="163" t="s">
        <v>9257</v>
      </c>
      <c r="EH18" s="244" t="s">
        <v>4102</v>
      </c>
      <c r="EI18" s="258">
        <v>208938.4</v>
      </c>
      <c r="EJ18" s="244">
        <v>27245.3</v>
      </c>
      <c r="EL18" s="215">
        <v>13</v>
      </c>
      <c r="EM18" s="216" t="s">
        <v>3089</v>
      </c>
      <c r="EN18" s="216" t="s">
        <v>3090</v>
      </c>
      <c r="EO18" s="216" t="s">
        <v>3091</v>
      </c>
      <c r="EP18" s="257" t="s">
        <v>3992</v>
      </c>
      <c r="EQ18" s="247">
        <v>195845</v>
      </c>
      <c r="ER18" s="247">
        <v>21922</v>
      </c>
      <c r="ES18" s="247">
        <v>307000</v>
      </c>
      <c r="EU18" s="163">
        <v>13</v>
      </c>
      <c r="EV18" s="94" t="s">
        <v>516</v>
      </c>
      <c r="EW18" s="163" t="s">
        <v>3056</v>
      </c>
      <c r="EX18" s="110">
        <v>184840</v>
      </c>
      <c r="EY18" s="110">
        <v>7017</v>
      </c>
      <c r="FA18" s="163">
        <v>13</v>
      </c>
      <c r="FB18" s="94" t="s">
        <v>9273</v>
      </c>
      <c r="FC18" s="110" t="s">
        <v>3999</v>
      </c>
      <c r="FD18" s="260">
        <v>208357</v>
      </c>
      <c r="FE18" s="260">
        <v>67</v>
      </c>
    </row>
    <row r="19" spans="2:161" ht="22.7">
      <c r="B19" s="211">
        <v>14</v>
      </c>
      <c r="C19" s="163" t="s">
        <v>4022</v>
      </c>
      <c r="D19" s="163" t="s">
        <v>4535</v>
      </c>
      <c r="E19" s="244" t="s">
        <v>4005</v>
      </c>
      <c r="F19" s="244" t="s">
        <v>4536</v>
      </c>
      <c r="G19" s="244">
        <v>75350.399999999994</v>
      </c>
      <c r="I19" s="211">
        <v>14</v>
      </c>
      <c r="J19" s="163" t="s">
        <v>4022</v>
      </c>
      <c r="K19" s="163" t="s">
        <v>4535</v>
      </c>
      <c r="L19" s="244" t="s">
        <v>4005</v>
      </c>
      <c r="M19" s="244" t="s">
        <v>4536</v>
      </c>
      <c r="N19" s="244">
        <v>83206.7</v>
      </c>
      <c r="P19" s="211">
        <v>14</v>
      </c>
      <c r="Q19" s="163" t="s">
        <v>5355</v>
      </c>
      <c r="R19" s="163" t="s">
        <v>4540</v>
      </c>
      <c r="S19" s="244" t="s">
        <v>4005</v>
      </c>
      <c r="T19" s="244" t="s">
        <v>4538</v>
      </c>
      <c r="V19" s="211">
        <v>14</v>
      </c>
      <c r="W19" s="163" t="s">
        <v>5374</v>
      </c>
      <c r="X19" s="163" t="s">
        <v>4547</v>
      </c>
      <c r="Y19" s="244" t="s">
        <v>3999</v>
      </c>
      <c r="Z19" s="244" t="s">
        <v>4548</v>
      </c>
      <c r="AA19" s="244">
        <v>78508</v>
      </c>
      <c r="AC19" s="211">
        <v>14</v>
      </c>
      <c r="AD19" s="163" t="s">
        <v>2083</v>
      </c>
      <c r="AE19" s="163" t="s">
        <v>3999</v>
      </c>
      <c r="AF19" s="244">
        <v>81667</v>
      </c>
      <c r="AG19" s="244">
        <v>6328</v>
      </c>
      <c r="AI19" s="211">
        <v>14</v>
      </c>
      <c r="AJ19" s="163" t="s">
        <v>5411</v>
      </c>
      <c r="AK19" s="163" t="s">
        <v>5356</v>
      </c>
      <c r="AL19" s="244" t="s">
        <v>3999</v>
      </c>
      <c r="AM19" s="244" t="s">
        <v>4548</v>
      </c>
      <c r="AN19" s="244">
        <v>81667</v>
      </c>
      <c r="AP19" s="211">
        <v>14</v>
      </c>
      <c r="AQ19" s="163" t="s">
        <v>3305</v>
      </c>
      <c r="AR19" s="163" t="s">
        <v>5521</v>
      </c>
      <c r="AS19" s="244" t="s">
        <v>4005</v>
      </c>
      <c r="AT19" s="244" t="s">
        <v>4518</v>
      </c>
      <c r="AU19" s="244">
        <v>91807.4</v>
      </c>
      <c r="AW19" s="211">
        <v>14</v>
      </c>
      <c r="AX19" s="163" t="s">
        <v>5885</v>
      </c>
      <c r="AY19" s="163" t="s">
        <v>5541</v>
      </c>
      <c r="AZ19" s="244" t="s">
        <v>4015</v>
      </c>
      <c r="BA19" s="244" t="s">
        <v>4527</v>
      </c>
      <c r="BB19" s="244">
        <v>105869.6</v>
      </c>
      <c r="BD19" s="211">
        <v>14</v>
      </c>
      <c r="BE19" s="163" t="s">
        <v>557</v>
      </c>
      <c r="BF19" s="163" t="s">
        <v>5987</v>
      </c>
      <c r="BG19" s="244" t="s">
        <v>3999</v>
      </c>
      <c r="BH19" s="244" t="s">
        <v>4527</v>
      </c>
      <c r="BI19" s="244">
        <v>99699</v>
      </c>
      <c r="BK19" s="211">
        <v>14</v>
      </c>
      <c r="BL19" s="163" t="s">
        <v>3082</v>
      </c>
      <c r="BM19" s="163" t="s">
        <v>4671</v>
      </c>
      <c r="BN19" s="244" t="s">
        <v>4015</v>
      </c>
      <c r="BO19" s="244" t="s">
        <v>4527</v>
      </c>
      <c r="BP19" s="244">
        <v>96944.9</v>
      </c>
      <c r="BR19" s="211">
        <v>28</v>
      </c>
      <c r="BS19" s="163" t="s">
        <v>1870</v>
      </c>
      <c r="BT19" s="163" t="s">
        <v>5904</v>
      </c>
      <c r="BU19" s="244" t="s">
        <v>3999</v>
      </c>
      <c r="BV19" s="244" t="s">
        <v>5887</v>
      </c>
      <c r="BW19" s="244">
        <v>67752</v>
      </c>
      <c r="BY19" s="211">
        <v>14</v>
      </c>
      <c r="BZ19" s="163" t="s">
        <v>3092</v>
      </c>
      <c r="CA19" s="163" t="s">
        <v>4577</v>
      </c>
      <c r="CB19" s="163" t="s">
        <v>4001</v>
      </c>
      <c r="CC19" s="244" t="s">
        <v>5522</v>
      </c>
      <c r="CD19" s="244">
        <v>118937.2</v>
      </c>
      <c r="CE19" s="244">
        <v>2735</v>
      </c>
      <c r="CG19" s="211">
        <v>14</v>
      </c>
      <c r="CH19" s="163" t="s">
        <v>5524</v>
      </c>
      <c r="CI19" s="163" t="s">
        <v>3999</v>
      </c>
      <c r="CJ19" s="244" t="s">
        <v>5441</v>
      </c>
      <c r="CK19" s="244">
        <v>131045</v>
      </c>
      <c r="CM19" s="211">
        <v>14</v>
      </c>
      <c r="CN19" s="163" t="s">
        <v>5524</v>
      </c>
      <c r="CO19" s="163" t="s">
        <v>3999</v>
      </c>
      <c r="CP19" s="244" t="s">
        <v>5441</v>
      </c>
      <c r="CQ19" s="244">
        <v>146777</v>
      </c>
      <c r="CS19" s="211">
        <v>14</v>
      </c>
      <c r="CT19" s="163" t="s">
        <v>6008</v>
      </c>
      <c r="CU19" s="163" t="s">
        <v>4085</v>
      </c>
      <c r="CV19" s="244" t="s">
        <v>5441</v>
      </c>
      <c r="CW19" s="244">
        <v>164877</v>
      </c>
      <c r="CY19" s="211">
        <v>14</v>
      </c>
      <c r="CZ19" s="163" t="s">
        <v>3074</v>
      </c>
      <c r="DA19" s="163" t="s">
        <v>5416</v>
      </c>
      <c r="DB19" s="244" t="s">
        <v>4001</v>
      </c>
      <c r="DC19" s="244">
        <v>166579.1</v>
      </c>
      <c r="DD19" s="244">
        <v>6956.9</v>
      </c>
      <c r="DF19" s="214">
        <v>14</v>
      </c>
      <c r="DG19" s="163" t="s">
        <v>3082</v>
      </c>
      <c r="DH19" s="163" t="s">
        <v>4671</v>
      </c>
      <c r="DI19" s="163" t="s">
        <v>4015</v>
      </c>
      <c r="DJ19" s="163" t="s">
        <v>4527</v>
      </c>
      <c r="DK19" s="245">
        <v>155887</v>
      </c>
      <c r="DL19" s="245">
        <v>11741</v>
      </c>
      <c r="DN19" s="211">
        <v>14</v>
      </c>
      <c r="DO19" s="163" t="s">
        <v>7753</v>
      </c>
      <c r="DP19" s="163" t="s">
        <v>4015</v>
      </c>
      <c r="DQ19" s="244">
        <v>162235.9</v>
      </c>
      <c r="DR19" s="244">
        <v>3640.9</v>
      </c>
      <c r="DT19" s="211">
        <v>14</v>
      </c>
      <c r="DU19" s="163" t="s">
        <v>8253</v>
      </c>
      <c r="DV19" s="244" t="s">
        <v>4039</v>
      </c>
      <c r="DW19" s="163">
        <v>186152</v>
      </c>
      <c r="DX19" s="244">
        <v>4048</v>
      </c>
      <c r="DZ19" s="211">
        <v>14</v>
      </c>
      <c r="EA19" s="163" t="s">
        <v>8755</v>
      </c>
      <c r="EB19" s="244" t="s">
        <v>4102</v>
      </c>
      <c r="EC19" s="163">
        <v>178554.8</v>
      </c>
      <c r="ED19" s="244">
        <v>20585.7</v>
      </c>
      <c r="EF19" s="211">
        <v>14</v>
      </c>
      <c r="EG19" s="163" t="s">
        <v>9258</v>
      </c>
      <c r="EH19" s="244" t="s">
        <v>3999</v>
      </c>
      <c r="EI19" s="258">
        <v>182150</v>
      </c>
      <c r="EJ19" s="244">
        <v>19476</v>
      </c>
      <c r="EL19" s="215">
        <v>14</v>
      </c>
      <c r="EM19" s="216" t="s">
        <v>305</v>
      </c>
      <c r="EN19" s="216" t="s">
        <v>3093</v>
      </c>
      <c r="EO19" s="216" t="s">
        <v>3094</v>
      </c>
      <c r="EP19" s="257"/>
      <c r="EQ19" s="247">
        <v>194673</v>
      </c>
      <c r="ER19" s="247">
        <v>19872</v>
      </c>
      <c r="ES19" s="247">
        <v>316000</v>
      </c>
      <c r="EU19" s="163">
        <v>14</v>
      </c>
      <c r="EV19" s="94" t="s">
        <v>2077</v>
      </c>
      <c r="EW19" s="163" t="s">
        <v>3056</v>
      </c>
      <c r="EX19" s="110">
        <v>177526</v>
      </c>
      <c r="EY19" s="110">
        <v>5317</v>
      </c>
      <c r="FA19" s="163">
        <v>14</v>
      </c>
      <c r="FB19" s="94" t="s">
        <v>9254</v>
      </c>
      <c r="FC19" s="110" t="s">
        <v>4039</v>
      </c>
      <c r="FD19" s="260">
        <v>205476</v>
      </c>
      <c r="FE19" s="260">
        <v>5777</v>
      </c>
    </row>
    <row r="20" spans="2:161" ht="22.7">
      <c r="B20" s="211">
        <v>15</v>
      </c>
      <c r="C20" s="163" t="s">
        <v>313</v>
      </c>
      <c r="D20" s="163" t="s">
        <v>4537</v>
      </c>
      <c r="E20" s="244" t="s">
        <v>3999</v>
      </c>
      <c r="F20" s="244" t="s">
        <v>4538</v>
      </c>
      <c r="G20" s="244">
        <v>75094</v>
      </c>
      <c r="I20" s="211">
        <v>15</v>
      </c>
      <c r="J20" s="163" t="s">
        <v>4539</v>
      </c>
      <c r="K20" s="163" t="s">
        <v>4540</v>
      </c>
      <c r="L20" s="244" t="s">
        <v>4005</v>
      </c>
      <c r="M20" s="244" t="s">
        <v>4538</v>
      </c>
      <c r="N20" s="244">
        <v>8193702</v>
      </c>
      <c r="P20" s="211">
        <v>15</v>
      </c>
      <c r="Q20" s="163" t="s">
        <v>5333</v>
      </c>
      <c r="R20" s="163" t="s">
        <v>5356</v>
      </c>
      <c r="S20" s="244" t="s">
        <v>3999</v>
      </c>
      <c r="T20" s="244" t="s">
        <v>4548</v>
      </c>
      <c r="V20" s="211">
        <v>15</v>
      </c>
      <c r="W20" s="163" t="s">
        <v>5355</v>
      </c>
      <c r="X20" s="163" t="s">
        <v>5375</v>
      </c>
      <c r="Y20" s="244" t="s">
        <v>4005</v>
      </c>
      <c r="Z20" s="244" t="s">
        <v>4538</v>
      </c>
      <c r="AA20" s="244">
        <v>76983.7</v>
      </c>
      <c r="AC20" s="211">
        <v>15</v>
      </c>
      <c r="AD20" s="163" t="s">
        <v>3080</v>
      </c>
      <c r="AE20" s="163" t="s">
        <v>4015</v>
      </c>
      <c r="AF20" s="244">
        <v>78729.3</v>
      </c>
      <c r="AG20" s="244">
        <v>1702.4</v>
      </c>
      <c r="AI20" s="211">
        <v>15</v>
      </c>
      <c r="AJ20" s="163" t="s">
        <v>5412</v>
      </c>
      <c r="AK20" s="163" t="s">
        <v>4684</v>
      </c>
      <c r="AL20" s="244" t="s">
        <v>4015</v>
      </c>
      <c r="AM20" s="244" t="s">
        <v>4536</v>
      </c>
      <c r="AN20" s="244">
        <v>78729.3</v>
      </c>
      <c r="AP20" s="211">
        <v>15</v>
      </c>
      <c r="AQ20" s="163" t="s">
        <v>3080</v>
      </c>
      <c r="AR20" s="163" t="s">
        <v>4684</v>
      </c>
      <c r="AS20" s="244" t="s">
        <v>4015</v>
      </c>
      <c r="AT20" s="244" t="s">
        <v>5522</v>
      </c>
      <c r="AU20" s="244">
        <v>87645.7</v>
      </c>
      <c r="AW20" s="211">
        <v>15</v>
      </c>
      <c r="AX20" s="163" t="s">
        <v>5886</v>
      </c>
      <c r="AY20" s="163" t="s">
        <v>5375</v>
      </c>
      <c r="AZ20" s="244" t="s">
        <v>4005</v>
      </c>
      <c r="BA20" s="244" t="s">
        <v>5887</v>
      </c>
      <c r="BB20" s="244">
        <v>103234.7</v>
      </c>
      <c r="BD20" s="211">
        <v>15</v>
      </c>
      <c r="BE20" s="163" t="s">
        <v>5540</v>
      </c>
      <c r="BF20" s="163" t="s">
        <v>5541</v>
      </c>
      <c r="BG20" s="244" t="s">
        <v>4015</v>
      </c>
      <c r="BH20" s="244" t="s">
        <v>4527</v>
      </c>
      <c r="BI20" s="244">
        <v>94311.9</v>
      </c>
      <c r="BK20" s="211">
        <v>15</v>
      </c>
      <c r="BL20" s="163" t="s">
        <v>557</v>
      </c>
      <c r="BM20" s="163" t="s">
        <v>5987</v>
      </c>
      <c r="BN20" s="244" t="s">
        <v>3999</v>
      </c>
      <c r="BO20" s="244" t="s">
        <v>4527</v>
      </c>
      <c r="BP20" s="244">
        <v>92043</v>
      </c>
      <c r="BR20" s="211">
        <v>34</v>
      </c>
      <c r="BS20" s="163" t="s">
        <v>519</v>
      </c>
      <c r="BT20" s="163" t="s">
        <v>5994</v>
      </c>
      <c r="BU20" s="244" t="s">
        <v>3999</v>
      </c>
      <c r="BV20" s="244" t="s">
        <v>5512</v>
      </c>
      <c r="BW20" s="244">
        <v>64816</v>
      </c>
      <c r="BY20" s="211">
        <v>15</v>
      </c>
      <c r="BZ20" s="163" t="s">
        <v>3074</v>
      </c>
      <c r="CA20" s="163" t="s">
        <v>5416</v>
      </c>
      <c r="CB20" s="163" t="s">
        <v>4001</v>
      </c>
      <c r="CC20" s="244" t="s">
        <v>4523</v>
      </c>
      <c r="CD20" s="244">
        <v>110648.7</v>
      </c>
      <c r="CE20" s="244">
        <v>842</v>
      </c>
      <c r="CG20" s="211">
        <v>15</v>
      </c>
      <c r="CH20" s="163" t="s">
        <v>4684</v>
      </c>
      <c r="CI20" s="163" t="s">
        <v>4015</v>
      </c>
      <c r="CJ20" s="244" t="s">
        <v>5522</v>
      </c>
      <c r="CK20" s="244">
        <v>129839.2</v>
      </c>
      <c r="CM20" s="211">
        <v>15</v>
      </c>
      <c r="CN20" s="163" t="s">
        <v>4684</v>
      </c>
      <c r="CO20" s="163" t="s">
        <v>4015</v>
      </c>
      <c r="CP20" s="244" t="s">
        <v>5522</v>
      </c>
      <c r="CQ20" s="244">
        <v>139738.1</v>
      </c>
      <c r="CS20" s="211">
        <v>15</v>
      </c>
      <c r="CT20" s="163" t="s">
        <v>4684</v>
      </c>
      <c r="CU20" s="163" t="s">
        <v>4015</v>
      </c>
      <c r="CV20" s="244" t="s">
        <v>5522</v>
      </c>
      <c r="CW20" s="244">
        <v>162762</v>
      </c>
      <c r="CY20" s="211">
        <v>15</v>
      </c>
      <c r="CZ20" s="163" t="s">
        <v>3062</v>
      </c>
      <c r="DA20" s="163" t="s">
        <v>6484</v>
      </c>
      <c r="DB20" s="244" t="s">
        <v>4074</v>
      </c>
      <c r="DC20" s="244">
        <v>164135.9</v>
      </c>
      <c r="DD20" s="244">
        <v>664.5</v>
      </c>
      <c r="DF20" s="214">
        <v>15</v>
      </c>
      <c r="DG20" s="163" t="s">
        <v>1573</v>
      </c>
      <c r="DH20" s="163" t="s">
        <v>6108</v>
      </c>
      <c r="DI20" s="163" t="s">
        <v>3999</v>
      </c>
      <c r="DJ20" s="163" t="s">
        <v>5441</v>
      </c>
      <c r="DK20" s="245">
        <v>150450</v>
      </c>
      <c r="DL20" s="245">
        <v>6276</v>
      </c>
      <c r="DN20" s="211">
        <v>15</v>
      </c>
      <c r="DO20" s="163" t="s">
        <v>7754</v>
      </c>
      <c r="DP20" s="163" t="s">
        <v>3999</v>
      </c>
      <c r="DQ20" s="244">
        <v>153825</v>
      </c>
      <c r="DR20" s="244">
        <v>-14014</v>
      </c>
      <c r="DT20" s="211">
        <v>15</v>
      </c>
      <c r="DU20" s="163" t="s">
        <v>8254</v>
      </c>
      <c r="DV20" s="244" t="s">
        <v>4243</v>
      </c>
      <c r="DW20" s="163">
        <v>157830.5</v>
      </c>
      <c r="DX20" s="244">
        <v>44459.6</v>
      </c>
      <c r="DZ20" s="211">
        <v>15</v>
      </c>
      <c r="EA20" s="163" t="s">
        <v>8756</v>
      </c>
      <c r="EB20" s="244" t="s">
        <v>4001</v>
      </c>
      <c r="EC20" s="163">
        <v>169756.4</v>
      </c>
      <c r="ED20" s="244">
        <v>2849.1</v>
      </c>
      <c r="EF20" s="211">
        <v>15</v>
      </c>
      <c r="EG20" s="163" t="s">
        <v>9259</v>
      </c>
      <c r="EH20" s="244" t="s">
        <v>3999</v>
      </c>
      <c r="EI20" s="258">
        <v>170910</v>
      </c>
      <c r="EJ20" s="244">
        <v>37037</v>
      </c>
      <c r="EL20" s="215">
        <v>15</v>
      </c>
      <c r="EM20" s="216" t="s">
        <v>307</v>
      </c>
      <c r="EN20" s="216" t="s">
        <v>3090</v>
      </c>
      <c r="EO20" s="216" t="s">
        <v>3095</v>
      </c>
      <c r="EP20" s="257"/>
      <c r="EQ20" s="247">
        <v>182795</v>
      </c>
      <c r="ER20" s="247">
        <v>39510</v>
      </c>
      <c r="ES20" s="247">
        <v>97200</v>
      </c>
      <c r="EU20" s="163">
        <v>15</v>
      </c>
      <c r="EV20" s="94" t="s">
        <v>3089</v>
      </c>
      <c r="EW20" s="163" t="s">
        <v>3096</v>
      </c>
      <c r="EX20" s="110">
        <v>173957</v>
      </c>
      <c r="EY20" s="110">
        <v>19316.5</v>
      </c>
      <c r="FA20" s="163">
        <v>15</v>
      </c>
      <c r="FB20" s="94" t="s">
        <v>9283</v>
      </c>
      <c r="FC20" s="110" t="s">
        <v>3999</v>
      </c>
      <c r="FD20" s="260">
        <v>201159</v>
      </c>
      <c r="FE20" s="260">
        <v>10558</v>
      </c>
    </row>
    <row r="21" spans="2:161" ht="22.7">
      <c r="B21" s="211">
        <v>16</v>
      </c>
      <c r="C21" s="163" t="s">
        <v>4539</v>
      </c>
      <c r="D21" s="163" t="s">
        <v>4540</v>
      </c>
      <c r="E21" s="244" t="s">
        <v>4005</v>
      </c>
      <c r="F21" s="244" t="s">
        <v>4538</v>
      </c>
      <c r="G21" s="244">
        <v>70843.600000000006</v>
      </c>
      <c r="I21" s="211">
        <v>16</v>
      </c>
      <c r="J21" s="163" t="s">
        <v>313</v>
      </c>
      <c r="K21" s="163" t="s">
        <v>5332</v>
      </c>
      <c r="L21" s="244" t="s">
        <v>3999</v>
      </c>
      <c r="M21" s="244" t="s">
        <v>4538</v>
      </c>
      <c r="N21" s="244">
        <v>79609</v>
      </c>
      <c r="P21" s="211">
        <v>16</v>
      </c>
      <c r="Q21" s="163" t="s">
        <v>4025</v>
      </c>
      <c r="R21" s="163" t="s">
        <v>4533</v>
      </c>
      <c r="S21" s="244" t="s">
        <v>4005</v>
      </c>
      <c r="T21" s="244" t="s">
        <v>4534</v>
      </c>
      <c r="V21" s="211">
        <v>16</v>
      </c>
      <c r="W21" s="163" t="s">
        <v>3080</v>
      </c>
      <c r="X21" s="163" t="s">
        <v>4684</v>
      </c>
      <c r="Y21" s="244" t="s">
        <v>4015</v>
      </c>
      <c r="Z21" s="244" t="s">
        <v>4536</v>
      </c>
      <c r="AA21" s="244">
        <v>76874.399999999994</v>
      </c>
      <c r="AC21" s="211">
        <v>16</v>
      </c>
      <c r="AD21" s="163" t="s">
        <v>4016</v>
      </c>
      <c r="AE21" s="163" t="s">
        <v>3999</v>
      </c>
      <c r="AF21" s="244">
        <v>76431</v>
      </c>
      <c r="AG21" s="244">
        <v>5807</v>
      </c>
      <c r="AI21" s="211">
        <v>16</v>
      </c>
      <c r="AJ21" s="163" t="s">
        <v>5413</v>
      </c>
      <c r="AK21" s="163" t="s">
        <v>5414</v>
      </c>
      <c r="AL21" s="244" t="s">
        <v>3999</v>
      </c>
      <c r="AM21" s="244" t="s">
        <v>4737</v>
      </c>
      <c r="AN21" s="244">
        <v>76431</v>
      </c>
      <c r="AP21" s="211">
        <v>16</v>
      </c>
      <c r="AQ21" s="163" t="s">
        <v>592</v>
      </c>
      <c r="AR21" s="163" t="s">
        <v>4547</v>
      </c>
      <c r="AS21" s="244" t="s">
        <v>3999</v>
      </c>
      <c r="AT21" s="244" t="s">
        <v>4548</v>
      </c>
      <c r="AU21" s="244">
        <v>87548</v>
      </c>
      <c r="AW21" s="211">
        <v>16</v>
      </c>
      <c r="AX21" s="163" t="s">
        <v>1579</v>
      </c>
      <c r="AY21" s="163" t="s">
        <v>5500</v>
      </c>
      <c r="AZ21" s="244" t="s">
        <v>3999</v>
      </c>
      <c r="BA21" s="244" t="s">
        <v>5219</v>
      </c>
      <c r="BB21" s="244">
        <v>100789</v>
      </c>
      <c r="BD21" s="211">
        <v>16</v>
      </c>
      <c r="BE21" s="163" t="s">
        <v>3102</v>
      </c>
      <c r="BF21" s="163" t="s">
        <v>5375</v>
      </c>
      <c r="BG21" s="244" t="s">
        <v>4005</v>
      </c>
      <c r="BH21" s="244" t="s">
        <v>5887</v>
      </c>
      <c r="BI21" s="244">
        <v>93424.8</v>
      </c>
      <c r="BK21" s="211">
        <v>16</v>
      </c>
      <c r="BL21" s="163" t="s">
        <v>3102</v>
      </c>
      <c r="BM21" s="163" t="s">
        <v>5375</v>
      </c>
      <c r="BN21" s="244" t="s">
        <v>4005</v>
      </c>
      <c r="BO21" s="244" t="s">
        <v>5887</v>
      </c>
      <c r="BP21" s="244">
        <v>89644</v>
      </c>
      <c r="BR21" s="211">
        <v>35</v>
      </c>
      <c r="BS21" s="163" t="s">
        <v>305</v>
      </c>
      <c r="BT21" s="163" t="s">
        <v>5625</v>
      </c>
      <c r="BU21" s="244" t="s">
        <v>3999</v>
      </c>
      <c r="BV21" s="244" t="s">
        <v>5424</v>
      </c>
      <c r="BW21" s="244">
        <v>63859</v>
      </c>
      <c r="BY21" s="211">
        <v>16</v>
      </c>
      <c r="BZ21" s="163" t="s">
        <v>302</v>
      </c>
      <c r="CA21" s="163" t="s">
        <v>5524</v>
      </c>
      <c r="CB21" s="163" t="s">
        <v>3999</v>
      </c>
      <c r="CC21" s="244" t="s">
        <v>5441</v>
      </c>
      <c r="CD21" s="244">
        <v>108276</v>
      </c>
      <c r="CE21" s="244">
        <v>17046</v>
      </c>
      <c r="CG21" s="211">
        <v>16</v>
      </c>
      <c r="CH21" s="163" t="s">
        <v>4577</v>
      </c>
      <c r="CI21" s="163" t="s">
        <v>4001</v>
      </c>
      <c r="CJ21" s="244" t="s">
        <v>5522</v>
      </c>
      <c r="CK21" s="244">
        <v>121406</v>
      </c>
      <c r="CM21" s="211">
        <v>16</v>
      </c>
      <c r="CN21" s="163" t="s">
        <v>5416</v>
      </c>
      <c r="CO21" s="163" t="s">
        <v>4001</v>
      </c>
      <c r="CP21" s="244" t="s">
        <v>4523</v>
      </c>
      <c r="CQ21" s="244">
        <v>132323.1</v>
      </c>
      <c r="CS21" s="211">
        <v>16</v>
      </c>
      <c r="CT21" s="163" t="s">
        <v>5947</v>
      </c>
      <c r="CU21" s="163" t="s">
        <v>4074</v>
      </c>
      <c r="CV21" s="244" t="s">
        <v>4527</v>
      </c>
      <c r="CW21" s="244">
        <v>15926</v>
      </c>
      <c r="CY21" s="211">
        <v>16</v>
      </c>
      <c r="CZ21" s="163" t="s">
        <v>3176</v>
      </c>
      <c r="DA21" s="163" t="s">
        <v>7228</v>
      </c>
      <c r="DB21" s="244" t="s">
        <v>4289</v>
      </c>
      <c r="DC21" s="244">
        <v>161268.79999999999</v>
      </c>
      <c r="DD21" s="244">
        <v>-4868.2</v>
      </c>
      <c r="DF21" s="214">
        <v>16</v>
      </c>
      <c r="DG21" s="163" t="s">
        <v>3074</v>
      </c>
      <c r="DH21" s="163" t="s">
        <v>5416</v>
      </c>
      <c r="DI21" s="163" t="s">
        <v>4001</v>
      </c>
      <c r="DJ21" s="163" t="s">
        <v>4523</v>
      </c>
      <c r="DK21" s="245">
        <v>146205</v>
      </c>
      <c r="DL21" s="245">
        <v>1334</v>
      </c>
      <c r="DN21" s="211">
        <v>16</v>
      </c>
      <c r="DO21" s="163" t="s">
        <v>7755</v>
      </c>
      <c r="DP21" s="163" t="s">
        <v>3999</v>
      </c>
      <c r="DQ21" s="244">
        <v>151628</v>
      </c>
      <c r="DR21" s="244">
        <v>11644</v>
      </c>
      <c r="DT21" s="211">
        <v>16</v>
      </c>
      <c r="DU21" s="163" t="s">
        <v>8255</v>
      </c>
      <c r="DV21" s="244" t="s">
        <v>4001</v>
      </c>
      <c r="DW21" s="163">
        <v>157057.1</v>
      </c>
      <c r="DX21" s="244">
        <v>-3085.4</v>
      </c>
      <c r="DZ21" s="211">
        <v>16</v>
      </c>
      <c r="EA21" s="163" t="s">
        <v>8757</v>
      </c>
      <c r="EB21" s="244" t="s">
        <v>3999</v>
      </c>
      <c r="EC21" s="163">
        <v>169551</v>
      </c>
      <c r="ED21" s="244">
        <v>4124</v>
      </c>
      <c r="EF21" s="211">
        <v>16</v>
      </c>
      <c r="EG21" s="163" t="s">
        <v>9260</v>
      </c>
      <c r="EH21" s="244" t="s">
        <v>4015</v>
      </c>
      <c r="EI21" s="258">
        <v>165893.5</v>
      </c>
      <c r="EJ21" s="244">
        <v>5950.1</v>
      </c>
      <c r="EL21" s="215">
        <v>16</v>
      </c>
      <c r="EM21" s="216" t="s">
        <v>1592</v>
      </c>
      <c r="EN21" s="216" t="s">
        <v>3097</v>
      </c>
      <c r="EO21" s="216" t="s">
        <v>3098</v>
      </c>
      <c r="EP21" s="257"/>
      <c r="EQ21" s="247">
        <v>181241</v>
      </c>
      <c r="ER21" s="247">
        <v>1476</v>
      </c>
      <c r="ES21" s="247">
        <v>70400</v>
      </c>
      <c r="EU21" s="163">
        <v>16</v>
      </c>
      <c r="EV21" s="94" t="s">
        <v>3083</v>
      </c>
      <c r="EW21" s="163" t="s">
        <v>3099</v>
      </c>
      <c r="EX21" s="110">
        <v>173883</v>
      </c>
      <c r="EY21" s="110">
        <v>1379</v>
      </c>
      <c r="FA21" s="163">
        <v>16</v>
      </c>
      <c r="FB21" s="94" t="s">
        <v>9264</v>
      </c>
      <c r="FC21" s="110" t="s">
        <v>4001</v>
      </c>
      <c r="FD21" s="260">
        <v>185235.4</v>
      </c>
      <c r="FE21" s="260">
        <v>11863.9</v>
      </c>
    </row>
    <row r="22" spans="2:161">
      <c r="B22" s="211">
        <v>17</v>
      </c>
      <c r="C22" s="163" t="s">
        <v>4027</v>
      </c>
      <c r="D22" s="163" t="s">
        <v>4541</v>
      </c>
      <c r="E22" s="244" t="s">
        <v>4005</v>
      </c>
      <c r="F22" s="244" t="s">
        <v>4534</v>
      </c>
      <c r="G22" s="244">
        <v>69946.7</v>
      </c>
      <c r="I22" s="211">
        <v>17</v>
      </c>
      <c r="J22" s="163" t="s">
        <v>4544</v>
      </c>
      <c r="K22" s="163" t="s">
        <v>4545</v>
      </c>
      <c r="L22" s="244" t="s">
        <v>4001</v>
      </c>
      <c r="M22" s="244" t="s">
        <v>4523</v>
      </c>
      <c r="N22" s="244">
        <v>72256.100000000006</v>
      </c>
      <c r="P22" s="211">
        <v>17</v>
      </c>
      <c r="Q22" s="163" t="s">
        <v>313</v>
      </c>
      <c r="R22" s="163" t="s">
        <v>4537</v>
      </c>
      <c r="S22" s="244" t="s">
        <v>3999</v>
      </c>
      <c r="T22" s="244" t="s">
        <v>4538</v>
      </c>
      <c r="V22" s="211">
        <v>17</v>
      </c>
      <c r="W22" s="163" t="s">
        <v>4544</v>
      </c>
      <c r="X22" s="163" t="s">
        <v>5376</v>
      </c>
      <c r="Y22" s="244" t="s">
        <v>4001</v>
      </c>
      <c r="Z22" s="244" t="s">
        <v>4523</v>
      </c>
      <c r="AA22" s="244">
        <v>71561.399999999994</v>
      </c>
      <c r="AC22" s="211">
        <v>17</v>
      </c>
      <c r="AD22" s="163" t="s">
        <v>4017</v>
      </c>
      <c r="AE22" s="163" t="s">
        <v>4001</v>
      </c>
      <c r="AF22" s="244">
        <v>76306.600000000006</v>
      </c>
      <c r="AG22" s="244">
        <v>1261.3</v>
      </c>
      <c r="AI22" s="211">
        <v>17</v>
      </c>
      <c r="AJ22" s="163" t="s">
        <v>5415</v>
      </c>
      <c r="AK22" s="163" t="s">
        <v>5416</v>
      </c>
      <c r="AL22" s="244" t="s">
        <v>4001</v>
      </c>
      <c r="AM22" s="244" t="s">
        <v>4523</v>
      </c>
      <c r="AN22" s="244">
        <v>76306.600000000006</v>
      </c>
      <c r="AP22" s="211">
        <v>17</v>
      </c>
      <c r="AQ22" s="163" t="s">
        <v>5523</v>
      </c>
      <c r="AR22" s="163" t="s">
        <v>5418</v>
      </c>
      <c r="AS22" s="244" t="s">
        <v>4020</v>
      </c>
      <c r="AT22" s="244" t="s">
        <v>4527</v>
      </c>
      <c r="AU22" s="244">
        <v>83566</v>
      </c>
      <c r="AW22" s="211">
        <v>17</v>
      </c>
      <c r="AX22" s="163" t="s">
        <v>5888</v>
      </c>
      <c r="AY22" s="163" t="s">
        <v>4684</v>
      </c>
      <c r="AZ22" s="244" t="s">
        <v>4015</v>
      </c>
      <c r="BA22" s="244" t="s">
        <v>5522</v>
      </c>
      <c r="BB22" s="244">
        <v>92781.6</v>
      </c>
      <c r="BD22" s="211">
        <v>17</v>
      </c>
      <c r="BE22" s="163" t="s">
        <v>3438</v>
      </c>
      <c r="BF22" s="163" t="s">
        <v>5354</v>
      </c>
      <c r="BG22" s="244" t="s">
        <v>4005</v>
      </c>
      <c r="BH22" s="244" t="s">
        <v>4518</v>
      </c>
      <c r="BI22" s="244">
        <v>91176.6</v>
      </c>
      <c r="BK22" s="211">
        <v>17</v>
      </c>
      <c r="BL22" s="163" t="s">
        <v>3086</v>
      </c>
      <c r="BM22" s="163" t="s">
        <v>4656</v>
      </c>
      <c r="BN22" s="244" t="s">
        <v>4030</v>
      </c>
      <c r="BO22" s="244" t="s">
        <v>4536</v>
      </c>
      <c r="BP22" s="244">
        <v>88102.3</v>
      </c>
      <c r="BR22" s="211">
        <v>40</v>
      </c>
      <c r="BS22" s="163" t="s">
        <v>739</v>
      </c>
      <c r="BT22" s="163" t="s">
        <v>6343</v>
      </c>
      <c r="BU22" s="244" t="s">
        <v>3999</v>
      </c>
      <c r="BV22" s="244" t="s">
        <v>4694</v>
      </c>
      <c r="BW22" s="244">
        <v>60704</v>
      </c>
      <c r="BY22" s="211">
        <v>17</v>
      </c>
      <c r="BZ22" s="163" t="s">
        <v>3086</v>
      </c>
      <c r="CA22" s="163" t="s">
        <v>4656</v>
      </c>
      <c r="CB22" s="163" t="s">
        <v>4030</v>
      </c>
      <c r="CC22" s="244" t="s">
        <v>5522</v>
      </c>
      <c r="CD22" s="244">
        <v>105886.39999999999</v>
      </c>
      <c r="CE22" s="244">
        <v>7422.8</v>
      </c>
      <c r="CG22" s="211">
        <v>17</v>
      </c>
      <c r="CH22" s="163" t="s">
        <v>5416</v>
      </c>
      <c r="CI22" s="163" t="s">
        <v>4001</v>
      </c>
      <c r="CJ22" s="244" t="s">
        <v>4523</v>
      </c>
      <c r="CK22" s="244">
        <v>118376.6</v>
      </c>
      <c r="CM22" s="211">
        <v>17</v>
      </c>
      <c r="CN22" s="163" t="s">
        <v>5947</v>
      </c>
      <c r="CO22" s="163" t="s">
        <v>4074</v>
      </c>
      <c r="CP22" s="244" t="s">
        <v>4527</v>
      </c>
      <c r="CQ22" s="244">
        <v>131636</v>
      </c>
      <c r="CS22" s="211">
        <v>17</v>
      </c>
      <c r="CT22" s="163" t="s">
        <v>5524</v>
      </c>
      <c r="CU22" s="163" t="s">
        <v>3999</v>
      </c>
      <c r="CV22" s="244" t="s">
        <v>5441</v>
      </c>
      <c r="CW22" s="244">
        <v>159229</v>
      </c>
      <c r="CY22" s="211">
        <v>17</v>
      </c>
      <c r="CZ22" s="163" t="s">
        <v>3117</v>
      </c>
      <c r="DA22" s="163" t="s">
        <v>7229</v>
      </c>
      <c r="DB22" s="244" t="s">
        <v>4036</v>
      </c>
      <c r="DC22" s="244">
        <v>159348.5</v>
      </c>
      <c r="DD22" s="244">
        <v>12917</v>
      </c>
      <c r="DF22" s="214">
        <v>17</v>
      </c>
      <c r="DG22" s="163" t="s">
        <v>565</v>
      </c>
      <c r="DH22" s="163" t="s">
        <v>6342</v>
      </c>
      <c r="DI22" s="163" t="s">
        <v>3999</v>
      </c>
      <c r="DJ22" s="163" t="s">
        <v>4527</v>
      </c>
      <c r="DK22" s="245">
        <v>139515</v>
      </c>
      <c r="DL22" s="245">
        <v>4858</v>
      </c>
      <c r="DN22" s="211">
        <v>17</v>
      </c>
      <c r="DO22" s="163" t="s">
        <v>7756</v>
      </c>
      <c r="DP22" s="163" t="s">
        <v>4030</v>
      </c>
      <c r="DQ22" s="244">
        <v>147052.20000000001</v>
      </c>
      <c r="DR22" s="244">
        <v>3678</v>
      </c>
      <c r="DT22" s="211">
        <v>17</v>
      </c>
      <c r="DU22" s="163" t="s">
        <v>8256</v>
      </c>
      <c r="DV22" s="244" t="s">
        <v>4036</v>
      </c>
      <c r="DW22" s="163">
        <v>153675.5</v>
      </c>
      <c r="DX22" s="244">
        <v>9538.5</v>
      </c>
      <c r="DZ22" s="211">
        <v>17</v>
      </c>
      <c r="EA22" s="163" t="s">
        <v>8758</v>
      </c>
      <c r="EB22" s="244" t="s">
        <v>4036</v>
      </c>
      <c r="EC22" s="163">
        <v>167904.5</v>
      </c>
      <c r="ED22" s="244">
        <v>10008.6</v>
      </c>
      <c r="EF22" s="211">
        <v>17</v>
      </c>
      <c r="EG22" s="163" t="s">
        <v>9261</v>
      </c>
      <c r="EH22" s="244" t="s">
        <v>4243</v>
      </c>
      <c r="EI22" s="258">
        <v>165016.70000000001</v>
      </c>
      <c r="EJ22" s="244">
        <v>35769.4</v>
      </c>
      <c r="EL22" s="215">
        <v>17</v>
      </c>
      <c r="EM22" s="216" t="s">
        <v>3100</v>
      </c>
      <c r="EN22" s="216" t="s">
        <v>3078</v>
      </c>
      <c r="EO22" s="216" t="s">
        <v>3101</v>
      </c>
      <c r="EP22" s="257" t="s">
        <v>3990</v>
      </c>
      <c r="EQ22" s="247">
        <v>172279</v>
      </c>
      <c r="ER22" s="247">
        <v>9235</v>
      </c>
      <c r="ES22" s="247">
        <v>279972</v>
      </c>
      <c r="EU22" s="163">
        <v>17</v>
      </c>
      <c r="EV22" s="94" t="s">
        <v>3100</v>
      </c>
      <c r="EW22" s="163" t="s">
        <v>3075</v>
      </c>
      <c r="EX22" s="110">
        <v>169483</v>
      </c>
      <c r="EY22" s="110">
        <v>9428.4</v>
      </c>
      <c r="FA22" s="163">
        <v>17</v>
      </c>
      <c r="FB22" s="94" t="s">
        <v>9749</v>
      </c>
      <c r="FC22" s="110" t="s">
        <v>3999</v>
      </c>
      <c r="FD22" s="260">
        <v>184765</v>
      </c>
      <c r="FE22" s="260">
        <v>6622</v>
      </c>
    </row>
    <row r="23" spans="2:161" ht="22.7">
      <c r="B23" s="211">
        <v>18</v>
      </c>
      <c r="C23" s="163" t="s">
        <v>4091</v>
      </c>
      <c r="D23" s="163" t="s">
        <v>4542</v>
      </c>
      <c r="E23" s="244" t="s">
        <v>4005</v>
      </c>
      <c r="F23" s="244" t="s">
        <v>4518</v>
      </c>
      <c r="G23" s="244">
        <v>69901.5</v>
      </c>
      <c r="I23" s="211">
        <v>18</v>
      </c>
      <c r="J23" s="163" t="s">
        <v>5333</v>
      </c>
      <c r="K23" s="163" t="s">
        <v>4547</v>
      </c>
      <c r="L23" s="244" t="s">
        <v>3999</v>
      </c>
      <c r="M23" s="244" t="s">
        <v>4548</v>
      </c>
      <c r="N23" s="244">
        <v>71940</v>
      </c>
      <c r="P23" s="211">
        <v>18</v>
      </c>
      <c r="Q23" s="163" t="s">
        <v>4022</v>
      </c>
      <c r="R23" s="163" t="s">
        <v>4535</v>
      </c>
      <c r="S23" s="244" t="s">
        <v>4005</v>
      </c>
      <c r="T23" s="244" t="s">
        <v>4536</v>
      </c>
      <c r="V23" s="211">
        <v>18</v>
      </c>
      <c r="W23" s="163" t="s">
        <v>4591</v>
      </c>
      <c r="X23" s="163" t="s">
        <v>4592</v>
      </c>
      <c r="Y23" s="244" t="s">
        <v>4102</v>
      </c>
      <c r="Z23" s="244" t="s">
        <v>4518</v>
      </c>
      <c r="AA23" s="244">
        <v>71525.8</v>
      </c>
      <c r="AC23" s="211">
        <v>18</v>
      </c>
      <c r="AD23" s="163" t="s">
        <v>4018</v>
      </c>
      <c r="AE23" s="163" t="s">
        <v>4005</v>
      </c>
      <c r="AF23" s="244">
        <v>76118.7</v>
      </c>
      <c r="AG23" s="244">
        <v>4715.1000000000004</v>
      </c>
      <c r="AI23" s="211">
        <v>18</v>
      </c>
      <c r="AJ23" s="163" t="s">
        <v>4539</v>
      </c>
      <c r="AK23" s="163" t="s">
        <v>4540</v>
      </c>
      <c r="AL23" s="244" t="s">
        <v>4005</v>
      </c>
      <c r="AM23" s="244" t="s">
        <v>4538</v>
      </c>
      <c r="AN23" s="244">
        <v>76118.7</v>
      </c>
      <c r="AP23" s="211">
        <v>18</v>
      </c>
      <c r="AQ23" s="163" t="s">
        <v>302</v>
      </c>
      <c r="AR23" s="163" t="s">
        <v>5524</v>
      </c>
      <c r="AS23" s="244" t="s">
        <v>3999</v>
      </c>
      <c r="AT23" s="244" t="s">
        <v>4737</v>
      </c>
      <c r="AU23" s="244">
        <v>82005</v>
      </c>
      <c r="AW23" s="211">
        <v>18</v>
      </c>
      <c r="AX23" s="163" t="s">
        <v>5889</v>
      </c>
      <c r="AY23" s="163" t="s">
        <v>4521</v>
      </c>
      <c r="AZ23" s="244" t="s">
        <v>4005</v>
      </c>
      <c r="BA23" s="244" t="s">
        <v>5879</v>
      </c>
      <c r="BB23" s="244">
        <v>91168.4</v>
      </c>
      <c r="BD23" s="211">
        <v>18</v>
      </c>
      <c r="BE23" s="163" t="s">
        <v>3092</v>
      </c>
      <c r="BF23" s="163" t="s">
        <v>4577</v>
      </c>
      <c r="BG23" s="244" t="s">
        <v>4001</v>
      </c>
      <c r="BH23" s="244" t="s">
        <v>5522</v>
      </c>
      <c r="BI23" s="244">
        <v>85929.2</v>
      </c>
      <c r="BK23" s="211">
        <v>18</v>
      </c>
      <c r="BL23" s="163" t="s">
        <v>3438</v>
      </c>
      <c r="BM23" s="163" t="s">
        <v>5354</v>
      </c>
      <c r="BN23" s="244" t="s">
        <v>4005</v>
      </c>
      <c r="BO23" s="244" t="s">
        <v>4518</v>
      </c>
      <c r="BP23" s="244">
        <v>85856.4</v>
      </c>
      <c r="BR23" s="211">
        <v>50</v>
      </c>
      <c r="BS23" s="163" t="s">
        <v>1606</v>
      </c>
      <c r="BT23" s="163" t="s">
        <v>5610</v>
      </c>
      <c r="BU23" s="244" t="s">
        <v>3999</v>
      </c>
      <c r="BV23" s="244" t="s">
        <v>6239</v>
      </c>
      <c r="BW23" s="244">
        <v>56829.5</v>
      </c>
      <c r="BY23" s="211">
        <v>18</v>
      </c>
      <c r="BZ23" s="163" t="s">
        <v>3102</v>
      </c>
      <c r="CA23" s="163" t="s">
        <v>5375</v>
      </c>
      <c r="CB23" s="163" t="s">
        <v>4005</v>
      </c>
      <c r="CC23" s="244" t="s">
        <v>5887</v>
      </c>
      <c r="CD23" s="244">
        <v>100545.3</v>
      </c>
      <c r="CE23" s="244">
        <v>6608</v>
      </c>
      <c r="CG23" s="211">
        <v>18</v>
      </c>
      <c r="CH23" s="163" t="s">
        <v>6008</v>
      </c>
      <c r="CI23" s="163" t="s">
        <v>4085</v>
      </c>
      <c r="CJ23" s="244" t="s">
        <v>5441</v>
      </c>
      <c r="CK23" s="244">
        <v>112351.4</v>
      </c>
      <c r="CM23" s="211">
        <v>18</v>
      </c>
      <c r="CN23" s="163" t="s">
        <v>4652</v>
      </c>
      <c r="CO23" s="163" t="s">
        <v>4015</v>
      </c>
      <c r="CP23" s="244" t="s">
        <v>5441</v>
      </c>
      <c r="CQ23" s="244">
        <v>128481.3</v>
      </c>
      <c r="CS23" s="211">
        <v>18</v>
      </c>
      <c r="CT23" s="163" t="s">
        <v>5416</v>
      </c>
      <c r="CU23" s="163" t="s">
        <v>4001</v>
      </c>
      <c r="CV23" s="244" t="s">
        <v>4523</v>
      </c>
      <c r="CW23" s="244">
        <v>14954</v>
      </c>
      <c r="CY23" s="211">
        <v>18</v>
      </c>
      <c r="CZ23" s="163" t="s">
        <v>316</v>
      </c>
      <c r="DA23" s="163" t="s">
        <v>4522</v>
      </c>
      <c r="DB23" s="244" t="s">
        <v>3999</v>
      </c>
      <c r="DC23" s="244">
        <v>148979</v>
      </c>
      <c r="DD23" s="244">
        <v>-30860</v>
      </c>
      <c r="DF23" s="214">
        <v>18</v>
      </c>
      <c r="DG23" s="163" t="s">
        <v>3103</v>
      </c>
      <c r="DH23" s="163" t="s">
        <v>5917</v>
      </c>
      <c r="DI23" s="163" t="s">
        <v>4015</v>
      </c>
      <c r="DJ23" s="163" t="s">
        <v>5441</v>
      </c>
      <c r="DK23" s="245">
        <v>130708</v>
      </c>
      <c r="DL23" s="245">
        <v>8106</v>
      </c>
      <c r="DN23" s="211">
        <v>18</v>
      </c>
      <c r="DO23" s="163" t="s">
        <v>7757</v>
      </c>
      <c r="DP23" s="163" t="s">
        <v>4039</v>
      </c>
      <c r="DQ23" s="244">
        <v>144978</v>
      </c>
      <c r="DR23" s="244">
        <v>1291</v>
      </c>
      <c r="DT23" s="211">
        <v>18</v>
      </c>
      <c r="DU23" s="163" t="s">
        <v>8257</v>
      </c>
      <c r="DV23" s="244" t="s">
        <v>4030</v>
      </c>
      <c r="DW23" s="163">
        <v>150570.70000000001</v>
      </c>
      <c r="DX23" s="244">
        <v>6590.7</v>
      </c>
      <c r="DZ23" s="211">
        <v>18</v>
      </c>
      <c r="EA23" s="163" t="s">
        <v>8759</v>
      </c>
      <c r="EB23" s="244" t="s">
        <v>3999</v>
      </c>
      <c r="EC23" s="163">
        <v>162463</v>
      </c>
      <c r="ED23" s="244">
        <v>14824</v>
      </c>
      <c r="EF23" s="211">
        <v>18</v>
      </c>
      <c r="EG23" s="163" t="s">
        <v>9262</v>
      </c>
      <c r="EH23" s="244" t="s">
        <v>4001</v>
      </c>
      <c r="EI23" s="258">
        <v>162560</v>
      </c>
      <c r="EJ23" s="244">
        <v>2843.6</v>
      </c>
      <c r="EL23" s="215">
        <v>18</v>
      </c>
      <c r="EM23" s="216" t="s">
        <v>3104</v>
      </c>
      <c r="EN23" s="216" t="s">
        <v>3093</v>
      </c>
      <c r="EO23" s="216" t="s">
        <v>3061</v>
      </c>
      <c r="EP23" s="257" t="s">
        <v>3988</v>
      </c>
      <c r="EQ23" s="247">
        <v>163174</v>
      </c>
      <c r="ER23" s="247">
        <v>44763</v>
      </c>
      <c r="ES23" s="247">
        <v>462282</v>
      </c>
      <c r="EU23" s="163">
        <v>18</v>
      </c>
      <c r="EV23" s="94" t="s">
        <v>316</v>
      </c>
      <c r="EW23" s="163" t="s">
        <v>3056</v>
      </c>
      <c r="EX23" s="110">
        <v>166380</v>
      </c>
      <c r="EY23" s="110">
        <v>9427</v>
      </c>
      <c r="FA23" s="163">
        <v>18</v>
      </c>
      <c r="FB23" s="94" t="s">
        <v>9356</v>
      </c>
      <c r="FC23" s="110" t="s">
        <v>3999</v>
      </c>
      <c r="FD23" s="260">
        <v>177866</v>
      </c>
      <c r="FE23" s="260">
        <v>3033</v>
      </c>
    </row>
    <row r="24" spans="2:161" ht="22.7">
      <c r="B24" s="211">
        <v>19</v>
      </c>
      <c r="C24" s="163" t="s">
        <v>4009</v>
      </c>
      <c r="D24" s="163" t="s">
        <v>4543</v>
      </c>
      <c r="E24" s="244" t="s">
        <v>3999</v>
      </c>
      <c r="F24" s="244" t="s">
        <v>4534</v>
      </c>
      <c r="G24" s="244">
        <v>64687</v>
      </c>
      <c r="I24" s="211">
        <v>19</v>
      </c>
      <c r="J24" s="163" t="s">
        <v>4027</v>
      </c>
      <c r="K24" s="163" t="s">
        <v>4541</v>
      </c>
      <c r="L24" s="244" t="s">
        <v>4005</v>
      </c>
      <c r="M24" s="244" t="s">
        <v>4534</v>
      </c>
      <c r="N24" s="244">
        <v>70398.399999999994</v>
      </c>
      <c r="P24" s="211">
        <v>19</v>
      </c>
      <c r="Q24" s="163" t="s">
        <v>4043</v>
      </c>
      <c r="R24" s="163" t="s">
        <v>4549</v>
      </c>
      <c r="S24" s="244" t="s">
        <v>3999</v>
      </c>
      <c r="T24" s="244" t="s">
        <v>4527</v>
      </c>
      <c r="V24" s="211">
        <v>19</v>
      </c>
      <c r="W24" s="163" t="s">
        <v>4022</v>
      </c>
      <c r="X24" s="163" t="s">
        <v>4535</v>
      </c>
      <c r="Y24" s="244" t="s">
        <v>4005</v>
      </c>
      <c r="Z24" s="244" t="s">
        <v>4536</v>
      </c>
      <c r="AA24" s="244">
        <v>71388.2</v>
      </c>
      <c r="AC24" s="211">
        <v>19</v>
      </c>
      <c r="AD24" s="163" t="s">
        <v>4019</v>
      </c>
      <c r="AE24" s="163" t="s">
        <v>4020</v>
      </c>
      <c r="AF24" s="244">
        <v>68304</v>
      </c>
      <c r="AG24" s="244">
        <v>3260</v>
      </c>
      <c r="AI24" s="211">
        <v>19</v>
      </c>
      <c r="AJ24" s="163" t="s">
        <v>5417</v>
      </c>
      <c r="AK24" s="163" t="s">
        <v>5418</v>
      </c>
      <c r="AL24" s="244" t="s">
        <v>4020</v>
      </c>
      <c r="AM24" s="244" t="s">
        <v>4527</v>
      </c>
      <c r="AN24" s="244">
        <v>68304</v>
      </c>
      <c r="AP24" s="211">
        <v>19</v>
      </c>
      <c r="AQ24" s="163" t="s">
        <v>3074</v>
      </c>
      <c r="AR24" s="163" t="s">
        <v>4567</v>
      </c>
      <c r="AS24" s="244" t="s">
        <v>4001</v>
      </c>
      <c r="AT24" s="244" t="s">
        <v>4523</v>
      </c>
      <c r="AU24" s="244">
        <v>80072.7</v>
      </c>
      <c r="AW24" s="211">
        <v>19</v>
      </c>
      <c r="AX24" s="163" t="s">
        <v>5890</v>
      </c>
      <c r="AY24" s="163" t="s">
        <v>4547</v>
      </c>
      <c r="AZ24" s="244" t="s">
        <v>3999</v>
      </c>
      <c r="BA24" s="244" t="s">
        <v>4548</v>
      </c>
      <c r="BB24" s="244">
        <v>88396</v>
      </c>
      <c r="BD24" s="211">
        <v>19</v>
      </c>
      <c r="BE24" s="163" t="s">
        <v>592</v>
      </c>
      <c r="BF24" s="163" t="s">
        <v>4547</v>
      </c>
      <c r="BG24" s="244" t="s">
        <v>3999</v>
      </c>
      <c r="BH24" s="244" t="s">
        <v>4548</v>
      </c>
      <c r="BI24" s="244">
        <v>85866</v>
      </c>
      <c r="BK24" s="211">
        <v>19</v>
      </c>
      <c r="BL24" s="163" t="s">
        <v>592</v>
      </c>
      <c r="BM24" s="163" t="s">
        <v>4547</v>
      </c>
      <c r="BN24" s="244" t="s">
        <v>3999</v>
      </c>
      <c r="BO24" s="244" t="s">
        <v>6232</v>
      </c>
      <c r="BP24" s="244">
        <v>83132</v>
      </c>
      <c r="BR24" s="211">
        <v>53</v>
      </c>
      <c r="BS24" s="163" t="s">
        <v>6002</v>
      </c>
      <c r="BT24" s="163" t="s">
        <v>5542</v>
      </c>
      <c r="BU24" s="244" t="s">
        <v>3999</v>
      </c>
      <c r="BV24" s="244" t="s">
        <v>5424</v>
      </c>
      <c r="BW24" s="244">
        <v>56064.6</v>
      </c>
      <c r="BY24" s="211">
        <v>19</v>
      </c>
      <c r="BZ24" s="163" t="s">
        <v>1578</v>
      </c>
      <c r="CA24" s="163" t="s">
        <v>4685</v>
      </c>
      <c r="CB24" s="163" t="s">
        <v>3999</v>
      </c>
      <c r="CC24" s="244" t="s">
        <v>5522</v>
      </c>
      <c r="CD24" s="244">
        <v>97987</v>
      </c>
      <c r="CE24" s="244">
        <v>9731</v>
      </c>
      <c r="CG24" s="211">
        <v>19</v>
      </c>
      <c r="CH24" s="163" t="s">
        <v>4652</v>
      </c>
      <c r="CI24" s="163" t="s">
        <v>4015</v>
      </c>
      <c r="CJ24" s="244" t="s">
        <v>5441</v>
      </c>
      <c r="CK24" s="244">
        <v>110764.6</v>
      </c>
      <c r="CM24" s="211">
        <v>19</v>
      </c>
      <c r="CN24" s="163" t="s">
        <v>4577</v>
      </c>
      <c r="CO24" s="163" t="s">
        <v>4001</v>
      </c>
      <c r="CP24" s="244" t="s">
        <v>5522</v>
      </c>
      <c r="CQ24" s="244">
        <v>125346</v>
      </c>
      <c r="CS24" s="211">
        <v>19</v>
      </c>
      <c r="CT24" s="163" t="s">
        <v>3176</v>
      </c>
      <c r="CU24" s="163" t="s">
        <v>4289</v>
      </c>
      <c r="CV24" s="244" t="s">
        <v>5441</v>
      </c>
      <c r="CW24" s="244">
        <v>147648</v>
      </c>
      <c r="CY24" s="211">
        <v>19</v>
      </c>
      <c r="CZ24" s="163" t="s">
        <v>515</v>
      </c>
      <c r="DA24" s="163" t="s">
        <v>4525</v>
      </c>
      <c r="DB24" s="244" t="s">
        <v>3999</v>
      </c>
      <c r="DC24" s="244">
        <v>146277</v>
      </c>
      <c r="DD24" s="244">
        <v>-14672</v>
      </c>
      <c r="DF24" s="214">
        <v>19</v>
      </c>
      <c r="DG24" s="163" t="s">
        <v>3105</v>
      </c>
      <c r="DH24" s="163" t="s">
        <v>5532</v>
      </c>
      <c r="DI24" s="163" t="s">
        <v>4036</v>
      </c>
      <c r="DJ24" s="163" t="s">
        <v>5522</v>
      </c>
      <c r="DK24" s="245">
        <v>126012</v>
      </c>
      <c r="DL24" s="245">
        <v>1820</v>
      </c>
      <c r="DN24" s="211">
        <v>19</v>
      </c>
      <c r="DO24" s="163" t="s">
        <v>7758</v>
      </c>
      <c r="DP24" s="163" t="s">
        <v>3999</v>
      </c>
      <c r="DQ24" s="244">
        <v>136185</v>
      </c>
      <c r="DR24" s="244">
        <v>12967</v>
      </c>
      <c r="DT24" s="211">
        <v>19</v>
      </c>
      <c r="DU24" s="163" t="s">
        <v>8258</v>
      </c>
      <c r="DV24" s="244" t="s">
        <v>3999</v>
      </c>
      <c r="DW24" s="163">
        <v>150276</v>
      </c>
      <c r="DX24" s="244">
        <v>9190</v>
      </c>
      <c r="DZ24" s="211">
        <v>19</v>
      </c>
      <c r="EA24" s="163" t="s">
        <v>8760</v>
      </c>
      <c r="EB24" s="244" t="s">
        <v>3999</v>
      </c>
      <c r="EC24" s="163">
        <v>156508</v>
      </c>
      <c r="ED24" s="244">
        <v>41733</v>
      </c>
      <c r="EF24" s="211">
        <v>19</v>
      </c>
      <c r="EG24" s="163" t="s">
        <v>9263</v>
      </c>
      <c r="EH24" s="244" t="s">
        <v>3999</v>
      </c>
      <c r="EI24" s="258">
        <v>161175</v>
      </c>
      <c r="EJ24" s="244">
        <v>3726</v>
      </c>
      <c r="EL24" s="215">
        <v>19</v>
      </c>
      <c r="EM24" s="216" t="s">
        <v>3106</v>
      </c>
      <c r="EN24" s="216" t="s">
        <v>3078</v>
      </c>
      <c r="EO24" s="216" t="s">
        <v>3107</v>
      </c>
      <c r="EP24" s="257"/>
      <c r="EQ24" s="247">
        <v>162163</v>
      </c>
      <c r="ER24" s="247">
        <v>428</v>
      </c>
      <c r="ES24" s="247">
        <v>318562</v>
      </c>
      <c r="EU24" s="163">
        <v>19</v>
      </c>
      <c r="EV24" s="94" t="s">
        <v>313</v>
      </c>
      <c r="EW24" s="163" t="s">
        <v>3056</v>
      </c>
      <c r="EX24" s="110">
        <v>163786</v>
      </c>
      <c r="EY24" s="110">
        <v>12976</v>
      </c>
      <c r="FA24" s="163">
        <v>19</v>
      </c>
      <c r="FB24" s="94" t="s">
        <v>9268</v>
      </c>
      <c r="FC24" s="110" t="s">
        <v>4030</v>
      </c>
      <c r="FD24" s="260">
        <v>161676.5</v>
      </c>
      <c r="FE24" s="260">
        <v>1569.1</v>
      </c>
    </row>
    <row r="25" spans="2:161" ht="22.7">
      <c r="B25" s="211">
        <v>20</v>
      </c>
      <c r="C25" s="163" t="s">
        <v>4544</v>
      </c>
      <c r="D25" s="163" t="s">
        <v>4545</v>
      </c>
      <c r="E25" s="244" t="s">
        <v>4001</v>
      </c>
      <c r="F25" s="244" t="s">
        <v>4523</v>
      </c>
      <c r="G25" s="244">
        <v>64168.6</v>
      </c>
      <c r="I25" s="211">
        <v>20</v>
      </c>
      <c r="J25" s="163" t="s">
        <v>4009</v>
      </c>
      <c r="K25" s="163" t="s">
        <v>4543</v>
      </c>
      <c r="L25" s="244" t="s">
        <v>3999</v>
      </c>
      <c r="M25" s="244" t="s">
        <v>4534</v>
      </c>
      <c r="N25" s="244">
        <v>70028</v>
      </c>
      <c r="P25" s="211">
        <v>20</v>
      </c>
      <c r="Q25" s="163" t="s">
        <v>4544</v>
      </c>
      <c r="R25" s="163" t="s">
        <v>4545</v>
      </c>
      <c r="S25" s="244" t="s">
        <v>4001</v>
      </c>
      <c r="T25" s="244" t="s">
        <v>4523</v>
      </c>
      <c r="V25" s="211">
        <v>20</v>
      </c>
      <c r="W25" s="163" t="s">
        <v>5334</v>
      </c>
      <c r="X25" s="163" t="s">
        <v>4562</v>
      </c>
      <c r="Y25" s="244" t="s">
        <v>4020</v>
      </c>
      <c r="Z25" s="244" t="s">
        <v>4527</v>
      </c>
      <c r="AA25" s="244">
        <v>71193.5</v>
      </c>
      <c r="AC25" s="211">
        <v>20</v>
      </c>
      <c r="AD25" s="163" t="s">
        <v>4021</v>
      </c>
      <c r="AE25" s="163" t="s">
        <v>4005</v>
      </c>
      <c r="AF25" s="244">
        <v>67741.7</v>
      </c>
      <c r="AG25" s="244">
        <v>-770.9</v>
      </c>
      <c r="AI25" s="211">
        <v>20</v>
      </c>
      <c r="AJ25" s="163" t="s">
        <v>5419</v>
      </c>
      <c r="AK25" s="163" t="s">
        <v>4528</v>
      </c>
      <c r="AL25" s="244" t="s">
        <v>4005</v>
      </c>
      <c r="AM25" s="244" t="s">
        <v>4518</v>
      </c>
      <c r="AN25" s="244">
        <v>68304</v>
      </c>
      <c r="AP25" s="211">
        <v>20</v>
      </c>
      <c r="AQ25" s="163" t="s">
        <v>3193</v>
      </c>
      <c r="AR25" s="163" t="s">
        <v>4535</v>
      </c>
      <c r="AS25" s="244" t="s">
        <v>4005</v>
      </c>
      <c r="AT25" s="244" t="s">
        <v>5522</v>
      </c>
      <c r="AU25" s="244">
        <v>78515.100000000006</v>
      </c>
      <c r="AW25" s="211">
        <v>20</v>
      </c>
      <c r="AX25" s="163" t="s">
        <v>5891</v>
      </c>
      <c r="AY25" s="163" t="s">
        <v>5521</v>
      </c>
      <c r="AZ25" s="244" t="s">
        <v>4005</v>
      </c>
      <c r="BA25" s="244" t="s">
        <v>5879</v>
      </c>
      <c r="BB25" s="244">
        <v>85351</v>
      </c>
      <c r="BD25" s="211">
        <v>20</v>
      </c>
      <c r="BE25" s="163" t="s">
        <v>3086</v>
      </c>
      <c r="BF25" s="163" t="s">
        <v>4656</v>
      </c>
      <c r="BG25" s="244" t="s">
        <v>4030</v>
      </c>
      <c r="BH25" s="244" t="s">
        <v>5883</v>
      </c>
      <c r="BI25" s="244">
        <v>82999.100000000006</v>
      </c>
      <c r="BK25" s="211">
        <v>20</v>
      </c>
      <c r="BL25" s="163" t="s">
        <v>3074</v>
      </c>
      <c r="BM25" s="163" t="s">
        <v>5416</v>
      </c>
      <c r="BN25" s="244" t="s">
        <v>4001</v>
      </c>
      <c r="BO25" s="244" t="s">
        <v>6229</v>
      </c>
      <c r="BP25" s="244">
        <v>82203.7</v>
      </c>
      <c r="BR25" s="211">
        <v>56</v>
      </c>
      <c r="BS25" s="163" t="s">
        <v>1575</v>
      </c>
      <c r="BT25" s="163" t="s">
        <v>4681</v>
      </c>
      <c r="BU25" s="244" t="s">
        <v>3999</v>
      </c>
      <c r="BV25" s="244" t="s">
        <v>6234</v>
      </c>
      <c r="BW25" s="244">
        <v>53790.8</v>
      </c>
      <c r="BY25" s="211">
        <v>20</v>
      </c>
      <c r="BZ25" s="163" t="s">
        <v>592</v>
      </c>
      <c r="CA25" s="163" t="s">
        <v>4547</v>
      </c>
      <c r="CB25" s="163" t="s">
        <v>3999</v>
      </c>
      <c r="CC25" s="244" t="s">
        <v>6232</v>
      </c>
      <c r="CD25" s="244">
        <v>96293</v>
      </c>
      <c r="CE25" s="244">
        <v>8430</v>
      </c>
      <c r="CG25" s="211">
        <v>20</v>
      </c>
      <c r="CH25" s="163" t="s">
        <v>4685</v>
      </c>
      <c r="CI25" s="163" t="s">
        <v>3999</v>
      </c>
      <c r="CJ25" s="244" t="s">
        <v>5522</v>
      </c>
      <c r="CK25" s="244">
        <v>108905</v>
      </c>
      <c r="CM25" s="211">
        <v>20</v>
      </c>
      <c r="CN25" s="163" t="s">
        <v>6008</v>
      </c>
      <c r="CO25" s="163" t="s">
        <v>4085</v>
      </c>
      <c r="CP25" s="244" t="s">
        <v>5441</v>
      </c>
      <c r="CQ25" s="244">
        <v>12121.8</v>
      </c>
      <c r="CS25" s="211">
        <v>20</v>
      </c>
      <c r="CT25" s="163" t="s">
        <v>4712</v>
      </c>
      <c r="CU25" s="163" t="s">
        <v>4020</v>
      </c>
      <c r="CV25" s="244" t="s">
        <v>5441</v>
      </c>
      <c r="CW25" s="244">
        <v>1465</v>
      </c>
      <c r="CY25" s="211">
        <v>20</v>
      </c>
      <c r="CZ25" s="163" t="s">
        <v>3092</v>
      </c>
      <c r="DA25" s="163" t="s">
        <v>7230</v>
      </c>
      <c r="DB25" s="244" t="s">
        <v>4001</v>
      </c>
      <c r="DC25" s="244">
        <v>142394.6</v>
      </c>
      <c r="DD25" s="244">
        <v>-3577.2</v>
      </c>
      <c r="DF25" s="214">
        <v>20</v>
      </c>
      <c r="DG25" s="163" t="s">
        <v>3092</v>
      </c>
      <c r="DH25" s="163" t="s">
        <v>4577</v>
      </c>
      <c r="DI25" s="163" t="s">
        <v>4001</v>
      </c>
      <c r="DJ25" s="163" t="s">
        <v>5522</v>
      </c>
      <c r="DK25" s="245">
        <v>125999</v>
      </c>
      <c r="DL25" s="245">
        <v>5973</v>
      </c>
      <c r="DN25" s="211">
        <v>20</v>
      </c>
      <c r="DO25" s="163" t="s">
        <v>7759</v>
      </c>
      <c r="DP25" s="163" t="s">
        <v>3999</v>
      </c>
      <c r="DQ25" s="244">
        <v>135592</v>
      </c>
      <c r="DR25" s="244">
        <v>6172</v>
      </c>
      <c r="DT25" s="211">
        <v>20</v>
      </c>
      <c r="DU25" s="163" t="s">
        <v>8259</v>
      </c>
      <c r="DV25" s="244" t="s">
        <v>4102</v>
      </c>
      <c r="DW25" s="163">
        <v>148944.4</v>
      </c>
      <c r="DX25" s="244">
        <v>12059.1</v>
      </c>
      <c r="DZ25" s="211">
        <v>20</v>
      </c>
      <c r="EA25" s="163" t="s">
        <v>8761</v>
      </c>
      <c r="EB25" s="244" t="s">
        <v>4015</v>
      </c>
      <c r="EC25" s="163">
        <v>154571.29999999999</v>
      </c>
      <c r="ED25" s="244">
        <v>5335.9</v>
      </c>
      <c r="EF25" s="211">
        <v>20</v>
      </c>
      <c r="EG25" s="163" t="s">
        <v>9264</v>
      </c>
      <c r="EH25" s="244" t="s">
        <v>4001</v>
      </c>
      <c r="EI25" s="258">
        <v>156628.4</v>
      </c>
      <c r="EJ25" s="244">
        <v>9083.2000000000007</v>
      </c>
      <c r="EL25" s="215">
        <v>20</v>
      </c>
      <c r="EM25" s="216" t="s">
        <v>3080</v>
      </c>
      <c r="EN25" s="216" t="s">
        <v>3093</v>
      </c>
      <c r="EO25" s="216" t="s">
        <v>3108</v>
      </c>
      <c r="EP25" s="257" t="s">
        <v>3993</v>
      </c>
      <c r="EQ25" s="247">
        <v>161173</v>
      </c>
      <c r="ER25" s="247">
        <v>6664</v>
      </c>
      <c r="ES25" s="247">
        <v>96279</v>
      </c>
      <c r="EU25" s="163">
        <v>20</v>
      </c>
      <c r="EV25" s="94" t="s">
        <v>3106</v>
      </c>
      <c r="EW25" s="163" t="s">
        <v>3109</v>
      </c>
      <c r="EX25" s="110">
        <v>154894</v>
      </c>
      <c r="EY25" s="110">
        <v>651.29999999999995</v>
      </c>
      <c r="FA25" s="163">
        <v>20</v>
      </c>
      <c r="FB25" s="94" t="s">
        <v>9278</v>
      </c>
      <c r="FC25" s="110" t="s">
        <v>3999</v>
      </c>
      <c r="FD25" s="260">
        <v>160546</v>
      </c>
      <c r="FE25" s="260">
        <v>29450</v>
      </c>
    </row>
    <row r="26" spans="2:161" ht="22.7">
      <c r="B26" s="211">
        <v>21</v>
      </c>
      <c r="C26" s="163" t="s">
        <v>4546</v>
      </c>
      <c r="D26" s="163" t="s">
        <v>4547</v>
      </c>
      <c r="E26" s="244" t="s">
        <v>3999</v>
      </c>
      <c r="F26" s="244" t="s">
        <v>4548</v>
      </c>
      <c r="G26" s="244">
        <v>64052</v>
      </c>
      <c r="I26" s="211">
        <v>21</v>
      </c>
      <c r="J26" s="163" t="s">
        <v>4091</v>
      </c>
      <c r="K26" s="163" t="s">
        <v>4542</v>
      </c>
      <c r="L26" s="244" t="s">
        <v>4005</v>
      </c>
      <c r="M26" s="244" t="s">
        <v>4518</v>
      </c>
      <c r="N26" s="244">
        <v>67755.8</v>
      </c>
      <c r="P26" s="211">
        <v>21</v>
      </c>
      <c r="Q26" s="163" t="s">
        <v>5334</v>
      </c>
      <c r="R26" s="163" t="s">
        <v>4562</v>
      </c>
      <c r="S26" s="244" t="s">
        <v>4020</v>
      </c>
      <c r="T26" s="244" t="s">
        <v>4527</v>
      </c>
      <c r="V26" s="211">
        <v>21</v>
      </c>
      <c r="W26" s="163" t="s">
        <v>4025</v>
      </c>
      <c r="X26" s="163" t="s">
        <v>4533</v>
      </c>
      <c r="Y26" s="244" t="s">
        <v>4005</v>
      </c>
      <c r="Z26" s="244" t="s">
        <v>4534</v>
      </c>
      <c r="AA26" s="244">
        <v>68567</v>
      </c>
      <c r="AC26" s="211">
        <v>21</v>
      </c>
      <c r="AD26" s="163" t="s">
        <v>4022</v>
      </c>
      <c r="AE26" s="163" t="s">
        <v>4005</v>
      </c>
      <c r="AF26" s="244">
        <v>66299.600000000006</v>
      </c>
      <c r="AG26" s="244">
        <v>827.6</v>
      </c>
      <c r="AI26" s="211">
        <v>21</v>
      </c>
      <c r="AJ26" s="163" t="s">
        <v>5420</v>
      </c>
      <c r="AK26" s="163" t="s">
        <v>4535</v>
      </c>
      <c r="AL26" s="244" t="s">
        <v>4005</v>
      </c>
      <c r="AM26" s="244" t="s">
        <v>4536</v>
      </c>
      <c r="AN26" s="244">
        <v>66299.600000000006</v>
      </c>
      <c r="AP26" s="211">
        <v>21</v>
      </c>
      <c r="AQ26" s="163" t="s">
        <v>3110</v>
      </c>
      <c r="AR26" s="163" t="s">
        <v>4560</v>
      </c>
      <c r="AS26" s="244" t="s">
        <v>4001</v>
      </c>
      <c r="AT26" s="244" t="s">
        <v>4534</v>
      </c>
      <c r="AU26" s="244">
        <v>75337</v>
      </c>
      <c r="AW26" s="211">
        <v>21</v>
      </c>
      <c r="AX26" s="163" t="s">
        <v>5892</v>
      </c>
      <c r="AY26" s="163" t="s">
        <v>4567</v>
      </c>
      <c r="AZ26" s="244" t="s">
        <v>4001</v>
      </c>
      <c r="BA26" s="244" t="s">
        <v>4523</v>
      </c>
      <c r="BB26" s="244">
        <v>78851.899999999994</v>
      </c>
      <c r="BD26" s="211">
        <v>21</v>
      </c>
      <c r="BE26" s="163" t="s">
        <v>3074</v>
      </c>
      <c r="BF26" s="163" t="s">
        <v>5416</v>
      </c>
      <c r="BG26" s="244" t="s">
        <v>4001</v>
      </c>
      <c r="BH26" s="244" t="s">
        <v>4523</v>
      </c>
      <c r="BI26" s="244">
        <v>79287.3</v>
      </c>
      <c r="BK26" s="211">
        <v>21</v>
      </c>
      <c r="BL26" s="163" t="s">
        <v>3110</v>
      </c>
      <c r="BM26" s="163" t="s">
        <v>4560</v>
      </c>
      <c r="BN26" s="244" t="s">
        <v>4001</v>
      </c>
      <c r="BO26" s="244" t="s">
        <v>6233</v>
      </c>
      <c r="BP26" s="244">
        <v>77205.2</v>
      </c>
      <c r="BR26" s="211">
        <v>57</v>
      </c>
      <c r="BS26" s="163" t="s">
        <v>1584</v>
      </c>
      <c r="BT26" s="163" t="s">
        <v>6344</v>
      </c>
      <c r="BU26" s="244" t="s">
        <v>3999</v>
      </c>
      <c r="BV26" s="244" t="s">
        <v>6242</v>
      </c>
      <c r="BW26" s="244">
        <v>53766.9</v>
      </c>
      <c r="BY26" s="211">
        <v>21</v>
      </c>
      <c r="BZ26" s="163" t="s">
        <v>3110</v>
      </c>
      <c r="CA26" s="163" t="s">
        <v>4560</v>
      </c>
      <c r="CB26" s="163" t="s">
        <v>4001</v>
      </c>
      <c r="CC26" s="244" t="s">
        <v>6233</v>
      </c>
      <c r="CD26" s="244">
        <v>91493.2</v>
      </c>
      <c r="CE26" s="244">
        <v>4144.6000000000004</v>
      </c>
      <c r="CG26" s="211">
        <v>21</v>
      </c>
      <c r="CH26" s="163" t="s">
        <v>5532</v>
      </c>
      <c r="CI26" s="163" t="s">
        <v>4036</v>
      </c>
      <c r="CJ26" s="244" t="s">
        <v>5522</v>
      </c>
      <c r="CK26" s="244">
        <v>101403.8</v>
      </c>
      <c r="CM26" s="211">
        <v>21</v>
      </c>
      <c r="CN26" s="163" t="s">
        <v>6108</v>
      </c>
      <c r="CO26" s="163" t="s">
        <v>3999</v>
      </c>
      <c r="CP26" s="244" t="s">
        <v>5441</v>
      </c>
      <c r="CQ26" s="244">
        <v>11717</v>
      </c>
      <c r="CS26" s="211">
        <v>21</v>
      </c>
      <c r="CT26" s="163" t="s">
        <v>5917</v>
      </c>
      <c r="CU26" s="163" t="s">
        <v>4015</v>
      </c>
      <c r="CV26" s="244" t="s">
        <v>5441</v>
      </c>
      <c r="CW26" s="244">
        <v>14726</v>
      </c>
      <c r="CY26" s="211">
        <v>21</v>
      </c>
      <c r="CZ26" s="163" t="s">
        <v>3144</v>
      </c>
      <c r="DA26" s="163" t="s">
        <v>4712</v>
      </c>
      <c r="DB26" s="244" t="s">
        <v>4020</v>
      </c>
      <c r="DC26" s="244">
        <v>142049</v>
      </c>
      <c r="DD26" s="244">
        <v>5728</v>
      </c>
      <c r="DF26" s="214">
        <v>21</v>
      </c>
      <c r="DG26" s="163" t="s">
        <v>313</v>
      </c>
      <c r="DH26" s="163" t="s">
        <v>4537</v>
      </c>
      <c r="DI26" s="163" t="s">
        <v>3999</v>
      </c>
      <c r="DJ26" s="163" t="s">
        <v>5887</v>
      </c>
      <c r="DK26" s="245">
        <v>123018</v>
      </c>
      <c r="DL26" s="245">
        <v>12535</v>
      </c>
      <c r="DN26" s="211">
        <v>21</v>
      </c>
      <c r="DO26" s="163" t="s">
        <v>7760</v>
      </c>
      <c r="DP26" s="163" t="s">
        <v>3999</v>
      </c>
      <c r="DQ26" s="244">
        <v>134194</v>
      </c>
      <c r="DR26" s="244">
        <v>-2238</v>
      </c>
      <c r="DT26" s="211">
        <v>21</v>
      </c>
      <c r="DU26" s="163" t="s">
        <v>8260</v>
      </c>
      <c r="DV26" s="244" t="s">
        <v>4001</v>
      </c>
      <c r="DW26" s="163">
        <v>148138.79999999999</v>
      </c>
      <c r="DX26" s="244">
        <v>7879.7</v>
      </c>
      <c r="DZ26" s="211">
        <v>21</v>
      </c>
      <c r="EA26" s="163" t="s">
        <v>8762</v>
      </c>
      <c r="EB26" s="244" t="s">
        <v>4243</v>
      </c>
      <c r="EC26" s="163">
        <v>153527.79999999999</v>
      </c>
      <c r="ED26" s="244">
        <v>38086.199999999997</v>
      </c>
      <c r="EF26" s="211">
        <v>21</v>
      </c>
      <c r="EG26" s="163" t="s">
        <v>9265</v>
      </c>
      <c r="EH26" s="244" t="s">
        <v>3999</v>
      </c>
      <c r="EI26" s="258">
        <v>155427</v>
      </c>
      <c r="EJ26" s="244">
        <v>5346</v>
      </c>
      <c r="EL26" s="215">
        <v>21</v>
      </c>
      <c r="EM26" s="216" t="s">
        <v>316</v>
      </c>
      <c r="EN26" s="216" t="s">
        <v>3078</v>
      </c>
      <c r="EO26" s="216" t="s">
        <v>3111</v>
      </c>
      <c r="EP26" s="257"/>
      <c r="EQ26" s="247">
        <v>155929</v>
      </c>
      <c r="ER26" s="247">
        <v>3949</v>
      </c>
      <c r="ES26" s="247">
        <v>216000</v>
      </c>
      <c r="EU26" s="163">
        <v>21</v>
      </c>
      <c r="EV26" s="94" t="s">
        <v>515</v>
      </c>
      <c r="EW26" s="163" t="s">
        <v>3056</v>
      </c>
      <c r="EX26" s="110">
        <v>151800</v>
      </c>
      <c r="EY26" s="110">
        <v>4596</v>
      </c>
      <c r="FA26" s="163">
        <v>21</v>
      </c>
      <c r="FB26" s="94" t="s">
        <v>9265</v>
      </c>
      <c r="FC26" s="110" t="s">
        <v>3999</v>
      </c>
      <c r="FD26" s="260">
        <v>157311</v>
      </c>
      <c r="FE26" s="260">
        <v>-3864</v>
      </c>
    </row>
    <row r="27" spans="2:161" ht="22.7">
      <c r="B27" s="211">
        <v>22</v>
      </c>
      <c r="C27" s="163" t="s">
        <v>4043</v>
      </c>
      <c r="D27" s="163" t="s">
        <v>4549</v>
      </c>
      <c r="E27" s="244" t="s">
        <v>3999</v>
      </c>
      <c r="F27" s="244" t="s">
        <v>4527</v>
      </c>
      <c r="G27" s="244">
        <v>59621</v>
      </c>
      <c r="I27" s="211">
        <v>22</v>
      </c>
      <c r="J27" s="163" t="s">
        <v>4043</v>
      </c>
      <c r="K27" s="163" t="s">
        <v>4549</v>
      </c>
      <c r="L27" s="244" t="s">
        <v>3999</v>
      </c>
      <c r="M27" s="244" t="s">
        <v>4527</v>
      </c>
      <c r="N27" s="244">
        <v>66724</v>
      </c>
      <c r="P27" s="211">
        <v>22</v>
      </c>
      <c r="Q27" s="163" t="s">
        <v>4027</v>
      </c>
      <c r="R27" s="163" t="s">
        <v>4541</v>
      </c>
      <c r="S27" s="244" t="s">
        <v>4005</v>
      </c>
      <c r="T27" s="244" t="s">
        <v>4534</v>
      </c>
      <c r="V27" s="211">
        <v>22</v>
      </c>
      <c r="W27" s="163" t="s">
        <v>4017</v>
      </c>
      <c r="X27" s="163" t="s">
        <v>5377</v>
      </c>
      <c r="Y27" s="244" t="s">
        <v>4001</v>
      </c>
      <c r="Z27" s="244" t="s">
        <v>4523</v>
      </c>
      <c r="AA27" s="244">
        <v>65328.2</v>
      </c>
      <c r="AC27" s="211">
        <v>22</v>
      </c>
      <c r="AD27" s="163" t="s">
        <v>4023</v>
      </c>
      <c r="AE27" s="163" t="s">
        <v>4001</v>
      </c>
      <c r="AF27" s="244">
        <v>66037.8</v>
      </c>
      <c r="AG27" s="244">
        <v>370.3</v>
      </c>
      <c r="AI27" s="211">
        <v>22</v>
      </c>
      <c r="AJ27" s="163" t="s">
        <v>5421</v>
      </c>
      <c r="AK27" s="163" t="s">
        <v>4560</v>
      </c>
      <c r="AL27" s="244" t="s">
        <v>4001</v>
      </c>
      <c r="AM27" s="244" t="s">
        <v>4534</v>
      </c>
      <c r="AN27" s="244">
        <v>66037.8</v>
      </c>
      <c r="AP27" s="211">
        <v>22</v>
      </c>
      <c r="AQ27" s="163" t="s">
        <v>3092</v>
      </c>
      <c r="AR27" s="163" t="s">
        <v>4577</v>
      </c>
      <c r="AS27" s="244" t="s">
        <v>4001</v>
      </c>
      <c r="AT27" s="244" t="s">
        <v>5522</v>
      </c>
      <c r="AU27" s="244">
        <v>74178.2</v>
      </c>
      <c r="AW27" s="211">
        <v>22</v>
      </c>
      <c r="AX27" s="163" t="s">
        <v>5893</v>
      </c>
      <c r="AY27" s="163" t="s">
        <v>4533</v>
      </c>
      <c r="AZ27" s="244" t="s">
        <v>4005</v>
      </c>
      <c r="BA27" s="244" t="s">
        <v>4534</v>
      </c>
      <c r="BB27" s="244">
        <v>76126.8</v>
      </c>
      <c r="BD27" s="211">
        <v>22</v>
      </c>
      <c r="BE27" s="163" t="s">
        <v>3110</v>
      </c>
      <c r="BF27" s="163" t="s">
        <v>4560</v>
      </c>
      <c r="BG27" s="244" t="s">
        <v>4001</v>
      </c>
      <c r="BH27" s="244" t="s">
        <v>4534</v>
      </c>
      <c r="BI27" s="244">
        <v>77358.899999999994</v>
      </c>
      <c r="BK27" s="211">
        <v>22</v>
      </c>
      <c r="BL27" s="163" t="s">
        <v>3536</v>
      </c>
      <c r="BM27" s="163" t="s">
        <v>4521</v>
      </c>
      <c r="BN27" s="244" t="s">
        <v>4005</v>
      </c>
      <c r="BO27" s="244" t="s">
        <v>4518</v>
      </c>
      <c r="BP27" s="244">
        <v>75745.2</v>
      </c>
      <c r="BR27" s="211">
        <v>63</v>
      </c>
      <c r="BS27" s="163" t="s">
        <v>529</v>
      </c>
      <c r="BT27" s="163" t="s">
        <v>4697</v>
      </c>
      <c r="BU27" s="244" t="s">
        <v>3999</v>
      </c>
      <c r="BV27" s="244" t="s">
        <v>6240</v>
      </c>
      <c r="BW27" s="244">
        <v>50485</v>
      </c>
      <c r="BY27" s="211">
        <v>22</v>
      </c>
      <c r="BZ27" s="163" t="s">
        <v>3112</v>
      </c>
      <c r="CA27" s="163" t="s">
        <v>4677</v>
      </c>
      <c r="CB27" s="163" t="s">
        <v>4015</v>
      </c>
      <c r="CC27" s="244" t="s">
        <v>6234</v>
      </c>
      <c r="CD27" s="244">
        <v>90381.7</v>
      </c>
      <c r="CE27" s="244">
        <v>1724.8</v>
      </c>
      <c r="CG27" s="211">
        <v>22</v>
      </c>
      <c r="CH27" s="163" t="s">
        <v>4560</v>
      </c>
      <c r="CI27" s="163" t="s">
        <v>4001</v>
      </c>
      <c r="CJ27" s="244" t="s">
        <v>6233</v>
      </c>
      <c r="CK27" s="244">
        <v>100098.7</v>
      </c>
      <c r="CM27" s="211">
        <v>22</v>
      </c>
      <c r="CN27" s="163" t="s">
        <v>4712</v>
      </c>
      <c r="CO27" s="163" t="s">
        <v>4020</v>
      </c>
      <c r="CP27" s="244" t="s">
        <v>5441</v>
      </c>
      <c r="CQ27" s="244">
        <v>115361</v>
      </c>
      <c r="CS27" s="211">
        <v>22</v>
      </c>
      <c r="CT27" s="163" t="s">
        <v>4577</v>
      </c>
      <c r="CU27" s="163" t="s">
        <v>4001</v>
      </c>
      <c r="CV27" s="244" t="s">
        <v>5522</v>
      </c>
      <c r="CW27" s="244">
        <v>14618</v>
      </c>
      <c r="CY27" s="211">
        <v>22</v>
      </c>
      <c r="CZ27" s="163" t="s">
        <v>3123</v>
      </c>
      <c r="DA27" s="163" t="s">
        <v>7231</v>
      </c>
      <c r="DB27" s="244" t="s">
        <v>4243</v>
      </c>
      <c r="DC27" s="244">
        <v>141454.70000000001</v>
      </c>
      <c r="DD27" s="244">
        <v>29864.1</v>
      </c>
      <c r="DF27" s="214">
        <v>22</v>
      </c>
      <c r="DG27" s="163" t="s">
        <v>3112</v>
      </c>
      <c r="DH27" s="163" t="s">
        <v>4677</v>
      </c>
      <c r="DI27" s="163" t="s">
        <v>4015</v>
      </c>
      <c r="DJ27" s="163" t="s">
        <v>6234</v>
      </c>
      <c r="DK27" s="245">
        <v>121452</v>
      </c>
      <c r="DL27" s="245">
        <v>454</v>
      </c>
      <c r="DN27" s="211">
        <v>22</v>
      </c>
      <c r="DO27" s="163" t="s">
        <v>7761</v>
      </c>
      <c r="DP27" s="163" t="s">
        <v>4102</v>
      </c>
      <c r="DQ27" s="244">
        <v>133780.5</v>
      </c>
      <c r="DR27" s="244">
        <v>13668.7</v>
      </c>
      <c r="DT27" s="211">
        <v>22</v>
      </c>
      <c r="DU27" s="163" t="s">
        <v>8261</v>
      </c>
      <c r="DV27" s="244" t="s">
        <v>3999</v>
      </c>
      <c r="DW27" s="163">
        <v>147616</v>
      </c>
      <c r="DX27" s="244">
        <v>14151</v>
      </c>
      <c r="DZ27" s="211">
        <v>22</v>
      </c>
      <c r="EA27" s="163" t="s">
        <v>8763</v>
      </c>
      <c r="EB27" s="244" t="s">
        <v>3999</v>
      </c>
      <c r="EC27" s="163">
        <v>152256</v>
      </c>
      <c r="ED27" s="244">
        <v>6188</v>
      </c>
      <c r="EF27" s="211">
        <v>22</v>
      </c>
      <c r="EG27" s="163" t="s">
        <v>9266</v>
      </c>
      <c r="EH27" s="244" t="s">
        <v>4036</v>
      </c>
      <c r="EI27" s="258">
        <v>154108.70000000001</v>
      </c>
      <c r="EJ27" s="244">
        <v>6850.2</v>
      </c>
      <c r="EL27" s="215">
        <v>22</v>
      </c>
      <c r="EM27" s="216" t="s">
        <v>3113</v>
      </c>
      <c r="EN27" s="216" t="s">
        <v>3060</v>
      </c>
      <c r="EO27" s="216" t="s">
        <v>3114</v>
      </c>
      <c r="EP27" s="257" t="s">
        <v>3990</v>
      </c>
      <c r="EQ27" s="247">
        <v>151460</v>
      </c>
      <c r="ER27" s="247">
        <v>-4191</v>
      </c>
      <c r="ES27" s="247">
        <v>58503</v>
      </c>
      <c r="EU27" s="163">
        <v>22</v>
      </c>
      <c r="EV27" s="94" t="s">
        <v>3104</v>
      </c>
      <c r="EW27" s="163" t="s">
        <v>3063</v>
      </c>
      <c r="EX27" s="110">
        <v>147675</v>
      </c>
      <c r="EY27" s="110">
        <v>41883.9</v>
      </c>
      <c r="FA27" s="163">
        <v>22</v>
      </c>
      <c r="FB27" s="94" t="s">
        <v>9270</v>
      </c>
      <c r="FC27" s="110" t="s">
        <v>3999</v>
      </c>
      <c r="FD27" s="260">
        <v>156776</v>
      </c>
      <c r="FE27" s="260">
        <v>7602</v>
      </c>
    </row>
    <row r="28" spans="2:161" ht="22.7">
      <c r="B28" s="211">
        <v>23</v>
      </c>
      <c r="C28" s="163" t="s">
        <v>4034</v>
      </c>
      <c r="D28" s="163" t="s">
        <v>4550</v>
      </c>
      <c r="E28" s="244" t="s">
        <v>4005</v>
      </c>
      <c r="F28" s="244" t="s">
        <v>4523</v>
      </c>
      <c r="G28" s="244">
        <v>58731.8</v>
      </c>
      <c r="I28" s="211">
        <v>23</v>
      </c>
      <c r="J28" s="163" t="s">
        <v>4034</v>
      </c>
      <c r="K28" s="163" t="s">
        <v>4550</v>
      </c>
      <c r="L28" s="244" t="s">
        <v>4005</v>
      </c>
      <c r="M28" s="244" t="s">
        <v>4523</v>
      </c>
      <c r="N28" s="244">
        <v>62568.5</v>
      </c>
      <c r="P28" s="211">
        <v>23</v>
      </c>
      <c r="Q28" s="163" t="s">
        <v>4017</v>
      </c>
      <c r="R28" s="163" t="s">
        <v>4567</v>
      </c>
      <c r="S28" s="244" t="s">
        <v>4001</v>
      </c>
      <c r="T28" s="244" t="s">
        <v>4523</v>
      </c>
      <c r="V28" s="211">
        <v>23</v>
      </c>
      <c r="W28" s="163" t="s">
        <v>4027</v>
      </c>
      <c r="X28" s="163" t="s">
        <v>4541</v>
      </c>
      <c r="Y28" s="244" t="s">
        <v>4005</v>
      </c>
      <c r="Z28" s="244" t="s">
        <v>4534</v>
      </c>
      <c r="AA28" s="244">
        <v>64280.6</v>
      </c>
      <c r="AC28" s="211">
        <v>23</v>
      </c>
      <c r="AD28" s="163" t="s">
        <v>4024</v>
      </c>
      <c r="AE28" s="163" t="s">
        <v>4001</v>
      </c>
      <c r="AF28" s="244">
        <v>64874.7</v>
      </c>
      <c r="AG28" s="244">
        <v>2021.9</v>
      </c>
      <c r="AI28" s="211">
        <v>23</v>
      </c>
      <c r="AJ28" s="163" t="s">
        <v>5422</v>
      </c>
      <c r="AK28" s="163" t="s">
        <v>5423</v>
      </c>
      <c r="AL28" s="244" t="s">
        <v>4001</v>
      </c>
      <c r="AM28" s="244" t="s">
        <v>5424</v>
      </c>
      <c r="AN28" s="244">
        <v>64874.7</v>
      </c>
      <c r="AP28" s="211">
        <v>23</v>
      </c>
      <c r="AQ28" s="163" t="s">
        <v>3115</v>
      </c>
      <c r="AR28" s="163" t="s">
        <v>4533</v>
      </c>
      <c r="AS28" s="244" t="s">
        <v>4005</v>
      </c>
      <c r="AT28" s="244" t="s">
        <v>4534</v>
      </c>
      <c r="AU28" s="244">
        <v>71858.5</v>
      </c>
      <c r="AW28" s="211">
        <v>23</v>
      </c>
      <c r="AX28" s="163" t="s">
        <v>5894</v>
      </c>
      <c r="AY28" s="163" t="s">
        <v>4560</v>
      </c>
      <c r="AZ28" s="244" t="s">
        <v>4001</v>
      </c>
      <c r="BA28" s="244" t="s">
        <v>4534</v>
      </c>
      <c r="BB28" s="244">
        <v>74858.3</v>
      </c>
      <c r="BD28" s="211">
        <v>23</v>
      </c>
      <c r="BE28" s="163" t="s">
        <v>3536</v>
      </c>
      <c r="BF28" s="163" t="s">
        <v>4521</v>
      </c>
      <c r="BG28" s="244" t="s">
        <v>4005</v>
      </c>
      <c r="BH28" s="244" t="s">
        <v>4518</v>
      </c>
      <c r="BI28" s="244">
        <v>77140.100000000006</v>
      </c>
      <c r="BK28" s="211">
        <v>23</v>
      </c>
      <c r="BL28" s="163" t="s">
        <v>3305</v>
      </c>
      <c r="BM28" s="163" t="s">
        <v>4524</v>
      </c>
      <c r="BN28" s="244" t="s">
        <v>4005</v>
      </c>
      <c r="BO28" s="244" t="s">
        <v>4518</v>
      </c>
      <c r="BP28" s="244">
        <v>72164.800000000003</v>
      </c>
      <c r="BR28" s="211">
        <v>64</v>
      </c>
      <c r="BS28" s="163" t="s">
        <v>1670</v>
      </c>
      <c r="BT28" s="163" t="s">
        <v>6246</v>
      </c>
      <c r="BU28" s="244" t="s">
        <v>3999</v>
      </c>
      <c r="BV28" s="244" t="s">
        <v>6239</v>
      </c>
      <c r="BW28" s="244">
        <v>49657.3</v>
      </c>
      <c r="BY28" s="211">
        <v>23</v>
      </c>
      <c r="BZ28" s="163" t="s">
        <v>3115</v>
      </c>
      <c r="CA28" s="163" t="s">
        <v>4533</v>
      </c>
      <c r="CB28" s="163" t="s">
        <v>4005</v>
      </c>
      <c r="CC28" s="244" t="s">
        <v>6233</v>
      </c>
      <c r="CD28" s="244">
        <v>83993.9</v>
      </c>
      <c r="CE28" s="244">
        <v>479.2</v>
      </c>
      <c r="CG28" s="211">
        <v>23</v>
      </c>
      <c r="CH28" s="163" t="s">
        <v>6987</v>
      </c>
      <c r="CI28" s="163" t="s">
        <v>6694</v>
      </c>
      <c r="CJ28" s="244" t="s">
        <v>6523</v>
      </c>
      <c r="CK28" s="244">
        <v>98784.9</v>
      </c>
      <c r="CM28" s="211">
        <v>23</v>
      </c>
      <c r="CN28" s="163" t="s">
        <v>4685</v>
      </c>
      <c r="CO28" s="163" t="s">
        <v>3999</v>
      </c>
      <c r="CP28" s="244" t="s">
        <v>5522</v>
      </c>
      <c r="CQ28" s="244">
        <v>113194</v>
      </c>
      <c r="CS28" s="211">
        <v>23</v>
      </c>
      <c r="CT28" s="163" t="s">
        <v>4652</v>
      </c>
      <c r="CU28" s="163" t="s">
        <v>4015</v>
      </c>
      <c r="CV28" s="244" t="s">
        <v>5441</v>
      </c>
      <c r="CW28" s="244">
        <v>138155</v>
      </c>
      <c r="CY28" s="211">
        <v>23</v>
      </c>
      <c r="CZ28" s="163" t="s">
        <v>3100</v>
      </c>
      <c r="DA28" s="163" t="s">
        <v>7135</v>
      </c>
      <c r="DB28" s="244" t="s">
        <v>4001</v>
      </c>
      <c r="DC28" s="244">
        <v>140327.9</v>
      </c>
      <c r="DD28" s="244">
        <v>1973</v>
      </c>
      <c r="DF28" s="214">
        <v>23</v>
      </c>
      <c r="DG28" s="163" t="s">
        <v>515</v>
      </c>
      <c r="DH28" s="163" t="s">
        <v>4525</v>
      </c>
      <c r="DI28" s="163" t="s">
        <v>3999</v>
      </c>
      <c r="DJ28" s="163" t="s">
        <v>4523</v>
      </c>
      <c r="DK28" s="245">
        <v>118308</v>
      </c>
      <c r="DL28" s="245">
        <v>2717</v>
      </c>
      <c r="DN28" s="211">
        <v>23</v>
      </c>
      <c r="DO28" s="163" t="s">
        <v>7762</v>
      </c>
      <c r="DP28" s="163" t="s">
        <v>4036</v>
      </c>
      <c r="DQ28" s="244">
        <v>131756</v>
      </c>
      <c r="DR28" s="244">
        <v>8367.9</v>
      </c>
      <c r="DT28" s="211">
        <v>23</v>
      </c>
      <c r="DU28" s="163" t="s">
        <v>8262</v>
      </c>
      <c r="DV28" s="244" t="s">
        <v>4131</v>
      </c>
      <c r="DW28" s="163">
        <v>145915</v>
      </c>
      <c r="DX28" s="244">
        <v>20121</v>
      </c>
      <c r="DZ28" s="211">
        <v>23</v>
      </c>
      <c r="EA28" s="163" t="s">
        <v>8764</v>
      </c>
      <c r="EB28" s="244" t="s">
        <v>4001</v>
      </c>
      <c r="EC28" s="163">
        <v>146886.29999999999</v>
      </c>
      <c r="ED28" s="244">
        <v>7832.9</v>
      </c>
      <c r="EF28" s="211">
        <v>23</v>
      </c>
      <c r="EG28" s="163" t="s">
        <v>9267</v>
      </c>
      <c r="EH28" s="244" t="s">
        <v>4005</v>
      </c>
      <c r="EI28" s="258">
        <v>152125.79999999999</v>
      </c>
      <c r="EJ28" s="244">
        <v>4782.1000000000004</v>
      </c>
      <c r="EL28" s="215">
        <v>23</v>
      </c>
      <c r="EM28" s="216" t="s">
        <v>2084</v>
      </c>
      <c r="EN28" s="216" t="s">
        <v>3060</v>
      </c>
      <c r="EO28" s="216" t="s">
        <v>3116</v>
      </c>
      <c r="EP28" s="257"/>
      <c r="EQ28" s="247">
        <v>149434</v>
      </c>
      <c r="ER28" s="247">
        <v>4762</v>
      </c>
      <c r="ES28" s="247">
        <v>14000</v>
      </c>
      <c r="EU28" s="163">
        <v>23</v>
      </c>
      <c r="EV28" s="94" t="s">
        <v>1670</v>
      </c>
      <c r="EW28" s="163" t="s">
        <v>3056</v>
      </c>
      <c r="EX28" s="110">
        <v>146850</v>
      </c>
      <c r="EY28" s="110">
        <v>1427.9</v>
      </c>
      <c r="FA28" s="163">
        <v>23</v>
      </c>
      <c r="FB28" s="94" t="s">
        <v>9750</v>
      </c>
      <c r="FC28" s="110" t="s">
        <v>4074</v>
      </c>
      <c r="FD28" s="260">
        <v>156070.79999999999</v>
      </c>
      <c r="FE28" s="260">
        <v>2675.2</v>
      </c>
    </row>
    <row r="29" spans="2:161">
      <c r="B29" s="211">
        <v>24</v>
      </c>
      <c r="C29" s="163" t="s">
        <v>4126</v>
      </c>
      <c r="D29" s="163" t="s">
        <v>4551</v>
      </c>
      <c r="E29" s="244" t="s">
        <v>4005</v>
      </c>
      <c r="F29" s="244" t="s">
        <v>4518</v>
      </c>
      <c r="G29" s="244">
        <v>56202.6</v>
      </c>
      <c r="I29" s="211">
        <v>24</v>
      </c>
      <c r="J29" s="163" t="s">
        <v>4017</v>
      </c>
      <c r="K29" s="163" t="s">
        <v>4567</v>
      </c>
      <c r="L29" s="244" t="s">
        <v>4001</v>
      </c>
      <c r="M29" s="244" t="s">
        <v>4523</v>
      </c>
      <c r="N29" s="244">
        <v>61489.1</v>
      </c>
      <c r="P29" s="211">
        <v>24</v>
      </c>
      <c r="Q29" s="163" t="s">
        <v>4591</v>
      </c>
      <c r="R29" s="163" t="s">
        <v>4592</v>
      </c>
      <c r="S29" s="244" t="s">
        <v>4102</v>
      </c>
      <c r="T29" s="244" t="s">
        <v>4518</v>
      </c>
      <c r="V29" s="211">
        <v>24</v>
      </c>
      <c r="W29" s="163" t="s">
        <v>4023</v>
      </c>
      <c r="X29" s="163" t="s">
        <v>4560</v>
      </c>
      <c r="Y29" s="244" t="s">
        <v>4001</v>
      </c>
      <c r="Z29" s="244" t="s">
        <v>4534</v>
      </c>
      <c r="AA29" s="244">
        <v>63754.6</v>
      </c>
      <c r="AC29" s="211">
        <v>24</v>
      </c>
      <c r="AD29" s="163" t="s">
        <v>4025</v>
      </c>
      <c r="AE29" s="163" t="s">
        <v>4005</v>
      </c>
      <c r="AF29" s="244">
        <v>62409.9</v>
      </c>
      <c r="AG29" s="244">
        <v>-2650.5</v>
      </c>
      <c r="AI29" s="211">
        <v>24</v>
      </c>
      <c r="AJ29" s="163" t="s">
        <v>5425</v>
      </c>
      <c r="AK29" s="163" t="s">
        <v>4533</v>
      </c>
      <c r="AL29" s="244" t="s">
        <v>4005</v>
      </c>
      <c r="AM29" s="244" t="s">
        <v>4534</v>
      </c>
      <c r="AN29" s="244">
        <v>62409.9</v>
      </c>
      <c r="AP29" s="211">
        <v>24</v>
      </c>
      <c r="AQ29" s="163" t="s">
        <v>3120</v>
      </c>
      <c r="AR29" s="163" t="s">
        <v>4541</v>
      </c>
      <c r="AS29" s="244" t="s">
        <v>4005</v>
      </c>
      <c r="AT29" s="244" t="s">
        <v>4534</v>
      </c>
      <c r="AU29" s="244">
        <v>65555.600000000006</v>
      </c>
      <c r="AW29" s="211">
        <v>24</v>
      </c>
      <c r="AX29" s="163" t="s">
        <v>5895</v>
      </c>
      <c r="AY29" s="163" t="s">
        <v>4656</v>
      </c>
      <c r="AZ29" s="244" t="s">
        <v>4030</v>
      </c>
      <c r="BA29" s="244" t="s">
        <v>5522</v>
      </c>
      <c r="BB29" s="244">
        <v>71195.899999999994</v>
      </c>
      <c r="BD29" s="211">
        <v>24</v>
      </c>
      <c r="BE29" s="163" t="s">
        <v>5529</v>
      </c>
      <c r="BF29" s="163" t="s">
        <v>4556</v>
      </c>
      <c r="BG29" s="244" t="s">
        <v>3999</v>
      </c>
      <c r="BH29" s="244" t="s">
        <v>4557</v>
      </c>
      <c r="BI29" s="244">
        <v>72944</v>
      </c>
      <c r="BK29" s="211">
        <v>24</v>
      </c>
      <c r="BL29" s="163" t="s">
        <v>1870</v>
      </c>
      <c r="BM29" s="163" t="s">
        <v>5904</v>
      </c>
      <c r="BN29" s="244" t="s">
        <v>3999</v>
      </c>
      <c r="BO29" s="244" t="s">
        <v>5887</v>
      </c>
      <c r="BP29" s="244">
        <v>67625</v>
      </c>
      <c r="BR29" s="211">
        <v>71</v>
      </c>
      <c r="BS29" s="163" t="s">
        <v>1589</v>
      </c>
      <c r="BT29" s="163" t="s">
        <v>6009</v>
      </c>
      <c r="BU29" s="244" t="s">
        <v>3999</v>
      </c>
      <c r="BV29" s="244" t="s">
        <v>4532</v>
      </c>
      <c r="BW29" s="244">
        <v>48163</v>
      </c>
      <c r="BY29" s="211">
        <v>24</v>
      </c>
      <c r="BZ29" s="163" t="s">
        <v>3105</v>
      </c>
      <c r="CA29" s="163" t="s">
        <v>5532</v>
      </c>
      <c r="CB29" s="163" t="s">
        <v>4036</v>
      </c>
      <c r="CC29" s="244" t="s">
        <v>5522</v>
      </c>
      <c r="CD29" s="244">
        <v>83267.600000000006</v>
      </c>
      <c r="CE29" s="244">
        <v>1635.1</v>
      </c>
      <c r="CG29" s="211">
        <v>24</v>
      </c>
      <c r="CH29" s="163" t="s">
        <v>5375</v>
      </c>
      <c r="CI29" s="163" t="s">
        <v>4005</v>
      </c>
      <c r="CJ29" s="244" t="s">
        <v>5887</v>
      </c>
      <c r="CK29" s="244">
        <v>94869.3</v>
      </c>
      <c r="CM29" s="211">
        <v>24</v>
      </c>
      <c r="CN29" s="163" t="s">
        <v>6991</v>
      </c>
      <c r="CO29" s="163" t="s">
        <v>6694</v>
      </c>
      <c r="CP29" s="244" t="s">
        <v>4527</v>
      </c>
      <c r="CQ29" s="244">
        <v>1152.2</v>
      </c>
      <c r="CS29" s="211">
        <v>24</v>
      </c>
      <c r="CT29" s="163" t="s">
        <v>6484</v>
      </c>
      <c r="CU29" s="163" t="s">
        <v>4074</v>
      </c>
      <c r="CV29" s="244" t="s">
        <v>7136</v>
      </c>
      <c r="CW29" s="244">
        <v>132885</v>
      </c>
      <c r="CY29" s="211">
        <v>24</v>
      </c>
      <c r="CZ29" s="163" t="s">
        <v>3103</v>
      </c>
      <c r="DA29" s="163" t="s">
        <v>7232</v>
      </c>
      <c r="DB29" s="244" t="s">
        <v>4015</v>
      </c>
      <c r="DC29" s="244">
        <v>136096.4</v>
      </c>
      <c r="DD29" s="244">
        <v>4421.8</v>
      </c>
      <c r="DF29" s="214">
        <v>24</v>
      </c>
      <c r="DG29" s="163" t="s">
        <v>3117</v>
      </c>
      <c r="DH29" s="163" t="s">
        <v>5362</v>
      </c>
      <c r="DI29" s="163" t="s">
        <v>4036</v>
      </c>
      <c r="DJ29" s="163" t="s">
        <v>4527</v>
      </c>
      <c r="DK29" s="245">
        <v>117235</v>
      </c>
      <c r="DL29" s="245">
        <v>6070</v>
      </c>
      <c r="DN29" s="211">
        <v>24</v>
      </c>
      <c r="DO29" s="163" t="s">
        <v>7763</v>
      </c>
      <c r="DP29" s="163" t="s">
        <v>4001</v>
      </c>
      <c r="DQ29" s="244">
        <v>129480.6</v>
      </c>
      <c r="DR29" s="244">
        <v>5957.4</v>
      </c>
      <c r="DT29" s="211">
        <v>24</v>
      </c>
      <c r="DU29" s="163" t="s">
        <v>8263</v>
      </c>
      <c r="DV29" s="244" t="s">
        <v>3999</v>
      </c>
      <c r="DW29" s="163">
        <v>143688</v>
      </c>
      <c r="DX29" s="244">
        <v>10254</v>
      </c>
      <c r="DZ29" s="211">
        <v>24</v>
      </c>
      <c r="EA29" s="163" t="s">
        <v>8765</v>
      </c>
      <c r="EB29" s="244" t="s">
        <v>3999</v>
      </c>
      <c r="EC29" s="163">
        <v>146874</v>
      </c>
      <c r="ED29" s="244">
        <v>13641</v>
      </c>
      <c r="EF29" s="211">
        <v>24</v>
      </c>
      <c r="EG29" s="163" t="s">
        <v>9268</v>
      </c>
      <c r="EH29" s="244" t="s">
        <v>4036</v>
      </c>
      <c r="EI29" s="258">
        <v>150996.9</v>
      </c>
      <c r="EJ29" s="244">
        <v>2768</v>
      </c>
      <c r="EL29" s="215">
        <v>24</v>
      </c>
      <c r="EM29" s="216" t="s">
        <v>297</v>
      </c>
      <c r="EN29" s="216" t="s">
        <v>3093</v>
      </c>
      <c r="EO29" s="216" t="s">
        <v>3118</v>
      </c>
      <c r="EP29" s="257"/>
      <c r="EQ29" s="247">
        <v>148321</v>
      </c>
      <c r="ER29" s="247">
        <v>15233</v>
      </c>
      <c r="ES29" s="247">
        <v>305000</v>
      </c>
      <c r="EU29" s="163">
        <v>24</v>
      </c>
      <c r="EV29" s="94" t="s">
        <v>3119</v>
      </c>
      <c r="EW29" s="163" t="s">
        <v>3063</v>
      </c>
      <c r="EX29" s="110">
        <v>144505</v>
      </c>
      <c r="EY29" s="110">
        <v>2492.9</v>
      </c>
      <c r="FA29" s="163">
        <v>24</v>
      </c>
      <c r="FB29" s="94" t="s">
        <v>9276</v>
      </c>
      <c r="FC29" s="110" t="s">
        <v>4074</v>
      </c>
      <c r="FD29" s="260">
        <v>154699.20000000001</v>
      </c>
      <c r="FE29" s="260">
        <v>4559.8999999999996</v>
      </c>
    </row>
    <row r="30" spans="2:161" ht="22.7">
      <c r="B30" s="211">
        <v>25</v>
      </c>
      <c r="C30" s="163" t="s">
        <v>4221</v>
      </c>
      <c r="D30" s="163" t="s">
        <v>4552</v>
      </c>
      <c r="E30" s="244" t="s">
        <v>4005</v>
      </c>
      <c r="F30" s="244" t="s">
        <v>4518</v>
      </c>
      <c r="G30" s="244">
        <v>55856.1</v>
      </c>
      <c r="I30" s="211">
        <v>25</v>
      </c>
      <c r="J30" s="163" t="s">
        <v>4023</v>
      </c>
      <c r="K30" s="163" t="s">
        <v>4560</v>
      </c>
      <c r="L30" s="244" t="s">
        <v>4001</v>
      </c>
      <c r="M30" s="244" t="s">
        <v>4534</v>
      </c>
      <c r="N30" s="244">
        <v>60673.599999999999</v>
      </c>
      <c r="P30" s="211">
        <v>25</v>
      </c>
      <c r="Q30" s="163" t="s">
        <v>4023</v>
      </c>
      <c r="R30" s="163" t="s">
        <v>4560</v>
      </c>
      <c r="S30" s="244" t="s">
        <v>4001</v>
      </c>
      <c r="T30" s="244" t="s">
        <v>4534</v>
      </c>
      <c r="V30" s="211">
        <v>25</v>
      </c>
      <c r="W30" s="163" t="s">
        <v>4558</v>
      </c>
      <c r="X30" s="163" t="s">
        <v>4559</v>
      </c>
      <c r="Y30" s="244" t="s">
        <v>3999</v>
      </c>
      <c r="Z30" s="244" t="s">
        <v>4523</v>
      </c>
      <c r="AA30" s="244">
        <v>61147</v>
      </c>
      <c r="AC30" s="211">
        <v>25</v>
      </c>
      <c r="AD30" s="163" t="s">
        <v>4026</v>
      </c>
      <c r="AE30" s="163" t="s">
        <v>3999</v>
      </c>
      <c r="AF30" s="244">
        <v>60072</v>
      </c>
      <c r="AG30" s="244">
        <v>550</v>
      </c>
      <c r="AI30" s="211">
        <v>25</v>
      </c>
      <c r="AJ30" s="163" t="s">
        <v>5426</v>
      </c>
      <c r="AK30" s="163" t="s">
        <v>4565</v>
      </c>
      <c r="AL30" s="244" t="s">
        <v>3999</v>
      </c>
      <c r="AM30" s="244" t="s">
        <v>4566</v>
      </c>
      <c r="AN30" s="244">
        <v>60072</v>
      </c>
      <c r="AP30" s="211">
        <v>25</v>
      </c>
      <c r="AQ30" s="163" t="s">
        <v>5525</v>
      </c>
      <c r="AR30" s="163" t="s">
        <v>4528</v>
      </c>
      <c r="AS30" s="244" t="s">
        <v>4005</v>
      </c>
      <c r="AT30" s="244" t="s">
        <v>4518</v>
      </c>
      <c r="AU30" s="244">
        <v>65393.2</v>
      </c>
      <c r="AW30" s="211">
        <v>25</v>
      </c>
      <c r="AX30" s="163" t="s">
        <v>5896</v>
      </c>
      <c r="AY30" s="163" t="s">
        <v>4577</v>
      </c>
      <c r="AZ30" s="244" t="s">
        <v>4001</v>
      </c>
      <c r="BA30" s="244" t="s">
        <v>5522</v>
      </c>
      <c r="BB30" s="244">
        <v>71022.3</v>
      </c>
      <c r="BD30" s="211">
        <v>25</v>
      </c>
      <c r="BE30" s="163" t="s">
        <v>3305</v>
      </c>
      <c r="BF30" s="163" t="s">
        <v>4524</v>
      </c>
      <c r="BG30" s="244" t="s">
        <v>4005</v>
      </c>
      <c r="BH30" s="244" t="s">
        <v>4518</v>
      </c>
      <c r="BI30" s="244">
        <v>71756.600000000006</v>
      </c>
      <c r="BK30" s="211">
        <v>25</v>
      </c>
      <c r="BL30" s="163" t="s">
        <v>1578</v>
      </c>
      <c r="BM30" s="163" t="s">
        <v>4685</v>
      </c>
      <c r="BN30" s="244" t="s">
        <v>3999</v>
      </c>
      <c r="BO30" s="244" t="s">
        <v>5424</v>
      </c>
      <c r="BP30" s="244">
        <v>67482</v>
      </c>
      <c r="BR30" s="211">
        <v>72</v>
      </c>
      <c r="BS30" s="163" t="s">
        <v>1573</v>
      </c>
      <c r="BT30" s="163" t="s">
        <v>6108</v>
      </c>
      <c r="BU30" s="244" t="s">
        <v>3999</v>
      </c>
      <c r="BV30" s="244" t="s">
        <v>6231</v>
      </c>
      <c r="BW30" s="244">
        <v>48065</v>
      </c>
      <c r="BY30" s="211">
        <v>25</v>
      </c>
      <c r="BZ30" s="163" t="s">
        <v>3120</v>
      </c>
      <c r="CA30" s="163" t="s">
        <v>4541</v>
      </c>
      <c r="CB30" s="163" t="s">
        <v>4005</v>
      </c>
      <c r="CC30" s="244" t="s">
        <v>6233</v>
      </c>
      <c r="CD30" s="244">
        <v>81077.7</v>
      </c>
      <c r="CE30" s="244">
        <v>544.1</v>
      </c>
      <c r="CG30" s="211">
        <v>25</v>
      </c>
      <c r="CH30" s="163" t="s">
        <v>4677</v>
      </c>
      <c r="CI30" s="163" t="s">
        <v>4015</v>
      </c>
      <c r="CJ30" s="244" t="s">
        <v>6234</v>
      </c>
      <c r="CK30" s="244">
        <v>94454.5</v>
      </c>
      <c r="CM30" s="211">
        <v>25</v>
      </c>
      <c r="CN30" s="163" t="s">
        <v>5917</v>
      </c>
      <c r="CO30" s="163" t="s">
        <v>4015</v>
      </c>
      <c r="CP30" s="244" t="s">
        <v>5441</v>
      </c>
      <c r="CQ30" s="244">
        <v>19213.599999999999</v>
      </c>
      <c r="CS30" s="211">
        <v>25</v>
      </c>
      <c r="CT30" s="163" t="s">
        <v>5965</v>
      </c>
      <c r="CU30" s="163" t="s">
        <v>4074</v>
      </c>
      <c r="CV30" s="244" t="s">
        <v>4527</v>
      </c>
      <c r="CW30" s="244">
        <v>129798</v>
      </c>
      <c r="CY30" s="211">
        <v>25</v>
      </c>
      <c r="CZ30" s="163" t="s">
        <v>3112</v>
      </c>
      <c r="DA30" s="163" t="s">
        <v>4677</v>
      </c>
      <c r="DB30" s="244" t="s">
        <v>4015</v>
      </c>
      <c r="DC30" s="244">
        <v>129133.9</v>
      </c>
      <c r="DD30" s="244">
        <v>1861.5</v>
      </c>
      <c r="DF30" s="214">
        <v>25</v>
      </c>
      <c r="DG30" s="163" t="s">
        <v>1869</v>
      </c>
      <c r="DH30" s="163" t="s">
        <v>5997</v>
      </c>
      <c r="DI30" s="163" t="s">
        <v>3999</v>
      </c>
      <c r="DJ30" s="163" t="s">
        <v>5441</v>
      </c>
      <c r="DK30" s="245">
        <v>115632</v>
      </c>
      <c r="DL30" s="245">
        <v>11728</v>
      </c>
      <c r="DN30" s="211">
        <v>25</v>
      </c>
      <c r="DO30" s="163" t="s">
        <v>7764</v>
      </c>
      <c r="DP30" s="163" t="s">
        <v>3999</v>
      </c>
      <c r="DQ30" s="244">
        <v>128954</v>
      </c>
      <c r="DR30" s="244">
        <v>6561</v>
      </c>
      <c r="DT30" s="211">
        <v>25</v>
      </c>
      <c r="DU30" s="163" t="s">
        <v>8264</v>
      </c>
      <c r="DV30" s="244" t="s">
        <v>4015</v>
      </c>
      <c r="DW30" s="163">
        <v>142711.79999999999</v>
      </c>
      <c r="DX30" s="244">
        <v>6012.3</v>
      </c>
      <c r="DZ30" s="211">
        <v>25</v>
      </c>
      <c r="EA30" s="163" t="s">
        <v>8766</v>
      </c>
      <c r="EB30" s="244" t="s">
        <v>4131</v>
      </c>
      <c r="EC30" s="163">
        <v>144103</v>
      </c>
      <c r="ED30" s="244">
        <v>11034</v>
      </c>
      <c r="EF30" s="211">
        <v>25</v>
      </c>
      <c r="EG30" s="163" t="s">
        <v>9269</v>
      </c>
      <c r="EH30" s="244" t="s">
        <v>4074</v>
      </c>
      <c r="EI30" s="258">
        <v>148802.6</v>
      </c>
      <c r="EJ30" s="244">
        <v>42718.1</v>
      </c>
      <c r="EL30" s="215">
        <v>25</v>
      </c>
      <c r="EM30" s="216" t="s">
        <v>3117</v>
      </c>
      <c r="EN30" s="216" t="s">
        <v>3060</v>
      </c>
      <c r="EO30" s="216" t="s">
        <v>3121</v>
      </c>
      <c r="EP30" s="257"/>
      <c r="EQ30" s="247">
        <v>147175</v>
      </c>
      <c r="ER30" s="247">
        <v>1712</v>
      </c>
      <c r="ES30" s="247">
        <v>84405</v>
      </c>
      <c r="EU30" s="163">
        <v>25</v>
      </c>
      <c r="EV30" s="94" t="s">
        <v>3080</v>
      </c>
      <c r="EW30" s="163" t="s">
        <v>3122</v>
      </c>
      <c r="EX30" s="110">
        <v>143722</v>
      </c>
      <c r="EY30" s="110">
        <v>6446</v>
      </c>
      <c r="FA30" s="163">
        <v>25</v>
      </c>
      <c r="FB30" s="94" t="s">
        <v>9332</v>
      </c>
      <c r="FC30" s="110" t="s">
        <v>3999</v>
      </c>
      <c r="FD30" s="260">
        <v>153143.79999999999</v>
      </c>
      <c r="FE30" s="260">
        <v>364.5</v>
      </c>
    </row>
    <row r="31" spans="2:161" ht="22.7">
      <c r="B31" s="211">
        <v>26</v>
      </c>
      <c r="C31" s="163" t="s">
        <v>4553</v>
      </c>
      <c r="D31" s="163" t="s">
        <v>4554</v>
      </c>
      <c r="E31" s="244" t="s">
        <v>4005</v>
      </c>
      <c r="F31" s="244" t="s">
        <v>4536</v>
      </c>
      <c r="G31" s="244">
        <v>54900.4</v>
      </c>
      <c r="I31" s="211">
        <v>26</v>
      </c>
      <c r="J31" s="163" t="s">
        <v>4553</v>
      </c>
      <c r="K31" s="163" t="s">
        <v>4554</v>
      </c>
      <c r="L31" s="244" t="s">
        <v>4005</v>
      </c>
      <c r="M31" s="244" t="s">
        <v>4536</v>
      </c>
      <c r="N31" s="244">
        <v>58052.4</v>
      </c>
      <c r="P31" s="211">
        <v>26</v>
      </c>
      <c r="Q31" s="163" t="s">
        <v>4558</v>
      </c>
      <c r="R31" s="163" t="s">
        <v>4559</v>
      </c>
      <c r="S31" s="244" t="s">
        <v>3999</v>
      </c>
      <c r="T31" s="244" t="s">
        <v>4523</v>
      </c>
      <c r="V31" s="211">
        <v>26</v>
      </c>
      <c r="W31" s="163" t="s">
        <v>4043</v>
      </c>
      <c r="X31" s="163" t="s">
        <v>4549</v>
      </c>
      <c r="Y31" s="244" t="s">
        <v>3999</v>
      </c>
      <c r="Z31" s="244" t="s">
        <v>4527</v>
      </c>
      <c r="AA31" s="244">
        <v>59978</v>
      </c>
      <c r="AC31" s="211">
        <v>26</v>
      </c>
      <c r="AD31" s="163" t="s">
        <v>4027</v>
      </c>
      <c r="AE31" s="163" t="s">
        <v>4005</v>
      </c>
      <c r="AF31" s="244">
        <v>59771.4</v>
      </c>
      <c r="AG31" s="244">
        <v>105.9</v>
      </c>
      <c r="AI31" s="211">
        <v>26</v>
      </c>
      <c r="AJ31" s="163" t="s">
        <v>5427</v>
      </c>
      <c r="AK31" s="163" t="s">
        <v>4541</v>
      </c>
      <c r="AL31" s="244" t="s">
        <v>4005</v>
      </c>
      <c r="AM31" s="244" t="s">
        <v>4534</v>
      </c>
      <c r="AN31" s="244">
        <v>59771.4</v>
      </c>
      <c r="AP31" s="211">
        <v>26</v>
      </c>
      <c r="AQ31" s="163" t="s">
        <v>3167</v>
      </c>
      <c r="AR31" s="163" t="s">
        <v>4565</v>
      </c>
      <c r="AS31" s="244" t="s">
        <v>3999</v>
      </c>
      <c r="AT31" s="244" t="s">
        <v>5526</v>
      </c>
      <c r="AU31" s="244">
        <v>62726</v>
      </c>
      <c r="AW31" s="211">
        <v>26</v>
      </c>
      <c r="AX31" s="163" t="s">
        <v>5897</v>
      </c>
      <c r="AY31" s="163" t="s">
        <v>4541</v>
      </c>
      <c r="AZ31" s="244" t="s">
        <v>4005</v>
      </c>
      <c r="BA31" s="244" t="s">
        <v>4534</v>
      </c>
      <c r="BB31" s="244">
        <v>69475.3</v>
      </c>
      <c r="BD31" s="211">
        <v>26</v>
      </c>
      <c r="BE31" s="163" t="s">
        <v>1870</v>
      </c>
      <c r="BF31" s="163" t="s">
        <v>5904</v>
      </c>
      <c r="BG31" s="244" t="s">
        <v>3999</v>
      </c>
      <c r="BH31" s="244" t="s">
        <v>5887</v>
      </c>
      <c r="BI31" s="244">
        <v>67190</v>
      </c>
      <c r="BK31" s="211">
        <v>26</v>
      </c>
      <c r="BL31" s="163" t="s">
        <v>3115</v>
      </c>
      <c r="BM31" s="163" t="s">
        <v>4533</v>
      </c>
      <c r="BN31" s="244" t="s">
        <v>4005</v>
      </c>
      <c r="BO31" s="244" t="s">
        <v>6233</v>
      </c>
      <c r="BP31" s="244">
        <v>67228</v>
      </c>
      <c r="BR31" s="211">
        <v>77</v>
      </c>
      <c r="BS31" s="163" t="s">
        <v>300</v>
      </c>
      <c r="BT31" s="163" t="s">
        <v>5281</v>
      </c>
      <c r="BU31" s="244" t="s">
        <v>3999</v>
      </c>
      <c r="BV31" s="244" t="s">
        <v>4818</v>
      </c>
      <c r="BW31" s="244">
        <v>45950</v>
      </c>
      <c r="BY31" s="211">
        <v>26</v>
      </c>
      <c r="BZ31" s="163" t="s">
        <v>1592</v>
      </c>
      <c r="CA31" s="163" t="s">
        <v>6238</v>
      </c>
      <c r="CB31" s="163" t="s">
        <v>3999</v>
      </c>
      <c r="CC31" s="244" t="s">
        <v>6239</v>
      </c>
      <c r="CD31" s="244">
        <v>80514.600000000006</v>
      </c>
      <c r="CE31" s="244">
        <v>-156.69999999999999</v>
      </c>
      <c r="CG31" s="211">
        <v>26</v>
      </c>
      <c r="CH31" s="163" t="s">
        <v>4712</v>
      </c>
      <c r="CI31" s="163" t="s">
        <v>4020</v>
      </c>
      <c r="CJ31" s="244" t="s">
        <v>5441</v>
      </c>
      <c r="CK31" s="244">
        <v>93494</v>
      </c>
      <c r="CM31" s="211">
        <v>26</v>
      </c>
      <c r="CN31" s="163" t="s">
        <v>5362</v>
      </c>
      <c r="CO31" s="163" t="s">
        <v>4036</v>
      </c>
      <c r="CP31" s="244" t="s">
        <v>4527</v>
      </c>
      <c r="CQ31" s="244">
        <v>1914.2</v>
      </c>
      <c r="CS31" s="211">
        <v>26</v>
      </c>
      <c r="CT31" s="163" t="s">
        <v>4604</v>
      </c>
      <c r="CU31" s="163" t="s">
        <v>4001</v>
      </c>
      <c r="CV31" s="244" t="s">
        <v>5441</v>
      </c>
      <c r="CW31" s="244">
        <v>122644</v>
      </c>
      <c r="CY31" s="211">
        <v>26</v>
      </c>
      <c r="CZ31" s="163" t="s">
        <v>3113</v>
      </c>
      <c r="DA31" s="163" t="s">
        <v>7233</v>
      </c>
      <c r="DB31" s="244" t="s">
        <v>4001</v>
      </c>
      <c r="DC31" s="244">
        <v>127277.7</v>
      </c>
      <c r="DD31" s="244">
        <v>1853</v>
      </c>
      <c r="DF31" s="214">
        <v>26</v>
      </c>
      <c r="DG31" s="163" t="s">
        <v>1150</v>
      </c>
      <c r="DH31" s="163" t="s">
        <v>4669</v>
      </c>
      <c r="DI31" s="163" t="s">
        <v>3999</v>
      </c>
      <c r="DJ31" s="163" t="s">
        <v>6232</v>
      </c>
      <c r="DK31" s="245">
        <v>114552</v>
      </c>
      <c r="DL31" s="245">
        <v>7660</v>
      </c>
      <c r="DN31" s="211">
        <v>26</v>
      </c>
      <c r="DO31" s="163" t="s">
        <v>7765</v>
      </c>
      <c r="DP31" s="163" t="s">
        <v>4015</v>
      </c>
      <c r="DQ31" s="244">
        <v>128725.7</v>
      </c>
      <c r="DR31" s="244">
        <v>10387.700000000001</v>
      </c>
      <c r="DT31" s="211">
        <v>26</v>
      </c>
      <c r="DU31" s="163" t="s">
        <v>8265</v>
      </c>
      <c r="DV31" s="244" t="s">
        <v>3999</v>
      </c>
      <c r="DW31" s="163">
        <v>137451</v>
      </c>
      <c r="DX31" s="244">
        <v>-16855</v>
      </c>
      <c r="DZ31" s="211">
        <v>26</v>
      </c>
      <c r="EA31" s="163" t="s">
        <v>8767</v>
      </c>
      <c r="EB31" s="244" t="s">
        <v>4036</v>
      </c>
      <c r="EC31" s="163">
        <v>142226.4</v>
      </c>
      <c r="ED31" s="244">
        <v>511.5</v>
      </c>
      <c r="EF31" s="211">
        <v>26</v>
      </c>
      <c r="EG31" s="163" t="s">
        <v>9270</v>
      </c>
      <c r="EH31" s="244" t="s">
        <v>3999</v>
      </c>
      <c r="EI31" s="258">
        <v>146917</v>
      </c>
      <c r="EJ31" s="244">
        <v>7155</v>
      </c>
      <c r="EL31" s="215">
        <v>26</v>
      </c>
      <c r="EM31" s="216" t="s">
        <v>3123</v>
      </c>
      <c r="EN31" s="216" t="s">
        <v>3060</v>
      </c>
      <c r="EO31" s="216" t="s">
        <v>3124</v>
      </c>
      <c r="EP31" s="257"/>
      <c r="EQ31" s="247">
        <v>144408</v>
      </c>
      <c r="ER31" s="247">
        <v>4124</v>
      </c>
      <c r="ES31" s="247">
        <v>459600</v>
      </c>
      <c r="EU31" s="163">
        <v>26</v>
      </c>
      <c r="EV31" s="94" t="s">
        <v>309</v>
      </c>
      <c r="EW31" s="163" t="s">
        <v>3056</v>
      </c>
      <c r="EX31" s="110">
        <v>135987</v>
      </c>
      <c r="EY31" s="110">
        <v>2371</v>
      </c>
      <c r="FA31" s="163">
        <v>26</v>
      </c>
      <c r="FB31" s="94" t="s">
        <v>9751</v>
      </c>
      <c r="FC31" s="110" t="s">
        <v>4074</v>
      </c>
      <c r="FD31" s="260">
        <v>153021.29999999999</v>
      </c>
      <c r="FE31" s="260">
        <v>42323.7</v>
      </c>
    </row>
    <row r="32" spans="2:161" ht="22.7">
      <c r="B32" s="211">
        <v>27</v>
      </c>
      <c r="C32" s="163" t="s">
        <v>4053</v>
      </c>
      <c r="D32" s="163" t="s">
        <v>4555</v>
      </c>
      <c r="E32" s="244" t="s">
        <v>3999</v>
      </c>
      <c r="F32" s="244" t="s">
        <v>4532</v>
      </c>
      <c r="G32" s="244">
        <v>54825</v>
      </c>
      <c r="I32" s="211">
        <v>27</v>
      </c>
      <c r="J32" s="163" t="s">
        <v>5334</v>
      </c>
      <c r="K32" s="163" t="s">
        <v>4562</v>
      </c>
      <c r="L32" s="244" t="s">
        <v>4020</v>
      </c>
      <c r="M32" s="244" t="s">
        <v>4527</v>
      </c>
      <c r="N32" s="244">
        <v>56981.9</v>
      </c>
      <c r="P32" s="211">
        <v>27</v>
      </c>
      <c r="Q32" s="163" t="s">
        <v>4034</v>
      </c>
      <c r="R32" s="163" t="s">
        <v>4550</v>
      </c>
      <c r="S32" s="244" t="s">
        <v>4005</v>
      </c>
      <c r="T32" s="244" t="s">
        <v>4523</v>
      </c>
      <c r="V32" s="211">
        <v>27</v>
      </c>
      <c r="W32" s="163" t="s">
        <v>4026</v>
      </c>
      <c r="X32" s="163" t="s">
        <v>4565</v>
      </c>
      <c r="Y32" s="244" t="s">
        <v>3999</v>
      </c>
      <c r="Z32" s="244" t="s">
        <v>4566</v>
      </c>
      <c r="AA32" s="244">
        <v>58216</v>
      </c>
      <c r="AC32" s="211">
        <v>27</v>
      </c>
      <c r="AD32" s="163" t="s">
        <v>4028</v>
      </c>
      <c r="AE32" s="163" t="s">
        <v>3999</v>
      </c>
      <c r="AF32" s="244">
        <v>57813</v>
      </c>
      <c r="AG32" s="244">
        <v>5372</v>
      </c>
      <c r="AI32" s="211">
        <v>27</v>
      </c>
      <c r="AJ32" s="163" t="s">
        <v>5428</v>
      </c>
      <c r="AK32" s="163" t="s">
        <v>4556</v>
      </c>
      <c r="AL32" s="244" t="s">
        <v>3999</v>
      </c>
      <c r="AM32" s="244" t="s">
        <v>4557</v>
      </c>
      <c r="AN32" s="244">
        <v>57813</v>
      </c>
      <c r="AP32" s="211">
        <v>27</v>
      </c>
      <c r="AQ32" s="163" t="s">
        <v>5527</v>
      </c>
      <c r="AR32" s="163" t="s">
        <v>4656</v>
      </c>
      <c r="AS32" s="244" t="s">
        <v>4030</v>
      </c>
      <c r="AT32" s="244" t="s">
        <v>5522</v>
      </c>
      <c r="AU32" s="244">
        <v>62492.4</v>
      </c>
      <c r="AW32" s="211">
        <v>27</v>
      </c>
      <c r="AX32" s="163" t="s">
        <v>5898</v>
      </c>
      <c r="AY32" s="163"/>
      <c r="AZ32" s="244" t="s">
        <v>4001</v>
      </c>
      <c r="BA32" s="244" t="s">
        <v>5879</v>
      </c>
      <c r="BB32" s="244">
        <v>68432.600000000006</v>
      </c>
      <c r="BD32" s="211">
        <v>27</v>
      </c>
      <c r="BE32" s="163" t="s">
        <v>3216</v>
      </c>
      <c r="BF32" s="163" t="s">
        <v>4604</v>
      </c>
      <c r="BG32" s="244" t="s">
        <v>4001</v>
      </c>
      <c r="BH32" s="244" t="s">
        <v>5441</v>
      </c>
      <c r="BI32" s="244">
        <v>66839.899999999994</v>
      </c>
      <c r="BK32" s="211">
        <v>27</v>
      </c>
      <c r="BL32" s="163" t="s">
        <v>3167</v>
      </c>
      <c r="BM32" s="163" t="s">
        <v>5989</v>
      </c>
      <c r="BN32" s="244" t="s">
        <v>3999</v>
      </c>
      <c r="BO32" s="244" t="s">
        <v>5590</v>
      </c>
      <c r="BP32" s="244">
        <v>66463</v>
      </c>
      <c r="BR32" s="211">
        <v>81</v>
      </c>
      <c r="BS32" s="163" t="s">
        <v>2080</v>
      </c>
      <c r="BT32" s="163" t="s">
        <v>5997</v>
      </c>
      <c r="BU32" s="244" t="s">
        <v>3999</v>
      </c>
      <c r="BV32" s="244" t="s">
        <v>6231</v>
      </c>
      <c r="BW32" s="244">
        <v>44363</v>
      </c>
      <c r="BY32" s="211">
        <v>27</v>
      </c>
      <c r="BZ32" s="163" t="s">
        <v>3125</v>
      </c>
      <c r="CA32" s="163" t="s">
        <v>4581</v>
      </c>
      <c r="CB32" s="163" t="s">
        <v>4005</v>
      </c>
      <c r="CC32" s="244" t="s">
        <v>4523</v>
      </c>
      <c r="CD32" s="244">
        <v>80486.600000000006</v>
      </c>
      <c r="CE32" s="244">
        <v>4523.8999999999996</v>
      </c>
      <c r="CG32" s="211">
        <v>27</v>
      </c>
      <c r="CH32" s="163" t="s">
        <v>5362</v>
      </c>
      <c r="CI32" s="163" t="s">
        <v>4036</v>
      </c>
      <c r="CJ32" s="244" t="s">
        <v>4527</v>
      </c>
      <c r="CK32" s="244">
        <v>92603.3</v>
      </c>
      <c r="CM32" s="211">
        <v>27</v>
      </c>
      <c r="CN32" s="163" t="s">
        <v>6990</v>
      </c>
      <c r="CO32" s="163" t="s">
        <v>4039</v>
      </c>
      <c r="CP32" s="244" t="s">
        <v>5441</v>
      </c>
      <c r="CQ32" s="244">
        <v>17834.8</v>
      </c>
      <c r="CS32" s="211">
        <v>27</v>
      </c>
      <c r="CT32" s="163" t="s">
        <v>5362</v>
      </c>
      <c r="CU32" s="163" t="s">
        <v>4036</v>
      </c>
      <c r="CV32" s="244" t="s">
        <v>4527</v>
      </c>
      <c r="CW32" s="244">
        <v>12565</v>
      </c>
      <c r="CY32" s="211">
        <v>27</v>
      </c>
      <c r="CZ32" s="163" t="s">
        <v>3153</v>
      </c>
      <c r="DA32" s="163" t="s">
        <v>7234</v>
      </c>
      <c r="DB32" s="244" t="s">
        <v>4124</v>
      </c>
      <c r="DC32" s="244">
        <v>126364</v>
      </c>
      <c r="DD32" s="244">
        <v>7451</v>
      </c>
      <c r="DF32" s="214">
        <v>27</v>
      </c>
      <c r="DG32" s="163" t="s">
        <v>3113</v>
      </c>
      <c r="DH32" s="163" t="s">
        <v>6998</v>
      </c>
      <c r="DI32" s="163" t="s">
        <v>4001</v>
      </c>
      <c r="DJ32" s="163" t="s">
        <v>5219</v>
      </c>
      <c r="DK32" s="245">
        <v>113849</v>
      </c>
      <c r="DL32" s="245">
        <v>11670</v>
      </c>
      <c r="DN32" s="211">
        <v>27</v>
      </c>
      <c r="DO32" s="163" t="s">
        <v>7766</v>
      </c>
      <c r="DP32" s="163" t="s">
        <v>4001</v>
      </c>
      <c r="DQ32" s="244">
        <v>127378.7</v>
      </c>
      <c r="DR32" s="244">
        <v>6692.5</v>
      </c>
      <c r="DT32" s="211">
        <v>27</v>
      </c>
      <c r="DU32" s="163" t="s">
        <v>8266</v>
      </c>
      <c r="DV32" s="244" t="s">
        <v>3999</v>
      </c>
      <c r="DW32" s="163">
        <v>136264</v>
      </c>
      <c r="DX32" s="244">
        <v>20213</v>
      </c>
      <c r="DZ32" s="211">
        <v>27</v>
      </c>
      <c r="EA32" s="163" t="s">
        <v>8768</v>
      </c>
      <c r="EB32" s="244" t="s">
        <v>3999</v>
      </c>
      <c r="EC32" s="163">
        <v>138286</v>
      </c>
      <c r="ED32" s="244">
        <v>2083</v>
      </c>
      <c r="EF32" s="211">
        <v>27</v>
      </c>
      <c r="EG32" s="163" t="s">
        <v>9271</v>
      </c>
      <c r="EH32" s="244" t="s">
        <v>3999</v>
      </c>
      <c r="EI32" s="258">
        <v>146231</v>
      </c>
      <c r="EJ32" s="244">
        <v>13057</v>
      </c>
      <c r="EL32" s="215">
        <v>27</v>
      </c>
      <c r="EM32" s="216" t="s">
        <v>515</v>
      </c>
      <c r="EN32" s="216" t="s">
        <v>3078</v>
      </c>
      <c r="EO32" s="216" t="s">
        <v>3126</v>
      </c>
      <c r="EP32" s="257"/>
      <c r="EQ32" s="247">
        <v>144077</v>
      </c>
      <c r="ER32" s="247">
        <v>3187</v>
      </c>
      <c r="ES32" s="247">
        <v>187000</v>
      </c>
      <c r="EU32" s="163">
        <v>27</v>
      </c>
      <c r="EV32" s="94" t="s">
        <v>3127</v>
      </c>
      <c r="EW32" s="163" t="s">
        <v>3128</v>
      </c>
      <c r="EX32" s="110">
        <v>135129</v>
      </c>
      <c r="EY32" s="110">
        <v>4608.8</v>
      </c>
      <c r="FA32" s="163">
        <v>27</v>
      </c>
      <c r="FB32" s="94" t="s">
        <v>9260</v>
      </c>
      <c r="FC32" s="110" t="s">
        <v>4015</v>
      </c>
      <c r="FD32" s="260">
        <v>149460.9</v>
      </c>
      <c r="FE32" s="260">
        <v>6998.9</v>
      </c>
    </row>
    <row r="33" spans="2:161" ht="22.7">
      <c r="B33" s="211">
        <v>28</v>
      </c>
      <c r="C33" s="163" t="s">
        <v>4028</v>
      </c>
      <c r="D33" s="163" t="s">
        <v>4556</v>
      </c>
      <c r="E33" s="244" t="s">
        <v>3999</v>
      </c>
      <c r="F33" s="244" t="s">
        <v>4557</v>
      </c>
      <c r="G33" s="244">
        <v>53776</v>
      </c>
      <c r="I33" s="211">
        <v>28</v>
      </c>
      <c r="J33" s="163" t="s">
        <v>4033</v>
      </c>
      <c r="K33" s="163" t="s">
        <v>5335</v>
      </c>
      <c r="L33" s="244" t="s">
        <v>4001</v>
      </c>
      <c r="M33" s="244" t="s">
        <v>4641</v>
      </c>
      <c r="N33" s="244">
        <v>56459</v>
      </c>
      <c r="P33" s="211">
        <v>28</v>
      </c>
      <c r="Q33" s="163" t="s">
        <v>4024</v>
      </c>
      <c r="R33" s="163" t="s">
        <v>4577</v>
      </c>
      <c r="S33" s="244" t="s">
        <v>4001</v>
      </c>
      <c r="T33" s="244" t="s">
        <v>4578</v>
      </c>
      <c r="V33" s="211">
        <v>28</v>
      </c>
      <c r="W33" s="163" t="s">
        <v>4024</v>
      </c>
      <c r="X33" s="163" t="s">
        <v>4577</v>
      </c>
      <c r="Y33" s="244" t="s">
        <v>4001</v>
      </c>
      <c r="Z33" s="244" t="s">
        <v>4578</v>
      </c>
      <c r="AA33" s="244">
        <v>56785.3</v>
      </c>
      <c r="AC33" s="211">
        <v>28</v>
      </c>
      <c r="AD33" s="163" t="s">
        <v>4029</v>
      </c>
      <c r="AE33" s="163" t="s">
        <v>4030</v>
      </c>
      <c r="AF33" s="244">
        <v>56468.7</v>
      </c>
      <c r="AG33" s="244">
        <v>2909.7</v>
      </c>
      <c r="AI33" s="211">
        <v>28</v>
      </c>
      <c r="AJ33" s="163" t="s">
        <v>5429</v>
      </c>
      <c r="AK33" s="163" t="s">
        <v>4656</v>
      </c>
      <c r="AL33" s="244" t="s">
        <v>4030</v>
      </c>
      <c r="AM33" s="244" t="s">
        <v>4536</v>
      </c>
      <c r="AN33" s="244">
        <v>56468.7</v>
      </c>
      <c r="AP33" s="211">
        <v>28</v>
      </c>
      <c r="AQ33" s="163" t="s">
        <v>313</v>
      </c>
      <c r="AR33" s="163" t="s">
        <v>5528</v>
      </c>
      <c r="AS33" s="244" t="s">
        <v>3999</v>
      </c>
      <c r="AT33" s="244" t="s">
        <v>4538</v>
      </c>
      <c r="AU33" s="244">
        <v>62391</v>
      </c>
      <c r="AW33" s="211">
        <v>28</v>
      </c>
      <c r="AX33" s="163" t="s">
        <v>5899</v>
      </c>
      <c r="AY33" s="163" t="s">
        <v>4535</v>
      </c>
      <c r="AZ33" s="244" t="s">
        <v>4005</v>
      </c>
      <c r="BA33" s="244" t="s">
        <v>5522</v>
      </c>
      <c r="BB33" s="244">
        <v>68054.8</v>
      </c>
      <c r="BD33" s="211">
        <v>28</v>
      </c>
      <c r="BE33" s="163" t="s">
        <v>5988</v>
      </c>
      <c r="BF33" s="163"/>
      <c r="BG33" s="244" t="s">
        <v>4001</v>
      </c>
      <c r="BH33" s="244" t="s">
        <v>4518</v>
      </c>
      <c r="BI33" s="244">
        <v>66453</v>
      </c>
      <c r="BK33" s="211">
        <v>28</v>
      </c>
      <c r="BL33" s="163" t="s">
        <v>3125</v>
      </c>
      <c r="BM33" s="163" t="s">
        <v>4581</v>
      </c>
      <c r="BN33" s="244" t="s">
        <v>4005</v>
      </c>
      <c r="BO33" s="244" t="s">
        <v>6229</v>
      </c>
      <c r="BP33" s="244">
        <v>65420.4</v>
      </c>
      <c r="BR33" s="211">
        <v>83</v>
      </c>
      <c r="BS33" s="163" t="s">
        <v>6014</v>
      </c>
      <c r="BT33" s="163" t="s">
        <v>6015</v>
      </c>
      <c r="BU33" s="244" t="s">
        <v>3999</v>
      </c>
      <c r="BV33" s="244" t="s">
        <v>2748</v>
      </c>
      <c r="BW33" s="244">
        <v>43877</v>
      </c>
      <c r="BY33" s="211">
        <v>28</v>
      </c>
      <c r="BZ33" s="163" t="s">
        <v>1150</v>
      </c>
      <c r="CA33" s="163" t="s">
        <v>4669</v>
      </c>
      <c r="CB33" s="163" t="s">
        <v>3999</v>
      </c>
      <c r="CC33" s="244" t="s">
        <v>6232</v>
      </c>
      <c r="CD33" s="244">
        <v>79905</v>
      </c>
      <c r="CE33" s="244">
        <v>3497</v>
      </c>
      <c r="CG33" s="211">
        <v>28</v>
      </c>
      <c r="CH33" s="163" t="s">
        <v>6988</v>
      </c>
      <c r="CI33" s="163" t="s">
        <v>4020</v>
      </c>
      <c r="CJ33" s="244" t="s">
        <v>5522</v>
      </c>
      <c r="CK33" s="244">
        <v>92579.4</v>
      </c>
      <c r="CM33" s="211">
        <v>28</v>
      </c>
      <c r="CN33" s="163" t="s">
        <v>4560</v>
      </c>
      <c r="CO33" s="163" t="s">
        <v>4001</v>
      </c>
      <c r="CP33" s="244" t="s">
        <v>6233</v>
      </c>
      <c r="CQ33" s="244">
        <v>17341.7</v>
      </c>
      <c r="CS33" s="211">
        <v>28</v>
      </c>
      <c r="CT33" s="163" t="s">
        <v>6108</v>
      </c>
      <c r="CU33" s="163" t="s">
        <v>3999</v>
      </c>
      <c r="CV33" s="244" t="s">
        <v>5441</v>
      </c>
      <c r="CW33" s="244">
        <v>11919</v>
      </c>
      <c r="CY33" s="211">
        <v>28</v>
      </c>
      <c r="CZ33" s="163" t="s">
        <v>3274</v>
      </c>
      <c r="DA33" s="163" t="s">
        <v>7137</v>
      </c>
      <c r="DB33" s="244" t="s">
        <v>4400</v>
      </c>
      <c r="DC33" s="244">
        <v>124936</v>
      </c>
      <c r="DD33" s="244">
        <v>9399</v>
      </c>
      <c r="DF33" s="214">
        <v>28</v>
      </c>
      <c r="DG33" s="163" t="s">
        <v>305</v>
      </c>
      <c r="DH33" s="163" t="s">
        <v>5625</v>
      </c>
      <c r="DI33" s="163" t="s">
        <v>3999</v>
      </c>
      <c r="DJ33" s="163" t="s">
        <v>5522</v>
      </c>
      <c r="DK33" s="245">
        <v>112493</v>
      </c>
      <c r="DL33" s="245">
        <v>8055</v>
      </c>
      <c r="DN33" s="211">
        <v>28</v>
      </c>
      <c r="DO33" s="163" t="s">
        <v>7767</v>
      </c>
      <c r="DP33" s="163" t="s">
        <v>3999</v>
      </c>
      <c r="DQ33" s="244">
        <v>126033</v>
      </c>
      <c r="DR33" s="244">
        <v>8761</v>
      </c>
      <c r="DT33" s="211">
        <v>28</v>
      </c>
      <c r="DU33" s="163" t="s">
        <v>8267</v>
      </c>
      <c r="DV33" s="244" t="s">
        <v>4001</v>
      </c>
      <c r="DW33" s="163">
        <v>134167.5</v>
      </c>
      <c r="DX33" s="244">
        <v>3538.7</v>
      </c>
      <c r="DZ33" s="211">
        <v>28</v>
      </c>
      <c r="EA33" s="163" t="s">
        <v>8769</v>
      </c>
      <c r="EB33" s="244" t="s">
        <v>3999</v>
      </c>
      <c r="EC33" s="163">
        <v>134252</v>
      </c>
      <c r="ED33" s="244">
        <v>5665</v>
      </c>
      <c r="EF33" s="211">
        <v>28</v>
      </c>
      <c r="EG33" s="163" t="s">
        <v>9272</v>
      </c>
      <c r="EH33" s="244" t="s">
        <v>4131</v>
      </c>
      <c r="EI33" s="258">
        <v>141462</v>
      </c>
      <c r="EJ33" s="244">
        <v>11094</v>
      </c>
      <c r="EL33" s="215">
        <v>28</v>
      </c>
      <c r="EM33" s="216" t="s">
        <v>3129</v>
      </c>
      <c r="EN33" s="216" t="s">
        <v>3060</v>
      </c>
      <c r="EO33" s="216" t="s">
        <v>3130</v>
      </c>
      <c r="EP33" s="257"/>
      <c r="EQ33" s="247">
        <v>143657</v>
      </c>
      <c r="ER33" s="247">
        <v>-7367</v>
      </c>
      <c r="ES33" s="247">
        <v>80908</v>
      </c>
      <c r="EU33" s="163">
        <v>28</v>
      </c>
      <c r="EV33" s="94" t="s">
        <v>3131</v>
      </c>
      <c r="EW33" s="163" t="s">
        <v>3063</v>
      </c>
      <c r="EX33" s="110">
        <v>135093</v>
      </c>
      <c r="EY33" s="110">
        <v>34840.9</v>
      </c>
      <c r="FA33" s="163">
        <v>28</v>
      </c>
      <c r="FB33" s="94" t="s">
        <v>9255</v>
      </c>
      <c r="FC33" s="110" t="s">
        <v>4015</v>
      </c>
      <c r="FD33" s="260">
        <v>149099</v>
      </c>
      <c r="FE33" s="260">
        <v>8631</v>
      </c>
    </row>
    <row r="34" spans="2:161" ht="22.7">
      <c r="B34" s="211">
        <v>29</v>
      </c>
      <c r="C34" s="163" t="s">
        <v>4558</v>
      </c>
      <c r="D34" s="163" t="s">
        <v>4559</v>
      </c>
      <c r="E34" s="244" t="s">
        <v>3999</v>
      </c>
      <c r="F34" s="244" t="s">
        <v>4523</v>
      </c>
      <c r="G34" s="244">
        <v>52224</v>
      </c>
      <c r="I34" s="211">
        <v>29</v>
      </c>
      <c r="J34" s="163" t="s">
        <v>4026</v>
      </c>
      <c r="K34" s="163" t="s">
        <v>4565</v>
      </c>
      <c r="L34" s="244" t="s">
        <v>3999</v>
      </c>
      <c r="M34" s="244" t="s">
        <v>5204</v>
      </c>
      <c r="N34" s="244">
        <v>54293.5</v>
      </c>
      <c r="P34" s="211">
        <v>29</v>
      </c>
      <c r="Q34" s="163" t="s">
        <v>4026</v>
      </c>
      <c r="R34" s="163" t="s">
        <v>4565</v>
      </c>
      <c r="S34" s="244" t="s">
        <v>3999</v>
      </c>
      <c r="T34" s="244" t="s">
        <v>4566</v>
      </c>
      <c r="V34" s="211">
        <v>29</v>
      </c>
      <c r="W34" s="163" t="s">
        <v>4028</v>
      </c>
      <c r="X34" s="163" t="s">
        <v>4556</v>
      </c>
      <c r="Y34" s="244" t="s">
        <v>3999</v>
      </c>
      <c r="Z34" s="244" t="s">
        <v>4557</v>
      </c>
      <c r="AA34" s="244">
        <v>56114</v>
      </c>
      <c r="AC34" s="211">
        <v>29</v>
      </c>
      <c r="AD34" s="163" t="s">
        <v>4031</v>
      </c>
      <c r="AE34" s="163" t="s">
        <v>3999</v>
      </c>
      <c r="AF34" s="244">
        <v>56154</v>
      </c>
      <c r="AG34" s="244">
        <v>1120</v>
      </c>
      <c r="AI34" s="211">
        <v>29</v>
      </c>
      <c r="AJ34" s="163" t="s">
        <v>5430</v>
      </c>
      <c r="AK34" s="163" t="s">
        <v>4697</v>
      </c>
      <c r="AL34" s="244" t="s">
        <v>3999</v>
      </c>
      <c r="AM34" s="244" t="s">
        <v>4698</v>
      </c>
      <c r="AN34" s="244">
        <v>56154</v>
      </c>
      <c r="AP34" s="211">
        <v>29</v>
      </c>
      <c r="AQ34" s="163" t="s">
        <v>5529</v>
      </c>
      <c r="AR34" s="163" t="s">
        <v>4556</v>
      </c>
      <c r="AS34" s="244" t="s">
        <v>3999</v>
      </c>
      <c r="AT34" s="244" t="s">
        <v>5530</v>
      </c>
      <c r="AU34" s="244">
        <v>61751</v>
      </c>
      <c r="AW34" s="211">
        <v>29</v>
      </c>
      <c r="AX34" s="163" t="s">
        <v>5900</v>
      </c>
      <c r="AY34" s="163" t="s">
        <v>4604</v>
      </c>
      <c r="AZ34" s="244" t="s">
        <v>4001</v>
      </c>
      <c r="BA34" s="244" t="s">
        <v>5441</v>
      </c>
      <c r="BB34" s="244">
        <v>67133.2</v>
      </c>
      <c r="BD34" s="211">
        <v>29</v>
      </c>
      <c r="BE34" s="163" t="s">
        <v>3167</v>
      </c>
      <c r="BF34" s="163" t="s">
        <v>5989</v>
      </c>
      <c r="BG34" s="244" t="s">
        <v>3999</v>
      </c>
      <c r="BH34" s="244" t="s">
        <v>5990</v>
      </c>
      <c r="BI34" s="244">
        <v>65834</v>
      </c>
      <c r="BK34" s="211">
        <v>29</v>
      </c>
      <c r="BL34" s="163" t="s">
        <v>3112</v>
      </c>
      <c r="BM34" s="163" t="s">
        <v>4677</v>
      </c>
      <c r="BN34" s="244" t="s">
        <v>4015</v>
      </c>
      <c r="BO34" s="244" t="s">
        <v>6234</v>
      </c>
      <c r="BP34" s="244">
        <v>64978.6</v>
      </c>
      <c r="BR34" s="211">
        <v>86</v>
      </c>
      <c r="BS34" s="163" t="s">
        <v>306</v>
      </c>
      <c r="BT34" s="163" t="s">
        <v>4621</v>
      </c>
      <c r="BU34" s="244" t="s">
        <v>3999</v>
      </c>
      <c r="BV34" s="244" t="s">
        <v>6250</v>
      </c>
      <c r="BW34" s="244">
        <v>43377</v>
      </c>
      <c r="BY34" s="211">
        <v>29</v>
      </c>
      <c r="BZ34" s="163" t="s">
        <v>3132</v>
      </c>
      <c r="CA34" s="163" t="s">
        <v>4550</v>
      </c>
      <c r="CB34" s="163" t="s">
        <v>4005</v>
      </c>
      <c r="CC34" s="244" t="s">
        <v>4523</v>
      </c>
      <c r="CD34" s="244">
        <v>79799.600000000006</v>
      </c>
      <c r="CE34" s="244">
        <v>4766.6000000000004</v>
      </c>
      <c r="CG34" s="211">
        <v>29</v>
      </c>
      <c r="CH34" s="163" t="s">
        <v>4547</v>
      </c>
      <c r="CI34" s="163" t="s">
        <v>3999</v>
      </c>
      <c r="CJ34" s="244" t="s">
        <v>6232</v>
      </c>
      <c r="CK34" s="244">
        <v>91134</v>
      </c>
      <c r="CM34" s="211">
        <v>29</v>
      </c>
      <c r="CN34" s="163" t="s">
        <v>6989</v>
      </c>
      <c r="CO34" s="163" t="s">
        <v>4074</v>
      </c>
      <c r="CP34" s="244" t="s">
        <v>5458</v>
      </c>
      <c r="CQ34" s="244">
        <v>17185.5</v>
      </c>
      <c r="CS34" s="211">
        <v>29</v>
      </c>
      <c r="CT34" s="163" t="s">
        <v>4537</v>
      </c>
      <c r="CU34" s="163" t="s">
        <v>3999</v>
      </c>
      <c r="CV34" s="244" t="s">
        <v>5887</v>
      </c>
      <c r="CW34" s="244">
        <v>118928</v>
      </c>
      <c r="CY34" s="211">
        <v>29</v>
      </c>
      <c r="CZ34" s="163" t="s">
        <v>313</v>
      </c>
      <c r="DA34" s="163" t="s">
        <v>4537</v>
      </c>
      <c r="DB34" s="244" t="s">
        <v>3999</v>
      </c>
      <c r="DC34" s="244">
        <v>124028</v>
      </c>
      <c r="DD34" s="244">
        <v>12867</v>
      </c>
      <c r="DF34" s="214">
        <v>29</v>
      </c>
      <c r="DG34" s="163" t="s">
        <v>3133</v>
      </c>
      <c r="DH34" s="163" t="s">
        <v>7659</v>
      </c>
      <c r="DI34" s="163" t="s">
        <v>4015</v>
      </c>
      <c r="DJ34" s="163" t="s">
        <v>7136</v>
      </c>
      <c r="DK34" s="245">
        <v>111069</v>
      </c>
      <c r="DL34" s="245">
        <v>6223</v>
      </c>
      <c r="DN34" s="211">
        <v>29</v>
      </c>
      <c r="DO34" s="163" t="s">
        <v>7768</v>
      </c>
      <c r="DP34" s="163" t="s">
        <v>4001</v>
      </c>
      <c r="DQ34" s="244">
        <v>125063.5</v>
      </c>
      <c r="DR34" s="244">
        <v>7752.1</v>
      </c>
      <c r="DT34" s="211">
        <v>29</v>
      </c>
      <c r="DU34" s="163" t="s">
        <v>8268</v>
      </c>
      <c r="DV34" s="244" t="s">
        <v>4005</v>
      </c>
      <c r="DW34" s="163">
        <v>133076.9</v>
      </c>
      <c r="DX34" s="244">
        <v>5923.5</v>
      </c>
      <c r="DZ34" s="211">
        <v>29</v>
      </c>
      <c r="EA34" s="163" t="s">
        <v>8770</v>
      </c>
      <c r="EB34" s="244" t="s">
        <v>4074</v>
      </c>
      <c r="EC34" s="163">
        <v>133636</v>
      </c>
      <c r="ED34" s="244">
        <v>37806.5</v>
      </c>
      <c r="EF34" s="211">
        <v>29</v>
      </c>
      <c r="EG34" s="163" t="s">
        <v>9273</v>
      </c>
      <c r="EH34" s="244" t="s">
        <v>3999</v>
      </c>
      <c r="EI34" s="258">
        <v>138030</v>
      </c>
      <c r="EJ34" s="244">
        <v>1263</v>
      </c>
      <c r="EL34" s="215">
        <v>29</v>
      </c>
      <c r="EM34" s="216" t="s">
        <v>3131</v>
      </c>
      <c r="EN34" s="216" t="s">
        <v>3093</v>
      </c>
      <c r="EO34" s="216" t="s">
        <v>3061</v>
      </c>
      <c r="EP34" s="257" t="s">
        <v>3988</v>
      </c>
      <c r="EQ34" s="247">
        <v>139932</v>
      </c>
      <c r="ER34" s="247">
        <v>36976</v>
      </c>
      <c r="ES34" s="247">
        <v>372321</v>
      </c>
      <c r="EU34" s="163">
        <v>29</v>
      </c>
      <c r="EV34" s="94" t="s">
        <v>3125</v>
      </c>
      <c r="EW34" s="163" t="s">
        <v>3070</v>
      </c>
      <c r="EX34" s="110">
        <v>129198</v>
      </c>
      <c r="EY34" s="110">
        <v>5690.3</v>
      </c>
      <c r="FA34" s="163">
        <v>29</v>
      </c>
      <c r="FB34" s="94" t="s">
        <v>9372</v>
      </c>
      <c r="FC34" s="110" t="s">
        <v>4074</v>
      </c>
      <c r="FD34" s="260">
        <v>144196.79999999999</v>
      </c>
      <c r="FE34" s="260">
        <v>13181.4</v>
      </c>
    </row>
    <row r="35" spans="2:161">
      <c r="B35" s="211">
        <v>30</v>
      </c>
      <c r="C35" s="163" t="s">
        <v>4023</v>
      </c>
      <c r="D35" s="163" t="s">
        <v>4560</v>
      </c>
      <c r="E35" s="244" t="s">
        <v>4001</v>
      </c>
      <c r="F35" s="244" t="s">
        <v>4534</v>
      </c>
      <c r="G35" s="244">
        <v>51054.9</v>
      </c>
      <c r="I35" s="211">
        <v>30</v>
      </c>
      <c r="J35" s="163" t="s">
        <v>4558</v>
      </c>
      <c r="K35" s="163" t="s">
        <v>4559</v>
      </c>
      <c r="L35" s="244" t="s">
        <v>3999</v>
      </c>
      <c r="M35" s="244" t="s">
        <v>4523</v>
      </c>
      <c r="N35" s="244">
        <v>53195</v>
      </c>
      <c r="P35" s="211">
        <v>30</v>
      </c>
      <c r="Q35" s="163" t="s">
        <v>4028</v>
      </c>
      <c r="R35" s="163" t="s">
        <v>4556</v>
      </c>
      <c r="S35" s="244" t="s">
        <v>3999</v>
      </c>
      <c r="T35" s="244" t="s">
        <v>4557</v>
      </c>
      <c r="V35" s="211">
        <v>30</v>
      </c>
      <c r="W35" s="163" t="s">
        <v>4032</v>
      </c>
      <c r="X35" s="163" t="s">
        <v>5378</v>
      </c>
      <c r="Y35" s="244" t="s">
        <v>4005</v>
      </c>
      <c r="Z35" s="244" t="s">
        <v>4534</v>
      </c>
      <c r="AA35" s="244">
        <v>55033</v>
      </c>
      <c r="AC35" s="211">
        <v>30</v>
      </c>
      <c r="AD35" s="163" t="s">
        <v>313</v>
      </c>
      <c r="AE35" s="163" t="s">
        <v>3999</v>
      </c>
      <c r="AF35" s="244">
        <v>53588</v>
      </c>
      <c r="AG35" s="244">
        <v>6398</v>
      </c>
      <c r="AI35" s="211">
        <v>30</v>
      </c>
      <c r="AJ35" s="163" t="s">
        <v>5431</v>
      </c>
      <c r="AK35" s="163" t="s">
        <v>4537</v>
      </c>
      <c r="AL35" s="244" t="s">
        <v>3999</v>
      </c>
      <c r="AM35" s="244" t="s">
        <v>4538</v>
      </c>
      <c r="AN35" s="244">
        <v>53588</v>
      </c>
      <c r="AP35" s="211">
        <v>30</v>
      </c>
      <c r="AQ35" s="163" t="s">
        <v>3169</v>
      </c>
      <c r="AR35" s="163" t="s">
        <v>4579</v>
      </c>
      <c r="AS35" s="244" t="s">
        <v>4005</v>
      </c>
      <c r="AT35" s="244" t="s">
        <v>5531</v>
      </c>
      <c r="AU35" s="244">
        <v>60052.7</v>
      </c>
      <c r="AW35" s="211">
        <v>30</v>
      </c>
      <c r="AX35" s="163" t="s">
        <v>5901</v>
      </c>
      <c r="AY35" s="163" t="s">
        <v>4579</v>
      </c>
      <c r="AZ35" s="244" t="s">
        <v>4005</v>
      </c>
      <c r="BA35" s="244" t="s">
        <v>4534</v>
      </c>
      <c r="BB35" s="244">
        <v>66158.399999999994</v>
      </c>
      <c r="BD35" s="211">
        <v>30</v>
      </c>
      <c r="BE35" s="163" t="s">
        <v>3080</v>
      </c>
      <c r="BF35" s="163" t="s">
        <v>4684</v>
      </c>
      <c r="BG35" s="244" t="s">
        <v>4015</v>
      </c>
      <c r="BH35" s="244" t="s">
        <v>5522</v>
      </c>
      <c r="BI35" s="244">
        <v>65579.899999999994</v>
      </c>
      <c r="BK35" s="211">
        <v>30</v>
      </c>
      <c r="BL35" s="163" t="s">
        <v>739</v>
      </c>
      <c r="BM35" s="163" t="s">
        <v>6235</v>
      </c>
      <c r="BN35" s="244" t="s">
        <v>3999</v>
      </c>
      <c r="BO35" s="244" t="s">
        <v>4694</v>
      </c>
      <c r="BP35" s="244">
        <v>62182</v>
      </c>
      <c r="BR35" s="211">
        <v>88</v>
      </c>
      <c r="BS35" s="163" t="s">
        <v>1595</v>
      </c>
      <c r="BT35" s="163" t="s">
        <v>6252</v>
      </c>
      <c r="BU35" s="244" t="s">
        <v>3999</v>
      </c>
      <c r="BV35" s="244" t="s">
        <v>5512</v>
      </c>
      <c r="BW35" s="244">
        <v>42545.599999999999</v>
      </c>
      <c r="BY35" s="211">
        <v>30</v>
      </c>
      <c r="BZ35" s="163" t="s">
        <v>3134</v>
      </c>
      <c r="CA35" s="163" t="s">
        <v>6008</v>
      </c>
      <c r="CB35" s="163" t="s">
        <v>4085</v>
      </c>
      <c r="CC35" s="244" t="s">
        <v>5441</v>
      </c>
      <c r="CD35" s="244">
        <v>75518.100000000006</v>
      </c>
      <c r="CE35" s="244">
        <v>4177.2</v>
      </c>
      <c r="CG35" s="211">
        <v>30</v>
      </c>
      <c r="CH35" s="163" t="s">
        <v>6238</v>
      </c>
      <c r="CI35" s="163" t="s">
        <v>3999</v>
      </c>
      <c r="CJ35" s="244" t="s">
        <v>6239</v>
      </c>
      <c r="CK35" s="244">
        <v>88050</v>
      </c>
      <c r="CM35" s="211">
        <v>30</v>
      </c>
      <c r="CN35" s="163" t="s">
        <v>5532</v>
      </c>
      <c r="CO35" s="163" t="s">
        <v>4036</v>
      </c>
      <c r="CP35" s="244" t="s">
        <v>5522</v>
      </c>
      <c r="CQ35" s="244">
        <v>1181.7</v>
      </c>
      <c r="CS35" s="211">
        <v>30</v>
      </c>
      <c r="CT35" s="163" t="s">
        <v>5625</v>
      </c>
      <c r="CU35" s="163" t="s">
        <v>3999</v>
      </c>
      <c r="CV35" s="244" t="s">
        <v>5522</v>
      </c>
      <c r="CW35" s="244">
        <v>118245</v>
      </c>
      <c r="CY35" s="211">
        <v>30</v>
      </c>
      <c r="CZ35" s="163" t="s">
        <v>3110</v>
      </c>
      <c r="DA35" s="163" t="s">
        <v>4560</v>
      </c>
      <c r="DB35" s="244" t="s">
        <v>4001</v>
      </c>
      <c r="DC35" s="244">
        <v>123595.4</v>
      </c>
      <c r="DD35" s="244">
        <v>8595.1</v>
      </c>
      <c r="DF35" s="214">
        <v>30</v>
      </c>
      <c r="DG35" s="163" t="s">
        <v>3100</v>
      </c>
      <c r="DH35" s="163" t="s">
        <v>7135</v>
      </c>
      <c r="DI35" s="163" t="s">
        <v>4001</v>
      </c>
      <c r="DJ35" s="163" t="s">
        <v>4523</v>
      </c>
      <c r="DK35" s="245">
        <v>109700</v>
      </c>
      <c r="DL35" s="245">
        <v>-3670</v>
      </c>
      <c r="DN35" s="211">
        <v>30</v>
      </c>
      <c r="DO35" s="163" t="s">
        <v>7769</v>
      </c>
      <c r="DP35" s="163" t="s">
        <v>3999</v>
      </c>
      <c r="DQ35" s="244">
        <v>124629</v>
      </c>
      <c r="DR35" s="244">
        <v>19864</v>
      </c>
      <c r="DT35" s="211">
        <v>30</v>
      </c>
      <c r="DU35" s="163" t="s">
        <v>8269</v>
      </c>
      <c r="DV35" s="244" t="s">
        <v>4015</v>
      </c>
      <c r="DW35" s="163">
        <v>127460</v>
      </c>
      <c r="DX35" s="244">
        <v>8412.2000000000007</v>
      </c>
      <c r="DZ35" s="211">
        <v>30</v>
      </c>
      <c r="EA35" s="163" t="s">
        <v>8771</v>
      </c>
      <c r="EB35" s="244" t="s">
        <v>4074</v>
      </c>
      <c r="EC35" s="163">
        <v>132076.1</v>
      </c>
      <c r="ED35" s="244">
        <v>3204.8</v>
      </c>
      <c r="EF35" s="211">
        <v>30</v>
      </c>
      <c r="EG35" s="163" t="s">
        <v>9274</v>
      </c>
      <c r="EH35" s="244" t="s">
        <v>3999</v>
      </c>
      <c r="EI35" s="258">
        <v>137758</v>
      </c>
      <c r="EJ35" s="244">
        <v>2720</v>
      </c>
      <c r="EL35" s="215">
        <v>30</v>
      </c>
      <c r="EM35" s="216" t="s">
        <v>2077</v>
      </c>
      <c r="EN35" s="216" t="s">
        <v>3135</v>
      </c>
      <c r="EO35" s="216" t="s">
        <v>3136</v>
      </c>
      <c r="EP35" s="257"/>
      <c r="EQ35" s="247">
        <v>139367</v>
      </c>
      <c r="ER35" s="247">
        <v>4644</v>
      </c>
      <c r="ES35" s="247">
        <v>177800</v>
      </c>
      <c r="EU35" s="163">
        <v>30</v>
      </c>
      <c r="EV35" s="94" t="s">
        <v>3082</v>
      </c>
      <c r="EW35" s="163" t="s">
        <v>3122</v>
      </c>
      <c r="EX35" s="110">
        <v>127925</v>
      </c>
      <c r="EY35" s="110">
        <v>6196</v>
      </c>
      <c r="FA35" s="163">
        <v>30</v>
      </c>
      <c r="FB35" s="94" t="s">
        <v>9289</v>
      </c>
      <c r="FC35" s="110" t="s">
        <v>4005</v>
      </c>
      <c r="FD35" s="260">
        <v>138645.79999999999</v>
      </c>
      <c r="FE35" s="260">
        <v>9561.2999999999993</v>
      </c>
    </row>
    <row r="36" spans="2:161">
      <c r="B36" s="211">
        <v>31</v>
      </c>
      <c r="C36" s="163" t="s">
        <v>4561</v>
      </c>
      <c r="D36" s="163" t="s">
        <v>4562</v>
      </c>
      <c r="E36" s="244" t="s">
        <v>4020</v>
      </c>
      <c r="F36" s="244" t="s">
        <v>4527</v>
      </c>
      <c r="G36" s="244">
        <v>50736.9</v>
      </c>
      <c r="I36" s="211">
        <v>31</v>
      </c>
      <c r="J36" s="163" t="s">
        <v>4028</v>
      </c>
      <c r="K36" s="163" t="s">
        <v>4556</v>
      </c>
      <c r="L36" s="244" t="s">
        <v>3999</v>
      </c>
      <c r="M36" s="244" t="s">
        <v>4557</v>
      </c>
      <c r="N36" s="244">
        <v>53139</v>
      </c>
      <c r="P36" s="211">
        <v>31</v>
      </c>
      <c r="Q36" s="163" t="s">
        <v>4570</v>
      </c>
      <c r="R36" s="163" t="s">
        <v>4571</v>
      </c>
      <c r="S36" s="244" t="s">
        <v>4012</v>
      </c>
      <c r="T36" s="244" t="s">
        <v>4572</v>
      </c>
      <c r="V36" s="211">
        <v>31</v>
      </c>
      <c r="W36" s="163" t="s">
        <v>4034</v>
      </c>
      <c r="X36" s="163" t="s">
        <v>5379</v>
      </c>
      <c r="Y36" s="244" t="s">
        <v>4005</v>
      </c>
      <c r="Z36" s="244" t="s">
        <v>4523</v>
      </c>
      <c r="AA36" s="244">
        <v>53478</v>
      </c>
      <c r="AC36" s="211">
        <v>31</v>
      </c>
      <c r="AD36" s="163" t="s">
        <v>4032</v>
      </c>
      <c r="AE36" s="163" t="s">
        <v>4005</v>
      </c>
      <c r="AF36" s="244">
        <v>53156.7</v>
      </c>
      <c r="AG36" s="244">
        <v>1400.4</v>
      </c>
      <c r="AI36" s="211">
        <v>31</v>
      </c>
      <c r="AJ36" s="163" t="s">
        <v>5432</v>
      </c>
      <c r="AK36" s="163" t="s">
        <v>5378</v>
      </c>
      <c r="AL36" s="244" t="s">
        <v>4005</v>
      </c>
      <c r="AM36" s="244" t="s">
        <v>4534</v>
      </c>
      <c r="AN36" s="244">
        <v>53156.7</v>
      </c>
      <c r="AP36" s="211">
        <v>31</v>
      </c>
      <c r="AQ36" s="163" t="s">
        <v>3216</v>
      </c>
      <c r="AR36" s="163" t="s">
        <v>4604</v>
      </c>
      <c r="AS36" s="244" t="s">
        <v>4001</v>
      </c>
      <c r="AT36" s="244" t="s">
        <v>5441</v>
      </c>
      <c r="AU36" s="244">
        <v>58585.1</v>
      </c>
      <c r="AW36" s="211">
        <v>31</v>
      </c>
      <c r="AX36" s="163" t="s">
        <v>5902</v>
      </c>
      <c r="AY36" s="163" t="s">
        <v>5528</v>
      </c>
      <c r="AZ36" s="244" t="s">
        <v>3999</v>
      </c>
      <c r="BA36" s="244" t="s">
        <v>5887</v>
      </c>
      <c r="BB36" s="244">
        <v>65981</v>
      </c>
      <c r="BD36" s="211">
        <v>31</v>
      </c>
      <c r="BE36" s="163" t="s">
        <v>3203</v>
      </c>
      <c r="BF36" s="163" t="s">
        <v>5537</v>
      </c>
      <c r="BG36" s="244" t="s">
        <v>4039</v>
      </c>
      <c r="BH36" s="244" t="s">
        <v>5441</v>
      </c>
      <c r="BI36" s="244">
        <v>64204.5</v>
      </c>
      <c r="BK36" s="211">
        <v>31</v>
      </c>
      <c r="BL36" s="163" t="s">
        <v>3080</v>
      </c>
      <c r="BM36" s="163" t="s">
        <v>4684</v>
      </c>
      <c r="BN36" s="244" t="s">
        <v>4015</v>
      </c>
      <c r="BO36" s="244" t="s">
        <v>4536</v>
      </c>
      <c r="BP36" s="244">
        <v>62050.8</v>
      </c>
      <c r="BR36" s="211">
        <v>92</v>
      </c>
      <c r="BS36" s="163" t="s">
        <v>304</v>
      </c>
      <c r="BT36" s="163" t="s">
        <v>4817</v>
      </c>
      <c r="BU36" s="244" t="s">
        <v>3999</v>
      </c>
      <c r="BV36" s="244" t="s">
        <v>4818</v>
      </c>
      <c r="BW36" s="244">
        <v>41862</v>
      </c>
      <c r="BY36" s="211">
        <v>31</v>
      </c>
      <c r="BZ36" s="163" t="s">
        <v>3076</v>
      </c>
      <c r="CA36" s="163" t="s">
        <v>5947</v>
      </c>
      <c r="CB36" s="163" t="s">
        <v>4074</v>
      </c>
      <c r="CC36" s="244" t="s">
        <v>4527</v>
      </c>
      <c r="CD36" s="244">
        <v>75076.7</v>
      </c>
      <c r="CE36" s="244">
        <v>1268.9000000000001</v>
      </c>
      <c r="CG36" s="211">
        <v>31</v>
      </c>
      <c r="CH36" s="163" t="s">
        <v>4581</v>
      </c>
      <c r="CI36" s="163" t="s">
        <v>4005</v>
      </c>
      <c r="CJ36" s="244" t="s">
        <v>4523</v>
      </c>
      <c r="CK36" s="244">
        <v>87510.7</v>
      </c>
      <c r="CM36" s="211">
        <v>31</v>
      </c>
      <c r="CN36" s="163" t="s">
        <v>5997</v>
      </c>
      <c r="CO36" s="163" t="s">
        <v>3999</v>
      </c>
      <c r="CP36" s="244" t="s">
        <v>5441</v>
      </c>
      <c r="CQ36" s="244">
        <v>99973</v>
      </c>
      <c r="CS36" s="211">
        <v>31</v>
      </c>
      <c r="CT36" s="163" t="s">
        <v>6990</v>
      </c>
      <c r="CU36" s="163" t="s">
        <v>4039</v>
      </c>
      <c r="CV36" s="244" t="s">
        <v>5441</v>
      </c>
      <c r="CW36" s="244">
        <v>11726</v>
      </c>
      <c r="CY36" s="211">
        <v>31</v>
      </c>
      <c r="CZ36" s="163" t="s">
        <v>3170</v>
      </c>
      <c r="DA36" s="163" t="s">
        <v>7235</v>
      </c>
      <c r="DB36" s="244" t="s">
        <v>4173</v>
      </c>
      <c r="DC36" s="244">
        <v>119234.6</v>
      </c>
      <c r="DD36" s="244">
        <v>-10055.6</v>
      </c>
      <c r="DF36" s="214">
        <v>31</v>
      </c>
      <c r="DG36" s="163" t="s">
        <v>3102</v>
      </c>
      <c r="DH36" s="163" t="s">
        <v>5375</v>
      </c>
      <c r="DI36" s="163" t="s">
        <v>4005</v>
      </c>
      <c r="DJ36" s="163" t="s">
        <v>5887</v>
      </c>
      <c r="DK36" s="245">
        <v>109656</v>
      </c>
      <c r="DL36" s="245">
        <v>5302</v>
      </c>
      <c r="DN36" s="211">
        <v>31</v>
      </c>
      <c r="DO36" s="163" t="s">
        <v>7770</v>
      </c>
      <c r="DP36" s="163" t="s">
        <v>4005</v>
      </c>
      <c r="DQ36" s="244">
        <v>120315.7</v>
      </c>
      <c r="DR36" s="244">
        <v>5950.2</v>
      </c>
      <c r="DT36" s="211">
        <v>31</v>
      </c>
      <c r="DU36" s="163" t="s">
        <v>8270</v>
      </c>
      <c r="DV36" s="244" t="s">
        <v>3999</v>
      </c>
      <c r="DW36" s="163">
        <v>127245</v>
      </c>
      <c r="DX36" s="244">
        <v>7074</v>
      </c>
      <c r="DZ36" s="211">
        <v>31</v>
      </c>
      <c r="EA36" s="163" t="s">
        <v>8772</v>
      </c>
      <c r="EB36" s="244" t="s">
        <v>4001</v>
      </c>
      <c r="EC36" s="163">
        <v>130774.6</v>
      </c>
      <c r="ED36" s="244">
        <v>6642.8</v>
      </c>
      <c r="EF36" s="211">
        <v>31</v>
      </c>
      <c r="EG36" s="163" t="s">
        <v>9275</v>
      </c>
      <c r="EH36" s="244" t="s">
        <v>4001</v>
      </c>
      <c r="EI36" s="258">
        <v>134636.1</v>
      </c>
      <c r="EJ36" s="244">
        <v>7960.1</v>
      </c>
      <c r="EL36" s="215">
        <v>31</v>
      </c>
      <c r="EM36" s="216" t="s">
        <v>3127</v>
      </c>
      <c r="EN36" s="216" t="s">
        <v>3090</v>
      </c>
      <c r="EO36" s="216" t="s">
        <v>3137</v>
      </c>
      <c r="EP36" s="257" t="s">
        <v>3991</v>
      </c>
      <c r="EQ36" s="247">
        <v>139039</v>
      </c>
      <c r="ER36" s="247">
        <v>4307</v>
      </c>
      <c r="ES36" s="247">
        <v>1060000</v>
      </c>
      <c r="EU36" s="163">
        <v>31</v>
      </c>
      <c r="EV36" s="94" t="s">
        <v>297</v>
      </c>
      <c r="EW36" s="163" t="s">
        <v>3056</v>
      </c>
      <c r="EX36" s="110">
        <v>126661</v>
      </c>
      <c r="EY36" s="110">
        <v>8831</v>
      </c>
      <c r="FA36" s="163">
        <v>31</v>
      </c>
      <c r="FB36" s="94" t="s">
        <v>9282</v>
      </c>
      <c r="FC36" s="110" t="s">
        <v>4074</v>
      </c>
      <c r="FD36" s="260">
        <v>138594.1</v>
      </c>
      <c r="FE36" s="260">
        <v>35845.199999999997</v>
      </c>
    </row>
    <row r="37" spans="2:161" ht="22.7">
      <c r="B37" s="211">
        <v>32</v>
      </c>
      <c r="C37" s="163" t="s">
        <v>4055</v>
      </c>
      <c r="D37" s="163" t="s">
        <v>4563</v>
      </c>
      <c r="E37" s="244" t="s">
        <v>4005</v>
      </c>
      <c r="F37" s="244" t="s">
        <v>4564</v>
      </c>
      <c r="G37" s="244">
        <v>50359.4</v>
      </c>
      <c r="I37" s="211">
        <v>32</v>
      </c>
      <c r="J37" s="163" t="s">
        <v>4051</v>
      </c>
      <c r="K37" s="163" t="s">
        <v>4569</v>
      </c>
      <c r="L37" s="244" t="s">
        <v>4005</v>
      </c>
      <c r="M37" s="244" t="s">
        <v>4534</v>
      </c>
      <c r="N37" s="244">
        <v>53046.9</v>
      </c>
      <c r="P37" s="211">
        <v>32</v>
      </c>
      <c r="Q37" s="163" t="s">
        <v>4035</v>
      </c>
      <c r="R37" s="163" t="s">
        <v>4576</v>
      </c>
      <c r="S37" s="244" t="s">
        <v>4036</v>
      </c>
      <c r="T37" s="244" t="s">
        <v>4523</v>
      </c>
      <c r="V37" s="211">
        <v>32</v>
      </c>
      <c r="W37" s="163" t="s">
        <v>313</v>
      </c>
      <c r="X37" s="163" t="s">
        <v>4537</v>
      </c>
      <c r="Y37" s="244" t="s">
        <v>3999</v>
      </c>
      <c r="Z37" s="244" t="s">
        <v>4538</v>
      </c>
      <c r="AA37" s="244">
        <v>53261</v>
      </c>
      <c r="AC37" s="211">
        <v>32</v>
      </c>
      <c r="AD37" s="163" t="s">
        <v>4033</v>
      </c>
      <c r="AE37" s="163" t="s">
        <v>4001</v>
      </c>
      <c r="AF37" s="244">
        <v>52126.400000000001</v>
      </c>
      <c r="AG37" s="244">
        <v>326.10000000000002</v>
      </c>
      <c r="AI37" s="211">
        <v>32</v>
      </c>
      <c r="AJ37" s="163" t="s">
        <v>5433</v>
      </c>
      <c r="AK37" s="163" t="s">
        <v>5434</v>
      </c>
      <c r="AL37" s="244" t="s">
        <v>4001</v>
      </c>
      <c r="AM37" s="244" t="s">
        <v>4641</v>
      </c>
      <c r="AN37" s="244">
        <v>52126.400000000001</v>
      </c>
      <c r="AP37" s="211">
        <v>32</v>
      </c>
      <c r="AQ37" s="163" t="s">
        <v>529</v>
      </c>
      <c r="AR37" s="163" t="s">
        <v>4697</v>
      </c>
      <c r="AS37" s="244" t="s">
        <v>3999</v>
      </c>
      <c r="AT37" s="244" t="s">
        <v>4698</v>
      </c>
      <c r="AU37" s="244">
        <v>57993</v>
      </c>
      <c r="AW37" s="211">
        <v>32</v>
      </c>
      <c r="AX37" s="163" t="s">
        <v>5903</v>
      </c>
      <c r="AY37" s="163" t="s">
        <v>5904</v>
      </c>
      <c r="AZ37" s="244" t="s">
        <v>3999</v>
      </c>
      <c r="BA37" s="244" t="s">
        <v>5887</v>
      </c>
      <c r="BB37" s="244">
        <v>64707</v>
      </c>
      <c r="BD37" s="211">
        <v>32</v>
      </c>
      <c r="BE37" s="163" t="s">
        <v>3115</v>
      </c>
      <c r="BF37" s="163" t="s">
        <v>4533</v>
      </c>
      <c r="BG37" s="244" t="s">
        <v>4005</v>
      </c>
      <c r="BH37" s="244" t="s">
        <v>5991</v>
      </c>
      <c r="BI37" s="244">
        <v>63931.199999999997</v>
      </c>
      <c r="BK37" s="211">
        <v>32</v>
      </c>
      <c r="BL37" s="163" t="s">
        <v>3169</v>
      </c>
      <c r="BM37" s="163" t="s">
        <v>4579</v>
      </c>
      <c r="BN37" s="244" t="s">
        <v>4005</v>
      </c>
      <c r="BO37" s="244" t="s">
        <v>6233</v>
      </c>
      <c r="BP37" s="244">
        <v>61334.6</v>
      </c>
      <c r="BR37" s="211">
        <v>93</v>
      </c>
      <c r="BS37" s="163" t="s">
        <v>1604</v>
      </c>
      <c r="BT37" s="163" t="s">
        <v>6345</v>
      </c>
      <c r="BU37" s="244" t="s">
        <v>3999</v>
      </c>
      <c r="BV37" s="244" t="s">
        <v>6232</v>
      </c>
      <c r="BW37" s="244">
        <v>41444</v>
      </c>
      <c r="BY37" s="211">
        <v>32</v>
      </c>
      <c r="BZ37" s="163" t="s">
        <v>305</v>
      </c>
      <c r="CA37" s="163" t="s">
        <v>5625</v>
      </c>
      <c r="CB37" s="163" t="s">
        <v>3999</v>
      </c>
      <c r="CC37" s="244" t="s">
        <v>5522</v>
      </c>
      <c r="CD37" s="244">
        <v>74382</v>
      </c>
      <c r="CE37" s="244">
        <v>7308</v>
      </c>
      <c r="CG37" s="211">
        <v>32</v>
      </c>
      <c r="CH37" s="163" t="s">
        <v>6989</v>
      </c>
      <c r="CI37" s="163" t="s">
        <v>6694</v>
      </c>
      <c r="CJ37" s="244" t="s">
        <v>6917</v>
      </c>
      <c r="CK37" s="244">
        <v>86984.3</v>
      </c>
      <c r="CM37" s="211">
        <v>32</v>
      </c>
      <c r="CN37" s="163" t="s">
        <v>4677</v>
      </c>
      <c r="CO37" s="163" t="s">
        <v>4015</v>
      </c>
      <c r="CP37" s="244" t="s">
        <v>6234</v>
      </c>
      <c r="CQ37" s="244">
        <v>9914.7000000000007</v>
      </c>
      <c r="CS37" s="211">
        <v>32</v>
      </c>
      <c r="CT37" s="163" t="s">
        <v>5997</v>
      </c>
      <c r="CU37" s="163" t="s">
        <v>3999</v>
      </c>
      <c r="CV37" s="244" t="s">
        <v>5441</v>
      </c>
      <c r="CW37" s="244">
        <v>116353</v>
      </c>
      <c r="CY37" s="211">
        <v>32</v>
      </c>
      <c r="CZ37" s="163" t="s">
        <v>1150</v>
      </c>
      <c r="DA37" s="163" t="s">
        <v>4669</v>
      </c>
      <c r="DB37" s="244" t="s">
        <v>3999</v>
      </c>
      <c r="DC37" s="244">
        <v>118364</v>
      </c>
      <c r="DD37" s="244">
        <v>8329</v>
      </c>
      <c r="DF37" s="214">
        <v>32</v>
      </c>
      <c r="DG37" s="163" t="s">
        <v>3089</v>
      </c>
      <c r="DH37" s="163" t="s">
        <v>4858</v>
      </c>
      <c r="DI37" s="163" t="s">
        <v>4102</v>
      </c>
      <c r="DJ37" s="163" t="s">
        <v>6233</v>
      </c>
      <c r="DK37" s="245">
        <v>108927</v>
      </c>
      <c r="DL37" s="245">
        <v>7562</v>
      </c>
      <c r="DN37" s="211">
        <v>32</v>
      </c>
      <c r="DO37" s="163" t="s">
        <v>7771</v>
      </c>
      <c r="DP37" s="163" t="s">
        <v>4015</v>
      </c>
      <c r="DQ37" s="244">
        <v>120296.8</v>
      </c>
      <c r="DR37" s="244">
        <v>573.5</v>
      </c>
      <c r="DT37" s="211">
        <v>32</v>
      </c>
      <c r="DU37" s="163" t="s">
        <v>8271</v>
      </c>
      <c r="DV37" s="244" t="s">
        <v>3999</v>
      </c>
      <c r="DW37" s="163">
        <v>126723</v>
      </c>
      <c r="DX37" s="244">
        <v>3944</v>
      </c>
      <c r="DZ37" s="211">
        <v>32</v>
      </c>
      <c r="EA37" s="163" t="s">
        <v>8773</v>
      </c>
      <c r="EB37" s="244" t="s">
        <v>4005</v>
      </c>
      <c r="EC37" s="163">
        <v>128860.6</v>
      </c>
      <c r="ED37" s="244">
        <v>6311</v>
      </c>
      <c r="EF37" s="211">
        <v>32</v>
      </c>
      <c r="EG37" s="163" t="s">
        <v>9276</v>
      </c>
      <c r="EH37" s="244" t="s">
        <v>4074</v>
      </c>
      <c r="EI37" s="258">
        <v>133161.70000000001</v>
      </c>
      <c r="EJ37" s="244">
        <v>3594.8</v>
      </c>
      <c r="EL37" s="215">
        <v>32</v>
      </c>
      <c r="EM37" s="216" t="s">
        <v>3092</v>
      </c>
      <c r="EN37" s="216" t="s">
        <v>3093</v>
      </c>
      <c r="EO37" s="216" t="s">
        <v>3138</v>
      </c>
      <c r="EP37" s="257" t="s">
        <v>3990</v>
      </c>
      <c r="EQ37" s="247">
        <v>136846</v>
      </c>
      <c r="ER37" s="247">
        <v>8252</v>
      </c>
      <c r="ES37" s="247">
        <v>147425</v>
      </c>
      <c r="EU37" s="163">
        <v>32</v>
      </c>
      <c r="EV37" s="94" t="s">
        <v>512</v>
      </c>
      <c r="EW37" s="163" t="s">
        <v>3056</v>
      </c>
      <c r="EX37" s="110">
        <v>125980</v>
      </c>
      <c r="EY37" s="110">
        <v>13127</v>
      </c>
      <c r="FA37" s="163">
        <v>32</v>
      </c>
      <c r="FB37" s="94" t="s">
        <v>9752</v>
      </c>
      <c r="FC37" s="110" t="s">
        <v>6158</v>
      </c>
      <c r="FD37" s="260">
        <v>136420.70000000001</v>
      </c>
      <c r="FE37" s="260">
        <v>847.7</v>
      </c>
    </row>
    <row r="38" spans="2:161" ht="22.7">
      <c r="B38" s="211">
        <v>33</v>
      </c>
      <c r="C38" s="163" t="s">
        <v>4026</v>
      </c>
      <c r="D38" s="163" t="s">
        <v>4565</v>
      </c>
      <c r="E38" s="244" t="s">
        <v>3999</v>
      </c>
      <c r="F38" s="244" t="s">
        <v>4566</v>
      </c>
      <c r="G38" s="244">
        <v>49383.4</v>
      </c>
      <c r="I38" s="211">
        <v>33</v>
      </c>
      <c r="J38" s="163" t="s">
        <v>4055</v>
      </c>
      <c r="K38" s="163" t="s">
        <v>4563</v>
      </c>
      <c r="L38" s="244" t="s">
        <v>4005</v>
      </c>
      <c r="M38" s="244" t="s">
        <v>4564</v>
      </c>
      <c r="N38" s="244">
        <v>52361.5</v>
      </c>
      <c r="P38" s="211">
        <v>33</v>
      </c>
      <c r="Q38" s="163" t="s">
        <v>4032</v>
      </c>
      <c r="R38" s="163" t="s">
        <v>4579</v>
      </c>
      <c r="S38" s="244" t="s">
        <v>4005</v>
      </c>
      <c r="T38" s="244" t="s">
        <v>4534</v>
      </c>
      <c r="V38" s="211">
        <v>33</v>
      </c>
      <c r="W38" s="163" t="s">
        <v>4035</v>
      </c>
      <c r="X38" s="163" t="s">
        <v>4576</v>
      </c>
      <c r="Y38" s="244" t="s">
        <v>4036</v>
      </c>
      <c r="Z38" s="244" t="s">
        <v>4523</v>
      </c>
      <c r="AA38" s="244">
        <v>52568.7</v>
      </c>
      <c r="AC38" s="211">
        <v>33</v>
      </c>
      <c r="AD38" s="163" t="s">
        <v>4034</v>
      </c>
      <c r="AE38" s="163" t="s">
        <v>4005</v>
      </c>
      <c r="AF38" s="244">
        <v>51477.7</v>
      </c>
      <c r="AG38" s="244">
        <v>-216.8</v>
      </c>
      <c r="AI38" s="211">
        <v>33</v>
      </c>
      <c r="AJ38" s="163" t="s">
        <v>5435</v>
      </c>
      <c r="AK38" s="163" t="s">
        <v>5379</v>
      </c>
      <c r="AL38" s="244" t="s">
        <v>4005</v>
      </c>
      <c r="AM38" s="244" t="s">
        <v>4523</v>
      </c>
      <c r="AN38" s="244">
        <v>51477.7</v>
      </c>
      <c r="AP38" s="211">
        <v>33</v>
      </c>
      <c r="AQ38" s="163" t="s">
        <v>3272</v>
      </c>
      <c r="AR38" s="163" t="s">
        <v>4554</v>
      </c>
      <c r="AS38" s="244" t="s">
        <v>4005</v>
      </c>
      <c r="AT38" s="244" t="s">
        <v>5522</v>
      </c>
      <c r="AU38" s="244">
        <v>55104.7</v>
      </c>
      <c r="AW38" s="211">
        <v>33</v>
      </c>
      <c r="AX38" s="163" t="s">
        <v>5905</v>
      </c>
      <c r="AY38" s="163" t="s">
        <v>4565</v>
      </c>
      <c r="AZ38" s="244" t="s">
        <v>3999</v>
      </c>
      <c r="BA38" s="244" t="s">
        <v>5906</v>
      </c>
      <c r="BB38" s="244">
        <v>64540</v>
      </c>
      <c r="BD38" s="211">
        <v>33</v>
      </c>
      <c r="BE38" s="163" t="s">
        <v>3193</v>
      </c>
      <c r="BF38" s="163" t="s">
        <v>4535</v>
      </c>
      <c r="BG38" s="244" t="s">
        <v>4005</v>
      </c>
      <c r="BH38" s="244" t="s">
        <v>5522</v>
      </c>
      <c r="BI38" s="244">
        <v>63827.199999999997</v>
      </c>
      <c r="BK38" s="211">
        <v>33</v>
      </c>
      <c r="BL38" s="163" t="s">
        <v>3193</v>
      </c>
      <c r="BM38" s="163" t="s">
        <v>4535</v>
      </c>
      <c r="BN38" s="244" t="s">
        <v>4005</v>
      </c>
      <c r="BO38" s="244" t="s">
        <v>4536</v>
      </c>
      <c r="BP38" s="244">
        <v>61174.5</v>
      </c>
      <c r="BR38" s="211">
        <v>95</v>
      </c>
      <c r="BS38" s="163" t="s">
        <v>1577</v>
      </c>
      <c r="BT38" s="163" t="s">
        <v>4555</v>
      </c>
      <c r="BU38" s="244" t="s">
        <v>3999</v>
      </c>
      <c r="BV38" s="244" t="s">
        <v>4532</v>
      </c>
      <c r="BW38" s="244">
        <v>41124</v>
      </c>
      <c r="BY38" s="211">
        <v>33</v>
      </c>
      <c r="BZ38" s="163" t="s">
        <v>3117</v>
      </c>
      <c r="CA38" s="163" t="s">
        <v>5362</v>
      </c>
      <c r="CB38" s="163" t="s">
        <v>4036</v>
      </c>
      <c r="CC38" s="244" t="s">
        <v>4527</v>
      </c>
      <c r="CD38" s="244">
        <v>74227.7</v>
      </c>
      <c r="CE38" s="244">
        <v>9047.1</v>
      </c>
      <c r="CG38" s="211">
        <v>33</v>
      </c>
      <c r="CH38" s="163" t="s">
        <v>4669</v>
      </c>
      <c r="CI38" s="163" t="s">
        <v>3999</v>
      </c>
      <c r="CJ38" s="244" t="s">
        <v>6232</v>
      </c>
      <c r="CK38" s="244">
        <v>86696</v>
      </c>
      <c r="CM38" s="211">
        <v>33</v>
      </c>
      <c r="CN38" s="163" t="s">
        <v>5625</v>
      </c>
      <c r="CO38" s="163" t="s">
        <v>3999</v>
      </c>
      <c r="CP38" s="244" t="s">
        <v>5522</v>
      </c>
      <c r="CQ38" s="244">
        <v>98539</v>
      </c>
      <c r="CS38" s="211">
        <v>33</v>
      </c>
      <c r="CT38" s="163" t="s">
        <v>4677</v>
      </c>
      <c r="CU38" s="163" t="s">
        <v>4015</v>
      </c>
      <c r="CV38" s="244" t="s">
        <v>6234</v>
      </c>
      <c r="CW38" s="244">
        <v>115585</v>
      </c>
      <c r="CY38" s="211">
        <v>33</v>
      </c>
      <c r="CZ38" s="163" t="s">
        <v>1463</v>
      </c>
      <c r="DA38" s="163" t="s">
        <v>7236</v>
      </c>
      <c r="DB38" s="244" t="s">
        <v>3999</v>
      </c>
      <c r="DC38" s="244">
        <v>118298</v>
      </c>
      <c r="DD38" s="244">
        <v>-1131</v>
      </c>
      <c r="DF38" s="214">
        <v>33</v>
      </c>
      <c r="DG38" s="163" t="s">
        <v>302</v>
      </c>
      <c r="DH38" s="163" t="s">
        <v>5524</v>
      </c>
      <c r="DI38" s="163" t="s">
        <v>3999</v>
      </c>
      <c r="DJ38" s="163" t="s">
        <v>5441</v>
      </c>
      <c r="DK38" s="245">
        <v>108785</v>
      </c>
      <c r="DL38" s="245">
        <v>-1606</v>
      </c>
      <c r="DN38" s="211">
        <v>33</v>
      </c>
      <c r="DO38" s="163" t="s">
        <v>7772</v>
      </c>
      <c r="DP38" s="163" t="s">
        <v>4036</v>
      </c>
      <c r="DQ38" s="244">
        <v>120233.5</v>
      </c>
      <c r="DR38" s="244">
        <v>2254.1</v>
      </c>
      <c r="DT38" s="211">
        <v>33</v>
      </c>
      <c r="DU38" s="163" t="s">
        <v>8272</v>
      </c>
      <c r="DV38" s="244" t="s">
        <v>4015</v>
      </c>
      <c r="DW38" s="163">
        <v>126076.5</v>
      </c>
      <c r="DX38" s="244">
        <v>5566</v>
      </c>
      <c r="DZ38" s="211">
        <v>33</v>
      </c>
      <c r="EA38" s="163" t="s">
        <v>8774</v>
      </c>
      <c r="EB38" s="244" t="s">
        <v>4030</v>
      </c>
      <c r="EC38" s="163">
        <v>128349.6</v>
      </c>
      <c r="ED38" s="244">
        <v>4188.2</v>
      </c>
      <c r="EF38" s="211">
        <v>33</v>
      </c>
      <c r="EG38" s="163" t="s">
        <v>9277</v>
      </c>
      <c r="EH38" s="244" t="s">
        <v>4015</v>
      </c>
      <c r="EI38" s="258">
        <v>132711.1</v>
      </c>
      <c r="EJ38" s="244">
        <v>2887.4</v>
      </c>
      <c r="EL38" s="215">
        <v>33</v>
      </c>
      <c r="EM38" s="216" t="s">
        <v>313</v>
      </c>
      <c r="EN38" s="216" t="s">
        <v>3139</v>
      </c>
      <c r="EO38" s="216" t="s">
        <v>3140</v>
      </c>
      <c r="EP38" s="257"/>
      <c r="EQ38" s="247">
        <v>132447</v>
      </c>
      <c r="ER38" s="247">
        <v>6224</v>
      </c>
      <c r="ES38" s="247">
        <v>243620</v>
      </c>
      <c r="EU38" s="163">
        <v>33</v>
      </c>
      <c r="EV38" s="94" t="s">
        <v>3072</v>
      </c>
      <c r="EW38" s="163" t="s">
        <v>3070</v>
      </c>
      <c r="EX38" s="110">
        <v>122990</v>
      </c>
      <c r="EY38" s="110">
        <v>-267.39999999999998</v>
      </c>
      <c r="FA38" s="163">
        <v>33</v>
      </c>
      <c r="FB38" s="94" t="s">
        <v>9256</v>
      </c>
      <c r="FC38" s="110" t="s">
        <v>3999</v>
      </c>
      <c r="FD38" s="260">
        <v>134533</v>
      </c>
      <c r="FE38" s="260">
        <v>9195</v>
      </c>
    </row>
    <row r="39" spans="2:161" ht="22.7">
      <c r="B39" s="211">
        <v>34</v>
      </c>
      <c r="C39" s="163" t="s">
        <v>4017</v>
      </c>
      <c r="D39" s="163" t="s">
        <v>4567</v>
      </c>
      <c r="E39" s="244" t="s">
        <v>4001</v>
      </c>
      <c r="F39" s="244" t="s">
        <v>4523</v>
      </c>
      <c r="G39" s="244">
        <v>49350.1</v>
      </c>
      <c r="I39" s="211">
        <v>34</v>
      </c>
      <c r="J39" s="163" t="s">
        <v>5336</v>
      </c>
      <c r="K39" s="163" t="s">
        <v>4592</v>
      </c>
      <c r="L39" s="244" t="s">
        <v>4102</v>
      </c>
      <c r="M39" s="244" t="s">
        <v>4534</v>
      </c>
      <c r="N39" s="244">
        <v>51215.3</v>
      </c>
      <c r="P39" s="211">
        <v>34</v>
      </c>
      <c r="Q39" s="163" t="s">
        <v>4553</v>
      </c>
      <c r="R39" s="163" t="s">
        <v>4554</v>
      </c>
      <c r="S39" s="244" t="s">
        <v>4005</v>
      </c>
      <c r="T39" s="244" t="s">
        <v>4536</v>
      </c>
      <c r="V39" s="211">
        <v>34</v>
      </c>
      <c r="W39" s="163" t="s">
        <v>4041</v>
      </c>
      <c r="X39" s="163" t="s">
        <v>4581</v>
      </c>
      <c r="Y39" s="244" t="s">
        <v>4005</v>
      </c>
      <c r="Z39" s="244" t="s">
        <v>4523</v>
      </c>
      <c r="AA39" s="244">
        <v>48876.3</v>
      </c>
      <c r="AC39" s="211">
        <v>34</v>
      </c>
      <c r="AD39" s="163" t="s">
        <v>4035</v>
      </c>
      <c r="AE39" s="163" t="s">
        <v>4036</v>
      </c>
      <c r="AF39" s="244">
        <v>50998.9</v>
      </c>
      <c r="AG39" s="244">
        <v>692.3</v>
      </c>
      <c r="AI39" s="211">
        <v>34</v>
      </c>
      <c r="AJ39" s="163" t="s">
        <v>5436</v>
      </c>
      <c r="AK39" s="163" t="s">
        <v>4576</v>
      </c>
      <c r="AL39" s="244" t="s">
        <v>4036</v>
      </c>
      <c r="AM39" s="244" t="s">
        <v>4523</v>
      </c>
      <c r="AN39" s="244">
        <v>50998.9</v>
      </c>
      <c r="AP39" s="211">
        <v>34</v>
      </c>
      <c r="AQ39" s="163" t="s">
        <v>3125</v>
      </c>
      <c r="AR39" s="163" t="s">
        <v>4581</v>
      </c>
      <c r="AS39" s="244" t="s">
        <v>4005</v>
      </c>
      <c r="AT39" s="244" t="s">
        <v>4523</v>
      </c>
      <c r="AU39" s="244">
        <v>54773.5</v>
      </c>
      <c r="AW39" s="211">
        <v>34</v>
      </c>
      <c r="AX39" s="163" t="s">
        <v>5907</v>
      </c>
      <c r="AY39" s="163" t="s">
        <v>4556</v>
      </c>
      <c r="AZ39" s="244" t="s">
        <v>3999</v>
      </c>
      <c r="BA39" s="244" t="s">
        <v>5908</v>
      </c>
      <c r="BB39" s="244">
        <v>63276</v>
      </c>
      <c r="BD39" s="211">
        <v>34</v>
      </c>
      <c r="BE39" s="163" t="s">
        <v>1578</v>
      </c>
      <c r="BF39" s="163" t="s">
        <v>4685</v>
      </c>
      <c r="BG39" s="244" t="s">
        <v>3999</v>
      </c>
      <c r="BH39" s="244" t="s">
        <v>5522</v>
      </c>
      <c r="BI39" s="244">
        <v>62402</v>
      </c>
      <c r="BK39" s="211">
        <v>34</v>
      </c>
      <c r="BL39" s="163" t="s">
        <v>3120</v>
      </c>
      <c r="BM39" s="163" t="s">
        <v>4541</v>
      </c>
      <c r="BN39" s="244" t="s">
        <v>4005</v>
      </c>
      <c r="BO39" s="244" t="s">
        <v>6233</v>
      </c>
      <c r="BP39" s="244">
        <v>60744.3</v>
      </c>
      <c r="BR39" s="211">
        <v>96</v>
      </c>
      <c r="BS39" s="163" t="s">
        <v>1574</v>
      </c>
      <c r="BT39" s="163" t="s">
        <v>5003</v>
      </c>
      <c r="BU39" s="244" t="s">
        <v>3999</v>
      </c>
      <c r="BV39" s="244" t="s">
        <v>5887</v>
      </c>
      <c r="BW39" s="244">
        <v>40843</v>
      </c>
      <c r="BY39" s="211">
        <v>34</v>
      </c>
      <c r="BZ39" s="163" t="s">
        <v>519</v>
      </c>
      <c r="CA39" s="163" t="s">
        <v>6482</v>
      </c>
      <c r="CB39" s="163" t="s">
        <v>3999</v>
      </c>
      <c r="CC39" s="244" t="s">
        <v>5512</v>
      </c>
      <c r="CD39" s="244">
        <v>73094</v>
      </c>
      <c r="CE39" s="244">
        <v>5001</v>
      </c>
      <c r="CG39" s="211">
        <v>34</v>
      </c>
      <c r="CH39" s="163" t="s">
        <v>5917</v>
      </c>
      <c r="CI39" s="163" t="s">
        <v>4015</v>
      </c>
      <c r="CJ39" s="244" t="s">
        <v>5441</v>
      </c>
      <c r="CK39" s="244">
        <v>85687.2</v>
      </c>
      <c r="CM39" s="211">
        <v>34</v>
      </c>
      <c r="CN39" s="163" t="s">
        <v>4646</v>
      </c>
      <c r="CO39" s="163" t="s">
        <v>4173</v>
      </c>
      <c r="CP39" s="244" t="s">
        <v>6253</v>
      </c>
      <c r="CQ39" s="244">
        <v>97469.3</v>
      </c>
      <c r="CS39" s="211">
        <v>34</v>
      </c>
      <c r="CT39" s="163" t="s">
        <v>5532</v>
      </c>
      <c r="CU39" s="163" t="s">
        <v>4036</v>
      </c>
      <c r="CV39" s="244" t="s">
        <v>5522</v>
      </c>
      <c r="CW39" s="244">
        <v>113813</v>
      </c>
      <c r="CY39" s="211">
        <v>34</v>
      </c>
      <c r="CZ39" s="163" t="s">
        <v>3129</v>
      </c>
      <c r="DA39" s="163" t="s">
        <v>7237</v>
      </c>
      <c r="DB39" s="244" t="s">
        <v>4131</v>
      </c>
      <c r="DC39" s="244">
        <v>118257</v>
      </c>
      <c r="DD39" s="244">
        <v>18879</v>
      </c>
      <c r="DF39" s="214">
        <v>34</v>
      </c>
      <c r="DG39" s="163" t="s">
        <v>1592</v>
      </c>
      <c r="DH39" s="163" t="s">
        <v>6238</v>
      </c>
      <c r="DI39" s="163" t="s">
        <v>3999</v>
      </c>
      <c r="DJ39" s="163" t="s">
        <v>6239</v>
      </c>
      <c r="DK39" s="245">
        <v>108702</v>
      </c>
      <c r="DL39" s="245">
        <v>1263</v>
      </c>
      <c r="DN39" s="211">
        <v>34</v>
      </c>
      <c r="DO39" s="163" t="s">
        <v>7773</v>
      </c>
      <c r="DP39" s="163" t="s">
        <v>4131</v>
      </c>
      <c r="DQ39" s="244">
        <v>120052</v>
      </c>
      <c r="DR39" s="244">
        <v>19184</v>
      </c>
      <c r="DT39" s="211">
        <v>34</v>
      </c>
      <c r="DU39" s="163" t="s">
        <v>8273</v>
      </c>
      <c r="DV39" s="244" t="s">
        <v>4173</v>
      </c>
      <c r="DW39" s="163">
        <v>125344.1</v>
      </c>
      <c r="DX39" s="244">
        <v>-7358</v>
      </c>
      <c r="DZ39" s="211">
        <v>34</v>
      </c>
      <c r="EA39" s="163" t="s">
        <v>8775</v>
      </c>
      <c r="EB39" s="244" t="s">
        <v>3999</v>
      </c>
      <c r="EC39" s="163">
        <v>127434</v>
      </c>
      <c r="ED39" s="244">
        <v>7264</v>
      </c>
      <c r="EF39" s="211">
        <v>34</v>
      </c>
      <c r="EG39" s="163" t="s">
        <v>9278</v>
      </c>
      <c r="EH39" s="244" t="s">
        <v>3999</v>
      </c>
      <c r="EI39" s="258">
        <v>128752</v>
      </c>
      <c r="EJ39" s="244">
        <v>18249</v>
      </c>
      <c r="EL39" s="215">
        <v>34</v>
      </c>
      <c r="EM39" s="216" t="s">
        <v>1463</v>
      </c>
      <c r="EN39" s="216" t="s">
        <v>3060</v>
      </c>
      <c r="EO39" s="216" t="s">
        <v>3141</v>
      </c>
      <c r="EP39" s="257"/>
      <c r="EQ39" s="247">
        <v>130844</v>
      </c>
      <c r="ER39" s="247">
        <v>3630</v>
      </c>
      <c r="ES39" s="247">
        <v>10065</v>
      </c>
      <c r="EU39" s="163">
        <v>34</v>
      </c>
      <c r="EV39" s="94" t="s">
        <v>3092</v>
      </c>
      <c r="EW39" s="163" t="s">
        <v>3075</v>
      </c>
      <c r="EX39" s="110">
        <v>122196</v>
      </c>
      <c r="EY39" s="110">
        <v>7611.5</v>
      </c>
      <c r="FA39" s="163">
        <v>34</v>
      </c>
      <c r="FB39" s="94" t="s">
        <v>9311</v>
      </c>
      <c r="FC39" s="110" t="s">
        <v>3999</v>
      </c>
      <c r="FD39" s="260">
        <v>129976</v>
      </c>
      <c r="FE39" s="260">
        <v>1288</v>
      </c>
    </row>
    <row r="40" spans="2:161" ht="22.7">
      <c r="B40" s="211">
        <v>35</v>
      </c>
      <c r="C40" s="163" t="s">
        <v>4057</v>
      </c>
      <c r="D40" s="163" t="s">
        <v>4568</v>
      </c>
      <c r="E40" s="244" t="s">
        <v>4005</v>
      </c>
      <c r="F40" s="244" t="s">
        <v>4536</v>
      </c>
      <c r="G40" s="244">
        <v>49063.1</v>
      </c>
      <c r="I40" s="211">
        <v>35</v>
      </c>
      <c r="J40" s="163" t="s">
        <v>5337</v>
      </c>
      <c r="K40" s="163" t="s">
        <v>5338</v>
      </c>
      <c r="L40" s="244" t="s">
        <v>4005</v>
      </c>
      <c r="M40" s="244" t="s">
        <v>4518</v>
      </c>
      <c r="N40" s="244">
        <v>50841.9</v>
      </c>
      <c r="P40" s="211">
        <v>35</v>
      </c>
      <c r="Q40" s="163" t="s">
        <v>4501</v>
      </c>
      <c r="R40" s="163" t="s">
        <v>5357</v>
      </c>
      <c r="S40" s="244" t="s">
        <v>4036</v>
      </c>
      <c r="T40" s="244" t="s">
        <v>4538</v>
      </c>
      <c r="V40" s="211">
        <v>35</v>
      </c>
      <c r="W40" s="163" t="s">
        <v>4046</v>
      </c>
      <c r="X40" s="163" t="s">
        <v>4571</v>
      </c>
      <c r="Y40" s="244" t="s">
        <v>4012</v>
      </c>
      <c r="Z40" s="244" t="s">
        <v>4572</v>
      </c>
      <c r="AA40" s="244">
        <v>48760.800000000003</v>
      </c>
      <c r="AC40" s="211">
        <v>35</v>
      </c>
      <c r="AD40" s="163" t="s">
        <v>4037</v>
      </c>
      <c r="AE40" s="163" t="s">
        <v>3999</v>
      </c>
      <c r="AF40" s="244">
        <v>50777</v>
      </c>
      <c r="AG40" s="244">
        <v>5165</v>
      </c>
      <c r="AI40" s="211">
        <v>35</v>
      </c>
      <c r="AJ40" s="163" t="s">
        <v>5437</v>
      </c>
      <c r="AK40" s="163" t="s">
        <v>5438</v>
      </c>
      <c r="AL40" s="244" t="s">
        <v>3999</v>
      </c>
      <c r="AM40" s="244" t="s">
        <v>3999</v>
      </c>
      <c r="AN40" s="244">
        <v>50777</v>
      </c>
      <c r="AP40" s="211">
        <v>35</v>
      </c>
      <c r="AQ40" s="163" t="s">
        <v>3105</v>
      </c>
      <c r="AR40" s="163" t="s">
        <v>5532</v>
      </c>
      <c r="AS40" s="244" t="s">
        <v>4036</v>
      </c>
      <c r="AT40" s="244" t="s">
        <v>5522</v>
      </c>
      <c r="AU40" s="244">
        <v>53723.199999999997</v>
      </c>
      <c r="AW40" s="211">
        <v>35</v>
      </c>
      <c r="AX40" s="163" t="s">
        <v>5909</v>
      </c>
      <c r="AY40" s="163" t="s">
        <v>5547</v>
      </c>
      <c r="AZ40" s="244" t="s">
        <v>4020</v>
      </c>
      <c r="BA40" s="244" t="s">
        <v>5522</v>
      </c>
      <c r="BB40" s="244">
        <v>61498.7</v>
      </c>
      <c r="BD40" s="211">
        <v>35</v>
      </c>
      <c r="BE40" s="163" t="s">
        <v>3112</v>
      </c>
      <c r="BF40" s="163" t="s">
        <v>4677</v>
      </c>
      <c r="BG40" s="244" t="s">
        <v>4015</v>
      </c>
      <c r="BH40" s="244" t="s">
        <v>5518</v>
      </c>
      <c r="BI40" s="244">
        <v>62224.6</v>
      </c>
      <c r="BK40" s="211">
        <v>35</v>
      </c>
      <c r="BL40" s="163" t="s">
        <v>3175</v>
      </c>
      <c r="BM40" s="163" t="s">
        <v>6236</v>
      </c>
      <c r="BN40" s="244" t="s">
        <v>4030</v>
      </c>
      <c r="BO40" s="244" t="s">
        <v>6234</v>
      </c>
      <c r="BP40" s="244">
        <v>59454.6</v>
      </c>
      <c r="BR40" s="211">
        <v>99</v>
      </c>
      <c r="BS40" s="163" t="s">
        <v>1463</v>
      </c>
      <c r="BT40" s="163" t="s">
        <v>6259</v>
      </c>
      <c r="BU40" s="244" t="s">
        <v>3999</v>
      </c>
      <c r="BV40" s="244" t="s">
        <v>4527</v>
      </c>
      <c r="BW40" s="244">
        <v>37968.6</v>
      </c>
      <c r="BY40" s="211">
        <v>35</v>
      </c>
      <c r="BZ40" s="163" t="s">
        <v>3142</v>
      </c>
      <c r="CA40" s="163" t="s">
        <v>6483</v>
      </c>
      <c r="CB40" s="163" t="s">
        <v>4020</v>
      </c>
      <c r="CC40" s="244" t="s">
        <v>5522</v>
      </c>
      <c r="CD40" s="244">
        <v>73025.2</v>
      </c>
      <c r="CE40" s="244">
        <v>1936.8</v>
      </c>
      <c r="CG40" s="211">
        <v>35</v>
      </c>
      <c r="CH40" s="163" t="s">
        <v>4691</v>
      </c>
      <c r="CI40" s="163" t="s">
        <v>4124</v>
      </c>
      <c r="CJ40" s="244" t="s">
        <v>4527</v>
      </c>
      <c r="CK40" s="244">
        <v>85618</v>
      </c>
      <c r="CM40" s="211">
        <v>35</v>
      </c>
      <c r="CN40" s="163" t="s">
        <v>4604</v>
      </c>
      <c r="CO40" s="163" t="s">
        <v>4001</v>
      </c>
      <c r="CP40" s="244" t="s">
        <v>5441</v>
      </c>
      <c r="CQ40" s="244">
        <v>96151.5</v>
      </c>
      <c r="CS40" s="211">
        <v>35</v>
      </c>
      <c r="CT40" s="163" t="s">
        <v>4685</v>
      </c>
      <c r="CU40" s="163" t="s">
        <v>3999</v>
      </c>
      <c r="CV40" s="244" t="s">
        <v>5522</v>
      </c>
      <c r="CW40" s="244">
        <v>1164</v>
      </c>
      <c r="CY40" s="211">
        <v>35</v>
      </c>
      <c r="CZ40" s="163" t="s">
        <v>3148</v>
      </c>
      <c r="DA40" s="163" t="s">
        <v>7238</v>
      </c>
      <c r="DB40" s="244" t="s">
        <v>4193</v>
      </c>
      <c r="DC40" s="244">
        <v>117803</v>
      </c>
      <c r="DD40" s="244">
        <v>12992.3</v>
      </c>
      <c r="DF40" s="214">
        <v>35</v>
      </c>
      <c r="DG40" s="163" t="s">
        <v>1870</v>
      </c>
      <c r="DH40" s="163" t="s">
        <v>7718</v>
      </c>
      <c r="DI40" s="163" t="s">
        <v>3999</v>
      </c>
      <c r="DJ40" s="163" t="s">
        <v>5887</v>
      </c>
      <c r="DK40" s="245">
        <v>107808</v>
      </c>
      <c r="DL40" s="245">
        <v>3651</v>
      </c>
      <c r="DN40" s="211">
        <v>35</v>
      </c>
      <c r="DO40" s="163" t="s">
        <v>7774</v>
      </c>
      <c r="DP40" s="163" t="s">
        <v>4243</v>
      </c>
      <c r="DQ40" s="244">
        <v>118656.8</v>
      </c>
      <c r="DR40" s="244">
        <v>31894.5</v>
      </c>
      <c r="DT40" s="211">
        <v>35</v>
      </c>
      <c r="DU40" s="163" t="s">
        <v>8274</v>
      </c>
      <c r="DV40" s="244" t="s">
        <v>3999</v>
      </c>
      <c r="DW40" s="163">
        <v>125095</v>
      </c>
      <c r="DX40" s="244">
        <v>2090</v>
      </c>
      <c r="DZ40" s="211">
        <v>35</v>
      </c>
      <c r="EA40" s="163" t="s">
        <v>8776</v>
      </c>
      <c r="EB40" s="244" t="s">
        <v>3999</v>
      </c>
      <c r="EC40" s="163">
        <v>127230</v>
      </c>
      <c r="ED40" s="244">
        <v>17220</v>
      </c>
      <c r="EF40" s="211">
        <v>35</v>
      </c>
      <c r="EG40" s="163" t="s">
        <v>9279</v>
      </c>
      <c r="EH40" s="244" t="s">
        <v>3999</v>
      </c>
      <c r="EI40" s="258">
        <v>126761</v>
      </c>
      <c r="EJ40" s="244">
        <v>4592</v>
      </c>
      <c r="EL40" s="215">
        <v>35</v>
      </c>
      <c r="EM40" s="216" t="s">
        <v>516</v>
      </c>
      <c r="EN40" s="216" t="s">
        <v>3097</v>
      </c>
      <c r="EO40" s="216" t="s">
        <v>3143</v>
      </c>
      <c r="EP40" s="257"/>
      <c r="EQ40" s="247">
        <v>130474</v>
      </c>
      <c r="ER40" s="247">
        <v>5619</v>
      </c>
      <c r="ES40" s="247">
        <v>170000</v>
      </c>
      <c r="EU40" s="163">
        <v>35</v>
      </c>
      <c r="EV40" s="94" t="s">
        <v>1606</v>
      </c>
      <c r="EW40" s="163" t="s">
        <v>3056</v>
      </c>
      <c r="EX40" s="110">
        <v>121546</v>
      </c>
      <c r="EY40" s="110">
        <v>1427</v>
      </c>
      <c r="FA40" s="163">
        <v>35</v>
      </c>
      <c r="FB40" s="94" t="s">
        <v>9304</v>
      </c>
      <c r="FC40" s="110" t="s">
        <v>3999</v>
      </c>
      <c r="FD40" s="260">
        <v>129025</v>
      </c>
      <c r="FE40" s="260">
        <v>2679</v>
      </c>
    </row>
    <row r="41" spans="2:161" ht="22.7">
      <c r="B41" s="211">
        <v>36</v>
      </c>
      <c r="C41" s="163" t="s">
        <v>4051</v>
      </c>
      <c r="D41" s="163" t="s">
        <v>4569</v>
      </c>
      <c r="E41" s="244" t="s">
        <v>4005</v>
      </c>
      <c r="F41" s="244" t="s">
        <v>4534</v>
      </c>
      <c r="G41" s="244">
        <v>48228.4</v>
      </c>
      <c r="I41" s="211">
        <v>36</v>
      </c>
      <c r="J41" s="163" t="s">
        <v>4057</v>
      </c>
      <c r="K41" s="163" t="s">
        <v>4568</v>
      </c>
      <c r="L41" s="244" t="s">
        <v>4005</v>
      </c>
      <c r="M41" s="244" t="s">
        <v>4536</v>
      </c>
      <c r="N41" s="244">
        <v>50710.5</v>
      </c>
      <c r="P41" s="211">
        <v>36</v>
      </c>
      <c r="Q41" s="163" t="s">
        <v>4038</v>
      </c>
      <c r="R41" s="163" t="s">
        <v>4574</v>
      </c>
      <c r="S41" s="244" t="s">
        <v>4039</v>
      </c>
      <c r="T41" s="244" t="s">
        <v>4572</v>
      </c>
      <c r="V41" s="211">
        <v>36</v>
      </c>
      <c r="W41" s="163" t="s">
        <v>4038</v>
      </c>
      <c r="X41" s="163" t="s">
        <v>4574</v>
      </c>
      <c r="Y41" s="244" t="s">
        <v>4039</v>
      </c>
      <c r="Z41" s="244" t="s">
        <v>4572</v>
      </c>
      <c r="AA41" s="244">
        <v>48253.8</v>
      </c>
      <c r="AC41" s="211">
        <v>36</v>
      </c>
      <c r="AD41" s="163" t="s">
        <v>4038</v>
      </c>
      <c r="AE41" s="163" t="s">
        <v>4039</v>
      </c>
      <c r="AF41" s="244">
        <v>49504.1</v>
      </c>
      <c r="AG41" s="244">
        <v>2960.7</v>
      </c>
      <c r="AI41" s="211">
        <v>36</v>
      </c>
      <c r="AJ41" s="163" t="s">
        <v>5439</v>
      </c>
      <c r="AK41" s="163" t="s">
        <v>4574</v>
      </c>
      <c r="AL41" s="244" t="s">
        <v>4039</v>
      </c>
      <c r="AM41" s="244" t="s">
        <v>4572</v>
      </c>
      <c r="AN41" s="244">
        <v>49504.1</v>
      </c>
      <c r="AP41" s="211">
        <v>36</v>
      </c>
      <c r="AQ41" s="163" t="s">
        <v>3132</v>
      </c>
      <c r="AR41" s="163" t="s">
        <v>4550</v>
      </c>
      <c r="AS41" s="244" t="s">
        <v>4005</v>
      </c>
      <c r="AT41" s="244" t="s">
        <v>4523</v>
      </c>
      <c r="AU41" s="244">
        <v>53679.9</v>
      </c>
      <c r="AW41" s="211">
        <v>36</v>
      </c>
      <c r="AX41" s="163" t="s">
        <v>5910</v>
      </c>
      <c r="AY41" s="163" t="s">
        <v>5911</v>
      </c>
      <c r="AZ41" s="244" t="s">
        <v>3999</v>
      </c>
      <c r="BA41" s="244" t="s">
        <v>5441</v>
      </c>
      <c r="BB41" s="244">
        <v>60065</v>
      </c>
      <c r="BD41" s="211">
        <v>36</v>
      </c>
      <c r="BE41" s="163" t="s">
        <v>544</v>
      </c>
      <c r="BF41" s="163" t="s">
        <v>5992</v>
      </c>
      <c r="BG41" s="244" t="s">
        <v>3999</v>
      </c>
      <c r="BH41" s="244" t="s">
        <v>5458</v>
      </c>
      <c r="BI41" s="244">
        <v>61257</v>
      </c>
      <c r="BK41" s="211">
        <v>36</v>
      </c>
      <c r="BL41" s="163" t="s">
        <v>565</v>
      </c>
      <c r="BM41" s="163" t="s">
        <v>6237</v>
      </c>
      <c r="BN41" s="244" t="s">
        <v>3999</v>
      </c>
      <c r="BO41" s="244" t="s">
        <v>4527</v>
      </c>
      <c r="BP41" s="244">
        <v>58384</v>
      </c>
      <c r="BR41" s="211">
        <v>102</v>
      </c>
      <c r="BS41" s="163" t="s">
        <v>649</v>
      </c>
      <c r="BT41" s="163" t="s">
        <v>6024</v>
      </c>
      <c r="BU41" s="244" t="s">
        <v>3999</v>
      </c>
      <c r="BV41" s="244" t="s">
        <v>4527</v>
      </c>
      <c r="BW41" s="244">
        <v>37137</v>
      </c>
      <c r="BY41" s="211">
        <v>36</v>
      </c>
      <c r="BZ41" s="163" t="s">
        <v>3144</v>
      </c>
      <c r="CA41" s="163" t="s">
        <v>4712</v>
      </c>
      <c r="CB41" s="163" t="s">
        <v>4020</v>
      </c>
      <c r="CC41" s="244" t="s">
        <v>5441</v>
      </c>
      <c r="CD41" s="244">
        <v>72550</v>
      </c>
      <c r="CE41" s="244">
        <v>11840</v>
      </c>
      <c r="CG41" s="211">
        <v>36</v>
      </c>
      <c r="CH41" s="163" t="s">
        <v>6990</v>
      </c>
      <c r="CI41" s="163" t="s">
        <v>4039</v>
      </c>
      <c r="CJ41" s="244" t="s">
        <v>5441</v>
      </c>
      <c r="CK41" s="244">
        <v>84707.6</v>
      </c>
      <c r="CM41" s="211">
        <v>36</v>
      </c>
      <c r="CN41" s="163" t="s">
        <v>3176</v>
      </c>
      <c r="CO41" s="163" t="s">
        <v>4289</v>
      </c>
      <c r="CP41" s="244" t="s">
        <v>5441</v>
      </c>
      <c r="CQ41" s="244">
        <v>95846.6</v>
      </c>
      <c r="CS41" s="211">
        <v>36</v>
      </c>
      <c r="CT41" s="163" t="s">
        <v>6995</v>
      </c>
      <c r="CU41" s="163" t="s">
        <v>4020</v>
      </c>
      <c r="CV41" s="244" t="s">
        <v>5441</v>
      </c>
      <c r="CW41" s="244">
        <v>18392</v>
      </c>
      <c r="CY41" s="211">
        <v>36</v>
      </c>
      <c r="CZ41" s="163" t="s">
        <v>7239</v>
      </c>
      <c r="DA41" s="163" t="s">
        <v>7240</v>
      </c>
      <c r="DB41" s="244" t="s">
        <v>4298</v>
      </c>
      <c r="DC41" s="244">
        <v>116210.9</v>
      </c>
      <c r="DD41" s="244">
        <v>7664.2</v>
      </c>
      <c r="DF41" s="214">
        <v>36</v>
      </c>
      <c r="DG41" s="163" t="s">
        <v>3145</v>
      </c>
      <c r="DH41" s="163" t="s">
        <v>4652</v>
      </c>
      <c r="DI41" s="163" t="s">
        <v>4015</v>
      </c>
      <c r="DJ41" s="163" t="s">
        <v>5441</v>
      </c>
      <c r="DK41" s="245">
        <v>106538</v>
      </c>
      <c r="DL41" s="245">
        <v>1564</v>
      </c>
      <c r="DN41" s="211">
        <v>36</v>
      </c>
      <c r="DO41" s="163" t="s">
        <v>7775</v>
      </c>
      <c r="DP41" s="163" t="s">
        <v>3999</v>
      </c>
      <c r="DQ41" s="244">
        <v>115475</v>
      </c>
      <c r="DR41" s="244">
        <v>17370</v>
      </c>
      <c r="DT41" s="211">
        <v>36</v>
      </c>
      <c r="DU41" s="163" t="s">
        <v>8275</v>
      </c>
      <c r="DV41" s="244" t="s">
        <v>4124</v>
      </c>
      <c r="DW41" s="163">
        <v>124754</v>
      </c>
      <c r="DX41" s="244">
        <v>2640</v>
      </c>
      <c r="DZ41" s="211">
        <v>36</v>
      </c>
      <c r="EA41" s="163" t="s">
        <v>8777</v>
      </c>
      <c r="EB41" s="244" t="s">
        <v>4173</v>
      </c>
      <c r="EC41" s="163">
        <v>125195.4</v>
      </c>
      <c r="ED41" s="244">
        <v>197.7</v>
      </c>
      <c r="EF41" s="211">
        <v>36</v>
      </c>
      <c r="EG41" s="163" t="s">
        <v>9280</v>
      </c>
      <c r="EH41" s="244" t="s">
        <v>4173</v>
      </c>
      <c r="EI41" s="258">
        <v>125943.9</v>
      </c>
      <c r="EJ41" s="244">
        <v>-13302.7</v>
      </c>
      <c r="EL41" s="215">
        <v>36</v>
      </c>
      <c r="EM41" s="216" t="s">
        <v>3146</v>
      </c>
      <c r="EN41" s="216" t="s">
        <v>3093</v>
      </c>
      <c r="EO41" s="216" t="s">
        <v>3061</v>
      </c>
      <c r="EP41" s="257" t="s">
        <v>3988</v>
      </c>
      <c r="EQ41" s="247">
        <v>130047</v>
      </c>
      <c r="ER41" s="247">
        <v>29126</v>
      </c>
      <c r="ES41" s="247">
        <v>505627</v>
      </c>
      <c r="EU41" s="163">
        <v>36</v>
      </c>
      <c r="EV41" s="94" t="s">
        <v>2078</v>
      </c>
      <c r="EW41" s="163" t="s">
        <v>3056</v>
      </c>
      <c r="EX41" s="110">
        <v>118719</v>
      </c>
      <c r="EY41" s="110">
        <v>2350</v>
      </c>
      <c r="FA41" s="163">
        <v>36</v>
      </c>
      <c r="FB41" s="94" t="s">
        <v>9329</v>
      </c>
      <c r="FC41" s="110" t="s">
        <v>4074</v>
      </c>
      <c r="FD41" s="260">
        <v>128819.3</v>
      </c>
      <c r="FE41" s="260">
        <v>5091.3</v>
      </c>
    </row>
    <row r="42" spans="2:161" ht="22.7">
      <c r="B42" s="211">
        <v>37</v>
      </c>
      <c r="C42" s="163" t="s">
        <v>4570</v>
      </c>
      <c r="D42" s="163" t="s">
        <v>4571</v>
      </c>
      <c r="E42" s="244" t="s">
        <v>4012</v>
      </c>
      <c r="F42" s="244" t="s">
        <v>4572</v>
      </c>
      <c r="G42" s="244">
        <v>45451.199999999997</v>
      </c>
      <c r="I42" s="211">
        <v>37</v>
      </c>
      <c r="J42" s="163" t="s">
        <v>4221</v>
      </c>
      <c r="K42" s="163" t="s">
        <v>4552</v>
      </c>
      <c r="L42" s="244" t="s">
        <v>4005</v>
      </c>
      <c r="M42" s="244" t="s">
        <v>4518</v>
      </c>
      <c r="N42" s="244">
        <v>49838.5</v>
      </c>
      <c r="P42" s="211">
        <v>37</v>
      </c>
      <c r="Q42" s="163" t="s">
        <v>4051</v>
      </c>
      <c r="R42" s="163" t="s">
        <v>4569</v>
      </c>
      <c r="S42" s="244" t="s">
        <v>4005</v>
      </c>
      <c r="T42" s="244" t="s">
        <v>4534</v>
      </c>
      <c r="V42" s="211">
        <v>37</v>
      </c>
      <c r="W42" s="163" t="s">
        <v>4040</v>
      </c>
      <c r="X42" s="163" t="s">
        <v>4730</v>
      </c>
      <c r="Y42" s="244" t="s">
        <v>4039</v>
      </c>
      <c r="Z42" s="244" t="s">
        <v>4605</v>
      </c>
      <c r="AA42" s="244">
        <v>48242.1</v>
      </c>
      <c r="AC42" s="211">
        <v>37</v>
      </c>
      <c r="AD42" s="163" t="s">
        <v>4040</v>
      </c>
      <c r="AE42" s="163" t="s">
        <v>4039</v>
      </c>
      <c r="AF42" s="244">
        <v>49143.3</v>
      </c>
      <c r="AG42" s="244">
        <v>2116.9</v>
      </c>
      <c r="AI42" s="211">
        <v>37</v>
      </c>
      <c r="AJ42" s="163" t="s">
        <v>4729</v>
      </c>
      <c r="AK42" s="163" t="s">
        <v>5440</v>
      </c>
      <c r="AL42" s="244" t="s">
        <v>4039</v>
      </c>
      <c r="AM42" s="244" t="s">
        <v>5441</v>
      </c>
      <c r="AN42" s="244">
        <v>49143.3</v>
      </c>
      <c r="AP42" s="211">
        <v>37</v>
      </c>
      <c r="AQ42" s="163" t="s">
        <v>5533</v>
      </c>
      <c r="AR42" s="163" t="s">
        <v>5534</v>
      </c>
      <c r="AS42" s="244" t="s">
        <v>4001</v>
      </c>
      <c r="AT42" s="244" t="s">
        <v>4518</v>
      </c>
      <c r="AU42" s="244">
        <v>52227.7</v>
      </c>
      <c r="AW42" s="211">
        <v>37</v>
      </c>
      <c r="AX42" s="163" t="s">
        <v>3112</v>
      </c>
      <c r="AY42" s="163" t="s">
        <v>4677</v>
      </c>
      <c r="AZ42" s="244" t="s">
        <v>4015</v>
      </c>
      <c r="BA42" s="244" t="s">
        <v>5518</v>
      </c>
      <c r="BB42" s="244">
        <v>59887.8</v>
      </c>
      <c r="BD42" s="211">
        <v>37</v>
      </c>
      <c r="BE42" s="163" t="s">
        <v>3169</v>
      </c>
      <c r="BF42" s="163" t="s">
        <v>4579</v>
      </c>
      <c r="BG42" s="244" t="s">
        <v>4005</v>
      </c>
      <c r="BH42" s="244" t="s">
        <v>5531</v>
      </c>
      <c r="BI42" s="244">
        <v>60608</v>
      </c>
      <c r="BK42" s="211">
        <v>37</v>
      </c>
      <c r="BL42" s="163" t="s">
        <v>519</v>
      </c>
      <c r="BM42" s="163" t="s">
        <v>5994</v>
      </c>
      <c r="BN42" s="244" t="s">
        <v>3999</v>
      </c>
      <c r="BO42" s="244" t="s">
        <v>5512</v>
      </c>
      <c r="BP42" s="244">
        <v>58247</v>
      </c>
      <c r="BR42" s="211">
        <v>104</v>
      </c>
      <c r="BS42" s="163" t="s">
        <v>6346</v>
      </c>
      <c r="BT42" s="163" t="s">
        <v>6251</v>
      </c>
      <c r="BU42" s="244" t="s">
        <v>3999</v>
      </c>
      <c r="BV42" s="244" t="s">
        <v>6242</v>
      </c>
      <c r="BW42" s="244">
        <v>36839</v>
      </c>
      <c r="BY42" s="211">
        <v>37</v>
      </c>
      <c r="BZ42" s="163" t="s">
        <v>3147</v>
      </c>
      <c r="CA42" s="163" t="s">
        <v>4575</v>
      </c>
      <c r="CB42" s="163" t="s">
        <v>4001</v>
      </c>
      <c r="CC42" s="244" t="s">
        <v>5887</v>
      </c>
      <c r="CD42" s="244">
        <v>71988.899999999994</v>
      </c>
      <c r="CE42" s="244">
        <v>5763.6</v>
      </c>
      <c r="CG42" s="211">
        <v>37</v>
      </c>
      <c r="CH42" s="163" t="s">
        <v>6108</v>
      </c>
      <c r="CI42" s="163" t="s">
        <v>3999</v>
      </c>
      <c r="CJ42" s="244" t="s">
        <v>5441</v>
      </c>
      <c r="CK42" s="244">
        <v>83980</v>
      </c>
      <c r="CM42" s="211">
        <v>37</v>
      </c>
      <c r="CN42" s="163" t="s">
        <v>4581</v>
      </c>
      <c r="CO42" s="163" t="s">
        <v>4005</v>
      </c>
      <c r="CP42" s="244" t="s">
        <v>4523</v>
      </c>
      <c r="CQ42" s="244">
        <v>9479.5</v>
      </c>
      <c r="CS42" s="211">
        <v>37</v>
      </c>
      <c r="CT42" s="163" t="s">
        <v>4560</v>
      </c>
      <c r="CU42" s="163" t="s">
        <v>4001</v>
      </c>
      <c r="CV42" s="244" t="s">
        <v>6233</v>
      </c>
      <c r="CW42" s="244">
        <v>16444</v>
      </c>
      <c r="CY42" s="211">
        <v>37</v>
      </c>
      <c r="CZ42" s="163" t="s">
        <v>1573</v>
      </c>
      <c r="DA42" s="163" t="s">
        <v>6108</v>
      </c>
      <c r="DB42" s="244" t="s">
        <v>3999</v>
      </c>
      <c r="DC42" s="244">
        <v>113106</v>
      </c>
      <c r="DD42" s="244">
        <v>4008</v>
      </c>
      <c r="DF42" s="214">
        <v>37</v>
      </c>
      <c r="DG42" s="163" t="s">
        <v>3148</v>
      </c>
      <c r="DH42" s="163" t="s">
        <v>7001</v>
      </c>
      <c r="DI42" s="163" t="s">
        <v>4193</v>
      </c>
      <c r="DJ42" s="163" t="s">
        <v>5441</v>
      </c>
      <c r="DK42" s="245">
        <v>106345</v>
      </c>
      <c r="DL42" s="245">
        <v>12430</v>
      </c>
      <c r="DN42" s="211">
        <v>37</v>
      </c>
      <c r="DO42" s="163" t="s">
        <v>7776</v>
      </c>
      <c r="DP42" s="163" t="s">
        <v>3999</v>
      </c>
      <c r="DQ42" s="244">
        <v>112084</v>
      </c>
      <c r="DR42" s="244">
        <v>1202</v>
      </c>
      <c r="DT42" s="211">
        <v>37</v>
      </c>
      <c r="DU42" s="163" t="s">
        <v>8276</v>
      </c>
      <c r="DV42" s="244" t="s">
        <v>3999</v>
      </c>
      <c r="DW42" s="163">
        <v>122734</v>
      </c>
      <c r="DX42" s="244">
        <v>1403</v>
      </c>
      <c r="DZ42" s="211">
        <v>37</v>
      </c>
      <c r="EA42" s="163" t="s">
        <v>8778</v>
      </c>
      <c r="EB42" s="244" t="s">
        <v>4015</v>
      </c>
      <c r="EC42" s="163">
        <v>124706.2</v>
      </c>
      <c r="ED42" s="244">
        <v>1991.9</v>
      </c>
      <c r="EF42" s="211">
        <v>37</v>
      </c>
      <c r="EG42" s="163" t="s">
        <v>9281</v>
      </c>
      <c r="EH42" s="244" t="s">
        <v>3999</v>
      </c>
      <c r="EI42" s="258">
        <v>125696</v>
      </c>
      <c r="EJ42" s="244">
        <v>83963</v>
      </c>
      <c r="EL42" s="215">
        <v>37</v>
      </c>
      <c r="EM42" s="216" t="s">
        <v>3119</v>
      </c>
      <c r="EN42" s="216" t="s">
        <v>3149</v>
      </c>
      <c r="EO42" s="216" t="s">
        <v>3061</v>
      </c>
      <c r="EP42" s="257" t="s">
        <v>3988</v>
      </c>
      <c r="EQ42" s="247">
        <v>129887</v>
      </c>
      <c r="ER42" s="247">
        <v>2079</v>
      </c>
      <c r="ES42" s="247">
        <v>247672</v>
      </c>
      <c r="EU42" s="163">
        <v>37</v>
      </c>
      <c r="EV42" s="94" t="s">
        <v>3150</v>
      </c>
      <c r="EW42" s="163" t="s">
        <v>3056</v>
      </c>
      <c r="EX42" s="110">
        <v>117351</v>
      </c>
      <c r="EY42" s="110">
        <v>4173</v>
      </c>
      <c r="FA42" s="163">
        <v>37</v>
      </c>
      <c r="FB42" s="94" t="s">
        <v>9286</v>
      </c>
      <c r="FC42" s="110" t="s">
        <v>3999</v>
      </c>
      <c r="FD42" s="260">
        <v>126034</v>
      </c>
      <c r="FE42" s="260">
        <v>30101</v>
      </c>
    </row>
    <row r="43" spans="2:161" ht="22.7">
      <c r="B43" s="211">
        <v>38</v>
      </c>
      <c r="C43" s="163" t="s">
        <v>4501</v>
      </c>
      <c r="D43" s="163" t="s">
        <v>4573</v>
      </c>
      <c r="E43" s="244" t="s">
        <v>4036</v>
      </c>
      <c r="F43" s="244" t="s">
        <v>4538</v>
      </c>
      <c r="G43" s="244">
        <v>45388.5</v>
      </c>
      <c r="I43" s="211">
        <v>38</v>
      </c>
      <c r="J43" s="163" t="s">
        <v>4046</v>
      </c>
      <c r="K43" s="163" t="s">
        <v>4571</v>
      </c>
      <c r="L43" s="244" t="s">
        <v>4012</v>
      </c>
      <c r="M43" s="244" t="s">
        <v>4572</v>
      </c>
      <c r="N43" s="244">
        <v>49738</v>
      </c>
      <c r="P43" s="211">
        <v>38</v>
      </c>
      <c r="Q43" s="163" t="s">
        <v>4041</v>
      </c>
      <c r="R43" s="163" t="s">
        <v>4581</v>
      </c>
      <c r="S43" s="244" t="s">
        <v>4005</v>
      </c>
      <c r="T43" s="244" t="s">
        <v>4523</v>
      </c>
      <c r="V43" s="211">
        <v>38</v>
      </c>
      <c r="W43" s="163" t="s">
        <v>4553</v>
      </c>
      <c r="X43" s="163" t="s">
        <v>4554</v>
      </c>
      <c r="Y43" s="244" t="s">
        <v>4005</v>
      </c>
      <c r="Z43" s="244" t="s">
        <v>4536</v>
      </c>
      <c r="AA43" s="244">
        <v>47441.8</v>
      </c>
      <c r="AC43" s="211">
        <v>38</v>
      </c>
      <c r="AD43" s="163" t="s">
        <v>4041</v>
      </c>
      <c r="AE43" s="163" t="s">
        <v>4005</v>
      </c>
      <c r="AF43" s="244">
        <v>48747.7</v>
      </c>
      <c r="AG43" s="244">
        <v>2386.5</v>
      </c>
      <c r="AI43" s="211">
        <v>38</v>
      </c>
      <c r="AJ43" s="163" t="s">
        <v>5442</v>
      </c>
      <c r="AK43" s="163" t="s">
        <v>4581</v>
      </c>
      <c r="AL43" s="244" t="s">
        <v>4005</v>
      </c>
      <c r="AM43" s="244" t="s">
        <v>4523</v>
      </c>
      <c r="AN43" s="244">
        <v>48747.7</v>
      </c>
      <c r="AP43" s="211">
        <v>38</v>
      </c>
      <c r="AQ43" s="163" t="s">
        <v>3225</v>
      </c>
      <c r="AR43" s="163" t="s">
        <v>4569</v>
      </c>
      <c r="AS43" s="244" t="s">
        <v>4005</v>
      </c>
      <c r="AT43" s="244" t="s">
        <v>4534</v>
      </c>
      <c r="AU43" s="244">
        <v>51634.9</v>
      </c>
      <c r="AW43" s="211">
        <v>38</v>
      </c>
      <c r="AX43" s="163" t="s">
        <v>5912</v>
      </c>
      <c r="AY43" s="163" t="s">
        <v>5440</v>
      </c>
      <c r="AZ43" s="244" t="s">
        <v>4039</v>
      </c>
      <c r="BA43" s="244" t="s">
        <v>5441</v>
      </c>
      <c r="BB43" s="244">
        <v>59315.5</v>
      </c>
      <c r="BD43" s="211">
        <v>38</v>
      </c>
      <c r="BE43" s="163" t="s">
        <v>3175</v>
      </c>
      <c r="BF43" s="163" t="s">
        <v>4811</v>
      </c>
      <c r="BG43" s="244" t="s">
        <v>4030</v>
      </c>
      <c r="BH43" s="244" t="s">
        <v>5518</v>
      </c>
      <c r="BI43" s="244">
        <v>59633.9</v>
      </c>
      <c r="BK43" s="211">
        <v>38</v>
      </c>
      <c r="BL43" s="163" t="s">
        <v>3165</v>
      </c>
      <c r="BM43" s="163" t="s">
        <v>4574</v>
      </c>
      <c r="BN43" s="244" t="s">
        <v>4039</v>
      </c>
      <c r="BO43" s="244" t="s">
        <v>4572</v>
      </c>
      <c r="BP43" s="244">
        <v>57279.1</v>
      </c>
      <c r="BR43" s="211">
        <v>105</v>
      </c>
      <c r="BS43" s="163" t="s">
        <v>6347</v>
      </c>
      <c r="BT43" s="163" t="s">
        <v>6019</v>
      </c>
      <c r="BU43" s="244" t="s">
        <v>3999</v>
      </c>
      <c r="BV43" s="244" t="s">
        <v>6244</v>
      </c>
      <c r="BW43" s="244">
        <v>36801.300000000003</v>
      </c>
      <c r="BY43" s="211">
        <v>38</v>
      </c>
      <c r="BZ43" s="163" t="s">
        <v>1870</v>
      </c>
      <c r="CA43" s="163" t="s">
        <v>5904</v>
      </c>
      <c r="CB43" s="163" t="s">
        <v>3999</v>
      </c>
      <c r="CC43" s="244" t="s">
        <v>5887</v>
      </c>
      <c r="CD43" s="244">
        <v>71563.3</v>
      </c>
      <c r="CE43" s="244">
        <v>7830.7</v>
      </c>
      <c r="CG43" s="211">
        <v>38</v>
      </c>
      <c r="CH43" s="163" t="s">
        <v>4533</v>
      </c>
      <c r="CI43" s="163" t="s">
        <v>4005</v>
      </c>
      <c r="CJ43" s="244" t="s">
        <v>6233</v>
      </c>
      <c r="CK43" s="244">
        <v>83596.3</v>
      </c>
      <c r="CM43" s="211">
        <v>38</v>
      </c>
      <c r="CN43" s="163" t="s">
        <v>6238</v>
      </c>
      <c r="CO43" s="163" t="s">
        <v>3999</v>
      </c>
      <c r="CP43" s="244" t="s">
        <v>6239</v>
      </c>
      <c r="CQ43" s="244">
        <v>93574</v>
      </c>
      <c r="CS43" s="211">
        <v>38</v>
      </c>
      <c r="CT43" s="163" t="s">
        <v>4858</v>
      </c>
      <c r="CU43" s="163" t="s">
        <v>4102</v>
      </c>
      <c r="CV43" s="244" t="s">
        <v>6233</v>
      </c>
      <c r="CW43" s="244">
        <v>166</v>
      </c>
      <c r="CY43" s="211">
        <v>38</v>
      </c>
      <c r="CZ43" s="163" t="s">
        <v>3191</v>
      </c>
      <c r="DA43" s="163" t="s">
        <v>6995</v>
      </c>
      <c r="DB43" s="244" t="s">
        <v>4020</v>
      </c>
      <c r="DC43" s="244">
        <v>113087.4</v>
      </c>
      <c r="DD43" s="244">
        <v>-43166.9</v>
      </c>
      <c r="DF43" s="214">
        <v>38</v>
      </c>
      <c r="DG43" s="163" t="s">
        <v>316</v>
      </c>
      <c r="DH43" s="163" t="s">
        <v>4522</v>
      </c>
      <c r="DI43" s="163" t="s">
        <v>3999</v>
      </c>
      <c r="DJ43" s="163" t="s">
        <v>4523</v>
      </c>
      <c r="DK43" s="245">
        <v>104589</v>
      </c>
      <c r="DL43" s="245" t="s">
        <v>3151</v>
      </c>
      <c r="DN43" s="211">
        <v>38</v>
      </c>
      <c r="DO43" s="163" t="s">
        <v>7777</v>
      </c>
      <c r="DP43" s="163" t="s">
        <v>4015</v>
      </c>
      <c r="DQ43" s="244">
        <v>111887.8</v>
      </c>
      <c r="DR43" s="244">
        <v>6113.7</v>
      </c>
      <c r="DT43" s="211">
        <v>38</v>
      </c>
      <c r="DU43" s="163" t="s">
        <v>8277</v>
      </c>
      <c r="DV43" s="244" t="s">
        <v>4005</v>
      </c>
      <c r="DW43" s="163">
        <v>122419.4</v>
      </c>
      <c r="DX43" s="244">
        <v>4397.1000000000004</v>
      </c>
      <c r="DZ43" s="211">
        <v>38</v>
      </c>
      <c r="EA43" s="163" t="s">
        <v>8779</v>
      </c>
      <c r="EB43" s="244" t="s">
        <v>4124</v>
      </c>
      <c r="EC43" s="163">
        <v>124459</v>
      </c>
      <c r="ED43" s="244">
        <v>2678</v>
      </c>
      <c r="EF43" s="211">
        <v>38</v>
      </c>
      <c r="EG43" s="163" t="s">
        <v>9282</v>
      </c>
      <c r="EH43" s="244" t="s">
        <v>4074</v>
      </c>
      <c r="EI43" s="258">
        <v>125397.7</v>
      </c>
      <c r="EJ43" s="244">
        <v>34912.5</v>
      </c>
      <c r="EL43" s="215">
        <v>38</v>
      </c>
      <c r="EM43" s="216" t="s">
        <v>3072</v>
      </c>
      <c r="EN43" s="216" t="s">
        <v>3093</v>
      </c>
      <c r="EO43" s="216" t="s">
        <v>3152</v>
      </c>
      <c r="EP43" s="257" t="s">
        <v>3989</v>
      </c>
      <c r="EQ43" s="247">
        <v>129686</v>
      </c>
      <c r="ER43" s="247">
        <v>4390</v>
      </c>
      <c r="ES43" s="247">
        <v>221000</v>
      </c>
      <c r="EU43" s="163">
        <v>38</v>
      </c>
      <c r="EV43" s="94" t="s">
        <v>3146</v>
      </c>
      <c r="EW43" s="163" t="s">
        <v>3063</v>
      </c>
      <c r="EX43" s="110">
        <v>117275</v>
      </c>
      <c r="EY43" s="110">
        <v>27687.8</v>
      </c>
      <c r="FA43" s="163">
        <v>38</v>
      </c>
      <c r="FB43" s="94" t="s">
        <v>9275</v>
      </c>
      <c r="FC43" s="110" t="s">
        <v>4001</v>
      </c>
      <c r="FD43" s="260">
        <v>123531.6</v>
      </c>
      <c r="FE43" s="260">
        <v>7668.4</v>
      </c>
    </row>
    <row r="44" spans="2:161" ht="22.7">
      <c r="B44" s="211">
        <v>39</v>
      </c>
      <c r="C44" s="163" t="s">
        <v>4038</v>
      </c>
      <c r="D44" s="163" t="s">
        <v>4574</v>
      </c>
      <c r="E44" s="244" t="s">
        <v>4039</v>
      </c>
      <c r="F44" s="244" t="s">
        <v>4572</v>
      </c>
      <c r="G44" s="244">
        <v>41625.699999999997</v>
      </c>
      <c r="I44" s="211">
        <v>39</v>
      </c>
      <c r="J44" s="163" t="s">
        <v>4038</v>
      </c>
      <c r="K44" s="163" t="s">
        <v>4574</v>
      </c>
      <c r="L44" s="244" t="s">
        <v>4039</v>
      </c>
      <c r="M44" s="244" t="s">
        <v>4572</v>
      </c>
      <c r="N44" s="244">
        <v>47780.4</v>
      </c>
      <c r="P44" s="211">
        <v>39</v>
      </c>
      <c r="Q44" s="163" t="s">
        <v>4066</v>
      </c>
      <c r="R44" s="163" t="s">
        <v>4582</v>
      </c>
      <c r="S44" s="244" t="s">
        <v>4015</v>
      </c>
      <c r="T44" s="244" t="s">
        <v>4527</v>
      </c>
      <c r="V44" s="211">
        <v>39</v>
      </c>
      <c r="W44" s="163" t="s">
        <v>4031</v>
      </c>
      <c r="X44" s="163" t="s">
        <v>4697</v>
      </c>
      <c r="Y44" s="244" t="s">
        <v>3999</v>
      </c>
      <c r="Z44" s="244" t="s">
        <v>4698</v>
      </c>
      <c r="AA44" s="244">
        <v>45800</v>
      </c>
      <c r="AC44" s="211">
        <v>39</v>
      </c>
      <c r="AD44" s="163" t="s">
        <v>4042</v>
      </c>
      <c r="AE44" s="163" t="s">
        <v>4036</v>
      </c>
      <c r="AF44" s="244">
        <v>48478.1</v>
      </c>
      <c r="AG44" s="244">
        <v>996.5</v>
      </c>
      <c r="AI44" s="211">
        <v>39</v>
      </c>
      <c r="AJ44" s="163" t="s">
        <v>4718</v>
      </c>
      <c r="AK44" s="163"/>
      <c r="AL44" s="244" t="s">
        <v>4036</v>
      </c>
      <c r="AM44" s="244" t="s">
        <v>5424</v>
      </c>
      <c r="AN44" s="244">
        <v>48478.1</v>
      </c>
      <c r="AP44" s="211">
        <v>39</v>
      </c>
      <c r="AQ44" s="163" t="s">
        <v>1573</v>
      </c>
      <c r="AR44" s="163" t="s">
        <v>5535</v>
      </c>
      <c r="AS44" s="244" t="s">
        <v>3999</v>
      </c>
      <c r="AT44" s="244" t="s">
        <v>5441</v>
      </c>
      <c r="AU44" s="244">
        <v>51392</v>
      </c>
      <c r="AW44" s="211">
        <v>39</v>
      </c>
      <c r="AX44" s="163" t="s">
        <v>5913</v>
      </c>
      <c r="AY44" s="163" t="s">
        <v>4528</v>
      </c>
      <c r="AZ44" s="244" t="s">
        <v>4005</v>
      </c>
      <c r="BA44" s="244" t="s">
        <v>5879</v>
      </c>
      <c r="BB44" s="244">
        <v>58557.3</v>
      </c>
      <c r="BD44" s="211">
        <v>39</v>
      </c>
      <c r="BE44" s="163" t="s">
        <v>1610</v>
      </c>
      <c r="BF44" s="163" t="s">
        <v>5637</v>
      </c>
      <c r="BG44" s="244" t="s">
        <v>3999</v>
      </c>
      <c r="BH44" s="244" t="s">
        <v>5219</v>
      </c>
      <c r="BI44" s="244">
        <v>59503</v>
      </c>
      <c r="BK44" s="211">
        <v>39</v>
      </c>
      <c r="BL44" s="163" t="s">
        <v>1592</v>
      </c>
      <c r="BM44" s="163" t="s">
        <v>6238</v>
      </c>
      <c r="BN44" s="244" t="s">
        <v>3999</v>
      </c>
      <c r="BO44" s="244" t="s">
        <v>6239</v>
      </c>
      <c r="BP44" s="244">
        <v>57129.2</v>
      </c>
      <c r="BR44" s="211">
        <v>106</v>
      </c>
      <c r="BS44" s="163" t="s">
        <v>6348</v>
      </c>
      <c r="BT44" s="163" t="s">
        <v>6027</v>
      </c>
      <c r="BU44" s="244" t="s">
        <v>3999</v>
      </c>
      <c r="BV44" s="244" t="s">
        <v>4536</v>
      </c>
      <c r="BW44" s="244">
        <v>36261</v>
      </c>
      <c r="BY44" s="211">
        <v>39</v>
      </c>
      <c r="BZ44" s="163" t="s">
        <v>3089</v>
      </c>
      <c r="CA44" s="163" t="s">
        <v>4858</v>
      </c>
      <c r="CB44" s="163" t="s">
        <v>4102</v>
      </c>
      <c r="CC44" s="244" t="s">
        <v>6233</v>
      </c>
      <c r="CD44" s="244">
        <v>71555.899999999994</v>
      </c>
      <c r="CE44" s="244">
        <v>9419.5</v>
      </c>
      <c r="CG44" s="211">
        <v>39</v>
      </c>
      <c r="CH44" s="163" t="s">
        <v>6991</v>
      </c>
      <c r="CI44" s="163" t="s">
        <v>6694</v>
      </c>
      <c r="CJ44" s="244" t="s">
        <v>4527</v>
      </c>
      <c r="CK44" s="244">
        <v>83556.5</v>
      </c>
      <c r="CM44" s="211">
        <v>39</v>
      </c>
      <c r="CN44" s="163" t="s">
        <v>6993</v>
      </c>
      <c r="CO44" s="163" t="s">
        <v>3999</v>
      </c>
      <c r="CP44" s="244" t="s">
        <v>5887</v>
      </c>
      <c r="CQ44" s="244">
        <v>93221</v>
      </c>
      <c r="CS44" s="211">
        <v>39</v>
      </c>
      <c r="CT44" s="163" t="s">
        <v>7137</v>
      </c>
      <c r="CU44" s="163" t="s">
        <v>4400</v>
      </c>
      <c r="CV44" s="244" t="s">
        <v>4634</v>
      </c>
      <c r="CW44" s="244">
        <v>15216</v>
      </c>
      <c r="CY44" s="211">
        <v>39</v>
      </c>
      <c r="CZ44" s="163" t="s">
        <v>302</v>
      </c>
      <c r="DA44" s="163" t="s">
        <v>5524</v>
      </c>
      <c r="DB44" s="244" t="s">
        <v>3999</v>
      </c>
      <c r="DC44" s="244">
        <v>112372</v>
      </c>
      <c r="DD44" s="244">
        <v>-27684</v>
      </c>
      <c r="DF44" s="214">
        <v>39</v>
      </c>
      <c r="DG44" s="163" t="s">
        <v>3144</v>
      </c>
      <c r="DH44" s="163" t="s">
        <v>4712</v>
      </c>
      <c r="DI44" s="163" t="s">
        <v>4020</v>
      </c>
      <c r="DJ44" s="163" t="s">
        <v>5441</v>
      </c>
      <c r="DK44" s="245">
        <v>103736</v>
      </c>
      <c r="DL44" s="245">
        <v>5834</v>
      </c>
      <c r="DN44" s="211">
        <v>39</v>
      </c>
      <c r="DO44" s="163" t="s">
        <v>7778</v>
      </c>
      <c r="DP44" s="163" t="s">
        <v>3999</v>
      </c>
      <c r="DQ44" s="244">
        <v>111055</v>
      </c>
      <c r="DR44" s="244">
        <v>10602</v>
      </c>
      <c r="DT44" s="211">
        <v>39</v>
      </c>
      <c r="DU44" s="163" t="s">
        <v>8278</v>
      </c>
      <c r="DV44" s="244" t="s">
        <v>4015</v>
      </c>
      <c r="DW44" s="163">
        <v>121734.1</v>
      </c>
      <c r="DX44" s="244">
        <v>515.9</v>
      </c>
      <c r="DZ44" s="211">
        <v>39</v>
      </c>
      <c r="EA44" s="163" t="s">
        <v>8780</v>
      </c>
      <c r="EB44" s="244" t="s">
        <v>4298</v>
      </c>
      <c r="EC44" s="163">
        <v>124381.6</v>
      </c>
      <c r="ED44" s="244">
        <v>11846.7</v>
      </c>
      <c r="EF44" s="211">
        <v>39</v>
      </c>
      <c r="EG44" s="163" t="s">
        <v>9283</v>
      </c>
      <c r="EH44" s="244" t="s">
        <v>3999</v>
      </c>
      <c r="EI44" s="258">
        <v>122489</v>
      </c>
      <c r="EJ44" s="244">
        <v>5625</v>
      </c>
      <c r="EL44" s="215">
        <v>39</v>
      </c>
      <c r="EM44" s="216" t="s">
        <v>3153</v>
      </c>
      <c r="EN44" s="216" t="s">
        <v>3060</v>
      </c>
      <c r="EO44" s="216" t="s">
        <v>3154</v>
      </c>
      <c r="EP44" s="257"/>
      <c r="EQ44" s="247">
        <v>128439</v>
      </c>
      <c r="ER44" s="247">
        <v>7386</v>
      </c>
      <c r="ES44" s="247">
        <v>152072</v>
      </c>
      <c r="EU44" s="163">
        <v>39</v>
      </c>
      <c r="EV44" s="94" t="s">
        <v>3155</v>
      </c>
      <c r="EW44" s="163" t="s">
        <v>3063</v>
      </c>
      <c r="EX44" s="110">
        <v>116581</v>
      </c>
      <c r="EY44" s="110">
        <v>9392</v>
      </c>
      <c r="FA44" s="163">
        <v>39</v>
      </c>
      <c r="FB44" s="94" t="s">
        <v>9318</v>
      </c>
      <c r="FC44" s="110" t="s">
        <v>3999</v>
      </c>
      <c r="FD44" s="260">
        <v>122662</v>
      </c>
      <c r="FE44" s="260">
        <v>1907</v>
      </c>
    </row>
    <row r="45" spans="2:161">
      <c r="B45" s="211">
        <v>40</v>
      </c>
      <c r="C45" s="163" t="s">
        <v>4056</v>
      </c>
      <c r="D45" s="257" t="s">
        <v>4575</v>
      </c>
      <c r="E45" s="244" t="s">
        <v>4001</v>
      </c>
      <c r="F45" s="244" t="s">
        <v>4538</v>
      </c>
      <c r="G45" s="244">
        <v>41071.199999999997</v>
      </c>
      <c r="I45" s="211">
        <v>40</v>
      </c>
      <c r="J45" s="163" t="s">
        <v>4032</v>
      </c>
      <c r="K45" s="257" t="s">
        <v>4579</v>
      </c>
      <c r="L45" s="244" t="s">
        <v>4005</v>
      </c>
      <c r="M45" s="244" t="s">
        <v>4534</v>
      </c>
      <c r="N45" s="244">
        <v>47581.5</v>
      </c>
      <c r="P45" s="211">
        <v>40</v>
      </c>
      <c r="Q45" s="163" t="s">
        <v>4091</v>
      </c>
      <c r="R45" s="257" t="s">
        <v>4542</v>
      </c>
      <c r="S45" s="244" t="s">
        <v>4005</v>
      </c>
      <c r="T45" s="244" t="s">
        <v>4518</v>
      </c>
      <c r="V45" s="211">
        <v>40</v>
      </c>
      <c r="W45" s="163" t="s">
        <v>4081</v>
      </c>
      <c r="X45" s="257" t="s">
        <v>4600</v>
      </c>
      <c r="Y45" s="244" t="s">
        <v>3999</v>
      </c>
      <c r="Z45" s="244" t="s">
        <v>4527</v>
      </c>
      <c r="AA45" s="244">
        <v>45187</v>
      </c>
      <c r="AC45" s="211">
        <v>40</v>
      </c>
      <c r="AD45" s="163" t="s">
        <v>4043</v>
      </c>
      <c r="AE45" s="257" t="s">
        <v>3999</v>
      </c>
      <c r="AF45" s="244">
        <v>47678</v>
      </c>
      <c r="AG45" s="244">
        <v>1704</v>
      </c>
      <c r="AI45" s="211">
        <v>40</v>
      </c>
      <c r="AJ45" s="163" t="s">
        <v>5443</v>
      </c>
      <c r="AK45" s="257" t="s">
        <v>5444</v>
      </c>
      <c r="AL45" s="244" t="s">
        <v>3999</v>
      </c>
      <c r="AM45" s="244" t="s">
        <v>4527</v>
      </c>
      <c r="AN45" s="244">
        <v>47678</v>
      </c>
      <c r="AP45" s="211">
        <v>40</v>
      </c>
      <c r="AQ45" s="163" t="s">
        <v>3195</v>
      </c>
      <c r="AR45" s="257" t="s">
        <v>4576</v>
      </c>
      <c r="AS45" s="244" t="s">
        <v>4036</v>
      </c>
      <c r="AT45" s="244" t="s">
        <v>4523</v>
      </c>
      <c r="AU45" s="244">
        <v>51331.7</v>
      </c>
      <c r="AW45" s="211">
        <v>40</v>
      </c>
      <c r="AX45" s="163" t="s">
        <v>5914</v>
      </c>
      <c r="AY45" s="257" t="s">
        <v>4581</v>
      </c>
      <c r="AZ45" s="244" t="s">
        <v>4005</v>
      </c>
      <c r="BA45" s="244" t="s">
        <v>4523</v>
      </c>
      <c r="BB45" s="244">
        <v>58461.599999999999</v>
      </c>
      <c r="BD45" s="211">
        <v>40</v>
      </c>
      <c r="BE45" s="163" t="s">
        <v>313</v>
      </c>
      <c r="BF45" s="257" t="s">
        <v>5528</v>
      </c>
      <c r="BG45" s="244" t="s">
        <v>3999</v>
      </c>
      <c r="BH45" s="244" t="s">
        <v>5887</v>
      </c>
      <c r="BI45" s="244">
        <v>59142</v>
      </c>
      <c r="BK45" s="211">
        <v>40</v>
      </c>
      <c r="BL45" s="163" t="s">
        <v>1150</v>
      </c>
      <c r="BM45" s="257" t="s">
        <v>4669</v>
      </c>
      <c r="BN45" s="244" t="s">
        <v>3999</v>
      </c>
      <c r="BO45" s="244" t="s">
        <v>6232</v>
      </c>
      <c r="BP45" s="244">
        <v>56588</v>
      </c>
      <c r="BR45" s="211">
        <v>108</v>
      </c>
      <c r="BS45" s="163" t="s">
        <v>6349</v>
      </c>
      <c r="BT45" s="257" t="s">
        <v>4824</v>
      </c>
      <c r="BU45" s="244" t="s">
        <v>3999</v>
      </c>
      <c r="BV45" s="244" t="s">
        <v>6234</v>
      </c>
      <c r="BW45" s="244">
        <v>35552.699999999997</v>
      </c>
      <c r="BY45" s="211">
        <v>40</v>
      </c>
      <c r="BZ45" s="163" t="s">
        <v>3062</v>
      </c>
      <c r="CA45" s="163" t="s">
        <v>6484</v>
      </c>
      <c r="CB45" s="257" t="s">
        <v>4074</v>
      </c>
      <c r="CC45" s="244" t="s">
        <v>5458</v>
      </c>
      <c r="CD45" s="244">
        <v>71290.2</v>
      </c>
      <c r="CE45" s="244">
        <v>694</v>
      </c>
      <c r="CG45" s="211">
        <v>40</v>
      </c>
      <c r="CH45" s="163" t="s">
        <v>4646</v>
      </c>
      <c r="CI45" s="257" t="s">
        <v>4173</v>
      </c>
      <c r="CJ45" s="244" t="s">
        <v>6253</v>
      </c>
      <c r="CK45" s="244">
        <v>83381.7</v>
      </c>
      <c r="CM45" s="211">
        <v>40</v>
      </c>
      <c r="CN45" s="163" t="s">
        <v>5375</v>
      </c>
      <c r="CO45" s="257" t="s">
        <v>4005</v>
      </c>
      <c r="CP45" s="244" t="s">
        <v>5887</v>
      </c>
      <c r="CQ45" s="244">
        <v>91998.3</v>
      </c>
      <c r="CS45" s="211">
        <v>40</v>
      </c>
      <c r="CT45" s="163" t="s">
        <v>4581</v>
      </c>
      <c r="CU45" s="257" t="s">
        <v>4005</v>
      </c>
      <c r="CV45" s="244" t="s">
        <v>4523</v>
      </c>
      <c r="CW45" s="244">
        <v>1512</v>
      </c>
      <c r="CY45" s="211">
        <v>40</v>
      </c>
      <c r="CZ45" s="163" t="s">
        <v>3089</v>
      </c>
      <c r="DA45" s="257" t="s">
        <v>4858</v>
      </c>
      <c r="DB45" s="244" t="s">
        <v>4102</v>
      </c>
      <c r="DC45" s="244">
        <v>110350</v>
      </c>
      <c r="DD45" s="244">
        <v>5027.3</v>
      </c>
      <c r="DF45" s="214">
        <v>40</v>
      </c>
      <c r="DG45" s="163" t="s">
        <v>3110</v>
      </c>
      <c r="DH45" s="163" t="s">
        <v>4560</v>
      </c>
      <c r="DI45" s="163" t="s">
        <v>4001</v>
      </c>
      <c r="DJ45" s="163" t="s">
        <v>6233</v>
      </c>
      <c r="DK45" s="245">
        <v>103605</v>
      </c>
      <c r="DL45" s="245">
        <v>3097</v>
      </c>
      <c r="DN45" s="211">
        <v>40</v>
      </c>
      <c r="DO45" s="163" t="s">
        <v>7779</v>
      </c>
      <c r="DP45" s="257" t="s">
        <v>4005</v>
      </c>
      <c r="DQ45" s="244">
        <v>108766.39999999999</v>
      </c>
      <c r="DR45" s="244">
        <v>2788.9</v>
      </c>
      <c r="DT45" s="211">
        <v>40</v>
      </c>
      <c r="DU45" s="163" t="s">
        <v>8279</v>
      </c>
      <c r="DV45" s="244" t="s">
        <v>4298</v>
      </c>
      <c r="DW45" s="257">
        <v>119560.5</v>
      </c>
      <c r="DX45" s="244">
        <v>14055.1</v>
      </c>
      <c r="DZ45" s="211">
        <v>40</v>
      </c>
      <c r="EA45" s="163" t="s">
        <v>8781</v>
      </c>
      <c r="EB45" s="244" t="s">
        <v>3999</v>
      </c>
      <c r="EC45" s="257">
        <v>123133</v>
      </c>
      <c r="ED45" s="244">
        <v>3876.9</v>
      </c>
      <c r="EF45" s="211">
        <v>40</v>
      </c>
      <c r="EG45" s="163" t="s">
        <v>9284</v>
      </c>
      <c r="EH45" s="244" t="s">
        <v>4015</v>
      </c>
      <c r="EI45" s="259">
        <v>121939.2</v>
      </c>
      <c r="EJ45" s="244">
        <v>6414.8</v>
      </c>
      <c r="EL45" s="215">
        <v>40</v>
      </c>
      <c r="EM45" s="216" t="s">
        <v>3156</v>
      </c>
      <c r="EN45" s="216" t="s">
        <v>3157</v>
      </c>
      <c r="EO45" s="216" t="s">
        <v>3158</v>
      </c>
      <c r="EP45" s="257" t="s">
        <v>3995</v>
      </c>
      <c r="EQ45" s="247">
        <v>127612</v>
      </c>
      <c r="ER45" s="247">
        <v>1039</v>
      </c>
      <c r="ES45" s="247">
        <v>5326</v>
      </c>
      <c r="EU45" s="163">
        <v>40</v>
      </c>
      <c r="EV45" s="94" t="s">
        <v>1575</v>
      </c>
      <c r="EW45" s="163" t="s">
        <v>3056</v>
      </c>
      <c r="EX45" s="110">
        <v>115337</v>
      </c>
      <c r="EY45" s="110">
        <v>1975</v>
      </c>
      <c r="FA45" s="163">
        <v>40</v>
      </c>
      <c r="FB45" s="94" t="s">
        <v>9291</v>
      </c>
      <c r="FC45" s="110" t="s">
        <v>4074</v>
      </c>
      <c r="FD45" s="260">
        <v>122365.5</v>
      </c>
      <c r="FE45" s="260">
        <v>28550.400000000001</v>
      </c>
    </row>
    <row r="46" spans="2:161" ht="22.7">
      <c r="B46" s="211">
        <v>41</v>
      </c>
      <c r="C46" s="163" t="s">
        <v>4035</v>
      </c>
      <c r="D46" s="163" t="s">
        <v>4576</v>
      </c>
      <c r="E46" s="244" t="s">
        <v>4036</v>
      </c>
      <c r="F46" s="244" t="s">
        <v>4523</v>
      </c>
      <c r="G46" s="244">
        <v>40851.4</v>
      </c>
      <c r="I46" s="211">
        <v>41</v>
      </c>
      <c r="J46" s="163" t="s">
        <v>4035</v>
      </c>
      <c r="K46" s="163" t="s">
        <v>4576</v>
      </c>
      <c r="L46" s="244" t="s">
        <v>4036</v>
      </c>
      <c r="M46" s="244" t="s">
        <v>4523</v>
      </c>
      <c r="N46" s="244">
        <v>46467.6</v>
      </c>
      <c r="P46" s="211">
        <v>41</v>
      </c>
      <c r="Q46" s="163" t="s">
        <v>5358</v>
      </c>
      <c r="R46" s="163" t="s">
        <v>5359</v>
      </c>
      <c r="S46" s="244" t="s">
        <v>4005</v>
      </c>
      <c r="T46" s="244" t="s">
        <v>4605</v>
      </c>
      <c r="V46" s="211">
        <v>41</v>
      </c>
      <c r="W46" s="163" t="s">
        <v>4051</v>
      </c>
      <c r="X46" s="163" t="s">
        <v>4569</v>
      </c>
      <c r="Y46" s="244" t="s">
        <v>4005</v>
      </c>
      <c r="Z46" s="244" t="s">
        <v>4534</v>
      </c>
      <c r="AA46" s="244">
        <v>44467.199999999997</v>
      </c>
      <c r="AC46" s="211">
        <v>41</v>
      </c>
      <c r="AD46" s="163" t="s">
        <v>4044</v>
      </c>
      <c r="AE46" s="163" t="s">
        <v>3999</v>
      </c>
      <c r="AF46" s="244">
        <v>47061</v>
      </c>
      <c r="AG46" s="244">
        <v>2945</v>
      </c>
      <c r="AI46" s="211">
        <v>41</v>
      </c>
      <c r="AJ46" s="163" t="s">
        <v>5445</v>
      </c>
      <c r="AK46" s="163" t="s">
        <v>4669</v>
      </c>
      <c r="AL46" s="244" t="s">
        <v>3999</v>
      </c>
      <c r="AM46" s="244" t="s">
        <v>4548</v>
      </c>
      <c r="AN46" s="244">
        <v>47061</v>
      </c>
      <c r="AP46" s="211">
        <v>41</v>
      </c>
      <c r="AQ46" s="163" t="s">
        <v>3165</v>
      </c>
      <c r="AR46" s="163" t="s">
        <v>4574</v>
      </c>
      <c r="AS46" s="244" t="s">
        <v>4039</v>
      </c>
      <c r="AT46" s="244" t="s">
        <v>4572</v>
      </c>
      <c r="AU46" s="244">
        <v>49694.1</v>
      </c>
      <c r="AW46" s="211">
        <v>41</v>
      </c>
      <c r="AX46" s="163" t="s">
        <v>5915</v>
      </c>
      <c r="AY46" s="163" t="s">
        <v>4796</v>
      </c>
      <c r="AZ46" s="244" t="s">
        <v>3999</v>
      </c>
      <c r="BA46" s="244" t="s">
        <v>5441</v>
      </c>
      <c r="BB46" s="244">
        <v>57747</v>
      </c>
      <c r="BD46" s="211">
        <v>41</v>
      </c>
      <c r="BE46" s="163" t="s">
        <v>3125</v>
      </c>
      <c r="BF46" s="163" t="s">
        <v>4581</v>
      </c>
      <c r="BG46" s="244" t="s">
        <v>4005</v>
      </c>
      <c r="BH46" s="244" t="s">
        <v>4523</v>
      </c>
      <c r="BI46" s="244">
        <v>58882</v>
      </c>
      <c r="BK46" s="211">
        <v>41</v>
      </c>
      <c r="BL46" s="163" t="s">
        <v>3132</v>
      </c>
      <c r="BM46" s="163" t="s">
        <v>4550</v>
      </c>
      <c r="BN46" s="244" t="s">
        <v>4005</v>
      </c>
      <c r="BO46" s="244" t="s">
        <v>6229</v>
      </c>
      <c r="BP46" s="244">
        <v>56040.800000000003</v>
      </c>
      <c r="BR46" s="211">
        <v>111</v>
      </c>
      <c r="BS46" s="163" t="s">
        <v>6350</v>
      </c>
      <c r="BT46" s="163" t="s">
        <v>5554</v>
      </c>
      <c r="BU46" s="244" t="s">
        <v>3999</v>
      </c>
      <c r="BV46" s="244" t="s">
        <v>6234</v>
      </c>
      <c r="BW46" s="244">
        <v>35436</v>
      </c>
      <c r="BY46" s="211">
        <v>41</v>
      </c>
      <c r="BZ46" s="163" t="s">
        <v>3159</v>
      </c>
      <c r="CA46" s="163" t="s">
        <v>4625</v>
      </c>
      <c r="CB46" s="163" t="s">
        <v>4015</v>
      </c>
      <c r="CC46" s="244" t="s">
        <v>4523</v>
      </c>
      <c r="CD46" s="244">
        <v>70641.899999999994</v>
      </c>
      <c r="CE46" s="244">
        <v>1687.8</v>
      </c>
      <c r="CG46" s="211">
        <v>41</v>
      </c>
      <c r="CH46" s="163" t="s">
        <v>4550</v>
      </c>
      <c r="CI46" s="163" t="s">
        <v>4005</v>
      </c>
      <c r="CJ46" s="244" t="s">
        <v>4523</v>
      </c>
      <c r="CK46" s="244">
        <v>83273.8</v>
      </c>
      <c r="CM46" s="211">
        <v>41</v>
      </c>
      <c r="CN46" s="163" t="s">
        <v>4669</v>
      </c>
      <c r="CO46" s="163" t="s">
        <v>3999</v>
      </c>
      <c r="CP46" s="244" t="s">
        <v>6232</v>
      </c>
      <c r="CQ46" s="244">
        <v>91658</v>
      </c>
      <c r="CS46" s="211">
        <v>41</v>
      </c>
      <c r="CT46" s="163" t="s">
        <v>4669</v>
      </c>
      <c r="CU46" s="163" t="s">
        <v>3999</v>
      </c>
      <c r="CV46" s="244" t="s">
        <v>6232</v>
      </c>
      <c r="CW46" s="244">
        <v>14286</v>
      </c>
      <c r="CY46" s="211">
        <v>41</v>
      </c>
      <c r="CZ46" s="163" t="s">
        <v>305</v>
      </c>
      <c r="DA46" s="163" t="s">
        <v>5625</v>
      </c>
      <c r="DB46" s="244" t="s">
        <v>3999</v>
      </c>
      <c r="DC46" s="244">
        <v>107786</v>
      </c>
      <c r="DD46" s="244">
        <v>4994</v>
      </c>
      <c r="DF46" s="214">
        <v>41</v>
      </c>
      <c r="DG46" s="163" t="s">
        <v>1871</v>
      </c>
      <c r="DH46" s="163" t="s">
        <v>4685</v>
      </c>
      <c r="DI46" s="163" t="s">
        <v>3999</v>
      </c>
      <c r="DJ46" s="163" t="s">
        <v>5522</v>
      </c>
      <c r="DK46" s="245">
        <v>103189</v>
      </c>
      <c r="DL46" s="245">
        <v>-10949</v>
      </c>
      <c r="DN46" s="211">
        <v>41</v>
      </c>
      <c r="DO46" s="163" t="s">
        <v>7780</v>
      </c>
      <c r="DP46" s="163" t="s">
        <v>3999</v>
      </c>
      <c r="DQ46" s="244">
        <v>106565</v>
      </c>
      <c r="DR46" s="244">
        <v>2549</v>
      </c>
      <c r="DT46" s="211">
        <v>41</v>
      </c>
      <c r="DU46" s="163" t="s">
        <v>8280</v>
      </c>
      <c r="DV46" s="244" t="s">
        <v>4005</v>
      </c>
      <c r="DW46" s="163">
        <v>119258.1</v>
      </c>
      <c r="DX46" s="244">
        <v>2160.6</v>
      </c>
      <c r="DZ46" s="211">
        <v>41</v>
      </c>
      <c r="EA46" s="163" t="s">
        <v>8782</v>
      </c>
      <c r="EB46" s="244" t="s">
        <v>4015</v>
      </c>
      <c r="EC46" s="163">
        <v>123029.2</v>
      </c>
      <c r="ED46" s="244">
        <v>8421.4</v>
      </c>
      <c r="EF46" s="211">
        <v>41</v>
      </c>
      <c r="EG46" s="163" t="s">
        <v>9285</v>
      </c>
      <c r="EH46" s="244" t="s">
        <v>4124</v>
      </c>
      <c r="EI46" s="258">
        <v>120979</v>
      </c>
      <c r="EJ46" s="244">
        <v>12933</v>
      </c>
      <c r="EL46" s="215">
        <v>41</v>
      </c>
      <c r="EM46" s="216" t="s">
        <v>512</v>
      </c>
      <c r="EN46" s="216" t="s">
        <v>3139</v>
      </c>
      <c r="EO46" s="216" t="s">
        <v>3160</v>
      </c>
      <c r="EP46" s="257"/>
      <c r="EQ46" s="247">
        <v>127079</v>
      </c>
      <c r="ER46" s="247">
        <v>9625</v>
      </c>
      <c r="ES46" s="247">
        <v>177300</v>
      </c>
      <c r="EU46" s="163">
        <v>41</v>
      </c>
      <c r="EV46" s="94" t="s">
        <v>3161</v>
      </c>
      <c r="EW46" s="163" t="s">
        <v>3063</v>
      </c>
      <c r="EX46" s="110">
        <v>113861</v>
      </c>
      <c r="EY46" s="110">
        <v>4818.2</v>
      </c>
      <c r="FA46" s="163">
        <v>41</v>
      </c>
      <c r="FB46" s="94" t="s">
        <v>9271</v>
      </c>
      <c r="FC46" s="110" t="s">
        <v>3999</v>
      </c>
      <c r="FD46" s="260">
        <v>122274</v>
      </c>
      <c r="FE46" s="260">
        <v>-5786</v>
      </c>
    </row>
    <row r="47" spans="2:161" ht="22.7">
      <c r="B47" s="211">
        <v>42</v>
      </c>
      <c r="C47" s="163" t="s">
        <v>4024</v>
      </c>
      <c r="D47" s="163" t="s">
        <v>4577</v>
      </c>
      <c r="E47" s="244" t="s">
        <v>4001</v>
      </c>
      <c r="F47" s="244" t="s">
        <v>4578</v>
      </c>
      <c r="G47" s="244">
        <v>40415.199999999997</v>
      </c>
      <c r="I47" s="211">
        <v>42</v>
      </c>
      <c r="J47" s="163" t="s">
        <v>4049</v>
      </c>
      <c r="K47" s="163" t="s">
        <v>5339</v>
      </c>
      <c r="L47" s="244" t="s">
        <v>4001</v>
      </c>
      <c r="M47" s="244" t="s">
        <v>4518</v>
      </c>
      <c r="N47" s="244">
        <v>46279.9</v>
      </c>
      <c r="P47" s="211">
        <v>42</v>
      </c>
      <c r="Q47" s="163" t="s">
        <v>4049</v>
      </c>
      <c r="R47" s="163" t="s">
        <v>4580</v>
      </c>
      <c r="S47" s="244" t="s">
        <v>4001</v>
      </c>
      <c r="T47" s="244" t="s">
        <v>4518</v>
      </c>
      <c r="V47" s="211">
        <v>42</v>
      </c>
      <c r="W47" s="163" t="s">
        <v>5360</v>
      </c>
      <c r="X47" s="163" t="s">
        <v>5361</v>
      </c>
      <c r="Y47" s="244" t="s">
        <v>3999</v>
      </c>
      <c r="Z47" s="244" t="s">
        <v>4578</v>
      </c>
      <c r="AA47" s="244">
        <v>43957</v>
      </c>
      <c r="AC47" s="211">
        <v>42</v>
      </c>
      <c r="AD47" s="163" t="s">
        <v>4045</v>
      </c>
      <c r="AE47" s="163" t="s">
        <v>4001</v>
      </c>
      <c r="AF47" s="244">
        <v>45165</v>
      </c>
      <c r="AG47" s="244">
        <v>1879.2</v>
      </c>
      <c r="AI47" s="211">
        <v>42</v>
      </c>
      <c r="AJ47" s="163" t="s">
        <v>5446</v>
      </c>
      <c r="AK47" s="163" t="s">
        <v>4604</v>
      </c>
      <c r="AL47" s="244" t="s">
        <v>4001</v>
      </c>
      <c r="AM47" s="244" t="s">
        <v>5441</v>
      </c>
      <c r="AN47" s="244">
        <v>45165</v>
      </c>
      <c r="AP47" s="211">
        <v>42</v>
      </c>
      <c r="AQ47" s="163" t="s">
        <v>1574</v>
      </c>
      <c r="AR47" s="163" t="s">
        <v>5536</v>
      </c>
      <c r="AS47" s="244" t="s">
        <v>3999</v>
      </c>
      <c r="AT47" s="244" t="s">
        <v>4538</v>
      </c>
      <c r="AU47" s="244">
        <v>49489</v>
      </c>
      <c r="AW47" s="211">
        <v>42</v>
      </c>
      <c r="AX47" s="163" t="s">
        <v>5916</v>
      </c>
      <c r="AY47" s="163" t="s">
        <v>5917</v>
      </c>
      <c r="AZ47" s="244" t="s">
        <v>4015</v>
      </c>
      <c r="BA47" s="244" t="s">
        <v>5441</v>
      </c>
      <c r="BB47" s="244">
        <v>57611.6</v>
      </c>
      <c r="BD47" s="211">
        <v>42</v>
      </c>
      <c r="BE47" s="163" t="s">
        <v>529</v>
      </c>
      <c r="BF47" s="163" t="s">
        <v>4697</v>
      </c>
      <c r="BG47" s="244" t="s">
        <v>3999</v>
      </c>
      <c r="BH47" s="244" t="s">
        <v>5993</v>
      </c>
      <c r="BI47" s="244">
        <v>58198</v>
      </c>
      <c r="BK47" s="211">
        <v>42</v>
      </c>
      <c r="BL47" s="163" t="s">
        <v>3444</v>
      </c>
      <c r="BM47" s="163" t="s">
        <v>5976</v>
      </c>
      <c r="BN47" s="244" t="s">
        <v>4015</v>
      </c>
      <c r="BO47" s="244" t="s">
        <v>2748</v>
      </c>
      <c r="BP47" s="244">
        <v>54977.1</v>
      </c>
      <c r="BR47" s="211">
        <v>115</v>
      </c>
      <c r="BS47" s="163" t="s">
        <v>6351</v>
      </c>
      <c r="BT47" s="163" t="s">
        <v>6004</v>
      </c>
      <c r="BU47" s="244" t="s">
        <v>3999</v>
      </c>
      <c r="BV47" s="244" t="s">
        <v>4755</v>
      </c>
      <c r="BW47" s="244">
        <v>34933</v>
      </c>
      <c r="BY47" s="211">
        <v>42</v>
      </c>
      <c r="BZ47" s="163" t="s">
        <v>3162</v>
      </c>
      <c r="CA47" s="163" t="s">
        <v>5335</v>
      </c>
      <c r="CB47" s="163" t="s">
        <v>4001</v>
      </c>
      <c r="CC47" s="244" t="s">
        <v>6234</v>
      </c>
      <c r="CD47" s="244">
        <v>70159.3</v>
      </c>
      <c r="CE47" s="244">
        <v>1028.5999999999999</v>
      </c>
      <c r="CG47" s="211">
        <v>42</v>
      </c>
      <c r="CH47" s="163" t="s">
        <v>5625</v>
      </c>
      <c r="CI47" s="163" t="s">
        <v>3999</v>
      </c>
      <c r="CJ47" s="244" t="s">
        <v>5522</v>
      </c>
      <c r="CK47" s="244">
        <v>81663</v>
      </c>
      <c r="CM47" s="211">
        <v>42</v>
      </c>
      <c r="CN47" s="163" t="s">
        <v>4547</v>
      </c>
      <c r="CO47" s="163" t="s">
        <v>3999</v>
      </c>
      <c r="CP47" s="244" t="s">
        <v>6232</v>
      </c>
      <c r="CQ47" s="244">
        <v>91424</v>
      </c>
      <c r="CS47" s="211">
        <v>42</v>
      </c>
      <c r="CT47" s="163" t="s">
        <v>4646</v>
      </c>
      <c r="CU47" s="163" t="s">
        <v>4173</v>
      </c>
      <c r="CV47" s="244" t="s">
        <v>6253</v>
      </c>
      <c r="CW47" s="244">
        <v>1396</v>
      </c>
      <c r="CY47" s="211">
        <v>42</v>
      </c>
      <c r="CZ47" s="163" t="s">
        <v>1592</v>
      </c>
      <c r="DA47" s="163" t="s">
        <v>7241</v>
      </c>
      <c r="DB47" s="244" t="s">
        <v>3999</v>
      </c>
      <c r="DC47" s="244">
        <v>106632</v>
      </c>
      <c r="DD47" s="244">
        <v>823</v>
      </c>
      <c r="DF47" s="214">
        <v>42</v>
      </c>
      <c r="DG47" s="163" t="s">
        <v>3163</v>
      </c>
      <c r="DH47" s="163" t="s">
        <v>7660</v>
      </c>
      <c r="DI47" s="163" t="s">
        <v>4020</v>
      </c>
      <c r="DJ47" s="163" t="s">
        <v>5441</v>
      </c>
      <c r="DK47" s="245">
        <v>102967</v>
      </c>
      <c r="DL47" s="245">
        <v>4409</v>
      </c>
      <c r="DN47" s="211">
        <v>42</v>
      </c>
      <c r="DO47" s="163" t="s">
        <v>7781</v>
      </c>
      <c r="DP47" s="163" t="s">
        <v>4039</v>
      </c>
      <c r="DQ47" s="244">
        <v>105266.7</v>
      </c>
      <c r="DR47" s="244">
        <v>32843</v>
      </c>
      <c r="DT47" s="211">
        <v>42</v>
      </c>
      <c r="DU47" s="163" t="s">
        <v>8281</v>
      </c>
      <c r="DV47" s="244" t="s">
        <v>4005</v>
      </c>
      <c r="DW47" s="163">
        <v>119166.3</v>
      </c>
      <c r="DX47" s="244">
        <v>4324.3</v>
      </c>
      <c r="DZ47" s="211">
        <v>42</v>
      </c>
      <c r="EA47" s="163" t="s">
        <v>8783</v>
      </c>
      <c r="EB47" s="244" t="s">
        <v>3999</v>
      </c>
      <c r="EC47" s="163">
        <v>122455</v>
      </c>
      <c r="ED47" s="244">
        <v>1338</v>
      </c>
      <c r="EF47" s="211">
        <v>42</v>
      </c>
      <c r="EG47" s="163" t="s">
        <v>9286</v>
      </c>
      <c r="EH47" s="244" t="s">
        <v>3999</v>
      </c>
      <c r="EI47" s="258">
        <v>120550</v>
      </c>
      <c r="EJ47" s="244">
        <v>11497</v>
      </c>
      <c r="EL47" s="215">
        <v>42</v>
      </c>
      <c r="EM47" s="216" t="s">
        <v>3103</v>
      </c>
      <c r="EN47" s="216" t="s">
        <v>3093</v>
      </c>
      <c r="EO47" s="216" t="s">
        <v>3108</v>
      </c>
      <c r="EP47" s="257" t="s">
        <v>3993</v>
      </c>
      <c r="EQ47" s="247">
        <v>124333</v>
      </c>
      <c r="ER47" s="247">
        <v>208</v>
      </c>
      <c r="ES47" s="247">
        <v>179603</v>
      </c>
      <c r="EU47" s="163">
        <v>42</v>
      </c>
      <c r="EV47" s="94" t="s">
        <v>3164</v>
      </c>
      <c r="EW47" s="163" t="s">
        <v>3063</v>
      </c>
      <c r="EX47" s="110">
        <v>113708</v>
      </c>
      <c r="EY47" s="110">
        <v>24773.4</v>
      </c>
      <c r="FA47" s="163">
        <v>42</v>
      </c>
      <c r="FB47" s="94" t="s">
        <v>9342</v>
      </c>
      <c r="FC47" s="110" t="s">
        <v>4074</v>
      </c>
      <c r="FD47" s="260">
        <v>120224.1</v>
      </c>
      <c r="FE47" s="260">
        <v>266.5</v>
      </c>
    </row>
    <row r="48" spans="2:161" ht="22.7">
      <c r="B48" s="211">
        <v>43</v>
      </c>
      <c r="C48" s="163" t="s">
        <v>4032</v>
      </c>
      <c r="D48" s="163" t="s">
        <v>4579</v>
      </c>
      <c r="E48" s="244" t="s">
        <v>4005</v>
      </c>
      <c r="F48" s="244" t="s">
        <v>4534</v>
      </c>
      <c r="G48" s="244">
        <v>40101.1</v>
      </c>
      <c r="I48" s="211">
        <v>43</v>
      </c>
      <c r="J48" s="163" t="s">
        <v>4056</v>
      </c>
      <c r="K48" s="163" t="s">
        <v>4575</v>
      </c>
      <c r="L48" s="244" t="s">
        <v>4001</v>
      </c>
      <c r="M48" s="244" t="s">
        <v>4538</v>
      </c>
      <c r="N48" s="244">
        <v>46148.7</v>
      </c>
      <c r="P48" s="211">
        <v>43</v>
      </c>
      <c r="Q48" s="163" t="s">
        <v>4055</v>
      </c>
      <c r="R48" s="163" t="s">
        <v>4563</v>
      </c>
      <c r="S48" s="244" t="s">
        <v>4005</v>
      </c>
      <c r="T48" s="244" t="s">
        <v>4564</v>
      </c>
      <c r="V48" s="211">
        <v>43</v>
      </c>
      <c r="W48" s="163" t="s">
        <v>4049</v>
      </c>
      <c r="X48" s="163" t="s">
        <v>4580</v>
      </c>
      <c r="Y48" s="244" t="s">
        <v>4001</v>
      </c>
      <c r="Z48" s="244" t="s">
        <v>4518</v>
      </c>
      <c r="AA48" s="244">
        <v>43881.2</v>
      </c>
      <c r="AC48" s="211">
        <v>43</v>
      </c>
      <c r="AD48" s="163" t="s">
        <v>4046</v>
      </c>
      <c r="AE48" s="163" t="s">
        <v>4012</v>
      </c>
      <c r="AF48" s="244">
        <v>44908</v>
      </c>
      <c r="AG48" s="244">
        <v>3270.2</v>
      </c>
      <c r="AI48" s="211">
        <v>43</v>
      </c>
      <c r="AJ48" s="163" t="s">
        <v>5447</v>
      </c>
      <c r="AK48" s="163" t="s">
        <v>4571</v>
      </c>
      <c r="AL48" s="244" t="s">
        <v>4020</v>
      </c>
      <c r="AM48" s="244" t="s">
        <v>4572</v>
      </c>
      <c r="AN48" s="244">
        <v>44908</v>
      </c>
      <c r="AP48" s="211">
        <v>43</v>
      </c>
      <c r="AQ48" s="163" t="s">
        <v>3203</v>
      </c>
      <c r="AR48" s="163" t="s">
        <v>5537</v>
      </c>
      <c r="AS48" s="244" t="s">
        <v>4039</v>
      </c>
      <c r="AT48" s="244" t="s">
        <v>5441</v>
      </c>
      <c r="AU48" s="244">
        <v>49362</v>
      </c>
      <c r="AW48" s="211">
        <v>43</v>
      </c>
      <c r="AX48" s="163" t="s">
        <v>5918</v>
      </c>
      <c r="AY48" s="163" t="s">
        <v>4550</v>
      </c>
      <c r="AZ48" s="244" t="s">
        <v>4005</v>
      </c>
      <c r="BA48" s="244" t="s">
        <v>4523</v>
      </c>
      <c r="BB48" s="244">
        <v>55077.1</v>
      </c>
      <c r="BD48" s="211">
        <v>43</v>
      </c>
      <c r="BE48" s="163" t="s">
        <v>1662</v>
      </c>
      <c r="BF48" s="163"/>
      <c r="BG48" s="244" t="s">
        <v>3999</v>
      </c>
      <c r="BH48" s="244" t="s">
        <v>5219</v>
      </c>
      <c r="BI48" s="244">
        <v>57475</v>
      </c>
      <c r="BK48" s="211">
        <v>43</v>
      </c>
      <c r="BL48" s="163" t="s">
        <v>529</v>
      </c>
      <c r="BM48" s="163" t="s">
        <v>4697</v>
      </c>
      <c r="BN48" s="244" t="s">
        <v>3999</v>
      </c>
      <c r="BO48" s="244" t="s">
        <v>6240</v>
      </c>
      <c r="BP48" s="244">
        <v>54069</v>
      </c>
      <c r="BR48" s="211">
        <v>116</v>
      </c>
      <c r="BS48" s="163" t="s">
        <v>5431</v>
      </c>
      <c r="BT48" s="163" t="s">
        <v>5528</v>
      </c>
      <c r="BU48" s="244" t="s">
        <v>3999</v>
      </c>
      <c r="BV48" s="244" t="s">
        <v>5887</v>
      </c>
      <c r="BW48" s="244">
        <v>34529</v>
      </c>
      <c r="BY48" s="211">
        <v>43</v>
      </c>
      <c r="BZ48" s="163" t="s">
        <v>3165</v>
      </c>
      <c r="CA48" s="163" t="s">
        <v>4574</v>
      </c>
      <c r="CB48" s="163" t="s">
        <v>4039</v>
      </c>
      <c r="CC48" s="244" t="s">
        <v>4572</v>
      </c>
      <c r="CD48" s="244">
        <v>69825.7</v>
      </c>
      <c r="CE48" s="244">
        <v>5405.4</v>
      </c>
      <c r="CG48" s="211">
        <v>43</v>
      </c>
      <c r="CH48" s="163" t="s">
        <v>6482</v>
      </c>
      <c r="CI48" s="163" t="s">
        <v>3999</v>
      </c>
      <c r="CJ48" s="244" t="s">
        <v>5512</v>
      </c>
      <c r="CK48" s="244">
        <v>81511</v>
      </c>
      <c r="CM48" s="211">
        <v>43</v>
      </c>
      <c r="CN48" s="163" t="s">
        <v>6259</v>
      </c>
      <c r="CO48" s="163" t="s">
        <v>3999</v>
      </c>
      <c r="CP48" s="244" t="s">
        <v>4527</v>
      </c>
      <c r="CQ48" s="244">
        <v>9151</v>
      </c>
      <c r="CS48" s="211">
        <v>43</v>
      </c>
      <c r="CT48" s="163" t="s">
        <v>7138</v>
      </c>
      <c r="CU48" s="163" t="s">
        <v>4015</v>
      </c>
      <c r="CV48" s="244" t="s">
        <v>5441</v>
      </c>
      <c r="CW48" s="244">
        <v>13443</v>
      </c>
      <c r="CY48" s="211">
        <v>43</v>
      </c>
      <c r="CZ48" s="163" t="s">
        <v>5628</v>
      </c>
      <c r="DA48" s="163" t="s">
        <v>5395</v>
      </c>
      <c r="DB48" s="244" t="s">
        <v>4015</v>
      </c>
      <c r="DC48" s="244">
        <v>104378.3</v>
      </c>
      <c r="DD48" s="244">
        <v>2942</v>
      </c>
      <c r="DF48" s="214">
        <v>43</v>
      </c>
      <c r="DG48" s="163" t="s">
        <v>1606</v>
      </c>
      <c r="DH48" s="163" t="s">
        <v>5610</v>
      </c>
      <c r="DI48" s="163" t="s">
        <v>3999</v>
      </c>
      <c r="DJ48" s="163" t="s">
        <v>6239</v>
      </c>
      <c r="DK48" s="245">
        <v>99613</v>
      </c>
      <c r="DL48" s="245">
        <v>1152</v>
      </c>
      <c r="DN48" s="211">
        <v>43</v>
      </c>
      <c r="DO48" s="163" t="s">
        <v>7782</v>
      </c>
      <c r="DP48" s="163" t="s">
        <v>4015</v>
      </c>
      <c r="DQ48" s="244">
        <v>105003.3</v>
      </c>
      <c r="DR48" s="244">
        <v>1672.8</v>
      </c>
      <c r="DT48" s="211">
        <v>43</v>
      </c>
      <c r="DU48" s="163" t="s">
        <v>8282</v>
      </c>
      <c r="DV48" s="244" t="s">
        <v>4074</v>
      </c>
      <c r="DW48" s="163">
        <v>117514.4</v>
      </c>
      <c r="DX48" s="244">
        <v>2777</v>
      </c>
      <c r="DZ48" s="211">
        <v>43</v>
      </c>
      <c r="EA48" s="163" t="s">
        <v>8784</v>
      </c>
      <c r="EB48" s="244" t="s">
        <v>3999</v>
      </c>
      <c r="EC48" s="163">
        <v>120357</v>
      </c>
      <c r="ED48" s="244">
        <v>-12650</v>
      </c>
      <c r="EF48" s="211">
        <v>43</v>
      </c>
      <c r="EG48" s="163" t="s">
        <v>9287</v>
      </c>
      <c r="EH48" s="244" t="s">
        <v>4243</v>
      </c>
      <c r="EI48" s="258">
        <v>119118</v>
      </c>
      <c r="EJ48" s="244">
        <v>7832</v>
      </c>
      <c r="EL48" s="215">
        <v>43</v>
      </c>
      <c r="EM48" s="216" t="s">
        <v>3166</v>
      </c>
      <c r="EN48" s="216" t="s">
        <v>3060</v>
      </c>
      <c r="EO48" s="216" t="s">
        <v>3124</v>
      </c>
      <c r="EP48" s="257"/>
      <c r="EQ48" s="247">
        <v>122803</v>
      </c>
      <c r="ER48" s="247">
        <v>4746</v>
      </c>
      <c r="ES48" s="247">
        <v>110300</v>
      </c>
      <c r="EU48" s="163">
        <v>43</v>
      </c>
      <c r="EV48" s="94" t="s">
        <v>3103</v>
      </c>
      <c r="EW48" s="163" t="s">
        <v>3122</v>
      </c>
      <c r="EX48" s="110">
        <v>109026</v>
      </c>
      <c r="EY48" s="110">
        <v>8517.2000000000007</v>
      </c>
      <c r="FA48" s="163">
        <v>43</v>
      </c>
      <c r="FB48" s="94" t="s">
        <v>9753</v>
      </c>
      <c r="FC48" s="110" t="s">
        <v>3999</v>
      </c>
      <c r="FD48" s="260">
        <v>118214</v>
      </c>
      <c r="FE48" s="260">
        <v>4078</v>
      </c>
    </row>
    <row r="49" spans="2:161" ht="22.7">
      <c r="B49" s="211">
        <v>44</v>
      </c>
      <c r="C49" s="163" t="s">
        <v>4049</v>
      </c>
      <c r="D49" s="163" t="s">
        <v>4580</v>
      </c>
      <c r="E49" s="244" t="s">
        <v>4001</v>
      </c>
      <c r="F49" s="244" t="s">
        <v>4518</v>
      </c>
      <c r="G49" s="244">
        <v>40071.9</v>
      </c>
      <c r="I49" s="211">
        <v>44</v>
      </c>
      <c r="J49" s="163" t="s">
        <v>4024</v>
      </c>
      <c r="K49" s="163" t="s">
        <v>4577</v>
      </c>
      <c r="L49" s="244" t="s">
        <v>4001</v>
      </c>
      <c r="M49" s="244" t="s">
        <v>4578</v>
      </c>
      <c r="N49" s="244">
        <v>46044.9</v>
      </c>
      <c r="P49" s="211">
        <v>44</v>
      </c>
      <c r="Q49" s="163" t="s">
        <v>4081</v>
      </c>
      <c r="R49" s="163" t="s">
        <v>4600</v>
      </c>
      <c r="S49" s="244" t="s">
        <v>3999</v>
      </c>
      <c r="T49" s="244" t="s">
        <v>4527</v>
      </c>
      <c r="V49" s="211">
        <v>44</v>
      </c>
      <c r="W49" s="163" t="s">
        <v>4066</v>
      </c>
      <c r="X49" s="163" t="s">
        <v>4582</v>
      </c>
      <c r="Y49" s="244" t="s">
        <v>4015</v>
      </c>
      <c r="Z49" s="244" t="s">
        <v>4527</v>
      </c>
      <c r="AA49" s="244">
        <v>43572</v>
      </c>
      <c r="AC49" s="211">
        <v>44</v>
      </c>
      <c r="AD49" s="163" t="s">
        <v>4047</v>
      </c>
      <c r="AE49" s="163" t="s">
        <v>3999</v>
      </c>
      <c r="AF49" s="244">
        <v>44620.9</v>
      </c>
      <c r="AG49" s="244">
        <v>1319.7</v>
      </c>
      <c r="AI49" s="211">
        <v>44</v>
      </c>
      <c r="AJ49" s="163" t="s">
        <v>5448</v>
      </c>
      <c r="AK49" s="163" t="s">
        <v>5449</v>
      </c>
      <c r="AL49" s="244" t="s">
        <v>3999</v>
      </c>
      <c r="AM49" s="244" t="s">
        <v>5424</v>
      </c>
      <c r="AN49" s="244">
        <v>44620.9</v>
      </c>
      <c r="AP49" s="211">
        <v>44</v>
      </c>
      <c r="AQ49" s="163" t="s">
        <v>1150</v>
      </c>
      <c r="AR49" s="163" t="s">
        <v>4669</v>
      </c>
      <c r="AS49" s="244" t="s">
        <v>3999</v>
      </c>
      <c r="AT49" s="244" t="s">
        <v>4548</v>
      </c>
      <c r="AU49" s="244">
        <v>48253</v>
      </c>
      <c r="AW49" s="211">
        <v>44</v>
      </c>
      <c r="AX49" s="163" t="s">
        <v>5919</v>
      </c>
      <c r="AY49" s="163" t="s">
        <v>4569</v>
      </c>
      <c r="AZ49" s="244" t="s">
        <v>4005</v>
      </c>
      <c r="BA49" s="244" t="s">
        <v>4534</v>
      </c>
      <c r="BB49" s="244">
        <v>53826.6</v>
      </c>
      <c r="BD49" s="211">
        <v>44</v>
      </c>
      <c r="BE49" s="163" t="s">
        <v>3103</v>
      </c>
      <c r="BF49" s="163" t="s">
        <v>5917</v>
      </c>
      <c r="BG49" s="244" t="s">
        <v>4015</v>
      </c>
      <c r="BH49" s="244" t="s">
        <v>5441</v>
      </c>
      <c r="BI49" s="244">
        <v>55044.4</v>
      </c>
      <c r="BK49" s="211">
        <v>44</v>
      </c>
      <c r="BL49" s="163" t="s">
        <v>3105</v>
      </c>
      <c r="BM49" s="163" t="s">
        <v>5532</v>
      </c>
      <c r="BN49" s="244" t="s">
        <v>4036</v>
      </c>
      <c r="BO49" s="244" t="s">
        <v>4536</v>
      </c>
      <c r="BP49" s="244">
        <v>53598.9</v>
      </c>
      <c r="BR49" s="211">
        <v>117</v>
      </c>
      <c r="BS49" s="163" t="s">
        <v>1875</v>
      </c>
      <c r="BT49" s="163" t="s">
        <v>6352</v>
      </c>
      <c r="BU49" s="244" t="s">
        <v>3999</v>
      </c>
      <c r="BV49" s="244" t="s">
        <v>6001</v>
      </c>
      <c r="BW49" s="244">
        <v>34264.5</v>
      </c>
      <c r="BY49" s="211">
        <v>44</v>
      </c>
      <c r="BZ49" s="163" t="s">
        <v>3167</v>
      </c>
      <c r="CA49" s="163" t="s">
        <v>6485</v>
      </c>
      <c r="CB49" s="163" t="s">
        <v>3999</v>
      </c>
      <c r="CC49" s="244" t="s">
        <v>6143</v>
      </c>
      <c r="CD49" s="244">
        <v>68996</v>
      </c>
      <c r="CE49" s="244">
        <v>3065</v>
      </c>
      <c r="CG49" s="211">
        <v>44</v>
      </c>
      <c r="CH49" s="163" t="s">
        <v>6259</v>
      </c>
      <c r="CI49" s="163" t="s">
        <v>3999</v>
      </c>
      <c r="CJ49" s="244" t="s">
        <v>4527</v>
      </c>
      <c r="CK49" s="244">
        <v>81362</v>
      </c>
      <c r="CM49" s="211">
        <v>44</v>
      </c>
      <c r="CN49" s="163" t="s">
        <v>6482</v>
      </c>
      <c r="CO49" s="163" t="s">
        <v>3999</v>
      </c>
      <c r="CP49" s="244" t="s">
        <v>5512</v>
      </c>
      <c r="CQ49" s="244">
        <v>9837</v>
      </c>
      <c r="CS49" s="211">
        <v>44</v>
      </c>
      <c r="CT49" s="163" t="s">
        <v>6238</v>
      </c>
      <c r="CU49" s="163" t="s">
        <v>3999</v>
      </c>
      <c r="CV49" s="244" t="s">
        <v>6239</v>
      </c>
      <c r="CW49" s="244">
        <v>1173</v>
      </c>
      <c r="CY49" s="211">
        <v>44</v>
      </c>
      <c r="CZ49" s="163" t="s">
        <v>3102</v>
      </c>
      <c r="DA49" s="163" t="s">
        <v>4540</v>
      </c>
      <c r="DB49" s="244" t="s">
        <v>4005</v>
      </c>
      <c r="DC49" s="244">
        <v>103684.4</v>
      </c>
      <c r="DD49" s="244">
        <v>5362</v>
      </c>
      <c r="DF49" s="214">
        <v>44</v>
      </c>
      <c r="DG49" s="163" t="s">
        <v>3165</v>
      </c>
      <c r="DH49" s="163" t="s">
        <v>4574</v>
      </c>
      <c r="DI49" s="163" t="s">
        <v>4039</v>
      </c>
      <c r="DJ49" s="163" t="s">
        <v>4572</v>
      </c>
      <c r="DK49" s="245">
        <v>99114</v>
      </c>
      <c r="DL49" s="245">
        <v>9604</v>
      </c>
      <c r="DN49" s="211">
        <v>44</v>
      </c>
      <c r="DO49" s="163" t="s">
        <v>7783</v>
      </c>
      <c r="DP49" s="163" t="s">
        <v>3999</v>
      </c>
      <c r="DQ49" s="244">
        <v>104417</v>
      </c>
      <c r="DR49" s="244">
        <v>7786</v>
      </c>
      <c r="DT49" s="211">
        <v>44</v>
      </c>
      <c r="DU49" s="163" t="s">
        <v>8283</v>
      </c>
      <c r="DV49" s="244" t="s">
        <v>4193</v>
      </c>
      <c r="DW49" s="163">
        <v>117408.4</v>
      </c>
      <c r="DX49" s="244">
        <v>7440.3</v>
      </c>
      <c r="DZ49" s="211">
        <v>44</v>
      </c>
      <c r="EA49" s="163" t="s">
        <v>8785</v>
      </c>
      <c r="EB49" s="244" t="s">
        <v>4005</v>
      </c>
      <c r="EC49" s="163">
        <v>119499.4</v>
      </c>
      <c r="ED49" s="244">
        <v>1920.5</v>
      </c>
      <c r="EF49" s="211">
        <v>44</v>
      </c>
      <c r="EG49" s="163" t="s">
        <v>9288</v>
      </c>
      <c r="EH49" s="244" t="s">
        <v>4015</v>
      </c>
      <c r="EI49" s="258">
        <v>118551.3</v>
      </c>
      <c r="EJ49" s="244">
        <v>-12331.7</v>
      </c>
      <c r="EL49" s="215">
        <v>44</v>
      </c>
      <c r="EM49" s="216" t="s">
        <v>3125</v>
      </c>
      <c r="EN49" s="216" t="s">
        <v>3078</v>
      </c>
      <c r="EO49" s="216" t="s">
        <v>3152</v>
      </c>
      <c r="EP49" s="257" t="s">
        <v>3989</v>
      </c>
      <c r="EQ49" s="247">
        <v>121221</v>
      </c>
      <c r="ER49" s="247">
        <v>4633</v>
      </c>
      <c r="ES49" s="247">
        <v>204730</v>
      </c>
      <c r="EU49" s="163">
        <v>44</v>
      </c>
      <c r="EV49" s="94" t="s">
        <v>3132</v>
      </c>
      <c r="EW49" s="163" t="s">
        <v>3070</v>
      </c>
      <c r="EX49" s="110">
        <v>108164</v>
      </c>
      <c r="EY49" s="110">
        <v>6123.4</v>
      </c>
      <c r="FA49" s="163">
        <v>44</v>
      </c>
      <c r="FB49" s="94" t="s">
        <v>9284</v>
      </c>
      <c r="FC49" s="110" t="s">
        <v>4015</v>
      </c>
      <c r="FD49" s="260">
        <v>117374.7</v>
      </c>
      <c r="FE49" s="260">
        <v>8746.1</v>
      </c>
    </row>
    <row r="50" spans="2:161" ht="22.7">
      <c r="B50" s="211">
        <v>45</v>
      </c>
      <c r="C50" s="163" t="s">
        <v>4041</v>
      </c>
      <c r="D50" s="163" t="s">
        <v>4581</v>
      </c>
      <c r="E50" s="244" t="s">
        <v>4005</v>
      </c>
      <c r="F50" s="244" t="s">
        <v>4523</v>
      </c>
      <c r="G50" s="244">
        <v>39927.199999999997</v>
      </c>
      <c r="I50" s="211">
        <v>45</v>
      </c>
      <c r="J50" s="163" t="s">
        <v>3268</v>
      </c>
      <c r="K50" s="163" t="s">
        <v>4585</v>
      </c>
      <c r="L50" s="244" t="s">
        <v>4005</v>
      </c>
      <c r="M50" s="244" t="s">
        <v>4534</v>
      </c>
      <c r="N50" s="244">
        <v>45557.3</v>
      </c>
      <c r="P50" s="211">
        <v>45</v>
      </c>
      <c r="Q50" s="163" t="s">
        <v>4057</v>
      </c>
      <c r="R50" s="163" t="s">
        <v>4568</v>
      </c>
      <c r="S50" s="244" t="s">
        <v>4005</v>
      </c>
      <c r="T50" s="244" t="s">
        <v>4536</v>
      </c>
      <c r="V50" s="211">
        <v>45</v>
      </c>
      <c r="W50" s="163" t="s">
        <v>4091</v>
      </c>
      <c r="X50" s="163" t="s">
        <v>4542</v>
      </c>
      <c r="Y50" s="244" t="s">
        <v>4005</v>
      </c>
      <c r="Z50" s="244" t="s">
        <v>4518</v>
      </c>
      <c r="AA50" s="244">
        <v>43399.7</v>
      </c>
      <c r="AC50" s="211">
        <v>45</v>
      </c>
      <c r="AD50" s="163" t="s">
        <v>4048</v>
      </c>
      <c r="AE50" s="163" t="s">
        <v>4005</v>
      </c>
      <c r="AF50" s="244">
        <v>44485.599999999999</v>
      </c>
      <c r="AG50" s="244">
        <v>557.20000000000005</v>
      </c>
      <c r="AI50" s="211">
        <v>45</v>
      </c>
      <c r="AJ50" s="163" t="s">
        <v>5450</v>
      </c>
      <c r="AK50" s="163" t="s">
        <v>4554</v>
      </c>
      <c r="AL50" s="244" t="s">
        <v>4005</v>
      </c>
      <c r="AM50" s="244" t="s">
        <v>4536</v>
      </c>
      <c r="AN50" s="244">
        <v>44485.599999999999</v>
      </c>
      <c r="AP50" s="211">
        <v>45</v>
      </c>
      <c r="AQ50" s="163" t="s">
        <v>3273</v>
      </c>
      <c r="AR50" s="163" t="s">
        <v>4606</v>
      </c>
      <c r="AS50" s="244" t="s">
        <v>4005</v>
      </c>
      <c r="AT50" s="244" t="s">
        <v>4548</v>
      </c>
      <c r="AU50" s="244">
        <v>47195.9</v>
      </c>
      <c r="AW50" s="211">
        <v>45</v>
      </c>
      <c r="AX50" s="163" t="s">
        <v>3153</v>
      </c>
      <c r="AY50" s="163" t="s">
        <v>4691</v>
      </c>
      <c r="AZ50" s="244" t="s">
        <v>4124</v>
      </c>
      <c r="BA50" s="244" t="s">
        <v>4527</v>
      </c>
      <c r="BB50" s="244">
        <v>53680</v>
      </c>
      <c r="BD50" s="211">
        <v>45</v>
      </c>
      <c r="BE50" s="163" t="s">
        <v>3120</v>
      </c>
      <c r="BF50" s="163" t="s">
        <v>4541</v>
      </c>
      <c r="BG50" s="244" t="s">
        <v>4005</v>
      </c>
      <c r="BH50" s="244" t="s">
        <v>5591</v>
      </c>
      <c r="BI50" s="244">
        <v>54997.1</v>
      </c>
      <c r="BK50" s="211">
        <v>45</v>
      </c>
      <c r="BL50" s="163" t="s">
        <v>1584</v>
      </c>
      <c r="BM50" s="163" t="s">
        <v>6241</v>
      </c>
      <c r="BN50" s="244" t="s">
        <v>3999</v>
      </c>
      <c r="BO50" s="244" t="s">
        <v>6242</v>
      </c>
      <c r="BP50" s="244">
        <v>52901.1</v>
      </c>
      <c r="BR50" s="211">
        <v>121</v>
      </c>
      <c r="BS50" s="163" t="s">
        <v>6353</v>
      </c>
      <c r="BT50" s="163" t="s">
        <v>6030</v>
      </c>
      <c r="BU50" s="244" t="s">
        <v>3999</v>
      </c>
      <c r="BV50" s="244" t="s">
        <v>5590</v>
      </c>
      <c r="BW50" s="244">
        <v>33485</v>
      </c>
      <c r="BY50" s="211">
        <v>45</v>
      </c>
      <c r="BZ50" s="163" t="s">
        <v>3103</v>
      </c>
      <c r="CA50" s="163" t="s">
        <v>5917</v>
      </c>
      <c r="CB50" s="163" t="s">
        <v>4015</v>
      </c>
      <c r="CC50" s="244" t="s">
        <v>5441</v>
      </c>
      <c r="CD50" s="244">
        <v>68654.399999999994</v>
      </c>
      <c r="CE50" s="244">
        <v>5805.9</v>
      </c>
      <c r="CG50" s="211">
        <v>45</v>
      </c>
      <c r="CH50" s="163" t="s">
        <v>5997</v>
      </c>
      <c r="CI50" s="163" t="s">
        <v>3999</v>
      </c>
      <c r="CJ50" s="244" t="s">
        <v>5441</v>
      </c>
      <c r="CK50" s="244">
        <v>79902</v>
      </c>
      <c r="CM50" s="211">
        <v>45</v>
      </c>
      <c r="CN50" s="163" t="s">
        <v>4550</v>
      </c>
      <c r="CO50" s="163" t="s">
        <v>4005</v>
      </c>
      <c r="CP50" s="244" t="s">
        <v>4523</v>
      </c>
      <c r="CQ50" s="244">
        <v>8952.1</v>
      </c>
      <c r="CS50" s="211">
        <v>45</v>
      </c>
      <c r="CT50" s="163" t="s">
        <v>6992</v>
      </c>
      <c r="CU50" s="163" t="s">
        <v>4020</v>
      </c>
      <c r="CV50" s="244" t="s">
        <v>5441</v>
      </c>
      <c r="CW50" s="244">
        <v>1267</v>
      </c>
      <c r="CY50" s="211">
        <v>45</v>
      </c>
      <c r="CZ50" s="163" t="s">
        <v>530</v>
      </c>
      <c r="DA50" s="163" t="s">
        <v>2083</v>
      </c>
      <c r="DB50" s="244" t="s">
        <v>3999</v>
      </c>
      <c r="DC50" s="244">
        <v>103630</v>
      </c>
      <c r="DD50" s="244">
        <v>12334</v>
      </c>
      <c r="DF50" s="214">
        <v>45</v>
      </c>
      <c r="DG50" s="163" t="s">
        <v>1872</v>
      </c>
      <c r="DH50" s="163" t="s">
        <v>1872</v>
      </c>
      <c r="DI50" s="163" t="s">
        <v>3999</v>
      </c>
      <c r="DJ50" s="163" t="s">
        <v>6234</v>
      </c>
      <c r="DK50" s="245">
        <v>98729</v>
      </c>
      <c r="DL50" s="245">
        <v>3696</v>
      </c>
      <c r="DN50" s="211">
        <v>45</v>
      </c>
      <c r="DO50" s="163" t="s">
        <v>7784</v>
      </c>
      <c r="DP50" s="163" t="s">
        <v>4005</v>
      </c>
      <c r="DQ50" s="244">
        <v>104342.1</v>
      </c>
      <c r="DR50" s="244">
        <v>6235.7</v>
      </c>
      <c r="DT50" s="211">
        <v>45</v>
      </c>
      <c r="DU50" s="163" t="s">
        <v>8284</v>
      </c>
      <c r="DV50" s="244" t="s">
        <v>4036</v>
      </c>
      <c r="DW50" s="163">
        <v>117297.1</v>
      </c>
      <c r="DX50" s="244">
        <v>700.8</v>
      </c>
      <c r="DZ50" s="211">
        <v>45</v>
      </c>
      <c r="EA50" s="163" t="s">
        <v>8786</v>
      </c>
      <c r="EB50" s="244" t="s">
        <v>4005</v>
      </c>
      <c r="EC50" s="163">
        <v>118952.4</v>
      </c>
      <c r="ED50" s="244">
        <v>4421.3</v>
      </c>
      <c r="EF50" s="211">
        <v>45</v>
      </c>
      <c r="EG50" s="163" t="s">
        <v>9289</v>
      </c>
      <c r="EH50" s="244" t="s">
        <v>4005</v>
      </c>
      <c r="EI50" s="258">
        <v>118210.5</v>
      </c>
      <c r="EJ50" s="244">
        <v>5730.7</v>
      </c>
      <c r="EL50" s="215">
        <v>45</v>
      </c>
      <c r="EM50" s="216" t="s">
        <v>3164</v>
      </c>
      <c r="EN50" s="216" t="s">
        <v>3093</v>
      </c>
      <c r="EO50" s="216" t="s">
        <v>3061</v>
      </c>
      <c r="EP50" s="257" t="s">
        <v>3988</v>
      </c>
      <c r="EQ50" s="247">
        <v>120946</v>
      </c>
      <c r="ER50" s="247">
        <v>27525</v>
      </c>
      <c r="ES50" s="247">
        <v>308128</v>
      </c>
      <c r="EU50" s="163">
        <v>45</v>
      </c>
      <c r="EV50" s="94" t="s">
        <v>508</v>
      </c>
      <c r="EW50" s="163" t="s">
        <v>3056</v>
      </c>
      <c r="EX50" s="110">
        <v>107567</v>
      </c>
      <c r="EY50" s="110">
        <v>-497</v>
      </c>
      <c r="FA50" s="163">
        <v>45</v>
      </c>
      <c r="FB50" s="94" t="s">
        <v>9267</v>
      </c>
      <c r="FC50" s="110" t="s">
        <v>4005</v>
      </c>
      <c r="FD50" s="260">
        <v>116616</v>
      </c>
      <c r="FE50" s="260">
        <v>4157.5</v>
      </c>
    </row>
    <row r="51" spans="2:161" ht="22.7">
      <c r="B51" s="211">
        <v>46</v>
      </c>
      <c r="C51" s="163" t="s">
        <v>4066</v>
      </c>
      <c r="D51" s="257" t="s">
        <v>4582</v>
      </c>
      <c r="E51" s="244" t="s">
        <v>4015</v>
      </c>
      <c r="F51" s="244" t="s">
        <v>4527</v>
      </c>
      <c r="G51" s="244">
        <v>39459.1</v>
      </c>
      <c r="I51" s="211">
        <v>46</v>
      </c>
      <c r="J51" s="163" t="s">
        <v>4041</v>
      </c>
      <c r="K51" s="257" t="s">
        <v>4581</v>
      </c>
      <c r="L51" s="244" t="s">
        <v>4005</v>
      </c>
      <c r="M51" s="244" t="s">
        <v>4523</v>
      </c>
      <c r="N51" s="244">
        <v>44055.6</v>
      </c>
      <c r="P51" s="211">
        <v>46</v>
      </c>
      <c r="Q51" s="163" t="s">
        <v>3306</v>
      </c>
      <c r="R51" s="257" t="s">
        <v>4757</v>
      </c>
      <c r="S51" s="244" t="s">
        <v>4102</v>
      </c>
      <c r="T51" s="244" t="s">
        <v>4527</v>
      </c>
      <c r="V51" s="211">
        <v>46</v>
      </c>
      <c r="W51" s="163" t="s">
        <v>4055</v>
      </c>
      <c r="X51" s="257" t="s">
        <v>4563</v>
      </c>
      <c r="Y51" s="244" t="s">
        <v>4005</v>
      </c>
      <c r="Z51" s="244" t="s">
        <v>4564</v>
      </c>
      <c r="AA51" s="244">
        <v>42996.9</v>
      </c>
      <c r="AC51" s="211">
        <v>46</v>
      </c>
      <c r="AD51" s="163" t="s">
        <v>4049</v>
      </c>
      <c r="AE51" s="257" t="s">
        <v>4001</v>
      </c>
      <c r="AF51" s="244">
        <v>43407.5</v>
      </c>
      <c r="AG51" s="244">
        <v>1330.1</v>
      </c>
      <c r="AI51" s="211">
        <v>46</v>
      </c>
      <c r="AJ51" s="163" t="s">
        <v>5451</v>
      </c>
      <c r="AK51" s="257" t="s">
        <v>4580</v>
      </c>
      <c r="AL51" s="244" t="s">
        <v>4001</v>
      </c>
      <c r="AM51" s="244" t="s">
        <v>4518</v>
      </c>
      <c r="AN51" s="244">
        <v>43407.5</v>
      </c>
      <c r="AP51" s="211">
        <v>46</v>
      </c>
      <c r="AQ51" s="163" t="s">
        <v>3162</v>
      </c>
      <c r="AR51" s="257" t="s">
        <v>5538</v>
      </c>
      <c r="AS51" s="244" t="s">
        <v>4001</v>
      </c>
      <c r="AT51" s="244" t="s">
        <v>5518</v>
      </c>
      <c r="AU51" s="244">
        <v>46663.6</v>
      </c>
      <c r="AW51" s="211">
        <v>46</v>
      </c>
      <c r="AX51" s="163" t="s">
        <v>5920</v>
      </c>
      <c r="AY51" s="257" t="s">
        <v>5532</v>
      </c>
      <c r="AZ51" s="244" t="s">
        <v>4036</v>
      </c>
      <c r="BA51" s="244" t="s">
        <v>5522</v>
      </c>
      <c r="BB51" s="244">
        <v>53333.1</v>
      </c>
      <c r="BD51" s="211">
        <v>46</v>
      </c>
      <c r="BE51" s="163" t="s">
        <v>519</v>
      </c>
      <c r="BF51" s="257" t="s">
        <v>5994</v>
      </c>
      <c r="BG51" s="244" t="s">
        <v>3999</v>
      </c>
      <c r="BH51" s="244" t="s">
        <v>5995</v>
      </c>
      <c r="BI51" s="244">
        <v>53553</v>
      </c>
      <c r="BK51" s="211">
        <v>46</v>
      </c>
      <c r="BL51" s="163" t="s">
        <v>3195</v>
      </c>
      <c r="BM51" s="257" t="s">
        <v>4576</v>
      </c>
      <c r="BN51" s="244" t="s">
        <v>4036</v>
      </c>
      <c r="BO51" s="244" t="s">
        <v>6229</v>
      </c>
      <c r="BP51" s="244">
        <v>52612.5</v>
      </c>
      <c r="BR51" s="211">
        <v>123</v>
      </c>
      <c r="BS51" s="163" t="s">
        <v>6354</v>
      </c>
      <c r="BT51" s="257" t="s">
        <v>4713</v>
      </c>
      <c r="BU51" s="244" t="s">
        <v>3999</v>
      </c>
      <c r="BV51" s="244" t="s">
        <v>4532</v>
      </c>
      <c r="BW51" s="244">
        <v>32923</v>
      </c>
      <c r="BY51" s="211">
        <v>46</v>
      </c>
      <c r="BZ51" s="163" t="s">
        <v>3067</v>
      </c>
      <c r="CA51" s="163" t="s">
        <v>5965</v>
      </c>
      <c r="CB51" s="257" t="s">
        <v>4074</v>
      </c>
      <c r="CC51" s="244" t="s">
        <v>4527</v>
      </c>
      <c r="CD51" s="244">
        <v>67723.8</v>
      </c>
      <c r="CE51" s="244">
        <v>8757.1</v>
      </c>
      <c r="CG51" s="211">
        <v>46</v>
      </c>
      <c r="CH51" s="163" t="s">
        <v>4858</v>
      </c>
      <c r="CI51" s="257" t="s">
        <v>4102</v>
      </c>
      <c r="CJ51" s="244" t="s">
        <v>6233</v>
      </c>
      <c r="CK51" s="244">
        <v>78716.600000000006</v>
      </c>
      <c r="CM51" s="211">
        <v>46</v>
      </c>
      <c r="CN51" s="163" t="s">
        <v>4858</v>
      </c>
      <c r="CO51" s="257" t="s">
        <v>4102</v>
      </c>
      <c r="CP51" s="244" t="s">
        <v>6233</v>
      </c>
      <c r="CQ51" s="244">
        <v>89476.2</v>
      </c>
      <c r="CS51" s="211">
        <v>46</v>
      </c>
      <c r="CT51" s="163" t="s">
        <v>4547</v>
      </c>
      <c r="CU51" s="257" t="s">
        <v>3999</v>
      </c>
      <c r="CV51" s="244" t="s">
        <v>7139</v>
      </c>
      <c r="CW51" s="244">
        <v>98786</v>
      </c>
      <c r="CY51" s="211">
        <v>46</v>
      </c>
      <c r="CZ51" s="163" t="s">
        <v>6021</v>
      </c>
      <c r="DA51" s="257" t="s">
        <v>7242</v>
      </c>
      <c r="DB51" s="244" t="s">
        <v>4015</v>
      </c>
      <c r="DC51" s="244">
        <v>103582.1</v>
      </c>
      <c r="DD51" s="244">
        <v>1498.8</v>
      </c>
      <c r="DF51" s="214">
        <v>46</v>
      </c>
      <c r="DG51" s="163" t="s">
        <v>311</v>
      </c>
      <c r="DH51" s="163" t="s">
        <v>5636</v>
      </c>
      <c r="DI51" s="163" t="s">
        <v>3999</v>
      </c>
      <c r="DJ51" s="163" t="s">
        <v>5441</v>
      </c>
      <c r="DK51" s="245">
        <v>98636</v>
      </c>
      <c r="DL51" s="245">
        <v>12275</v>
      </c>
      <c r="DN51" s="211">
        <v>46</v>
      </c>
      <c r="DO51" s="163" t="s">
        <v>7785</v>
      </c>
      <c r="DP51" s="257" t="s">
        <v>4020</v>
      </c>
      <c r="DQ51" s="244">
        <v>102680</v>
      </c>
      <c r="DR51" s="244">
        <v>13159</v>
      </c>
      <c r="DT51" s="211">
        <v>46</v>
      </c>
      <c r="DU51" s="163" t="s">
        <v>8285</v>
      </c>
      <c r="DV51" s="244" t="s">
        <v>3999</v>
      </c>
      <c r="DW51" s="257">
        <v>115074</v>
      </c>
      <c r="DX51" s="244">
        <v>1446</v>
      </c>
      <c r="DZ51" s="211">
        <v>46</v>
      </c>
      <c r="EA51" s="163" t="s">
        <v>8787</v>
      </c>
      <c r="EB51" s="244" t="s">
        <v>4243</v>
      </c>
      <c r="EC51" s="257">
        <v>116335</v>
      </c>
      <c r="ED51" s="244">
        <v>11004</v>
      </c>
      <c r="EF51" s="211">
        <v>46</v>
      </c>
      <c r="EG51" s="163" t="s">
        <v>9290</v>
      </c>
      <c r="EH51" s="244" t="s">
        <v>4243</v>
      </c>
      <c r="EI51" s="259">
        <v>117079.3</v>
      </c>
      <c r="EJ51" s="244">
        <v>17111.400000000001</v>
      </c>
      <c r="EL51" s="215">
        <v>46</v>
      </c>
      <c r="EM51" s="216" t="s">
        <v>1670</v>
      </c>
      <c r="EN51" s="216" t="s">
        <v>3097</v>
      </c>
      <c r="EO51" s="216" t="s">
        <v>3168</v>
      </c>
      <c r="EP51" s="257"/>
      <c r="EQ51" s="247">
        <v>119569</v>
      </c>
      <c r="ER51" s="247">
        <v>276</v>
      </c>
      <c r="ES51" s="247">
        <v>13500</v>
      </c>
      <c r="EU51" s="163">
        <v>46</v>
      </c>
      <c r="EV51" s="94" t="s">
        <v>1584</v>
      </c>
      <c r="EW51" s="163" t="s">
        <v>3056</v>
      </c>
      <c r="EX51" s="110">
        <v>107162</v>
      </c>
      <c r="EY51" s="110">
        <v>12313</v>
      </c>
      <c r="FA51" s="163">
        <v>46</v>
      </c>
      <c r="FB51" s="94" t="s">
        <v>9303</v>
      </c>
      <c r="FC51" s="110" t="s">
        <v>4074</v>
      </c>
      <c r="FD51" s="260">
        <v>115422.7</v>
      </c>
      <c r="FE51" s="260">
        <v>25509.200000000001</v>
      </c>
    </row>
    <row r="52" spans="2:161" ht="22.7">
      <c r="B52" s="211">
        <v>47</v>
      </c>
      <c r="C52" s="163" t="s">
        <v>4583</v>
      </c>
      <c r="D52" s="163" t="s">
        <v>4584</v>
      </c>
      <c r="E52" s="244" t="s">
        <v>3999</v>
      </c>
      <c r="F52" s="244" t="s">
        <v>4578</v>
      </c>
      <c r="G52" s="244">
        <v>38850.1</v>
      </c>
      <c r="I52" s="211">
        <v>47</v>
      </c>
      <c r="J52" s="163" t="s">
        <v>4066</v>
      </c>
      <c r="K52" s="163" t="s">
        <v>4582</v>
      </c>
      <c r="L52" s="244" t="s">
        <v>4015</v>
      </c>
      <c r="M52" s="244" t="s">
        <v>4527</v>
      </c>
      <c r="N52" s="244">
        <v>43618.400000000001</v>
      </c>
      <c r="P52" s="211">
        <v>47</v>
      </c>
      <c r="Q52" s="163" t="s">
        <v>3268</v>
      </c>
      <c r="R52" s="163" t="s">
        <v>4585</v>
      </c>
      <c r="S52" s="244" t="s">
        <v>4005</v>
      </c>
      <c r="T52" s="244" t="s">
        <v>4534</v>
      </c>
      <c r="V52" s="211">
        <v>47</v>
      </c>
      <c r="W52" s="163" t="s">
        <v>4044</v>
      </c>
      <c r="X52" s="163" t="s">
        <v>4669</v>
      </c>
      <c r="Y52" s="244" t="s">
        <v>3999</v>
      </c>
      <c r="Z52" s="244" t="s">
        <v>4670</v>
      </c>
      <c r="AA52" s="244">
        <v>42895</v>
      </c>
      <c r="AC52" s="211">
        <v>47</v>
      </c>
      <c r="AD52" s="163" t="s">
        <v>4050</v>
      </c>
      <c r="AE52" s="163" t="s">
        <v>4020</v>
      </c>
      <c r="AF52" s="244">
        <v>43338.3</v>
      </c>
      <c r="AG52" s="244">
        <v>4316.1000000000004</v>
      </c>
      <c r="AI52" s="211">
        <v>47</v>
      </c>
      <c r="AJ52" s="163" t="s">
        <v>5452</v>
      </c>
      <c r="AK52" s="163" t="s">
        <v>4712</v>
      </c>
      <c r="AL52" s="244" t="s">
        <v>4020</v>
      </c>
      <c r="AM52" s="244" t="s">
        <v>5441</v>
      </c>
      <c r="AN52" s="244">
        <v>43338.3</v>
      </c>
      <c r="AP52" s="211">
        <v>47</v>
      </c>
      <c r="AQ52" s="163" t="s">
        <v>3380</v>
      </c>
      <c r="AR52" s="163" t="s">
        <v>4568</v>
      </c>
      <c r="AS52" s="244" t="s">
        <v>4005</v>
      </c>
      <c r="AT52" s="244" t="s">
        <v>5522</v>
      </c>
      <c r="AU52" s="244">
        <v>46445.1</v>
      </c>
      <c r="AW52" s="211">
        <v>47</v>
      </c>
      <c r="AX52" s="163" t="s">
        <v>5921</v>
      </c>
      <c r="AY52" s="163" t="s">
        <v>4576</v>
      </c>
      <c r="AZ52" s="244" t="s">
        <v>4036</v>
      </c>
      <c r="BA52" s="244" t="s">
        <v>4523</v>
      </c>
      <c r="BB52" s="244">
        <v>53190.400000000001</v>
      </c>
      <c r="BD52" s="211">
        <v>47</v>
      </c>
      <c r="BE52" s="163" t="s">
        <v>1573</v>
      </c>
      <c r="BF52" s="163" t="s">
        <v>4796</v>
      </c>
      <c r="BG52" s="244" t="s">
        <v>3999</v>
      </c>
      <c r="BH52" s="244" t="s">
        <v>5441</v>
      </c>
      <c r="BI52" s="244">
        <v>52641</v>
      </c>
      <c r="BK52" s="211">
        <v>47</v>
      </c>
      <c r="BL52" s="163" t="s">
        <v>3216</v>
      </c>
      <c r="BM52" s="163" t="s">
        <v>4604</v>
      </c>
      <c r="BN52" s="244" t="s">
        <v>4001</v>
      </c>
      <c r="BO52" s="244" t="s">
        <v>6231</v>
      </c>
      <c r="BP52" s="244">
        <v>52133.2</v>
      </c>
      <c r="BR52" s="211">
        <v>125</v>
      </c>
      <c r="BS52" s="163" t="s">
        <v>6355</v>
      </c>
      <c r="BT52" s="163" t="s">
        <v>4731</v>
      </c>
      <c r="BU52" s="244" t="s">
        <v>3999</v>
      </c>
      <c r="BV52" s="244" t="s">
        <v>6254</v>
      </c>
      <c r="BW52" s="244">
        <v>32632</v>
      </c>
      <c r="BY52" s="211">
        <v>47</v>
      </c>
      <c r="BZ52" s="163" t="s">
        <v>3169</v>
      </c>
      <c r="CA52" s="163" t="s">
        <v>4579</v>
      </c>
      <c r="CB52" s="163" t="s">
        <v>4005</v>
      </c>
      <c r="CC52" s="244" t="s">
        <v>6233</v>
      </c>
      <c r="CD52" s="244">
        <v>66618</v>
      </c>
      <c r="CE52" s="244">
        <v>1524.5</v>
      </c>
      <c r="CG52" s="211">
        <v>47</v>
      </c>
      <c r="CH52" s="163" t="s">
        <v>4541</v>
      </c>
      <c r="CI52" s="163" t="s">
        <v>4005</v>
      </c>
      <c r="CJ52" s="244" t="s">
        <v>6233</v>
      </c>
      <c r="CK52" s="244">
        <v>78557.7</v>
      </c>
      <c r="CM52" s="211">
        <v>47</v>
      </c>
      <c r="CN52" s="163" t="s">
        <v>6994</v>
      </c>
      <c r="CO52" s="163" t="s">
        <v>4039</v>
      </c>
      <c r="CP52" s="244" t="s">
        <v>5441</v>
      </c>
      <c r="CQ52" s="244">
        <v>89354.4</v>
      </c>
      <c r="CS52" s="211">
        <v>47</v>
      </c>
      <c r="CT52" s="163" t="s">
        <v>6279</v>
      </c>
      <c r="CU52" s="163" t="s">
        <v>4243</v>
      </c>
      <c r="CV52" s="244" t="s">
        <v>5219</v>
      </c>
      <c r="CW52" s="244">
        <v>98642</v>
      </c>
      <c r="CY52" s="211">
        <v>47</v>
      </c>
      <c r="CZ52" s="163" t="s">
        <v>3105</v>
      </c>
      <c r="DA52" s="163" t="s">
        <v>5532</v>
      </c>
      <c r="DB52" s="244" t="s">
        <v>4036</v>
      </c>
      <c r="DC52" s="244">
        <v>103103</v>
      </c>
      <c r="DD52" s="244">
        <v>1260.0999999999999</v>
      </c>
      <c r="DF52" s="214">
        <v>47</v>
      </c>
      <c r="DG52" s="163" t="s">
        <v>3115</v>
      </c>
      <c r="DH52" s="163" t="s">
        <v>4533</v>
      </c>
      <c r="DI52" s="163" t="s">
        <v>4005</v>
      </c>
      <c r="DJ52" s="163"/>
      <c r="DK52" s="245">
        <v>96593</v>
      </c>
      <c r="DL52" s="245">
        <v>-1152</v>
      </c>
      <c r="DN52" s="211">
        <v>47</v>
      </c>
      <c r="DO52" s="163" t="s">
        <v>7786</v>
      </c>
      <c r="DP52" s="163" t="s">
        <v>4001</v>
      </c>
      <c r="DQ52" s="244">
        <v>102657.2</v>
      </c>
      <c r="DR52" s="244">
        <v>5268</v>
      </c>
      <c r="DT52" s="211">
        <v>47</v>
      </c>
      <c r="DU52" s="163" t="s">
        <v>8286</v>
      </c>
      <c r="DV52" s="244" t="s">
        <v>4001</v>
      </c>
      <c r="DW52" s="163">
        <v>113348.9</v>
      </c>
      <c r="DX52" s="244">
        <v>8561.9</v>
      </c>
      <c r="DZ52" s="211">
        <v>47</v>
      </c>
      <c r="EA52" s="163" t="s">
        <v>8788</v>
      </c>
      <c r="EB52" s="244" t="s">
        <v>4005</v>
      </c>
      <c r="EC52" s="163">
        <v>115961.4</v>
      </c>
      <c r="ED52" s="244">
        <v>4123.8</v>
      </c>
      <c r="EF52" s="211">
        <v>47</v>
      </c>
      <c r="EG52" s="163" t="s">
        <v>9291</v>
      </c>
      <c r="EH52" s="244" t="s">
        <v>4074</v>
      </c>
      <c r="EI52" s="258">
        <v>115392.1</v>
      </c>
      <c r="EJ52" s="244">
        <v>27050</v>
      </c>
      <c r="EL52" s="215">
        <v>47</v>
      </c>
      <c r="EM52" s="216" t="s">
        <v>3170</v>
      </c>
      <c r="EN52" s="216" t="s">
        <v>3060</v>
      </c>
      <c r="EO52" s="216" t="s">
        <v>3171</v>
      </c>
      <c r="EP52" s="257"/>
      <c r="EQ52" s="247">
        <v>119238</v>
      </c>
      <c r="ER52" s="247">
        <v>-19929</v>
      </c>
      <c r="ES52" s="247">
        <v>144927</v>
      </c>
      <c r="EU52" s="163">
        <v>47</v>
      </c>
      <c r="EV52" s="94" t="s">
        <v>3172</v>
      </c>
      <c r="EW52" s="163" t="s">
        <v>3063</v>
      </c>
      <c r="EX52" s="110">
        <v>107117</v>
      </c>
      <c r="EY52" s="110">
        <v>9614.2999999999993</v>
      </c>
      <c r="FA52" s="163">
        <v>47</v>
      </c>
      <c r="FB52" s="94" t="s">
        <v>9754</v>
      </c>
      <c r="FC52" s="110" t="s">
        <v>3999</v>
      </c>
      <c r="FD52" s="260">
        <v>113899</v>
      </c>
      <c r="FE52" s="260">
        <v>24441</v>
      </c>
    </row>
    <row r="53" spans="2:161" ht="22.7">
      <c r="B53" s="211">
        <v>48</v>
      </c>
      <c r="C53" s="163" t="s">
        <v>3268</v>
      </c>
      <c r="D53" s="163" t="s">
        <v>4585</v>
      </c>
      <c r="E53" s="244" t="s">
        <v>4005</v>
      </c>
      <c r="F53" s="244" t="s">
        <v>4534</v>
      </c>
      <c r="G53" s="244">
        <v>37945.9</v>
      </c>
      <c r="I53" s="211">
        <v>48</v>
      </c>
      <c r="J53" s="163" t="s">
        <v>4064</v>
      </c>
      <c r="K53" s="163" t="s">
        <v>4603</v>
      </c>
      <c r="L53" s="244" t="s">
        <v>4015</v>
      </c>
      <c r="M53" s="244" t="s">
        <v>4564</v>
      </c>
      <c r="N53" s="244">
        <v>43507.8</v>
      </c>
      <c r="P53" s="211">
        <v>48</v>
      </c>
      <c r="Q53" s="163" t="s">
        <v>4064</v>
      </c>
      <c r="R53" s="163" t="s">
        <v>4603</v>
      </c>
      <c r="S53" s="244" t="s">
        <v>4015</v>
      </c>
      <c r="T53" s="244" t="s">
        <v>4564</v>
      </c>
      <c r="V53" s="211">
        <v>48</v>
      </c>
      <c r="W53" s="163" t="s">
        <v>4057</v>
      </c>
      <c r="X53" s="163" t="s">
        <v>4568</v>
      </c>
      <c r="Y53" s="244" t="s">
        <v>4005</v>
      </c>
      <c r="Z53" s="244" t="s">
        <v>4536</v>
      </c>
      <c r="AA53" s="244">
        <v>42278.6</v>
      </c>
      <c r="AC53" s="211">
        <v>48</v>
      </c>
      <c r="AD53" s="163" t="s">
        <v>4051</v>
      </c>
      <c r="AE53" s="163" t="s">
        <v>4005</v>
      </c>
      <c r="AF53" s="244">
        <v>41470.9</v>
      </c>
      <c r="AG53" s="244">
        <v>-108.7</v>
      </c>
      <c r="AI53" s="211">
        <v>48</v>
      </c>
      <c r="AJ53" s="163" t="s">
        <v>5453</v>
      </c>
      <c r="AK53" s="163" t="s">
        <v>4569</v>
      </c>
      <c r="AL53" s="244" t="s">
        <v>4005</v>
      </c>
      <c r="AM53" s="244" t="s">
        <v>4534</v>
      </c>
      <c r="AN53" s="244">
        <v>41470.9</v>
      </c>
      <c r="AP53" s="211">
        <v>48</v>
      </c>
      <c r="AQ53" s="163" t="s">
        <v>3260</v>
      </c>
      <c r="AR53" s="163" t="s">
        <v>4563</v>
      </c>
      <c r="AS53" s="244" t="s">
        <v>4005</v>
      </c>
      <c r="AT53" s="244" t="s">
        <v>5539</v>
      </c>
      <c r="AU53" s="244">
        <v>45727.7</v>
      </c>
      <c r="AW53" s="211">
        <v>48</v>
      </c>
      <c r="AX53" s="163" t="s">
        <v>5922</v>
      </c>
      <c r="AY53" s="163" t="s">
        <v>5923</v>
      </c>
      <c r="AZ53" s="244" t="s">
        <v>4005</v>
      </c>
      <c r="BA53" s="244" t="s">
        <v>5441</v>
      </c>
      <c r="BB53" s="244">
        <v>52068.5</v>
      </c>
      <c r="BD53" s="211">
        <v>48</v>
      </c>
      <c r="BE53" s="163" t="s">
        <v>3142</v>
      </c>
      <c r="BF53" s="163" t="s">
        <v>5547</v>
      </c>
      <c r="BG53" s="244" t="s">
        <v>4020</v>
      </c>
      <c r="BH53" s="244" t="s">
        <v>5522</v>
      </c>
      <c r="BI53" s="244">
        <v>52317.599999999999</v>
      </c>
      <c r="BK53" s="211">
        <v>48</v>
      </c>
      <c r="BL53" s="163" t="s">
        <v>3203</v>
      </c>
      <c r="BM53" s="163" t="s">
        <v>5537</v>
      </c>
      <c r="BN53" s="244" t="s">
        <v>4039</v>
      </c>
      <c r="BO53" s="244" t="s">
        <v>6231</v>
      </c>
      <c r="BP53" s="244">
        <v>52121.7</v>
      </c>
      <c r="BR53" s="211">
        <v>126</v>
      </c>
      <c r="BS53" s="163" t="s">
        <v>6356</v>
      </c>
      <c r="BT53" s="163" t="s">
        <v>5187</v>
      </c>
      <c r="BU53" s="244" t="s">
        <v>3999</v>
      </c>
      <c r="BV53" s="244" t="s">
        <v>6234</v>
      </c>
      <c r="BW53" s="244">
        <v>32505.4</v>
      </c>
      <c r="BY53" s="211">
        <v>48</v>
      </c>
      <c r="BZ53" s="163" t="s">
        <v>1606</v>
      </c>
      <c r="CA53" s="163" t="s">
        <v>5610</v>
      </c>
      <c r="CB53" s="163" t="s">
        <v>3999</v>
      </c>
      <c r="CC53" s="244" t="s">
        <v>6239</v>
      </c>
      <c r="CD53" s="244">
        <v>65130.6</v>
      </c>
      <c r="CE53" s="244">
        <v>1474.5</v>
      </c>
      <c r="CG53" s="211">
        <v>48</v>
      </c>
      <c r="CH53" s="163" t="s">
        <v>4604</v>
      </c>
      <c r="CI53" s="163" t="s">
        <v>4001</v>
      </c>
      <c r="CJ53" s="244" t="s">
        <v>5441</v>
      </c>
      <c r="CK53" s="244">
        <v>76227.600000000006</v>
      </c>
      <c r="CM53" s="211">
        <v>48</v>
      </c>
      <c r="CN53" s="163" t="s">
        <v>4533</v>
      </c>
      <c r="CO53" s="163" t="s">
        <v>4005</v>
      </c>
      <c r="CP53" s="244" t="s">
        <v>6233</v>
      </c>
      <c r="CQ53" s="244">
        <v>87615.4</v>
      </c>
      <c r="CS53" s="211">
        <v>48</v>
      </c>
      <c r="CT53" s="163" t="s">
        <v>4533</v>
      </c>
      <c r="CU53" s="163" t="s">
        <v>4005</v>
      </c>
      <c r="CV53" s="244" t="s">
        <v>6233</v>
      </c>
      <c r="CW53" s="244">
        <v>9836</v>
      </c>
      <c r="CY53" s="211">
        <v>48</v>
      </c>
      <c r="CZ53" s="163" t="s">
        <v>3210</v>
      </c>
      <c r="DA53" s="163" t="s">
        <v>4574</v>
      </c>
      <c r="DB53" s="244" t="s">
        <v>4039</v>
      </c>
      <c r="DC53" s="244">
        <v>101564.6</v>
      </c>
      <c r="DD53" s="244">
        <v>16669.599999999999</v>
      </c>
      <c r="DF53" s="214">
        <v>48</v>
      </c>
      <c r="DG53" s="163" t="s">
        <v>530</v>
      </c>
      <c r="DH53" s="163" t="s">
        <v>4547</v>
      </c>
      <c r="DI53" s="163" t="s">
        <v>3999</v>
      </c>
      <c r="DJ53" s="163" t="s">
        <v>7139</v>
      </c>
      <c r="DK53" s="245">
        <v>95758</v>
      </c>
      <c r="DL53" s="245">
        <v>13425</v>
      </c>
      <c r="DN53" s="211">
        <v>48</v>
      </c>
      <c r="DO53" s="163" t="s">
        <v>7787</v>
      </c>
      <c r="DP53" s="163" t="s">
        <v>4005</v>
      </c>
      <c r="DQ53" s="244">
        <v>102430</v>
      </c>
      <c r="DR53" s="244">
        <v>3727.1</v>
      </c>
      <c r="DT53" s="211">
        <v>48</v>
      </c>
      <c r="DU53" s="163" t="s">
        <v>8287</v>
      </c>
      <c r="DV53" s="244" t="s">
        <v>4036</v>
      </c>
      <c r="DW53" s="163">
        <v>112627.6</v>
      </c>
      <c r="DX53" s="244">
        <v>1190.4000000000001</v>
      </c>
      <c r="DZ53" s="211">
        <v>48</v>
      </c>
      <c r="EA53" s="163" t="s">
        <v>8789</v>
      </c>
      <c r="EB53" s="244" t="s">
        <v>3999</v>
      </c>
      <c r="EC53" s="163">
        <v>115846</v>
      </c>
      <c r="ED53" s="244">
        <v>875</v>
      </c>
      <c r="EF53" s="211">
        <v>48</v>
      </c>
      <c r="EG53" s="163" t="s">
        <v>9292</v>
      </c>
      <c r="EH53" s="244" t="s">
        <v>4036</v>
      </c>
      <c r="EI53" s="258">
        <v>115224.4</v>
      </c>
      <c r="EJ53" s="244">
        <v>2542.3000000000002</v>
      </c>
      <c r="EL53" s="215">
        <v>48</v>
      </c>
      <c r="EM53" s="216" t="s">
        <v>3105</v>
      </c>
      <c r="EN53" s="216" t="s">
        <v>3093</v>
      </c>
      <c r="EO53" s="216" t="s">
        <v>3173</v>
      </c>
      <c r="EP53" s="257"/>
      <c r="EQ53" s="247">
        <v>118871</v>
      </c>
      <c r="ER53" s="247">
        <v>2215</v>
      </c>
      <c r="ES53" s="247">
        <v>78333</v>
      </c>
      <c r="EU53" s="163">
        <v>48</v>
      </c>
      <c r="EV53" s="94" t="s">
        <v>3174</v>
      </c>
      <c r="EW53" s="163" t="s">
        <v>3056</v>
      </c>
      <c r="EX53" s="110">
        <v>105486</v>
      </c>
      <c r="EY53" s="110">
        <v>24733</v>
      </c>
      <c r="FA53" s="163">
        <v>48</v>
      </c>
      <c r="FB53" s="94" t="s">
        <v>9281</v>
      </c>
      <c r="FC53" s="110" t="s">
        <v>3999</v>
      </c>
      <c r="FD53" s="260">
        <v>112394</v>
      </c>
      <c r="FE53" s="260">
        <v>2463</v>
      </c>
    </row>
    <row r="54" spans="2:161" ht="22.7">
      <c r="B54" s="211">
        <v>49</v>
      </c>
      <c r="C54" s="163" t="s">
        <v>4071</v>
      </c>
      <c r="D54" s="163" t="s">
        <v>4586</v>
      </c>
      <c r="E54" s="244" t="s">
        <v>3999</v>
      </c>
      <c r="F54" s="244" t="s">
        <v>4536</v>
      </c>
      <c r="G54" s="244">
        <v>36945.699999999997</v>
      </c>
      <c r="I54" s="211">
        <v>49</v>
      </c>
      <c r="J54" s="163"/>
      <c r="K54" s="163" t="s">
        <v>4596</v>
      </c>
      <c r="L54" s="244" t="s">
        <v>4015</v>
      </c>
      <c r="M54" s="244" t="s">
        <v>4578</v>
      </c>
      <c r="N54" s="244">
        <v>42004.2</v>
      </c>
      <c r="P54" s="211">
        <v>49</v>
      </c>
      <c r="Q54" s="163" t="s">
        <v>5360</v>
      </c>
      <c r="R54" s="163" t="s">
        <v>5361</v>
      </c>
      <c r="S54" s="244" t="s">
        <v>3999</v>
      </c>
      <c r="T54" s="244" t="s">
        <v>4578</v>
      </c>
      <c r="V54" s="211">
        <v>49</v>
      </c>
      <c r="W54" s="163" t="s">
        <v>5342</v>
      </c>
      <c r="X54" s="163" t="s">
        <v>4594</v>
      </c>
      <c r="Y54" s="244" t="s">
        <v>3999</v>
      </c>
      <c r="Z54" s="244" t="s">
        <v>4595</v>
      </c>
      <c r="AA54" s="244">
        <v>41304</v>
      </c>
      <c r="AC54" s="211">
        <v>49</v>
      </c>
      <c r="AD54" s="163" t="s">
        <v>4052</v>
      </c>
      <c r="AE54" s="163" t="s">
        <v>4015</v>
      </c>
      <c r="AF54" s="244">
        <v>41353.300000000003</v>
      </c>
      <c r="AG54" s="244">
        <v>1499.8</v>
      </c>
      <c r="AI54" s="211">
        <v>49</v>
      </c>
      <c r="AJ54" s="163" t="s">
        <v>5343</v>
      </c>
      <c r="AK54" s="163" t="s">
        <v>4610</v>
      </c>
      <c r="AL54" s="244" t="s">
        <v>4015</v>
      </c>
      <c r="AM54" s="244" t="s">
        <v>4523</v>
      </c>
      <c r="AN54" s="244">
        <v>41353.300000000003</v>
      </c>
      <c r="AP54" s="211">
        <v>49</v>
      </c>
      <c r="AQ54" s="163" t="s">
        <v>1575</v>
      </c>
      <c r="AR54" s="163" t="s">
        <v>4681</v>
      </c>
      <c r="AS54" s="244" t="s">
        <v>3999</v>
      </c>
      <c r="AT54" s="244" t="s">
        <v>5518</v>
      </c>
      <c r="AU54" s="244">
        <v>45351.6</v>
      </c>
      <c r="AW54" s="211">
        <v>49</v>
      </c>
      <c r="AX54" s="163" t="s">
        <v>5924</v>
      </c>
      <c r="AY54" s="163" t="s">
        <v>5925</v>
      </c>
      <c r="AZ54" s="244" t="s">
        <v>3999</v>
      </c>
      <c r="BA54" s="244" t="s">
        <v>5887</v>
      </c>
      <c r="BB54" s="244">
        <v>51476</v>
      </c>
      <c r="BD54" s="211">
        <v>49</v>
      </c>
      <c r="BE54" s="163" t="s">
        <v>3195</v>
      </c>
      <c r="BF54" s="163" t="s">
        <v>4576</v>
      </c>
      <c r="BG54" s="244" t="s">
        <v>4036</v>
      </c>
      <c r="BH54" s="244" t="s">
        <v>4523</v>
      </c>
      <c r="BI54" s="244">
        <v>51944.2</v>
      </c>
      <c r="BK54" s="211">
        <v>49</v>
      </c>
      <c r="BL54" s="163" t="s">
        <v>3190</v>
      </c>
      <c r="BM54" s="163" t="s">
        <v>4741</v>
      </c>
      <c r="BN54" s="244" t="s">
        <v>4001</v>
      </c>
      <c r="BO54" s="244" t="s">
        <v>5424</v>
      </c>
      <c r="BP54" s="244">
        <v>51980</v>
      </c>
      <c r="BR54" s="211">
        <v>130</v>
      </c>
      <c r="BS54" s="163" t="s">
        <v>6357</v>
      </c>
      <c r="BT54" s="163" t="s">
        <v>5651</v>
      </c>
      <c r="BU54" s="244" t="s">
        <v>3999</v>
      </c>
      <c r="BV54" s="244" t="s">
        <v>6053</v>
      </c>
      <c r="BW54" s="244">
        <v>32187</v>
      </c>
      <c r="BY54" s="211">
        <v>49</v>
      </c>
      <c r="BZ54" s="163" t="s">
        <v>3175</v>
      </c>
      <c r="CA54" s="163" t="s">
        <v>6236</v>
      </c>
      <c r="CB54" s="163" t="s">
        <v>4030</v>
      </c>
      <c r="CC54" s="244" t="s">
        <v>6234</v>
      </c>
      <c r="CD54" s="244">
        <v>64675.6</v>
      </c>
      <c r="CE54" s="244">
        <v>-542.29999999999995</v>
      </c>
      <c r="CG54" s="211">
        <v>49</v>
      </c>
      <c r="CH54" s="163" t="s">
        <v>6992</v>
      </c>
      <c r="CI54" s="163" t="s">
        <v>4020</v>
      </c>
      <c r="CJ54" s="244" t="s">
        <v>5441</v>
      </c>
      <c r="CK54" s="244">
        <v>75798.8</v>
      </c>
      <c r="CM54" s="211">
        <v>49</v>
      </c>
      <c r="CN54" s="163" t="s">
        <v>5629</v>
      </c>
      <c r="CO54" s="163" t="s">
        <v>4015</v>
      </c>
      <c r="CP54" s="244" t="s">
        <v>5441</v>
      </c>
      <c r="CQ54" s="244">
        <v>84485.7</v>
      </c>
      <c r="CS54" s="211">
        <v>49</v>
      </c>
      <c r="CT54" s="163" t="s">
        <v>6259</v>
      </c>
      <c r="CU54" s="163" t="s">
        <v>3999</v>
      </c>
      <c r="CV54" s="244" t="s">
        <v>4527</v>
      </c>
      <c r="CW54" s="244">
        <v>96758</v>
      </c>
      <c r="CY54" s="211">
        <v>49</v>
      </c>
      <c r="CZ54" s="163" t="s">
        <v>1869</v>
      </c>
      <c r="DA54" s="163" t="s">
        <v>5997</v>
      </c>
      <c r="DB54" s="244" t="s">
        <v>3999</v>
      </c>
      <c r="DC54" s="244">
        <v>101491</v>
      </c>
      <c r="DD54" s="244">
        <v>5605</v>
      </c>
      <c r="DF54" s="214">
        <v>49</v>
      </c>
      <c r="DG54" s="163" t="s">
        <v>3176</v>
      </c>
      <c r="DH54" s="163" t="s">
        <v>7228</v>
      </c>
      <c r="DI54" s="163" t="s">
        <v>4289</v>
      </c>
      <c r="DJ54" s="163" t="s">
        <v>5441</v>
      </c>
      <c r="DK54" s="245">
        <v>95144</v>
      </c>
      <c r="DL54" s="245">
        <v>1404</v>
      </c>
      <c r="DN54" s="211">
        <v>49</v>
      </c>
      <c r="DO54" s="163" t="s">
        <v>7788</v>
      </c>
      <c r="DP54" s="163" t="s">
        <v>4173</v>
      </c>
      <c r="DQ54" s="244">
        <v>101506.4</v>
      </c>
      <c r="DR54" s="244">
        <v>-3757.8</v>
      </c>
      <c r="DT54" s="211">
        <v>49</v>
      </c>
      <c r="DU54" s="163" t="s">
        <v>8288</v>
      </c>
      <c r="DV54" s="244" t="s">
        <v>4243</v>
      </c>
      <c r="DW54" s="163">
        <v>111433</v>
      </c>
      <c r="DX54" s="244">
        <v>10357</v>
      </c>
      <c r="DZ54" s="211">
        <v>49</v>
      </c>
      <c r="EA54" s="163" t="s">
        <v>8790</v>
      </c>
      <c r="EB54" s="244" t="s">
        <v>4036</v>
      </c>
      <c r="EC54" s="163">
        <v>113794.2</v>
      </c>
      <c r="ED54" s="244">
        <v>115.7</v>
      </c>
      <c r="EF54" s="211">
        <v>49</v>
      </c>
      <c r="EG54" s="163" t="s">
        <v>9293</v>
      </c>
      <c r="EH54" s="244" t="s">
        <v>4030</v>
      </c>
      <c r="EI54" s="258">
        <v>114295.1</v>
      </c>
      <c r="EJ54" s="244">
        <v>6076.3</v>
      </c>
      <c r="EL54" s="215">
        <v>49</v>
      </c>
      <c r="EM54" s="216" t="s">
        <v>3177</v>
      </c>
      <c r="EN54" s="216" t="s">
        <v>3093</v>
      </c>
      <c r="EO54" s="216" t="s">
        <v>3108</v>
      </c>
      <c r="EP54" s="257" t="s">
        <v>3993</v>
      </c>
      <c r="EQ54" s="247">
        <v>118232</v>
      </c>
      <c r="ER54" s="247">
        <v>3571</v>
      </c>
      <c r="ES54" s="247">
        <v>153836</v>
      </c>
      <c r="EU54" s="163">
        <v>49</v>
      </c>
      <c r="EV54" s="94" t="s">
        <v>3178</v>
      </c>
      <c r="EW54" s="163" t="s">
        <v>3088</v>
      </c>
      <c r="EX54" s="110">
        <v>105235</v>
      </c>
      <c r="EY54" s="110">
        <v>1697.9</v>
      </c>
      <c r="FA54" s="163">
        <v>49</v>
      </c>
      <c r="FB54" s="94" t="s">
        <v>9261</v>
      </c>
      <c r="FC54" s="110" t="s">
        <v>4243</v>
      </c>
      <c r="FD54" s="260">
        <v>111982.6</v>
      </c>
      <c r="FE54" s="260">
        <v>12249.9</v>
      </c>
    </row>
    <row r="55" spans="2:161" ht="22.7">
      <c r="B55" s="211">
        <v>50</v>
      </c>
      <c r="C55" s="163"/>
      <c r="D55" s="163" t="s">
        <v>4587</v>
      </c>
      <c r="E55" s="244" t="s">
        <v>4588</v>
      </c>
      <c r="F55" s="244" t="s">
        <v>4566</v>
      </c>
      <c r="G55" s="244">
        <v>36766</v>
      </c>
      <c r="I55" s="211">
        <v>50</v>
      </c>
      <c r="J55" s="163" t="s">
        <v>5340</v>
      </c>
      <c r="K55" s="163" t="s">
        <v>5341</v>
      </c>
      <c r="L55" s="244" t="s">
        <v>4036</v>
      </c>
      <c r="M55" s="244" t="s">
        <v>4538</v>
      </c>
      <c r="N55" s="244">
        <v>41903.199999999997</v>
      </c>
      <c r="P55" s="211">
        <v>50</v>
      </c>
      <c r="Q55" s="163" t="s">
        <v>4056</v>
      </c>
      <c r="R55" s="163" t="s">
        <v>4575</v>
      </c>
      <c r="S55" s="244" t="s">
        <v>4001</v>
      </c>
      <c r="T55" s="244" t="s">
        <v>4538</v>
      </c>
      <c r="V55" s="211">
        <v>50</v>
      </c>
      <c r="W55" s="163" t="s">
        <v>4053</v>
      </c>
      <c r="X55" s="163" t="s">
        <v>4555</v>
      </c>
      <c r="Y55" s="244" t="s">
        <v>3999</v>
      </c>
      <c r="Z55" s="244" t="s">
        <v>4532</v>
      </c>
      <c r="AA55" s="244">
        <v>41296</v>
      </c>
      <c r="AC55" s="211">
        <v>50</v>
      </c>
      <c r="AD55" s="163" t="s">
        <v>4053</v>
      </c>
      <c r="AE55" s="163" t="s">
        <v>3999</v>
      </c>
      <c r="AF55" s="244">
        <v>41322</v>
      </c>
      <c r="AG55" s="244">
        <v>1048</v>
      </c>
      <c r="AI55" s="211">
        <v>50</v>
      </c>
      <c r="AJ55" s="163" t="s">
        <v>5454</v>
      </c>
      <c r="AK55" s="163" t="s">
        <v>4555</v>
      </c>
      <c r="AL55" s="244" t="s">
        <v>3999</v>
      </c>
      <c r="AM55" s="244" t="s">
        <v>4532</v>
      </c>
      <c r="AN55" s="244">
        <v>41322</v>
      </c>
      <c r="AP55" s="211">
        <v>50</v>
      </c>
      <c r="AQ55" s="163" t="s">
        <v>5540</v>
      </c>
      <c r="AR55" s="163" t="s">
        <v>5541</v>
      </c>
      <c r="AS55" s="244" t="s">
        <v>4015</v>
      </c>
      <c r="AT55" s="244" t="s">
        <v>4527</v>
      </c>
      <c r="AU55" s="244">
        <v>44990.3</v>
      </c>
      <c r="AW55" s="211">
        <v>50</v>
      </c>
      <c r="AX55" s="163" t="s">
        <v>5926</v>
      </c>
      <c r="AY55" s="163" t="s">
        <v>4697</v>
      </c>
      <c r="AZ55" s="244" t="s">
        <v>3999</v>
      </c>
      <c r="BA55" s="244" t="s">
        <v>4698</v>
      </c>
      <c r="BB55" s="244">
        <v>51321</v>
      </c>
      <c r="BD55" s="211">
        <v>50</v>
      </c>
      <c r="BE55" s="163" t="s">
        <v>3105</v>
      </c>
      <c r="BF55" s="163" t="s">
        <v>5532</v>
      </c>
      <c r="BG55" s="244" t="s">
        <v>4036</v>
      </c>
      <c r="BH55" s="244" t="s">
        <v>5522</v>
      </c>
      <c r="BI55" s="244">
        <v>51394.3</v>
      </c>
      <c r="BK55" s="211">
        <v>50</v>
      </c>
      <c r="BL55" s="163" t="s">
        <v>520</v>
      </c>
      <c r="BM55" s="163" t="s">
        <v>4843</v>
      </c>
      <c r="BN55" s="244" t="s">
        <v>3999</v>
      </c>
      <c r="BO55" s="244" t="s">
        <v>4818</v>
      </c>
      <c r="BP55" s="244">
        <v>51790.3</v>
      </c>
      <c r="BR55" s="211">
        <v>132</v>
      </c>
      <c r="BS55" s="163" t="s">
        <v>6358</v>
      </c>
      <c r="BT55" s="163" t="s">
        <v>6037</v>
      </c>
      <c r="BU55" s="244" t="s">
        <v>3999</v>
      </c>
      <c r="BV55" s="244" t="s">
        <v>5424</v>
      </c>
      <c r="BW55" s="244">
        <v>32149</v>
      </c>
      <c r="BY55" s="211">
        <v>50</v>
      </c>
      <c r="BZ55" s="163" t="s">
        <v>739</v>
      </c>
      <c r="CA55" s="163" t="s">
        <v>6343</v>
      </c>
      <c r="CB55" s="163" t="s">
        <v>3999</v>
      </c>
      <c r="CC55" s="244" t="s">
        <v>5530</v>
      </c>
      <c r="CD55" s="244">
        <v>64440</v>
      </c>
      <c r="CE55" s="244">
        <v>9416</v>
      </c>
      <c r="CG55" s="211">
        <v>50</v>
      </c>
      <c r="CH55" s="163" t="s">
        <v>6993</v>
      </c>
      <c r="CI55" s="163" t="s">
        <v>3999</v>
      </c>
      <c r="CJ55" s="244" t="s">
        <v>5887</v>
      </c>
      <c r="CK55" s="244">
        <v>75111.899999999994</v>
      </c>
      <c r="CM55" s="211">
        <v>50</v>
      </c>
      <c r="CN55" s="163" t="s">
        <v>6988</v>
      </c>
      <c r="CO55" s="163" t="s">
        <v>4020</v>
      </c>
      <c r="CP55" s="244" t="s">
        <v>5522</v>
      </c>
      <c r="CQ55" s="244">
        <v>83487</v>
      </c>
      <c r="CS55" s="211">
        <v>50</v>
      </c>
      <c r="CT55" s="163" t="s">
        <v>4550</v>
      </c>
      <c r="CU55" s="163" t="s">
        <v>4005</v>
      </c>
      <c r="CV55" s="244" t="s">
        <v>4523</v>
      </c>
      <c r="CW55" s="244">
        <v>94782</v>
      </c>
      <c r="CY55" s="211">
        <v>50</v>
      </c>
      <c r="CZ55" s="163" t="s">
        <v>3162</v>
      </c>
      <c r="DA55" s="163" t="s">
        <v>5335</v>
      </c>
      <c r="DB55" s="244" t="s">
        <v>4001</v>
      </c>
      <c r="DC55" s="244">
        <v>101216.7</v>
      </c>
      <c r="DD55" s="244">
        <v>589.9</v>
      </c>
      <c r="DF55" s="214">
        <v>50</v>
      </c>
      <c r="DG55" s="163" t="s">
        <v>3123</v>
      </c>
      <c r="DH55" s="163" t="s">
        <v>6279</v>
      </c>
      <c r="DI55" s="163" t="s">
        <v>4243</v>
      </c>
      <c r="DJ55" s="163" t="s">
        <v>5219</v>
      </c>
      <c r="DK55" s="245">
        <v>94472</v>
      </c>
      <c r="DL55" s="245">
        <v>24556</v>
      </c>
      <c r="DN55" s="211">
        <v>50</v>
      </c>
      <c r="DO55" s="163" t="s">
        <v>7789</v>
      </c>
      <c r="DP55" s="163" t="s">
        <v>4005</v>
      </c>
      <c r="DQ55" s="244">
        <v>101491</v>
      </c>
      <c r="DR55" s="244">
        <v>864.2</v>
      </c>
      <c r="DT55" s="211">
        <v>50</v>
      </c>
      <c r="DU55" s="163" t="s">
        <v>8289</v>
      </c>
      <c r="DV55" s="244" t="s">
        <v>3999</v>
      </c>
      <c r="DW55" s="163">
        <v>110875</v>
      </c>
      <c r="DX55" s="244">
        <v>2404</v>
      </c>
      <c r="DZ55" s="211">
        <v>50</v>
      </c>
      <c r="EA55" s="163" t="s">
        <v>8791</v>
      </c>
      <c r="EB55" s="244" t="s">
        <v>4074</v>
      </c>
      <c r="EC55" s="163">
        <v>113369.9</v>
      </c>
      <c r="ED55" s="244">
        <v>30618.2</v>
      </c>
      <c r="EF55" s="211">
        <v>50</v>
      </c>
      <c r="EG55" s="163" t="s">
        <v>9294</v>
      </c>
      <c r="EH55" s="244" t="s">
        <v>3999</v>
      </c>
      <c r="EI55" s="258">
        <v>112298</v>
      </c>
      <c r="EJ55" s="244">
        <v>5113</v>
      </c>
      <c r="EL55" s="215">
        <v>50</v>
      </c>
      <c r="EM55" s="216" t="s">
        <v>1584</v>
      </c>
      <c r="EN55" s="216" t="s">
        <v>3093</v>
      </c>
      <c r="EO55" s="216" t="s">
        <v>3179</v>
      </c>
      <c r="EP55" s="257"/>
      <c r="EQ55" s="247">
        <v>116461</v>
      </c>
      <c r="ER55" s="247">
        <v>14208</v>
      </c>
      <c r="ES55" s="247">
        <v>7600</v>
      </c>
      <c r="EU55" s="163">
        <v>50</v>
      </c>
      <c r="EV55" s="94" t="s">
        <v>3180</v>
      </c>
      <c r="EW55" s="163" t="s">
        <v>3070</v>
      </c>
      <c r="EX55" s="110">
        <v>105128</v>
      </c>
      <c r="EY55" s="110">
        <v>7384.4</v>
      </c>
      <c r="FA55" s="163">
        <v>50</v>
      </c>
      <c r="FB55" s="94" t="s">
        <v>9339</v>
      </c>
      <c r="FC55" s="110" t="s">
        <v>4020</v>
      </c>
      <c r="FD55" s="260">
        <v>111458</v>
      </c>
      <c r="FE55" s="260">
        <v>3076.1</v>
      </c>
    </row>
    <row r="56" spans="2:161" ht="22.7">
      <c r="B56" s="211">
        <v>51</v>
      </c>
      <c r="C56" s="163" t="s">
        <v>4589</v>
      </c>
      <c r="D56" s="163" t="s">
        <v>4590</v>
      </c>
      <c r="E56" s="244" t="s">
        <v>4005</v>
      </c>
      <c r="F56" s="244" t="s">
        <v>4536</v>
      </c>
      <c r="G56" s="244">
        <v>36343.699999999997</v>
      </c>
      <c r="I56" s="211">
        <v>51</v>
      </c>
      <c r="J56" s="163" t="s">
        <v>4071</v>
      </c>
      <c r="K56" s="163" t="s">
        <v>4586</v>
      </c>
      <c r="L56" s="244" t="s">
        <v>3999</v>
      </c>
      <c r="M56" s="244" t="s">
        <v>4536</v>
      </c>
      <c r="N56" s="244">
        <v>41330</v>
      </c>
      <c r="P56" s="211">
        <v>51</v>
      </c>
      <c r="Q56" s="163" t="s">
        <v>4060</v>
      </c>
      <c r="R56" s="163" t="s">
        <v>4602</v>
      </c>
      <c r="S56" s="244" t="s">
        <v>3999</v>
      </c>
      <c r="T56" s="244" t="s">
        <v>4534</v>
      </c>
      <c r="V56" s="211">
        <v>51</v>
      </c>
      <c r="W56" s="163" t="s">
        <v>4045</v>
      </c>
      <c r="X56" s="163" t="s">
        <v>4604</v>
      </c>
      <c r="Y56" s="244" t="s">
        <v>4001</v>
      </c>
      <c r="Z56" s="244" t="s">
        <v>4605</v>
      </c>
      <c r="AA56" s="244">
        <v>40792</v>
      </c>
      <c r="AC56" s="211">
        <v>51</v>
      </c>
      <c r="AD56" s="163" t="s">
        <v>4054</v>
      </c>
      <c r="AE56" s="163" t="s">
        <v>4005</v>
      </c>
      <c r="AF56" s="244">
        <v>41017.800000000003</v>
      </c>
      <c r="AG56" s="244">
        <v>-106.7</v>
      </c>
      <c r="AI56" s="211" t="s">
        <v>2819</v>
      </c>
      <c r="AJ56" s="163" t="s">
        <v>5370</v>
      </c>
      <c r="AK56" s="163" t="s">
        <v>5320</v>
      </c>
      <c r="AL56" s="244" t="s">
        <v>5455</v>
      </c>
      <c r="AM56" s="244" t="s">
        <v>5321</v>
      </c>
      <c r="AN56" s="244" t="s">
        <v>5371</v>
      </c>
      <c r="AP56" s="211">
        <v>51</v>
      </c>
      <c r="AQ56" s="163" t="s">
        <v>3268</v>
      </c>
      <c r="AR56" s="163" t="s">
        <v>4585</v>
      </c>
      <c r="AS56" s="244" t="s">
        <v>4005</v>
      </c>
      <c r="AT56" s="244" t="s">
        <v>4534</v>
      </c>
      <c r="AU56" s="244">
        <v>44828</v>
      </c>
      <c r="AW56" s="211">
        <v>51</v>
      </c>
      <c r="AX56" s="163" t="s">
        <v>5927</v>
      </c>
      <c r="AY56" s="163" t="s">
        <v>4600</v>
      </c>
      <c r="AZ56" s="244" t="s">
        <v>3999</v>
      </c>
      <c r="BA56" s="244" t="s">
        <v>4527</v>
      </c>
      <c r="BB56" s="244">
        <v>51130</v>
      </c>
      <c r="BD56" s="211">
        <v>51</v>
      </c>
      <c r="BE56" s="163" t="s">
        <v>3444</v>
      </c>
      <c r="BF56" s="163" t="s">
        <v>5976</v>
      </c>
      <c r="BG56" s="244" t="s">
        <v>4015</v>
      </c>
      <c r="BH56" s="244" t="s">
        <v>2748</v>
      </c>
      <c r="BI56" s="244">
        <v>51365.7</v>
      </c>
      <c r="BK56" s="211">
        <v>51</v>
      </c>
      <c r="BL56" s="163" t="s">
        <v>1575</v>
      </c>
      <c r="BM56" s="163" t="s">
        <v>4681</v>
      </c>
      <c r="BN56" s="244" t="s">
        <v>3999</v>
      </c>
      <c r="BO56" s="244" t="s">
        <v>6234</v>
      </c>
      <c r="BP56" s="244">
        <v>51759.5</v>
      </c>
      <c r="BR56" s="211">
        <v>134</v>
      </c>
      <c r="BS56" s="163" t="s">
        <v>6359</v>
      </c>
      <c r="BT56" s="163" t="s">
        <v>5605</v>
      </c>
      <c r="BU56" s="244" t="s">
        <v>3999</v>
      </c>
      <c r="BV56" s="244" t="s">
        <v>6240</v>
      </c>
      <c r="BW56" s="244">
        <v>31844</v>
      </c>
      <c r="BY56" s="211">
        <v>51</v>
      </c>
      <c r="BZ56" s="163" t="s">
        <v>3170</v>
      </c>
      <c r="CA56" s="163" t="s">
        <v>4646</v>
      </c>
      <c r="CB56" s="163" t="s">
        <v>6486</v>
      </c>
      <c r="CC56" s="244" t="s">
        <v>6253</v>
      </c>
      <c r="CD56" s="244">
        <v>63690.5</v>
      </c>
      <c r="CE56" s="244">
        <v>-2258.9</v>
      </c>
      <c r="CG56" s="211">
        <v>51</v>
      </c>
      <c r="CH56" s="163" t="s">
        <v>5610</v>
      </c>
      <c r="CI56" s="163" t="s">
        <v>3999</v>
      </c>
      <c r="CJ56" s="244" t="s">
        <v>6239</v>
      </c>
      <c r="CK56" s="244">
        <v>74915.100000000006</v>
      </c>
      <c r="CM56" s="211">
        <v>51</v>
      </c>
      <c r="CN56" s="163" t="s">
        <v>5610</v>
      </c>
      <c r="CO56" s="163" t="s">
        <v>3999</v>
      </c>
      <c r="CP56" s="244" t="s">
        <v>6239</v>
      </c>
      <c r="CQ56" s="244">
        <v>81895.100000000006</v>
      </c>
      <c r="CS56" s="211">
        <v>51</v>
      </c>
      <c r="CT56" s="163" t="s">
        <v>6996</v>
      </c>
      <c r="CU56" s="163" t="s">
        <v>4020</v>
      </c>
      <c r="CV56" s="244" t="s">
        <v>6234</v>
      </c>
      <c r="CW56" s="244">
        <v>9473</v>
      </c>
      <c r="CY56" s="211">
        <v>51</v>
      </c>
      <c r="CZ56" s="163" t="s">
        <v>3125</v>
      </c>
      <c r="DA56" s="163" t="s">
        <v>4581</v>
      </c>
      <c r="DB56" s="244" t="s">
        <v>4005</v>
      </c>
      <c r="DC56" s="244">
        <v>99652.4</v>
      </c>
      <c r="DD56" s="244">
        <v>1363.8</v>
      </c>
      <c r="DF56" s="214">
        <v>51</v>
      </c>
      <c r="DG56" s="163" t="s">
        <v>3125</v>
      </c>
      <c r="DH56" s="163" t="s">
        <v>4581</v>
      </c>
      <c r="DI56" s="163" t="s">
        <v>4005</v>
      </c>
      <c r="DJ56" s="163" t="s">
        <v>4523</v>
      </c>
      <c r="DK56" s="245">
        <v>92400</v>
      </c>
      <c r="DL56" s="245">
        <v>2891</v>
      </c>
      <c r="DN56" s="211">
        <v>51</v>
      </c>
      <c r="DO56" s="163" t="s">
        <v>7790</v>
      </c>
      <c r="DP56" s="163" t="s">
        <v>4193</v>
      </c>
      <c r="DQ56" s="244">
        <v>100349.9</v>
      </c>
      <c r="DR56" s="244">
        <v>10835.3</v>
      </c>
      <c r="DT56" s="211">
        <v>51</v>
      </c>
      <c r="DU56" s="163" t="s">
        <v>8290</v>
      </c>
      <c r="DV56" s="244" t="s">
        <v>3999</v>
      </c>
      <c r="DW56" s="163">
        <v>110838</v>
      </c>
      <c r="DX56" s="244">
        <v>18976</v>
      </c>
      <c r="DZ56" s="211">
        <v>51</v>
      </c>
      <c r="EA56" s="163" t="s">
        <v>8792</v>
      </c>
      <c r="EB56" s="244" t="s">
        <v>3999</v>
      </c>
      <c r="EC56" s="163">
        <v>110618</v>
      </c>
      <c r="ED56" s="244">
        <v>5526</v>
      </c>
      <c r="EF56" s="211">
        <v>51</v>
      </c>
      <c r="EG56" s="163" t="s">
        <v>9295</v>
      </c>
      <c r="EH56" s="244" t="s">
        <v>4005</v>
      </c>
      <c r="EI56" s="258">
        <v>111014.1</v>
      </c>
      <c r="EJ56" s="244">
        <v>1068.5</v>
      </c>
      <c r="EL56" s="215">
        <v>51</v>
      </c>
      <c r="EM56" s="216" t="s">
        <v>3181</v>
      </c>
      <c r="EN56" s="216" t="s">
        <v>3060</v>
      </c>
      <c r="EO56" s="216" t="s">
        <v>3124</v>
      </c>
      <c r="EP56" s="257"/>
      <c r="EQ56" s="247">
        <v>113663</v>
      </c>
      <c r="ER56" s="247">
        <v>9026</v>
      </c>
      <c r="ES56" s="247">
        <v>249000</v>
      </c>
      <c r="EU56" s="163">
        <v>51</v>
      </c>
      <c r="EV56" s="94" t="s">
        <v>3182</v>
      </c>
      <c r="EW56" s="163" t="s">
        <v>3063</v>
      </c>
      <c r="EX56" s="110">
        <v>104818</v>
      </c>
      <c r="EY56" s="110">
        <v>162.4</v>
      </c>
      <c r="FA56" s="163">
        <v>51</v>
      </c>
      <c r="FB56" s="94" t="s">
        <v>9755</v>
      </c>
      <c r="FC56" s="110" t="s">
        <v>4001</v>
      </c>
      <c r="FD56" s="260">
        <v>111231.4</v>
      </c>
      <c r="FE56" s="260">
        <v>9716.6</v>
      </c>
    </row>
    <row r="57" spans="2:161" ht="22.7">
      <c r="B57" s="211">
        <v>52</v>
      </c>
      <c r="C57" s="163" t="s">
        <v>4591</v>
      </c>
      <c r="D57" s="163" t="s">
        <v>4592</v>
      </c>
      <c r="E57" s="244" t="s">
        <v>4102</v>
      </c>
      <c r="F57" s="244" t="s">
        <v>4534</v>
      </c>
      <c r="G57" s="244">
        <v>35706.6</v>
      </c>
      <c r="I57" s="211">
        <v>52</v>
      </c>
      <c r="J57" s="163" t="s">
        <v>4583</v>
      </c>
      <c r="K57" s="163" t="s">
        <v>4584</v>
      </c>
      <c r="L57" s="244" t="s">
        <v>3999</v>
      </c>
      <c r="M57" s="244" t="s">
        <v>4578</v>
      </c>
      <c r="N57" s="244">
        <v>40809.9</v>
      </c>
      <c r="P57" s="211">
        <v>52</v>
      </c>
      <c r="Q57" s="163"/>
      <c r="R57" s="163"/>
      <c r="S57" s="244"/>
      <c r="T57" s="244"/>
      <c r="V57" s="211">
        <v>52</v>
      </c>
      <c r="W57" s="163" t="s">
        <v>4054</v>
      </c>
      <c r="X57" s="163" t="s">
        <v>4606</v>
      </c>
      <c r="Y57" s="244" t="s">
        <v>4005</v>
      </c>
      <c r="Z57" s="244" t="s">
        <v>4548</v>
      </c>
      <c r="AA57" s="244">
        <v>40613</v>
      </c>
      <c r="AC57" s="211">
        <v>52</v>
      </c>
      <c r="AD57" s="163" t="s">
        <v>4055</v>
      </c>
      <c r="AE57" s="163" t="s">
        <v>4005</v>
      </c>
      <c r="AF57" s="244">
        <v>39808.400000000001</v>
      </c>
      <c r="AG57" s="244">
        <v>762.2</v>
      </c>
      <c r="AI57" s="211">
        <v>51</v>
      </c>
      <c r="AJ57" s="163" t="s">
        <v>5456</v>
      </c>
      <c r="AK57" s="163" t="s">
        <v>4606</v>
      </c>
      <c r="AL57" s="244" t="s">
        <v>4005</v>
      </c>
      <c r="AM57" s="244" t="s">
        <v>4548</v>
      </c>
      <c r="AN57" s="244">
        <v>41017.800000000003</v>
      </c>
      <c r="AP57" s="211">
        <v>52</v>
      </c>
      <c r="AQ57" s="163" t="s">
        <v>1874</v>
      </c>
      <c r="AR57" s="163" t="s">
        <v>5542</v>
      </c>
      <c r="AS57" s="244" t="s">
        <v>3999</v>
      </c>
      <c r="AT57" s="244" t="s">
        <v>5522</v>
      </c>
      <c r="AU57" s="244">
        <v>44637.2</v>
      </c>
      <c r="AW57" s="211">
        <v>52</v>
      </c>
      <c r="AX57" s="163" t="s">
        <v>5928</v>
      </c>
      <c r="AY57" s="163" t="s">
        <v>4606</v>
      </c>
      <c r="AZ57" s="244" t="s">
        <v>4005</v>
      </c>
      <c r="BA57" s="244" t="s">
        <v>4548</v>
      </c>
      <c r="BB57" s="244">
        <v>49603.5</v>
      </c>
      <c r="BD57" s="211">
        <v>52</v>
      </c>
      <c r="BE57" s="163" t="s">
        <v>1584</v>
      </c>
      <c r="BF57" s="163" t="s">
        <v>5496</v>
      </c>
      <c r="BG57" s="244" t="s">
        <v>3999</v>
      </c>
      <c r="BH57" s="244" t="s">
        <v>5883</v>
      </c>
      <c r="BI57" s="244">
        <v>50803</v>
      </c>
      <c r="BK57" s="211">
        <v>52</v>
      </c>
      <c r="BL57" s="163" t="s">
        <v>3159</v>
      </c>
      <c r="BM57" s="163" t="s">
        <v>4625</v>
      </c>
      <c r="BN57" s="244" t="s">
        <v>4015</v>
      </c>
      <c r="BO57" s="244" t="s">
        <v>6229</v>
      </c>
      <c r="BP57" s="244">
        <v>51465.7</v>
      </c>
      <c r="BR57" s="211">
        <v>135</v>
      </c>
      <c r="BS57" s="163" t="s">
        <v>6360</v>
      </c>
      <c r="BT57" s="163" t="s">
        <v>5636</v>
      </c>
      <c r="BU57" s="244" t="s">
        <v>3999</v>
      </c>
      <c r="BV57" s="244" t="s">
        <v>6231</v>
      </c>
      <c r="BW57" s="244">
        <v>31800</v>
      </c>
      <c r="BY57" s="211">
        <v>52</v>
      </c>
      <c r="BZ57" s="163" t="s">
        <v>1573</v>
      </c>
      <c r="CA57" s="163" t="s">
        <v>6487</v>
      </c>
      <c r="CB57" s="163" t="s">
        <v>3999</v>
      </c>
      <c r="CC57" s="244" t="s">
        <v>5441</v>
      </c>
      <c r="CD57" s="244">
        <v>63324</v>
      </c>
      <c r="CE57" s="244">
        <v>14143</v>
      </c>
      <c r="CG57" s="211">
        <v>52</v>
      </c>
      <c r="CH57" s="163" t="s">
        <v>4753</v>
      </c>
      <c r="CI57" s="163" t="s">
        <v>4020</v>
      </c>
      <c r="CJ57" s="244" t="s">
        <v>4536</v>
      </c>
      <c r="CK57" s="244">
        <v>74744.7</v>
      </c>
      <c r="CM57" s="211">
        <v>52</v>
      </c>
      <c r="CN57" s="163" t="s">
        <v>6279</v>
      </c>
      <c r="CO57" s="163" t="s">
        <v>4243</v>
      </c>
      <c r="CP57" s="244" t="s">
        <v>5219</v>
      </c>
      <c r="CQ57" s="244">
        <v>81115</v>
      </c>
      <c r="CS57" s="211">
        <v>52</v>
      </c>
      <c r="CT57" s="163" t="s">
        <v>6998</v>
      </c>
      <c r="CU57" s="163" t="s">
        <v>4001</v>
      </c>
      <c r="CV57" s="244" t="s">
        <v>5219</v>
      </c>
      <c r="CW57" s="244">
        <v>94356</v>
      </c>
      <c r="CY57" s="211">
        <v>52</v>
      </c>
      <c r="CZ57" s="163" t="s">
        <v>3115</v>
      </c>
      <c r="DA57" s="163" t="s">
        <v>4533</v>
      </c>
      <c r="DB57" s="244" t="s">
        <v>4005</v>
      </c>
      <c r="DC57" s="244">
        <v>99544.2</v>
      </c>
      <c r="DD57" s="244">
        <v>-7837.2</v>
      </c>
      <c r="DF57" s="214">
        <v>52</v>
      </c>
      <c r="DG57" s="163" t="s">
        <v>3183</v>
      </c>
      <c r="DH57" s="163" t="s">
        <v>4603</v>
      </c>
      <c r="DI57" s="163" t="s">
        <v>4015</v>
      </c>
      <c r="DJ57" s="163" t="s">
        <v>7136</v>
      </c>
      <c r="DK57" s="245">
        <v>92204</v>
      </c>
      <c r="DL57" s="245">
        <v>5428</v>
      </c>
      <c r="DN57" s="211">
        <v>52</v>
      </c>
      <c r="DO57" s="163" t="s">
        <v>7791</v>
      </c>
      <c r="DP57" s="163" t="s">
        <v>3999</v>
      </c>
      <c r="DQ57" s="244">
        <v>99870</v>
      </c>
      <c r="DR57" s="244">
        <v>14833</v>
      </c>
      <c r="DT57" s="211">
        <v>52</v>
      </c>
      <c r="DU57" s="163" t="s">
        <v>8291</v>
      </c>
      <c r="DV57" s="244" t="s">
        <v>4036</v>
      </c>
      <c r="DW57" s="163">
        <v>110560.4</v>
      </c>
      <c r="DX57" s="244">
        <v>5767.6</v>
      </c>
      <c r="DZ57" s="211">
        <v>52</v>
      </c>
      <c r="EA57" s="163" t="s">
        <v>8793</v>
      </c>
      <c r="EB57" s="244" t="s">
        <v>4036</v>
      </c>
      <c r="EC57" s="163">
        <v>109093.2</v>
      </c>
      <c r="ED57" s="244">
        <v>1111.5999999999999</v>
      </c>
      <c r="EF57" s="211">
        <v>52</v>
      </c>
      <c r="EG57" s="163" t="s">
        <v>9296</v>
      </c>
      <c r="EH57" s="244" t="s">
        <v>4074</v>
      </c>
      <c r="EI57" s="258">
        <v>110811.6</v>
      </c>
      <c r="EJ57" s="244">
        <v>1853.2</v>
      </c>
      <c r="EL57" s="215">
        <v>52</v>
      </c>
      <c r="EM57" s="216" t="s">
        <v>2078</v>
      </c>
      <c r="EN57" s="216" t="s">
        <v>3054</v>
      </c>
      <c r="EO57" s="216" t="s">
        <v>3184</v>
      </c>
      <c r="EP57" s="257"/>
      <c r="EQ57" s="247">
        <v>112640</v>
      </c>
      <c r="ER57" s="247">
        <v>2058</v>
      </c>
      <c r="ES57" s="247">
        <v>153500</v>
      </c>
      <c r="EU57" s="163">
        <v>52</v>
      </c>
      <c r="EV57" s="94" t="s">
        <v>3185</v>
      </c>
      <c r="EW57" s="163" t="s">
        <v>3075</v>
      </c>
      <c r="EX57" s="110">
        <v>104130</v>
      </c>
      <c r="EY57" s="110">
        <v>7589.4</v>
      </c>
      <c r="FA57" s="163">
        <v>52</v>
      </c>
      <c r="FB57" s="94" t="s">
        <v>9756</v>
      </c>
      <c r="FC57" s="110" t="s">
        <v>3999</v>
      </c>
      <c r="FD57" s="260">
        <v>110855</v>
      </c>
      <c r="FE57" s="260">
        <v>12662</v>
      </c>
    </row>
    <row r="58" spans="2:161" ht="22.7">
      <c r="B58" s="211">
        <v>53</v>
      </c>
      <c r="C58" s="163" t="s">
        <v>4593</v>
      </c>
      <c r="D58" s="163" t="s">
        <v>4594</v>
      </c>
      <c r="E58" s="244" t="s">
        <v>3999</v>
      </c>
      <c r="F58" s="244" t="s">
        <v>4595</v>
      </c>
      <c r="G58" s="244">
        <v>34968</v>
      </c>
      <c r="I58" s="211">
        <v>53</v>
      </c>
      <c r="J58" s="163" t="s">
        <v>4601</v>
      </c>
      <c r="K58" s="163" t="s">
        <v>4602</v>
      </c>
      <c r="L58" s="244" t="s">
        <v>4030</v>
      </c>
      <c r="M58" s="244" t="s">
        <v>4534</v>
      </c>
      <c r="N58" s="244">
        <v>40148.199999999997</v>
      </c>
      <c r="P58" s="211">
        <v>53</v>
      </c>
      <c r="Q58" s="163" t="s">
        <v>4071</v>
      </c>
      <c r="R58" s="163" t="s">
        <v>4586</v>
      </c>
      <c r="S58" s="244" t="s">
        <v>3999</v>
      </c>
      <c r="T58" s="244" t="s">
        <v>4536</v>
      </c>
      <c r="V58" s="211">
        <v>53</v>
      </c>
      <c r="W58" s="163" t="s">
        <v>4065</v>
      </c>
      <c r="X58" s="163" t="s">
        <v>4642</v>
      </c>
      <c r="Y58" s="244" t="s">
        <v>4001</v>
      </c>
      <c r="Z58" s="244" t="s">
        <v>4564</v>
      </c>
      <c r="AA58" s="244">
        <v>40232.6</v>
      </c>
      <c r="AC58" s="211">
        <v>53</v>
      </c>
      <c r="AD58" s="163" t="s">
        <v>4056</v>
      </c>
      <c r="AE58" s="163" t="s">
        <v>4001</v>
      </c>
      <c r="AF58" s="244">
        <v>39710.5</v>
      </c>
      <c r="AG58" s="244">
        <v>2494.1999999999998</v>
      </c>
      <c r="AI58" s="211">
        <v>52</v>
      </c>
      <c r="AJ58" s="163" t="s">
        <v>5457</v>
      </c>
      <c r="AK58" s="163" t="s">
        <v>4563</v>
      </c>
      <c r="AL58" s="244" t="s">
        <v>4005</v>
      </c>
      <c r="AM58" s="244" t="s">
        <v>5458</v>
      </c>
      <c r="AN58" s="244">
        <v>39808.400000000001</v>
      </c>
      <c r="AP58" s="211">
        <v>53</v>
      </c>
      <c r="AQ58" s="163" t="s">
        <v>3429</v>
      </c>
      <c r="AR58" s="163" t="s">
        <v>5479</v>
      </c>
      <c r="AS58" s="244" t="s">
        <v>4015</v>
      </c>
      <c r="AT58" s="244" t="s">
        <v>5543</v>
      </c>
      <c r="AU58" s="244">
        <v>44397.8</v>
      </c>
      <c r="AW58" s="211">
        <v>53</v>
      </c>
      <c r="AX58" s="163" t="s">
        <v>5929</v>
      </c>
      <c r="AY58" s="163" t="s">
        <v>5637</v>
      </c>
      <c r="AZ58" s="244" t="s">
        <v>3999</v>
      </c>
      <c r="BA58" s="244" t="s">
        <v>5930</v>
      </c>
      <c r="BB58" s="244">
        <v>49318</v>
      </c>
      <c r="BD58" s="211">
        <v>53</v>
      </c>
      <c r="BE58" s="163" t="s">
        <v>5996</v>
      </c>
      <c r="BF58" s="163" t="s">
        <v>4642</v>
      </c>
      <c r="BG58" s="244" t="s">
        <v>4001</v>
      </c>
      <c r="BH58" s="244" t="s">
        <v>5458</v>
      </c>
      <c r="BI58" s="244">
        <v>50663.8</v>
      </c>
      <c r="BK58" s="211">
        <v>53</v>
      </c>
      <c r="BL58" s="163" t="s">
        <v>1606</v>
      </c>
      <c r="BM58" s="163" t="s">
        <v>5610</v>
      </c>
      <c r="BN58" s="244" t="s">
        <v>3999</v>
      </c>
      <c r="BO58" s="244" t="s">
        <v>6239</v>
      </c>
      <c r="BP58" s="244">
        <v>51135.7</v>
      </c>
      <c r="BR58" s="211">
        <v>139</v>
      </c>
      <c r="BS58" s="163" t="s">
        <v>6361</v>
      </c>
      <c r="BT58" s="163" t="s">
        <v>5705</v>
      </c>
      <c r="BU58" s="244" t="s">
        <v>3999</v>
      </c>
      <c r="BV58" s="244" t="s">
        <v>5512</v>
      </c>
      <c r="BW58" s="244">
        <v>31263</v>
      </c>
      <c r="BY58" s="211">
        <v>53</v>
      </c>
      <c r="BZ58" s="163" t="s">
        <v>3186</v>
      </c>
      <c r="CA58" s="163" t="s">
        <v>6488</v>
      </c>
      <c r="CB58" s="163" t="s">
        <v>6489</v>
      </c>
      <c r="CC58" s="244" t="s">
        <v>5887</v>
      </c>
      <c r="CD58" s="244">
        <v>62971.4</v>
      </c>
      <c r="CE58" s="244">
        <v>-13910.4</v>
      </c>
      <c r="CG58" s="211">
        <v>53</v>
      </c>
      <c r="CH58" s="163" t="s">
        <v>4574</v>
      </c>
      <c r="CI58" s="163" t="s">
        <v>4039</v>
      </c>
      <c r="CJ58" s="244" t="s">
        <v>4572</v>
      </c>
      <c r="CK58" s="244">
        <v>74658.600000000006</v>
      </c>
      <c r="CM58" s="211">
        <v>53</v>
      </c>
      <c r="CN58" s="163" t="s">
        <v>6998</v>
      </c>
      <c r="CO58" s="163" t="s">
        <v>4001</v>
      </c>
      <c r="CP58" s="244" t="s">
        <v>5219</v>
      </c>
      <c r="CQ58" s="244">
        <v>8994</v>
      </c>
      <c r="CS58" s="211">
        <v>53</v>
      </c>
      <c r="CT58" s="163" t="s">
        <v>6993</v>
      </c>
      <c r="CU58" s="163" t="s">
        <v>3999</v>
      </c>
      <c r="CV58" s="244" t="s">
        <v>5887</v>
      </c>
      <c r="CW58" s="244">
        <v>93775</v>
      </c>
      <c r="CY58" s="211">
        <v>53</v>
      </c>
      <c r="CZ58" s="163" t="s">
        <v>3133</v>
      </c>
      <c r="DA58" s="163" t="s">
        <v>7243</v>
      </c>
      <c r="DB58" s="244" t="s">
        <v>4015</v>
      </c>
      <c r="DC58" s="244">
        <v>99419.1</v>
      </c>
      <c r="DD58" s="244">
        <v>7109.3</v>
      </c>
      <c r="DF58" s="214">
        <v>53</v>
      </c>
      <c r="DG58" s="163" t="s">
        <v>3142</v>
      </c>
      <c r="DH58" s="163" t="s">
        <v>6988</v>
      </c>
      <c r="DI58" s="163" t="s">
        <v>4020</v>
      </c>
      <c r="DJ58" s="163" t="s">
        <v>5522</v>
      </c>
      <c r="DK58" s="245">
        <v>92140</v>
      </c>
      <c r="DL58" s="245">
        <v>1692</v>
      </c>
      <c r="DN58" s="211">
        <v>53</v>
      </c>
      <c r="DO58" s="163" t="s">
        <v>7792</v>
      </c>
      <c r="DP58" s="163" t="s">
        <v>3999</v>
      </c>
      <c r="DQ58" s="244">
        <v>98601.9</v>
      </c>
      <c r="DR58" s="244">
        <v>642.20000000000005</v>
      </c>
      <c r="DT58" s="211">
        <v>53</v>
      </c>
      <c r="DU58" s="163" t="s">
        <v>8292</v>
      </c>
      <c r="DV58" s="244" t="s">
        <v>4020</v>
      </c>
      <c r="DW58" s="163">
        <v>110141</v>
      </c>
      <c r="DX58" s="244">
        <v>16797</v>
      </c>
      <c r="DZ58" s="211">
        <v>53</v>
      </c>
      <c r="EA58" s="163" t="s">
        <v>8794</v>
      </c>
      <c r="EB58" s="244" t="s">
        <v>4001</v>
      </c>
      <c r="EC58" s="163">
        <v>108988.5</v>
      </c>
      <c r="ED58" s="244">
        <v>5782</v>
      </c>
      <c r="EF58" s="211">
        <v>53</v>
      </c>
      <c r="EG58" s="163" t="s">
        <v>9297</v>
      </c>
      <c r="EH58" s="244" t="s">
        <v>4005</v>
      </c>
      <c r="EI58" s="258">
        <v>109054.3</v>
      </c>
      <c r="EJ58" s="244">
        <v>5844.1</v>
      </c>
      <c r="EL58" s="215">
        <v>53</v>
      </c>
      <c r="EM58" s="216" t="s">
        <v>2093</v>
      </c>
      <c r="EN58" s="216" t="s">
        <v>3090</v>
      </c>
      <c r="EO58" s="216" t="s">
        <v>3187</v>
      </c>
      <c r="EP58" s="257"/>
      <c r="EQ58" s="247">
        <v>111454</v>
      </c>
      <c r="ER58" s="247">
        <v>5013</v>
      </c>
      <c r="ES58" s="247">
        <v>302000</v>
      </c>
      <c r="EU58" s="163">
        <v>53</v>
      </c>
      <c r="EV58" s="94" t="s">
        <v>2081</v>
      </c>
      <c r="EW58" s="163" t="s">
        <v>3056</v>
      </c>
      <c r="EX58" s="110">
        <v>100288</v>
      </c>
      <c r="EY58" s="110">
        <v>3404.4</v>
      </c>
      <c r="FA58" s="163">
        <v>53</v>
      </c>
      <c r="FB58" s="94" t="s">
        <v>9299</v>
      </c>
      <c r="FC58" s="110" t="s">
        <v>4074</v>
      </c>
      <c r="FD58" s="260">
        <v>110158.5</v>
      </c>
      <c r="FE58" s="260">
        <v>10932</v>
      </c>
    </row>
    <row r="59" spans="2:161" ht="22.7">
      <c r="B59" s="211">
        <v>54</v>
      </c>
      <c r="C59" s="163"/>
      <c r="D59" s="163" t="s">
        <v>4596</v>
      </c>
      <c r="E59" s="244" t="s">
        <v>4015</v>
      </c>
      <c r="F59" s="244" t="s">
        <v>4578</v>
      </c>
      <c r="G59" s="244">
        <v>34597</v>
      </c>
      <c r="I59" s="211">
        <v>54</v>
      </c>
      <c r="J59" s="163" t="s">
        <v>4054</v>
      </c>
      <c r="K59" s="163" t="s">
        <v>4606</v>
      </c>
      <c r="L59" s="244" t="s">
        <v>4005</v>
      </c>
      <c r="M59" s="244" t="s">
        <v>4548</v>
      </c>
      <c r="N59" s="244">
        <v>38976</v>
      </c>
      <c r="P59" s="211">
        <v>54</v>
      </c>
      <c r="Q59" s="163" t="s">
        <v>4054</v>
      </c>
      <c r="R59" s="163" t="s">
        <v>4606</v>
      </c>
      <c r="S59" s="244" t="s">
        <v>4005</v>
      </c>
      <c r="T59" s="244" t="s">
        <v>4548</v>
      </c>
      <c r="V59" s="211">
        <v>54</v>
      </c>
      <c r="W59" s="163" t="s">
        <v>3268</v>
      </c>
      <c r="X59" s="163" t="s">
        <v>4585</v>
      </c>
      <c r="Y59" s="244" t="s">
        <v>4005</v>
      </c>
      <c r="Z59" s="244" t="s">
        <v>4534</v>
      </c>
      <c r="AA59" s="244">
        <v>39926.5</v>
      </c>
      <c r="AC59" s="211">
        <v>54</v>
      </c>
      <c r="AD59" s="163" t="s">
        <v>4057</v>
      </c>
      <c r="AE59" s="163" t="s">
        <v>4005</v>
      </c>
      <c r="AF59" s="244">
        <v>39535.4</v>
      </c>
      <c r="AG59" s="244">
        <v>962.6</v>
      </c>
      <c r="AI59" s="211">
        <v>53</v>
      </c>
      <c r="AJ59" s="163" t="s">
        <v>5459</v>
      </c>
      <c r="AK59" s="163" t="s">
        <v>4575</v>
      </c>
      <c r="AL59" s="244" t="s">
        <v>4001</v>
      </c>
      <c r="AM59" s="244" t="s">
        <v>4538</v>
      </c>
      <c r="AN59" s="244">
        <v>39710.5</v>
      </c>
      <c r="AP59" s="211">
        <v>54</v>
      </c>
      <c r="AQ59" s="163" t="s">
        <v>3244</v>
      </c>
      <c r="AR59" s="163" t="s">
        <v>4571</v>
      </c>
      <c r="AS59" s="244" t="s">
        <v>5520</v>
      </c>
      <c r="AT59" s="244" t="s">
        <v>4572</v>
      </c>
      <c r="AU59" s="244">
        <v>43679.9</v>
      </c>
      <c r="AW59" s="211">
        <v>54</v>
      </c>
      <c r="AX59" s="163" t="s">
        <v>5931</v>
      </c>
      <c r="AY59" s="163" t="s">
        <v>4681</v>
      </c>
      <c r="AZ59" s="244" t="s">
        <v>3999</v>
      </c>
      <c r="BA59" s="244" t="s">
        <v>5518</v>
      </c>
      <c r="BB59" s="244">
        <v>49000.4</v>
      </c>
      <c r="BD59" s="211">
        <v>54</v>
      </c>
      <c r="BE59" s="163" t="s">
        <v>2080</v>
      </c>
      <c r="BF59" s="163" t="s">
        <v>5997</v>
      </c>
      <c r="BG59" s="244" t="s">
        <v>3999</v>
      </c>
      <c r="BH59" s="244" t="s">
        <v>5441</v>
      </c>
      <c r="BI59" s="244">
        <v>50429</v>
      </c>
      <c r="BK59" s="211">
        <v>54</v>
      </c>
      <c r="BL59" s="163" t="s">
        <v>3103</v>
      </c>
      <c r="BM59" s="163" t="s">
        <v>5917</v>
      </c>
      <c r="BN59" s="244" t="s">
        <v>4015</v>
      </c>
      <c r="BO59" s="244" t="s">
        <v>6231</v>
      </c>
      <c r="BP59" s="244">
        <v>51127.3</v>
      </c>
      <c r="BR59" s="211">
        <v>141</v>
      </c>
      <c r="BS59" s="163" t="s">
        <v>6362</v>
      </c>
      <c r="BT59" s="163" t="s">
        <v>4711</v>
      </c>
      <c r="BU59" s="244" t="s">
        <v>3999</v>
      </c>
      <c r="BV59" s="244" t="s">
        <v>6240</v>
      </c>
      <c r="BW59" s="244">
        <v>31034</v>
      </c>
      <c r="BY59" s="211">
        <v>54</v>
      </c>
      <c r="BZ59" s="163" t="s">
        <v>3188</v>
      </c>
      <c r="CA59" s="163" t="s">
        <v>6490</v>
      </c>
      <c r="CB59" s="163" t="s">
        <v>6489</v>
      </c>
      <c r="CC59" s="244" t="s">
        <v>6491</v>
      </c>
      <c r="CD59" s="244">
        <v>62458.7</v>
      </c>
      <c r="CE59" s="244">
        <v>2511.3000000000002</v>
      </c>
      <c r="CG59" s="211">
        <v>54</v>
      </c>
      <c r="CH59" s="163" t="s">
        <v>4575</v>
      </c>
      <c r="CI59" s="163" t="s">
        <v>4001</v>
      </c>
      <c r="CJ59" s="244" t="s">
        <v>5887</v>
      </c>
      <c r="CK59" s="244">
        <v>74061.8</v>
      </c>
      <c r="CM59" s="211">
        <v>54</v>
      </c>
      <c r="CN59" s="163" t="s">
        <v>6995</v>
      </c>
      <c r="CO59" s="163" t="s">
        <v>4020</v>
      </c>
      <c r="CP59" s="244" t="s">
        <v>5441</v>
      </c>
      <c r="CQ59" s="244">
        <v>8983</v>
      </c>
      <c r="CS59" s="211">
        <v>54</v>
      </c>
      <c r="CT59" s="163" t="s">
        <v>5375</v>
      </c>
      <c r="CU59" s="163" t="s">
        <v>4005</v>
      </c>
      <c r="CV59" s="244" t="s">
        <v>5887</v>
      </c>
      <c r="CW59" s="244">
        <v>93527</v>
      </c>
      <c r="CY59" s="211">
        <v>54</v>
      </c>
      <c r="CZ59" s="163" t="s">
        <v>3221</v>
      </c>
      <c r="DA59" s="163" t="s">
        <v>4771</v>
      </c>
      <c r="DB59" s="244" t="s">
        <v>4001</v>
      </c>
      <c r="DC59" s="244">
        <v>98708</v>
      </c>
      <c r="DD59" s="244">
        <v>-2470.6999999999998</v>
      </c>
      <c r="DF59" s="214">
        <v>54</v>
      </c>
      <c r="DG59" s="163" t="s">
        <v>3129</v>
      </c>
      <c r="DH59" s="163" t="s">
        <v>4776</v>
      </c>
      <c r="DI59" s="163" t="s">
        <v>4131</v>
      </c>
      <c r="DJ59" s="163" t="s">
        <v>4527</v>
      </c>
      <c r="DK59" s="245">
        <v>91869</v>
      </c>
      <c r="DL59" s="245">
        <v>15504</v>
      </c>
      <c r="DN59" s="211">
        <v>54</v>
      </c>
      <c r="DO59" s="163" t="s">
        <v>7793</v>
      </c>
      <c r="DP59" s="163" t="s">
        <v>3999</v>
      </c>
      <c r="DQ59" s="244">
        <v>98368</v>
      </c>
      <c r="DR59" s="244">
        <v>-14025</v>
      </c>
      <c r="DT59" s="211">
        <v>54</v>
      </c>
      <c r="DU59" s="163" t="s">
        <v>8293</v>
      </c>
      <c r="DV59" s="244" t="s">
        <v>4074</v>
      </c>
      <c r="DW59" s="163">
        <v>109039.6</v>
      </c>
      <c r="DX59" s="244">
        <v>32214.1</v>
      </c>
      <c r="DZ59" s="211">
        <v>54</v>
      </c>
      <c r="EA59" s="163" t="s">
        <v>8795</v>
      </c>
      <c r="EB59" s="244" t="s">
        <v>4005</v>
      </c>
      <c r="EC59" s="163">
        <v>108874.5</v>
      </c>
      <c r="ED59" s="244">
        <v>2111.3000000000002</v>
      </c>
      <c r="EF59" s="211">
        <v>54</v>
      </c>
      <c r="EG59" s="163" t="s">
        <v>9298</v>
      </c>
      <c r="EH59" s="244" t="s">
        <v>4298</v>
      </c>
      <c r="EI59" s="258">
        <v>108459.4</v>
      </c>
      <c r="EJ59" s="244">
        <v>6789.3</v>
      </c>
      <c r="EL59" s="215">
        <v>54</v>
      </c>
      <c r="EM59" s="216" t="s">
        <v>1575</v>
      </c>
      <c r="EN59" s="216" t="s">
        <v>3135</v>
      </c>
      <c r="EO59" s="216" t="s">
        <v>3189</v>
      </c>
      <c r="EP59" s="257"/>
      <c r="EQ59" s="247">
        <v>108465</v>
      </c>
      <c r="ER59" s="247">
        <v>1728</v>
      </c>
      <c r="ES59" s="247">
        <v>400000</v>
      </c>
      <c r="EU59" s="163">
        <v>54</v>
      </c>
      <c r="EV59" s="94" t="s">
        <v>3156</v>
      </c>
      <c r="EW59" s="163" t="s">
        <v>3077</v>
      </c>
      <c r="EX59" s="110">
        <v>98098</v>
      </c>
      <c r="EY59" s="110">
        <v>750.8</v>
      </c>
      <c r="FA59" s="163">
        <v>54</v>
      </c>
      <c r="FB59" s="94" t="s">
        <v>9305</v>
      </c>
      <c r="FC59" s="110" t="s">
        <v>4005</v>
      </c>
      <c r="FD59" s="260">
        <v>107868.2</v>
      </c>
      <c r="FE59" s="260">
        <v>6741.3</v>
      </c>
    </row>
    <row r="60" spans="2:161" ht="22.7">
      <c r="B60" s="211">
        <v>55</v>
      </c>
      <c r="C60" s="163" t="s">
        <v>4597</v>
      </c>
      <c r="D60" s="163" t="s">
        <v>4598</v>
      </c>
      <c r="E60" s="244" t="s">
        <v>4005</v>
      </c>
      <c r="F60" s="244" t="s">
        <v>4523</v>
      </c>
      <c r="G60" s="244">
        <v>34269.9</v>
      </c>
      <c r="I60" s="211">
        <v>55</v>
      </c>
      <c r="J60" s="163" t="s">
        <v>4045</v>
      </c>
      <c r="K60" s="163" t="s">
        <v>4604</v>
      </c>
      <c r="L60" s="244" t="s">
        <v>4001</v>
      </c>
      <c r="M60" s="244" t="s">
        <v>4605</v>
      </c>
      <c r="N60" s="244">
        <v>38420</v>
      </c>
      <c r="P60" s="211">
        <v>55</v>
      </c>
      <c r="Q60" s="163" t="s">
        <v>5342</v>
      </c>
      <c r="R60" s="163" t="s">
        <v>4594</v>
      </c>
      <c r="S60" s="244" t="s">
        <v>3999</v>
      </c>
      <c r="T60" s="244" t="s">
        <v>4595</v>
      </c>
      <c r="V60" s="211">
        <v>55</v>
      </c>
      <c r="W60" s="163" t="s">
        <v>4060</v>
      </c>
      <c r="X60" s="163" t="s">
        <v>5380</v>
      </c>
      <c r="Y60" s="244" t="s">
        <v>4030</v>
      </c>
      <c r="Z60" s="244" t="s">
        <v>4534</v>
      </c>
      <c r="AA60" s="244">
        <v>39188.400000000001</v>
      </c>
      <c r="AC60" s="211">
        <v>55</v>
      </c>
      <c r="AD60" s="163" t="s">
        <v>4058</v>
      </c>
      <c r="AE60" s="163" t="s">
        <v>3999</v>
      </c>
      <c r="AF60" s="244">
        <v>39130</v>
      </c>
      <c r="AG60" s="244">
        <v>4480</v>
      </c>
      <c r="AI60" s="211">
        <v>54</v>
      </c>
      <c r="AJ60" s="163" t="s">
        <v>5460</v>
      </c>
      <c r="AK60" s="163" t="s">
        <v>4568</v>
      </c>
      <c r="AL60" s="244" t="s">
        <v>4005</v>
      </c>
      <c r="AM60" s="244" t="s">
        <v>4536</v>
      </c>
      <c r="AN60" s="244">
        <v>39535.4</v>
      </c>
      <c r="AP60" s="211">
        <v>55</v>
      </c>
      <c r="AQ60" s="163" t="s">
        <v>3134</v>
      </c>
      <c r="AR60" s="163" t="s">
        <v>5498</v>
      </c>
      <c r="AS60" s="244" t="s">
        <v>5544</v>
      </c>
      <c r="AT60" s="244" t="s">
        <v>5522</v>
      </c>
      <c r="AU60" s="244">
        <v>43660.2</v>
      </c>
      <c r="AW60" s="211">
        <v>55</v>
      </c>
      <c r="AX60" s="163" t="s">
        <v>5932</v>
      </c>
      <c r="AY60" s="163" t="s">
        <v>4585</v>
      </c>
      <c r="AZ60" s="244" t="s">
        <v>4005</v>
      </c>
      <c r="BA60" s="244" t="s">
        <v>4534</v>
      </c>
      <c r="BB60" s="244">
        <v>48928</v>
      </c>
      <c r="BD60" s="211">
        <v>55</v>
      </c>
      <c r="BE60" s="163" t="s">
        <v>3165</v>
      </c>
      <c r="BF60" s="163" t="s">
        <v>4574</v>
      </c>
      <c r="BG60" s="244" t="s">
        <v>4039</v>
      </c>
      <c r="BH60" s="244" t="s">
        <v>4572</v>
      </c>
      <c r="BI60" s="244">
        <v>50192.4</v>
      </c>
      <c r="BK60" s="211">
        <v>55</v>
      </c>
      <c r="BL60" s="163" t="s">
        <v>3147</v>
      </c>
      <c r="BM60" s="163" t="s">
        <v>4575</v>
      </c>
      <c r="BN60" s="244" t="s">
        <v>4001</v>
      </c>
      <c r="BO60" s="244" t="s">
        <v>5887</v>
      </c>
      <c r="BP60" s="244">
        <v>50759.5</v>
      </c>
      <c r="BR60" s="211">
        <v>145</v>
      </c>
      <c r="BS60" s="163" t="s">
        <v>6363</v>
      </c>
      <c r="BT60" s="163" t="s">
        <v>5737</v>
      </c>
      <c r="BU60" s="244" t="s">
        <v>3999</v>
      </c>
      <c r="BV60" s="244" t="s">
        <v>6264</v>
      </c>
      <c r="BW60" s="244">
        <v>30708</v>
      </c>
      <c r="BY60" s="211">
        <v>55</v>
      </c>
      <c r="BZ60" s="163" t="s">
        <v>3190</v>
      </c>
      <c r="CA60" s="163" t="s">
        <v>6492</v>
      </c>
      <c r="CB60" s="163" t="s">
        <v>6493</v>
      </c>
      <c r="CC60" s="244" t="s">
        <v>6494</v>
      </c>
      <c r="CD60" s="244">
        <v>60705.5</v>
      </c>
      <c r="CE60" s="244">
        <v>2279.8000000000002</v>
      </c>
      <c r="CG60" s="211">
        <v>55</v>
      </c>
      <c r="CH60" s="163" t="s">
        <v>3176</v>
      </c>
      <c r="CI60" s="163" t="s">
        <v>4289</v>
      </c>
      <c r="CJ60" s="244" t="s">
        <v>5441</v>
      </c>
      <c r="CK60" s="244">
        <v>72814.3</v>
      </c>
      <c r="CM60" s="211">
        <v>55</v>
      </c>
      <c r="CN60" s="163" t="s">
        <v>6996</v>
      </c>
      <c r="CO60" s="163" t="s">
        <v>4020</v>
      </c>
      <c r="CP60" s="244" t="s">
        <v>6234</v>
      </c>
      <c r="CQ60" s="244">
        <v>79978.8</v>
      </c>
      <c r="CS60" s="211">
        <v>55</v>
      </c>
      <c r="CT60" s="163" t="s">
        <v>4771</v>
      </c>
      <c r="CU60" s="163" t="s">
        <v>4001</v>
      </c>
      <c r="CV60" s="244" t="s">
        <v>7140</v>
      </c>
      <c r="CW60" s="244">
        <v>9472</v>
      </c>
      <c r="CY60" s="211">
        <v>55</v>
      </c>
      <c r="CZ60" s="163" t="s">
        <v>1870</v>
      </c>
      <c r="DA60" s="163" t="s">
        <v>7244</v>
      </c>
      <c r="DB60" s="244" t="s">
        <v>3999</v>
      </c>
      <c r="DC60" s="244">
        <v>97354</v>
      </c>
      <c r="DD60" s="244">
        <v>6428</v>
      </c>
      <c r="DF60" s="214">
        <v>55</v>
      </c>
      <c r="DG60" s="163" t="s">
        <v>3191</v>
      </c>
      <c r="DH60" s="163" t="s">
        <v>6995</v>
      </c>
      <c r="DI60" s="163" t="s">
        <v>4020</v>
      </c>
      <c r="DJ60" s="163" t="s">
        <v>5441</v>
      </c>
      <c r="DK60" s="245">
        <v>91767</v>
      </c>
      <c r="DL60" s="245">
        <v>-4167</v>
      </c>
      <c r="DN60" s="211">
        <v>55</v>
      </c>
      <c r="DO60" s="163" t="s">
        <v>7794</v>
      </c>
      <c r="DP60" s="163" t="s">
        <v>4102</v>
      </c>
      <c r="DQ60" s="244">
        <v>97408.4</v>
      </c>
      <c r="DR60" s="244">
        <v>4707.6000000000004</v>
      </c>
      <c r="DT60" s="211">
        <v>55</v>
      </c>
      <c r="DU60" s="163" t="s">
        <v>8294</v>
      </c>
      <c r="DV60" s="244" t="s">
        <v>3999</v>
      </c>
      <c r="DW60" s="163">
        <v>108249</v>
      </c>
      <c r="DX60" s="244">
        <v>25922</v>
      </c>
      <c r="DZ60" s="211">
        <v>55</v>
      </c>
      <c r="EA60" s="163" t="s">
        <v>8796</v>
      </c>
      <c r="EB60" s="244" t="s">
        <v>3999</v>
      </c>
      <c r="EC60" s="163">
        <v>108184</v>
      </c>
      <c r="ED60" s="244">
        <v>21284</v>
      </c>
      <c r="EF60" s="211">
        <v>55</v>
      </c>
      <c r="EG60" s="163" t="s">
        <v>9299</v>
      </c>
      <c r="EH60" s="244" t="s">
        <v>4074</v>
      </c>
      <c r="EI60" s="258">
        <v>107647.3</v>
      </c>
      <c r="EJ60" s="244">
        <v>9197.9</v>
      </c>
      <c r="EL60" s="215">
        <v>55</v>
      </c>
      <c r="EM60" s="216" t="s">
        <v>3172</v>
      </c>
      <c r="EN60" s="216" t="s">
        <v>3139</v>
      </c>
      <c r="EO60" s="216" t="s">
        <v>3061</v>
      </c>
      <c r="EP60" s="257" t="s">
        <v>3988</v>
      </c>
      <c r="EQ60" s="247">
        <v>107529</v>
      </c>
      <c r="ER60" s="247">
        <v>10451</v>
      </c>
      <c r="ES60" s="247">
        <v>274347</v>
      </c>
      <c r="EU60" s="163">
        <v>55</v>
      </c>
      <c r="EV60" s="94" t="s">
        <v>3192</v>
      </c>
      <c r="EW60" s="163" t="s">
        <v>3063</v>
      </c>
      <c r="EX60" s="110">
        <v>96979</v>
      </c>
      <c r="EY60" s="110">
        <v>924.1</v>
      </c>
      <c r="FA60" s="163">
        <v>55</v>
      </c>
      <c r="FB60" s="94" t="s">
        <v>9757</v>
      </c>
      <c r="FC60" s="110" t="s">
        <v>4005</v>
      </c>
      <c r="FD60" s="260">
        <v>106500.1</v>
      </c>
      <c r="FE60" s="260">
        <v>8210.7000000000007</v>
      </c>
    </row>
    <row r="61" spans="2:161" ht="22.7">
      <c r="B61" s="211">
        <v>56</v>
      </c>
      <c r="C61" s="163" t="s">
        <v>4076</v>
      </c>
      <c r="D61" s="163" t="s">
        <v>4599</v>
      </c>
      <c r="E61" s="244" t="s">
        <v>3999</v>
      </c>
      <c r="F61" s="244" t="s">
        <v>4532</v>
      </c>
      <c r="G61" s="244">
        <v>34313</v>
      </c>
      <c r="I61" s="211">
        <v>56</v>
      </c>
      <c r="J61" s="163" t="s">
        <v>4615</v>
      </c>
      <c r="K61" s="163" t="s">
        <v>4616</v>
      </c>
      <c r="L61" s="244" t="s">
        <v>4005</v>
      </c>
      <c r="M61" s="244" t="s">
        <v>4605</v>
      </c>
      <c r="N61" s="244">
        <v>38228.699999999997</v>
      </c>
      <c r="P61" s="211">
        <v>56</v>
      </c>
      <c r="Q61" s="163" t="s">
        <v>4045</v>
      </c>
      <c r="R61" s="163" t="s">
        <v>4604</v>
      </c>
      <c r="S61" s="244" t="s">
        <v>4001</v>
      </c>
      <c r="T61" s="244" t="s">
        <v>4605</v>
      </c>
      <c r="V61" s="211">
        <v>56</v>
      </c>
      <c r="W61" s="163" t="s">
        <v>4056</v>
      </c>
      <c r="X61" s="163" t="s">
        <v>5381</v>
      </c>
      <c r="Y61" s="244" t="s">
        <v>4001</v>
      </c>
      <c r="Z61" s="244" t="s">
        <v>4538</v>
      </c>
      <c r="AA61" s="244">
        <v>38969.1</v>
      </c>
      <c r="AC61" s="211">
        <v>56</v>
      </c>
      <c r="AD61" s="163" t="s">
        <v>4059</v>
      </c>
      <c r="AE61" s="163" t="s">
        <v>4039</v>
      </c>
      <c r="AF61" s="244">
        <v>39115</v>
      </c>
      <c r="AG61" s="244">
        <v>802</v>
      </c>
      <c r="AI61" s="211">
        <v>55</v>
      </c>
      <c r="AJ61" s="163" t="s">
        <v>5461</v>
      </c>
      <c r="AK61" s="163" t="s">
        <v>4594</v>
      </c>
      <c r="AL61" s="244" t="s">
        <v>3999</v>
      </c>
      <c r="AM61" s="244" t="s">
        <v>4595</v>
      </c>
      <c r="AN61" s="244">
        <v>39130</v>
      </c>
      <c r="AP61" s="211">
        <v>56</v>
      </c>
      <c r="AQ61" s="163" t="s">
        <v>3226</v>
      </c>
      <c r="AR61" s="163" t="s">
        <v>5545</v>
      </c>
      <c r="AS61" s="244" t="s">
        <v>4020</v>
      </c>
      <c r="AT61" s="244" t="s">
        <v>5522</v>
      </c>
      <c r="AU61" s="244">
        <v>42220.3</v>
      </c>
      <c r="AW61" s="211">
        <v>56</v>
      </c>
      <c r="AX61" s="163" t="s">
        <v>5933</v>
      </c>
      <c r="AY61" s="163" t="s">
        <v>4669</v>
      </c>
      <c r="AZ61" s="244" t="s">
        <v>3999</v>
      </c>
      <c r="BA61" s="244" t="s">
        <v>4548</v>
      </c>
      <c r="BB61" s="244">
        <v>48782</v>
      </c>
      <c r="BD61" s="211">
        <v>56</v>
      </c>
      <c r="BE61" s="163" t="s">
        <v>1575</v>
      </c>
      <c r="BF61" s="163" t="s">
        <v>4681</v>
      </c>
      <c r="BG61" s="244" t="s">
        <v>3999</v>
      </c>
      <c r="BH61" s="244" t="s">
        <v>5518</v>
      </c>
      <c r="BI61" s="244">
        <v>50098</v>
      </c>
      <c r="BK61" s="211">
        <v>56</v>
      </c>
      <c r="BL61" s="163" t="s">
        <v>6002</v>
      </c>
      <c r="BM61" s="163" t="s">
        <v>5542</v>
      </c>
      <c r="BN61" s="244" t="s">
        <v>3999</v>
      </c>
      <c r="BO61" s="244" t="s">
        <v>5424</v>
      </c>
      <c r="BP61" s="244">
        <v>49653.7</v>
      </c>
      <c r="BR61" s="211">
        <v>146</v>
      </c>
      <c r="BS61" s="163" t="s">
        <v>6364</v>
      </c>
      <c r="BT61" s="163" t="s">
        <v>6044</v>
      </c>
      <c r="BU61" s="244" t="s">
        <v>3999</v>
      </c>
      <c r="BV61" s="244" t="s">
        <v>5583</v>
      </c>
      <c r="BW61" s="244">
        <v>30141</v>
      </c>
      <c r="BY61" s="211">
        <v>56</v>
      </c>
      <c r="BZ61" s="163" t="s">
        <v>3193</v>
      </c>
      <c r="CA61" s="163" t="s">
        <v>6495</v>
      </c>
      <c r="CB61" s="163" t="s">
        <v>6496</v>
      </c>
      <c r="CC61" s="244" t="s">
        <v>6494</v>
      </c>
      <c r="CD61" s="244">
        <v>60520.800000000003</v>
      </c>
      <c r="CE61" s="244">
        <v>1886.3</v>
      </c>
      <c r="CG61" s="211">
        <v>56</v>
      </c>
      <c r="CH61" s="163" t="s">
        <v>5335</v>
      </c>
      <c r="CI61" s="163" t="s">
        <v>4001</v>
      </c>
      <c r="CJ61" s="244" t="s">
        <v>6234</v>
      </c>
      <c r="CK61" s="244">
        <v>72814.3</v>
      </c>
      <c r="CM61" s="211">
        <v>56</v>
      </c>
      <c r="CN61" s="163" t="s">
        <v>4574</v>
      </c>
      <c r="CO61" s="163" t="s">
        <v>4039</v>
      </c>
      <c r="CP61" s="244" t="s">
        <v>4572</v>
      </c>
      <c r="CQ61" s="244">
        <v>79872.11</v>
      </c>
      <c r="CS61" s="211">
        <v>56</v>
      </c>
      <c r="CT61" s="163" t="s">
        <v>5335</v>
      </c>
      <c r="CU61" s="163" t="s">
        <v>4001</v>
      </c>
      <c r="CV61" s="244" t="s">
        <v>6234</v>
      </c>
      <c r="CW61" s="244">
        <v>9267</v>
      </c>
      <c r="CY61" s="211">
        <v>56</v>
      </c>
      <c r="CZ61" s="163" t="s">
        <v>3188</v>
      </c>
      <c r="DA61" s="163" t="s">
        <v>6996</v>
      </c>
      <c r="DB61" s="244" t="s">
        <v>4020</v>
      </c>
      <c r="DC61" s="244">
        <v>94300.4</v>
      </c>
      <c r="DD61" s="244">
        <v>3751</v>
      </c>
      <c r="DF61" s="214">
        <v>56</v>
      </c>
      <c r="DG61" s="163" t="s">
        <v>3153</v>
      </c>
      <c r="DH61" s="163" t="s">
        <v>4691</v>
      </c>
      <c r="DI61" s="163" t="s">
        <v>4124</v>
      </c>
      <c r="DJ61" s="163" t="s">
        <v>4527</v>
      </c>
      <c r="DK61" s="245">
        <v>91182</v>
      </c>
      <c r="DL61" s="245">
        <v>1608</v>
      </c>
      <c r="DN61" s="211">
        <v>56</v>
      </c>
      <c r="DO61" s="163" t="s">
        <v>7795</v>
      </c>
      <c r="DP61" s="163" t="s">
        <v>4036</v>
      </c>
      <c r="DQ61" s="244">
        <v>97185</v>
      </c>
      <c r="DR61" s="244">
        <v>5814.4</v>
      </c>
      <c r="DT61" s="211">
        <v>56</v>
      </c>
      <c r="DU61" s="163" t="s">
        <v>8295</v>
      </c>
      <c r="DV61" s="244" t="s">
        <v>3999</v>
      </c>
      <c r="DW61" s="163">
        <v>107750</v>
      </c>
      <c r="DX61" s="244">
        <v>3461</v>
      </c>
      <c r="DZ61" s="211">
        <v>56</v>
      </c>
      <c r="EA61" s="163" t="s">
        <v>8797</v>
      </c>
      <c r="EB61" s="244" t="s">
        <v>3999</v>
      </c>
      <c r="EC61" s="163">
        <v>107552</v>
      </c>
      <c r="ED61" s="244">
        <v>1069</v>
      </c>
      <c r="EF61" s="211">
        <v>56</v>
      </c>
      <c r="EG61" s="163" t="s">
        <v>9300</v>
      </c>
      <c r="EH61" s="244" t="s">
        <v>4036</v>
      </c>
      <c r="EI61" s="258">
        <v>106915.2</v>
      </c>
      <c r="EJ61" s="244">
        <v>4294.7</v>
      </c>
      <c r="EL61" s="215">
        <v>56</v>
      </c>
      <c r="EM61" s="216" t="s">
        <v>3185</v>
      </c>
      <c r="EN61" s="216" t="s">
        <v>3078</v>
      </c>
      <c r="EO61" s="216" t="s">
        <v>3138</v>
      </c>
      <c r="EP61" s="257" t="s">
        <v>3990</v>
      </c>
      <c r="EQ61" s="247">
        <v>106654</v>
      </c>
      <c r="ER61" s="247">
        <v>7691</v>
      </c>
      <c r="ES61" s="247">
        <v>116324</v>
      </c>
      <c r="EU61" s="163">
        <v>56</v>
      </c>
      <c r="EV61" s="94" t="s">
        <v>3194</v>
      </c>
      <c r="EW61" s="163" t="s">
        <v>3088</v>
      </c>
      <c r="EX61" s="110">
        <v>96965</v>
      </c>
      <c r="EY61" s="110">
        <v>2592.8000000000002</v>
      </c>
      <c r="FA61" s="163">
        <v>56</v>
      </c>
      <c r="FB61" s="94" t="s">
        <v>9758</v>
      </c>
      <c r="FC61" s="110" t="s">
        <v>4074</v>
      </c>
      <c r="FD61" s="260">
        <v>102767.1</v>
      </c>
      <c r="FE61" s="260">
        <v>1169.8</v>
      </c>
    </row>
    <row r="62" spans="2:161" ht="22.7">
      <c r="B62" s="211">
        <v>57</v>
      </c>
      <c r="C62" s="163" t="s">
        <v>4081</v>
      </c>
      <c r="D62" s="163" t="s">
        <v>4600</v>
      </c>
      <c r="E62" s="244" t="s">
        <v>3999</v>
      </c>
      <c r="F62" s="244" t="s">
        <v>4527</v>
      </c>
      <c r="G62" s="244">
        <v>33768</v>
      </c>
      <c r="I62" s="211">
        <v>57</v>
      </c>
      <c r="J62" s="163" t="s">
        <v>4589</v>
      </c>
      <c r="K62" s="163" t="s">
        <v>4590</v>
      </c>
      <c r="L62" s="244" t="s">
        <v>4005</v>
      </c>
      <c r="M62" s="244" t="s">
        <v>4536</v>
      </c>
      <c r="N62" s="244">
        <v>38046.800000000003</v>
      </c>
      <c r="P62" s="211">
        <v>57</v>
      </c>
      <c r="Q62" s="163" t="s">
        <v>4065</v>
      </c>
      <c r="R62" s="163" t="s">
        <v>4642</v>
      </c>
      <c r="S62" s="244" t="s">
        <v>4001</v>
      </c>
      <c r="T62" s="244" t="s">
        <v>4564</v>
      </c>
      <c r="V62" s="211">
        <v>57</v>
      </c>
      <c r="W62" s="163" t="s">
        <v>4029</v>
      </c>
      <c r="X62" s="163" t="s">
        <v>4656</v>
      </c>
      <c r="Y62" s="244" t="s">
        <v>4030</v>
      </c>
      <c r="Z62" s="244" t="s">
        <v>4536</v>
      </c>
      <c r="AA62" s="244">
        <v>38673.800000000003</v>
      </c>
      <c r="AC62" s="211">
        <v>57</v>
      </c>
      <c r="AD62" s="163" t="s">
        <v>4060</v>
      </c>
      <c r="AE62" s="163" t="s">
        <v>4030</v>
      </c>
      <c r="AF62" s="244">
        <v>38455.599999999999</v>
      </c>
      <c r="AG62" s="244">
        <v>6598.5</v>
      </c>
      <c r="AI62" s="211">
        <v>56</v>
      </c>
      <c r="AJ62" s="163" t="s">
        <v>5462</v>
      </c>
      <c r="AK62" s="163" t="s">
        <v>5463</v>
      </c>
      <c r="AL62" s="244" t="s">
        <v>4039</v>
      </c>
      <c r="AM62" s="244" t="s">
        <v>5424</v>
      </c>
      <c r="AN62" s="244">
        <v>39115</v>
      </c>
      <c r="AP62" s="211">
        <v>57</v>
      </c>
      <c r="AQ62" s="163" t="s">
        <v>5546</v>
      </c>
      <c r="AR62" s="163" t="s">
        <v>5547</v>
      </c>
      <c r="AS62" s="244" t="s">
        <v>4020</v>
      </c>
      <c r="AT62" s="244" t="s">
        <v>5522</v>
      </c>
      <c r="AU62" s="244">
        <v>41974.400000000001</v>
      </c>
      <c r="AW62" s="211">
        <v>57</v>
      </c>
      <c r="AX62" s="163" t="s">
        <v>5934</v>
      </c>
      <c r="AY62" s="163" t="s">
        <v>4712</v>
      </c>
      <c r="AZ62" s="244" t="s">
        <v>4020</v>
      </c>
      <c r="BA62" s="244" t="s">
        <v>5441</v>
      </c>
      <c r="BB62" s="244">
        <v>48632.800000000003</v>
      </c>
      <c r="BD62" s="211">
        <v>57</v>
      </c>
      <c r="BE62" s="163" t="s">
        <v>1592</v>
      </c>
      <c r="BF62" s="163" t="s">
        <v>5998</v>
      </c>
      <c r="BG62" s="244" t="s">
        <v>3999</v>
      </c>
      <c r="BH62" s="244" t="s">
        <v>5999</v>
      </c>
      <c r="BI62" s="244">
        <v>50006</v>
      </c>
      <c r="BK62" s="211">
        <v>57</v>
      </c>
      <c r="BL62" s="163" t="s">
        <v>3142</v>
      </c>
      <c r="BM62" s="163" t="s">
        <v>6243</v>
      </c>
      <c r="BN62" s="244" t="s">
        <v>4020</v>
      </c>
      <c r="BO62" s="244" t="s">
        <v>4536</v>
      </c>
      <c r="BP62" s="244">
        <v>49533.3</v>
      </c>
      <c r="BR62" s="211">
        <v>154</v>
      </c>
      <c r="BS62" s="163" t="s">
        <v>6365</v>
      </c>
      <c r="BT62" s="163" t="s">
        <v>6062</v>
      </c>
      <c r="BU62" s="244" t="s">
        <v>3999</v>
      </c>
      <c r="BV62" s="244" t="s">
        <v>6001</v>
      </c>
      <c r="BW62" s="244">
        <v>28823</v>
      </c>
      <c r="BY62" s="211">
        <v>57</v>
      </c>
      <c r="BZ62" s="163" t="s">
        <v>3195</v>
      </c>
      <c r="CA62" s="163" t="s">
        <v>6497</v>
      </c>
      <c r="CB62" s="163" t="s">
        <v>6498</v>
      </c>
      <c r="CC62" s="244" t="s">
        <v>4523</v>
      </c>
      <c r="CD62" s="244">
        <v>59972.9</v>
      </c>
      <c r="CE62" s="244">
        <v>-1972.6</v>
      </c>
      <c r="CG62" s="211">
        <v>57</v>
      </c>
      <c r="CH62" s="163" t="s">
        <v>6994</v>
      </c>
      <c r="CI62" s="163" t="s">
        <v>4039</v>
      </c>
      <c r="CJ62" s="244" t="s">
        <v>5441</v>
      </c>
      <c r="CK62" s="244">
        <v>72193.5</v>
      </c>
      <c r="CM62" s="211">
        <v>57</v>
      </c>
      <c r="CN62" s="163" t="s">
        <v>4771</v>
      </c>
      <c r="CO62" s="163" t="s">
        <v>4001</v>
      </c>
      <c r="CP62" s="244" t="s">
        <v>6143</v>
      </c>
      <c r="CQ62" s="244">
        <v>7952.2</v>
      </c>
      <c r="CS62" s="211">
        <v>57</v>
      </c>
      <c r="CT62" s="163" t="s">
        <v>4574</v>
      </c>
      <c r="CU62" s="163" t="s">
        <v>4039</v>
      </c>
      <c r="CV62" s="244" t="s">
        <v>4572</v>
      </c>
      <c r="CW62" s="244">
        <v>8963</v>
      </c>
      <c r="CY62" s="211">
        <v>57</v>
      </c>
      <c r="CZ62" s="163" t="s">
        <v>7245</v>
      </c>
      <c r="DA62" s="163" t="s">
        <v>7246</v>
      </c>
      <c r="DB62" s="244" t="s">
        <v>4015</v>
      </c>
      <c r="DC62" s="244">
        <v>94084.2</v>
      </c>
      <c r="DD62" s="244">
        <v>4976.5</v>
      </c>
      <c r="DF62" s="214">
        <v>57</v>
      </c>
      <c r="DG62" s="163" t="s">
        <v>3162</v>
      </c>
      <c r="DH62" s="163" t="s">
        <v>5335</v>
      </c>
      <c r="DI62" s="163" t="s">
        <v>4001</v>
      </c>
      <c r="DJ62" s="163" t="s">
        <v>6234</v>
      </c>
      <c r="DK62" s="245">
        <v>91152</v>
      </c>
      <c r="DL62" s="245">
        <v>532</v>
      </c>
      <c r="DN62" s="211">
        <v>57</v>
      </c>
      <c r="DO62" s="163" t="s">
        <v>7796</v>
      </c>
      <c r="DP62" s="163" t="s">
        <v>3999</v>
      </c>
      <c r="DQ62" s="244">
        <v>96413</v>
      </c>
      <c r="DR62" s="244">
        <v>3427</v>
      </c>
      <c r="DT62" s="211">
        <v>57</v>
      </c>
      <c r="DU62" s="163" t="s">
        <v>8296</v>
      </c>
      <c r="DV62" s="244" t="s">
        <v>3999</v>
      </c>
      <c r="DW62" s="163">
        <v>106916</v>
      </c>
      <c r="DX62" s="244">
        <v>15855</v>
      </c>
      <c r="DZ62" s="211">
        <v>57</v>
      </c>
      <c r="EA62" s="163" t="s">
        <v>8798</v>
      </c>
      <c r="EB62" s="244" t="s">
        <v>4102</v>
      </c>
      <c r="EC62" s="163">
        <v>106258.8</v>
      </c>
      <c r="ED62" s="244">
        <v>931.3</v>
      </c>
      <c r="EF62" s="211">
        <v>57</v>
      </c>
      <c r="EG62" s="163" t="s">
        <v>9301</v>
      </c>
      <c r="EH62" s="244" t="s">
        <v>3999</v>
      </c>
      <c r="EI62" s="258">
        <v>106283</v>
      </c>
      <c r="EJ62" s="244">
        <v>17923</v>
      </c>
      <c r="EL62" s="215">
        <v>57</v>
      </c>
      <c r="EM62" s="216" t="s">
        <v>3196</v>
      </c>
      <c r="EN62" s="216" t="s">
        <v>3060</v>
      </c>
      <c r="EO62" s="216" t="s">
        <v>3197</v>
      </c>
      <c r="EP62" s="257" t="s">
        <v>3992</v>
      </c>
      <c r="EQ62" s="247">
        <v>106248</v>
      </c>
      <c r="ER62" s="247">
        <v>-506</v>
      </c>
      <c r="ES62" s="247">
        <v>81667</v>
      </c>
      <c r="EU62" s="163">
        <v>57</v>
      </c>
      <c r="EV62" s="94" t="s">
        <v>3105</v>
      </c>
      <c r="EW62" s="163" t="s">
        <v>3109</v>
      </c>
      <c r="EX62" s="110">
        <v>95217</v>
      </c>
      <c r="EY62" s="110">
        <v>2301.3000000000002</v>
      </c>
      <c r="FA62" s="163">
        <v>57</v>
      </c>
      <c r="FB62" s="94" t="s">
        <v>9346</v>
      </c>
      <c r="FC62" s="110" t="s">
        <v>3999</v>
      </c>
      <c r="FD62" s="260">
        <v>100904</v>
      </c>
      <c r="FE62" s="260">
        <v>8630</v>
      </c>
    </row>
    <row r="63" spans="2:161">
      <c r="B63" s="211">
        <v>58</v>
      </c>
      <c r="C63" s="163" t="s">
        <v>4601</v>
      </c>
      <c r="D63" s="163" t="s">
        <v>4602</v>
      </c>
      <c r="E63" s="244" t="s">
        <v>4030</v>
      </c>
      <c r="F63" s="244" t="s">
        <v>4534</v>
      </c>
      <c r="G63" s="244">
        <v>33516.699999999997</v>
      </c>
      <c r="I63" s="211">
        <v>58</v>
      </c>
      <c r="J63" s="163" t="s">
        <v>5342</v>
      </c>
      <c r="K63" s="163" t="s">
        <v>4594</v>
      </c>
      <c r="L63" s="244" t="s">
        <v>3999</v>
      </c>
      <c r="M63" s="244" t="s">
        <v>4595</v>
      </c>
      <c r="N63" s="244">
        <v>37607</v>
      </c>
      <c r="P63" s="211">
        <v>58</v>
      </c>
      <c r="Q63" s="163" t="s">
        <v>3117</v>
      </c>
      <c r="R63" s="163" t="s">
        <v>5362</v>
      </c>
      <c r="S63" s="244" t="s">
        <v>4036</v>
      </c>
      <c r="T63" s="244" t="s">
        <v>4527</v>
      </c>
      <c r="V63" s="211">
        <v>58</v>
      </c>
      <c r="W63" s="163" t="s">
        <v>5382</v>
      </c>
      <c r="X63" s="163" t="s">
        <v>4750</v>
      </c>
      <c r="Y63" s="244" t="s">
        <v>3999</v>
      </c>
      <c r="Z63" s="244" t="s">
        <v>4737</v>
      </c>
      <c r="AA63" s="244">
        <v>37609</v>
      </c>
      <c r="AC63" s="211">
        <v>58</v>
      </c>
      <c r="AD63" s="163" t="s">
        <v>4061</v>
      </c>
      <c r="AE63" s="163" t="s">
        <v>4020</v>
      </c>
      <c r="AF63" s="244">
        <v>37588.5</v>
      </c>
      <c r="AG63" s="244">
        <v>825.4</v>
      </c>
      <c r="AI63" s="211">
        <v>57</v>
      </c>
      <c r="AJ63" s="163" t="s">
        <v>5464</v>
      </c>
      <c r="AK63" s="163" t="s">
        <v>5380</v>
      </c>
      <c r="AL63" s="244" t="s">
        <v>4030</v>
      </c>
      <c r="AM63" s="244" t="s">
        <v>4534</v>
      </c>
      <c r="AN63" s="244">
        <v>38455.599999999999</v>
      </c>
      <c r="AP63" s="211">
        <v>58</v>
      </c>
      <c r="AQ63" s="163" t="s">
        <v>3076</v>
      </c>
      <c r="AR63" s="163" t="s">
        <v>5548</v>
      </c>
      <c r="AS63" s="244" t="s">
        <v>4074</v>
      </c>
      <c r="AT63" s="244" t="s">
        <v>5549</v>
      </c>
      <c r="AU63" s="244">
        <v>41883.1</v>
      </c>
      <c r="AW63" s="211">
        <v>58</v>
      </c>
      <c r="AX63" s="163" t="s">
        <v>5935</v>
      </c>
      <c r="AY63" s="163"/>
      <c r="AZ63" s="244" t="s">
        <v>4030</v>
      </c>
      <c r="BA63" s="244" t="s">
        <v>5518</v>
      </c>
      <c r="BB63" s="244">
        <v>48491.7</v>
      </c>
      <c r="BD63" s="211">
        <v>58</v>
      </c>
      <c r="BE63" s="163" t="s">
        <v>3132</v>
      </c>
      <c r="BF63" s="163" t="s">
        <v>4550</v>
      </c>
      <c r="BG63" s="244" t="s">
        <v>4005</v>
      </c>
      <c r="BH63" s="244" t="s">
        <v>4523</v>
      </c>
      <c r="BI63" s="244">
        <v>49555.199999999997</v>
      </c>
      <c r="BK63" s="211">
        <v>58</v>
      </c>
      <c r="BL63" s="163" t="s">
        <v>3162</v>
      </c>
      <c r="BM63" s="163" t="s">
        <v>5335</v>
      </c>
      <c r="BN63" s="244" t="s">
        <v>4001</v>
      </c>
      <c r="BO63" s="244" t="s">
        <v>6234</v>
      </c>
      <c r="BP63" s="244">
        <v>48714.5</v>
      </c>
      <c r="BR63" s="211">
        <v>155</v>
      </c>
      <c r="BS63" s="163" t="s">
        <v>6366</v>
      </c>
      <c r="BT63" s="163" t="s">
        <v>6149</v>
      </c>
      <c r="BU63" s="244" t="s">
        <v>3999</v>
      </c>
      <c r="BV63" s="244" t="s">
        <v>6240</v>
      </c>
      <c r="BW63" s="244">
        <v>28686</v>
      </c>
      <c r="BY63" s="211">
        <v>58</v>
      </c>
      <c r="BZ63" s="163" t="s">
        <v>3191</v>
      </c>
      <c r="CA63" s="163" t="s">
        <v>6499</v>
      </c>
      <c r="CB63" s="163" t="s">
        <v>6489</v>
      </c>
      <c r="CC63" s="244" t="s">
        <v>5441</v>
      </c>
      <c r="CD63" s="244">
        <v>59750</v>
      </c>
      <c r="CE63" s="244">
        <v>8267.4</v>
      </c>
      <c r="CG63" s="211">
        <v>58</v>
      </c>
      <c r="CH63" s="163" t="s">
        <v>6995</v>
      </c>
      <c r="CI63" s="163" t="s">
        <v>4020</v>
      </c>
      <c r="CJ63" s="244" t="s">
        <v>5441</v>
      </c>
      <c r="CK63" s="244">
        <v>71164.3</v>
      </c>
      <c r="CM63" s="211">
        <v>58</v>
      </c>
      <c r="CN63" s="163" t="s">
        <v>6992</v>
      </c>
      <c r="CO63" s="163" t="s">
        <v>4020</v>
      </c>
      <c r="CP63" s="244" t="s">
        <v>5441</v>
      </c>
      <c r="CQ63" s="244">
        <v>79238.8</v>
      </c>
      <c r="CS63" s="211">
        <v>58</v>
      </c>
      <c r="CT63" s="163" t="s">
        <v>7001</v>
      </c>
      <c r="CU63" s="163" t="s">
        <v>4193</v>
      </c>
      <c r="CV63" s="244" t="s">
        <v>5441</v>
      </c>
      <c r="CW63" s="244">
        <v>89295</v>
      </c>
      <c r="CY63" s="211">
        <v>58</v>
      </c>
      <c r="CZ63" s="163" t="s">
        <v>3280</v>
      </c>
      <c r="DA63" s="163" t="s">
        <v>6115</v>
      </c>
      <c r="DB63" s="244" t="s">
        <v>4036</v>
      </c>
      <c r="DC63" s="244">
        <v>94036</v>
      </c>
      <c r="DD63" s="244">
        <v>5872</v>
      </c>
      <c r="DF63" s="214">
        <v>58</v>
      </c>
      <c r="DG63" s="163" t="s">
        <v>3188</v>
      </c>
      <c r="DH63" s="163" t="s">
        <v>6996</v>
      </c>
      <c r="DI63" s="163" t="s">
        <v>4020</v>
      </c>
      <c r="DJ63" s="163" t="s">
        <v>6234</v>
      </c>
      <c r="DK63" s="245">
        <v>90234</v>
      </c>
      <c r="DL63" s="245">
        <v>3690</v>
      </c>
      <c r="DN63" s="211">
        <v>58</v>
      </c>
      <c r="DO63" s="163" t="s">
        <v>7797</v>
      </c>
      <c r="DP63" s="163" t="s">
        <v>4005</v>
      </c>
      <c r="DQ63" s="244">
        <v>95964.2</v>
      </c>
      <c r="DR63" s="244">
        <v>3639.7</v>
      </c>
      <c r="DT63" s="211">
        <v>58</v>
      </c>
      <c r="DU63" s="163" t="s">
        <v>8297</v>
      </c>
      <c r="DV63" s="244" t="s">
        <v>4015</v>
      </c>
      <c r="DW63" s="163">
        <v>105155.7</v>
      </c>
      <c r="DX63" s="244">
        <v>-2044</v>
      </c>
      <c r="DZ63" s="211">
        <v>58</v>
      </c>
      <c r="EA63" s="163" t="s">
        <v>8799</v>
      </c>
      <c r="EB63" s="244" t="s">
        <v>4193</v>
      </c>
      <c r="EC63" s="163">
        <v>106077</v>
      </c>
      <c r="ED63" s="244">
        <v>2833.7</v>
      </c>
      <c r="EF63" s="211">
        <v>58</v>
      </c>
      <c r="EG63" s="163" t="s">
        <v>9302</v>
      </c>
      <c r="EH63" s="244" t="s">
        <v>4001</v>
      </c>
      <c r="EI63" s="258">
        <v>106124</v>
      </c>
      <c r="EJ63" s="244">
        <v>5620</v>
      </c>
      <c r="EL63" s="215">
        <v>58</v>
      </c>
      <c r="EM63" s="216" t="s">
        <v>3145</v>
      </c>
      <c r="EN63" s="216" t="s">
        <v>3093</v>
      </c>
      <c r="EO63" s="216" t="s">
        <v>3108</v>
      </c>
      <c r="EP63" s="257" t="s">
        <v>3993</v>
      </c>
      <c r="EQ63" s="247">
        <v>106198</v>
      </c>
      <c r="ER63" s="247">
        <v>3104</v>
      </c>
      <c r="ES63" s="247">
        <v>72567</v>
      </c>
      <c r="EU63" s="163">
        <v>58</v>
      </c>
      <c r="EV63" s="94" t="s">
        <v>3198</v>
      </c>
      <c r="EW63" s="163" t="s">
        <v>3063</v>
      </c>
      <c r="EX63" s="110">
        <v>94877</v>
      </c>
      <c r="EY63" s="110">
        <v>1192.4000000000001</v>
      </c>
      <c r="FA63" s="163">
        <v>58</v>
      </c>
      <c r="FB63" s="94" t="s">
        <v>9324</v>
      </c>
      <c r="FC63" s="110" t="s">
        <v>4074</v>
      </c>
      <c r="FD63" s="260">
        <v>100854.8</v>
      </c>
      <c r="FE63" s="260">
        <v>1308.8</v>
      </c>
    </row>
    <row r="64" spans="2:161" ht="22.7">
      <c r="B64" s="211">
        <v>59</v>
      </c>
      <c r="C64" s="163" t="s">
        <v>4064</v>
      </c>
      <c r="D64" s="163" t="s">
        <v>4603</v>
      </c>
      <c r="E64" s="244" t="s">
        <v>4015</v>
      </c>
      <c r="F64" s="244" t="s">
        <v>4564</v>
      </c>
      <c r="G64" s="244">
        <v>33466.6</v>
      </c>
      <c r="I64" s="211">
        <v>59</v>
      </c>
      <c r="J64" s="163" t="s">
        <v>3238</v>
      </c>
      <c r="K64" s="163" t="s">
        <v>4642</v>
      </c>
      <c r="L64" s="244" t="s">
        <v>4001</v>
      </c>
      <c r="M64" s="244" t="s">
        <v>4564</v>
      </c>
      <c r="N64" s="244">
        <v>37233.4</v>
      </c>
      <c r="P64" s="211">
        <v>59</v>
      </c>
      <c r="Q64" s="163" t="s">
        <v>4113</v>
      </c>
      <c r="R64" s="163" t="s">
        <v>4617</v>
      </c>
      <c r="S64" s="244" t="s">
        <v>3999</v>
      </c>
      <c r="T64" s="244" t="s">
        <v>4527</v>
      </c>
      <c r="V64" s="211">
        <v>59</v>
      </c>
      <c r="W64" s="163" t="s">
        <v>4050</v>
      </c>
      <c r="X64" s="163" t="s">
        <v>4712</v>
      </c>
      <c r="Y64" s="244" t="s">
        <v>4020</v>
      </c>
      <c r="Z64" s="244" t="s">
        <v>4605</v>
      </c>
      <c r="AA64" s="244">
        <v>37474</v>
      </c>
      <c r="AC64" s="211">
        <v>59</v>
      </c>
      <c r="AD64" s="163" t="s">
        <v>4062</v>
      </c>
      <c r="AE64" s="163" t="s">
        <v>4015</v>
      </c>
      <c r="AF64" s="244">
        <v>37539.800000000003</v>
      </c>
      <c r="AG64" s="244">
        <v>538.79999999999995</v>
      </c>
      <c r="AI64" s="211">
        <v>58</v>
      </c>
      <c r="AJ64" s="163" t="s">
        <v>5465</v>
      </c>
      <c r="AK64" s="163" t="s">
        <v>5037</v>
      </c>
      <c r="AL64" s="244" t="s">
        <v>4020</v>
      </c>
      <c r="AM64" s="244" t="s">
        <v>5424</v>
      </c>
      <c r="AN64" s="244">
        <v>37588.5</v>
      </c>
      <c r="AP64" s="211">
        <v>59</v>
      </c>
      <c r="AQ64" s="163" t="s">
        <v>1577</v>
      </c>
      <c r="AR64" s="163" t="s">
        <v>4555</v>
      </c>
      <c r="AS64" s="244" t="s">
        <v>3999</v>
      </c>
      <c r="AT64" s="244" t="s">
        <v>5518</v>
      </c>
      <c r="AU64" s="244">
        <v>41071</v>
      </c>
      <c r="AW64" s="211">
        <v>59</v>
      </c>
      <c r="AX64" s="163" t="s">
        <v>5936</v>
      </c>
      <c r="AY64" s="163" t="s">
        <v>4574</v>
      </c>
      <c r="AZ64" s="244" t="s">
        <v>4039</v>
      </c>
      <c r="BA64" s="244" t="s">
        <v>4572</v>
      </c>
      <c r="BB64" s="244">
        <v>48225</v>
      </c>
      <c r="BD64" s="211">
        <v>59</v>
      </c>
      <c r="BE64" s="163" t="s">
        <v>3212</v>
      </c>
      <c r="BF64" s="163" t="s">
        <v>4854</v>
      </c>
      <c r="BG64" s="244" t="s">
        <v>4039</v>
      </c>
      <c r="BH64" s="244" t="s">
        <v>5441</v>
      </c>
      <c r="BI64" s="244">
        <v>48503.4</v>
      </c>
      <c r="BK64" s="211">
        <v>59</v>
      </c>
      <c r="BL64" s="163" t="s">
        <v>3089</v>
      </c>
      <c r="BM64" s="163" t="s">
        <v>4858</v>
      </c>
      <c r="BN64" s="244" t="s">
        <v>4102</v>
      </c>
      <c r="BO64" s="244" t="s">
        <v>6244</v>
      </c>
      <c r="BP64" s="244">
        <v>47605.599999999999</v>
      </c>
      <c r="BR64" s="211">
        <v>160</v>
      </c>
      <c r="BS64" s="163" t="s">
        <v>6367</v>
      </c>
      <c r="BT64" s="163" t="s">
        <v>6048</v>
      </c>
      <c r="BU64" s="244" t="s">
        <v>3999</v>
      </c>
      <c r="BV64" s="244" t="s">
        <v>6229</v>
      </c>
      <c r="BW64" s="244">
        <v>28096</v>
      </c>
      <c r="BY64" s="211">
        <v>59</v>
      </c>
      <c r="BZ64" s="163" t="s">
        <v>3199</v>
      </c>
      <c r="CA64" s="163" t="s">
        <v>6500</v>
      </c>
      <c r="CB64" s="163" t="s">
        <v>6501</v>
      </c>
      <c r="CC64" s="244" t="s">
        <v>6494</v>
      </c>
      <c r="CD64" s="244">
        <v>59678</v>
      </c>
      <c r="CE64" s="244">
        <v>2587</v>
      </c>
      <c r="CG64" s="211">
        <v>59</v>
      </c>
      <c r="CH64" s="163" t="s">
        <v>6996</v>
      </c>
      <c r="CI64" s="163" t="s">
        <v>4020</v>
      </c>
      <c r="CJ64" s="244" t="s">
        <v>6234</v>
      </c>
      <c r="CK64" s="244">
        <v>71127.600000000006</v>
      </c>
      <c r="CM64" s="211">
        <v>59</v>
      </c>
      <c r="CN64" s="163" t="s">
        <v>4541</v>
      </c>
      <c r="CO64" s="163" t="s">
        <v>4005</v>
      </c>
      <c r="CP64" s="244" t="s">
        <v>6233</v>
      </c>
      <c r="CQ64" s="244">
        <v>77871.100000000006</v>
      </c>
      <c r="CS64" s="211">
        <v>59</v>
      </c>
      <c r="CT64" s="163" t="s">
        <v>6046</v>
      </c>
      <c r="CU64" s="163" t="s">
        <v>4298</v>
      </c>
      <c r="CV64" s="244" t="s">
        <v>4527</v>
      </c>
      <c r="CW64" s="244">
        <v>89224</v>
      </c>
      <c r="CY64" s="211">
        <v>59</v>
      </c>
      <c r="CZ64" s="163" t="s">
        <v>1378</v>
      </c>
      <c r="DA64" s="163" t="s">
        <v>7247</v>
      </c>
      <c r="DB64" s="244" t="s">
        <v>4001</v>
      </c>
      <c r="DC64" s="244">
        <v>91193.4</v>
      </c>
      <c r="DD64" s="244">
        <v>4262.3</v>
      </c>
      <c r="DF64" s="214">
        <v>59</v>
      </c>
      <c r="DG64" s="163" t="s">
        <v>3147</v>
      </c>
      <c r="DH64" s="163" t="s">
        <v>4575</v>
      </c>
      <c r="DI64" s="163" t="s">
        <v>4001</v>
      </c>
      <c r="DJ64" s="163" t="s">
        <v>5887</v>
      </c>
      <c r="DK64" s="245">
        <v>89794</v>
      </c>
      <c r="DL64" s="245">
        <v>491</v>
      </c>
      <c r="DN64" s="211">
        <v>59</v>
      </c>
      <c r="DO64" s="163" t="s">
        <v>7798</v>
      </c>
      <c r="DP64" s="163" t="s">
        <v>4020</v>
      </c>
      <c r="DQ64" s="244">
        <v>95681.9</v>
      </c>
      <c r="DR64" s="244">
        <v>-4102.7</v>
      </c>
      <c r="DT64" s="211">
        <v>59</v>
      </c>
      <c r="DU64" s="163" t="s">
        <v>8298</v>
      </c>
      <c r="DV64" s="244" t="s">
        <v>4020</v>
      </c>
      <c r="DW64" s="163">
        <v>103839.3</v>
      </c>
      <c r="DX64" s="244">
        <v>4484.3999999999996</v>
      </c>
      <c r="DZ64" s="211">
        <v>59</v>
      </c>
      <c r="EA64" s="163" t="s">
        <v>8800</v>
      </c>
      <c r="EB64" s="244" t="s">
        <v>4015</v>
      </c>
      <c r="EC64" s="163">
        <v>105996.1</v>
      </c>
      <c r="ED64" s="244">
        <v>1584.6</v>
      </c>
      <c r="EF64" s="211">
        <v>59</v>
      </c>
      <c r="EG64" s="163" t="s">
        <v>9303</v>
      </c>
      <c r="EH64" s="244" t="s">
        <v>4074</v>
      </c>
      <c r="EI64" s="258">
        <v>105622.6</v>
      </c>
      <c r="EJ64" s="244">
        <v>25520.5</v>
      </c>
      <c r="EL64" s="215">
        <v>59</v>
      </c>
      <c r="EM64" s="216" t="s">
        <v>3132</v>
      </c>
      <c r="EN64" s="216" t="s">
        <v>3078</v>
      </c>
      <c r="EO64" s="216" t="s">
        <v>3200</v>
      </c>
      <c r="EP64" s="257" t="s">
        <v>3989</v>
      </c>
      <c r="EQ64" s="247">
        <v>103459</v>
      </c>
      <c r="ER64" s="247">
        <v>4161</v>
      </c>
      <c r="ES64" s="247">
        <v>149388</v>
      </c>
      <c r="EU64" s="163">
        <v>59</v>
      </c>
      <c r="EV64" s="94" t="s">
        <v>519</v>
      </c>
      <c r="EW64" s="163" t="s">
        <v>3056</v>
      </c>
      <c r="EX64" s="110">
        <v>94595</v>
      </c>
      <c r="EY64" s="110">
        <v>7957</v>
      </c>
      <c r="FA64" s="163">
        <v>59</v>
      </c>
      <c r="FB64" s="94" t="s">
        <v>9292</v>
      </c>
      <c r="FC64" s="110" t="s">
        <v>4036</v>
      </c>
      <c r="FD64" s="260">
        <v>100552.1</v>
      </c>
      <c r="FE64" s="260">
        <v>2378.4</v>
      </c>
    </row>
    <row r="65" spans="2:161" ht="22.7">
      <c r="B65" s="211">
        <v>60</v>
      </c>
      <c r="C65" s="163" t="s">
        <v>4045</v>
      </c>
      <c r="D65" s="163" t="s">
        <v>4604</v>
      </c>
      <c r="E65" s="244" t="s">
        <v>4001</v>
      </c>
      <c r="F65" s="244" t="s">
        <v>4605</v>
      </c>
      <c r="G65" s="244">
        <v>33069.199999999997</v>
      </c>
      <c r="I65" s="211">
        <v>60</v>
      </c>
      <c r="J65" s="163" t="s">
        <v>5343</v>
      </c>
      <c r="K65" s="163" t="s">
        <v>4610</v>
      </c>
      <c r="L65" s="244" t="s">
        <v>4015</v>
      </c>
      <c r="M65" s="244" t="s">
        <v>4523</v>
      </c>
      <c r="N65" s="244">
        <v>36894.699999999997</v>
      </c>
      <c r="P65" s="211">
        <v>60</v>
      </c>
      <c r="Q65" s="163" t="s">
        <v>4044</v>
      </c>
      <c r="R65" s="163" t="s">
        <v>4669</v>
      </c>
      <c r="S65" s="244" t="s">
        <v>3999</v>
      </c>
      <c r="T65" s="244" t="s">
        <v>4548</v>
      </c>
      <c r="V65" s="211">
        <v>60</v>
      </c>
      <c r="W65" s="163" t="s">
        <v>4071</v>
      </c>
      <c r="X65" s="163" t="s">
        <v>5383</v>
      </c>
      <c r="Y65" s="244" t="s">
        <v>3999</v>
      </c>
      <c r="Z65" s="244" t="s">
        <v>4536</v>
      </c>
      <c r="AA65" s="244">
        <v>37073</v>
      </c>
      <c r="AC65" s="211">
        <v>60</v>
      </c>
      <c r="AD65" s="163" t="s">
        <v>3268</v>
      </c>
      <c r="AE65" s="163" t="s">
        <v>4005</v>
      </c>
      <c r="AF65" s="244">
        <v>37234.6</v>
      </c>
      <c r="AG65" s="244">
        <v>-1235.7</v>
      </c>
      <c r="AI65" s="211">
        <v>59</v>
      </c>
      <c r="AJ65" s="163" t="s">
        <v>5466</v>
      </c>
      <c r="AK65" s="163" t="s">
        <v>4625</v>
      </c>
      <c r="AL65" s="244" t="s">
        <v>4015</v>
      </c>
      <c r="AM65" s="244" t="s">
        <v>4523</v>
      </c>
      <c r="AN65" s="244">
        <v>37539.800000000003</v>
      </c>
      <c r="AP65" s="211">
        <v>60</v>
      </c>
      <c r="AQ65" s="163" t="s">
        <v>1871</v>
      </c>
      <c r="AR65" s="163" t="s">
        <v>4685</v>
      </c>
      <c r="AS65" s="244" t="s">
        <v>3999</v>
      </c>
      <c r="AT65" s="244" t="s">
        <v>5522</v>
      </c>
      <c r="AU65" s="244">
        <v>40656.1</v>
      </c>
      <c r="AW65" s="211">
        <v>60</v>
      </c>
      <c r="AX65" s="163" t="s">
        <v>5937</v>
      </c>
      <c r="AY65" s="163" t="s">
        <v>4617</v>
      </c>
      <c r="AZ65" s="244" t="s">
        <v>3999</v>
      </c>
      <c r="BA65" s="244" t="s">
        <v>4527</v>
      </c>
      <c r="BB65" s="244">
        <v>48069</v>
      </c>
      <c r="BD65" s="211">
        <v>60</v>
      </c>
      <c r="BE65" s="163" t="s">
        <v>6000</v>
      </c>
      <c r="BF65" s="163" t="s">
        <v>4699</v>
      </c>
      <c r="BG65" s="244" t="s">
        <v>4074</v>
      </c>
      <c r="BH65" s="244" t="s">
        <v>5458</v>
      </c>
      <c r="BI65" s="244">
        <v>48374.5</v>
      </c>
      <c r="BK65" s="211">
        <v>60</v>
      </c>
      <c r="BL65" s="163" t="s">
        <v>3186</v>
      </c>
      <c r="BM65" s="163" t="s">
        <v>6026</v>
      </c>
      <c r="BN65" s="244" t="s">
        <v>4020</v>
      </c>
      <c r="BO65" s="244" t="s">
        <v>5887</v>
      </c>
      <c r="BP65" s="244">
        <v>46987</v>
      </c>
      <c r="BR65" s="211">
        <v>162</v>
      </c>
      <c r="BS65" s="163" t="s">
        <v>6368</v>
      </c>
      <c r="BT65" s="163" t="s">
        <v>6041</v>
      </c>
      <c r="BU65" s="244" t="s">
        <v>3999</v>
      </c>
      <c r="BV65" s="244" t="s">
        <v>4536</v>
      </c>
      <c r="BW65" s="244">
        <v>27907</v>
      </c>
      <c r="BY65" s="211">
        <v>60</v>
      </c>
      <c r="BZ65" s="163" t="s">
        <v>3145</v>
      </c>
      <c r="CA65" s="163" t="s">
        <v>6502</v>
      </c>
      <c r="CB65" s="163" t="s">
        <v>6503</v>
      </c>
      <c r="CC65" s="244" t="s">
        <v>5441</v>
      </c>
      <c r="CD65" s="244">
        <v>59053.8</v>
      </c>
      <c r="CE65" s="244">
        <v>4936.5</v>
      </c>
      <c r="CG65" s="211">
        <v>60</v>
      </c>
      <c r="CH65" s="163" t="s">
        <v>4625</v>
      </c>
      <c r="CI65" s="163" t="s">
        <v>4015</v>
      </c>
      <c r="CJ65" s="244" t="s">
        <v>4523</v>
      </c>
      <c r="CK65" s="244">
        <v>69915.399999999994</v>
      </c>
      <c r="CM65" s="211">
        <v>60</v>
      </c>
      <c r="CN65" s="163" t="s">
        <v>4575</v>
      </c>
      <c r="CO65" s="163" t="s">
        <v>4001</v>
      </c>
      <c r="CP65" s="244" t="s">
        <v>5887</v>
      </c>
      <c r="CQ65" s="244">
        <v>76969.100000000006</v>
      </c>
      <c r="CS65" s="211">
        <v>60</v>
      </c>
      <c r="CT65" s="163" t="s">
        <v>5610</v>
      </c>
      <c r="CU65" s="163" t="s">
        <v>3999</v>
      </c>
      <c r="CV65" s="244" t="s">
        <v>6239</v>
      </c>
      <c r="CW65" s="244">
        <v>88364</v>
      </c>
      <c r="CY65" s="211">
        <v>60</v>
      </c>
      <c r="CZ65" s="163" t="s">
        <v>1606</v>
      </c>
      <c r="DA65" s="163" t="s">
        <v>7248</v>
      </c>
      <c r="DB65" s="244" t="s">
        <v>3999</v>
      </c>
      <c r="DC65" s="244">
        <v>91091.4</v>
      </c>
      <c r="DD65" s="244">
        <v>1300.5999999999999</v>
      </c>
      <c r="DF65" s="214">
        <v>60</v>
      </c>
      <c r="DG65" s="163" t="s">
        <v>3201</v>
      </c>
      <c r="DH65" s="163" t="s">
        <v>6049</v>
      </c>
      <c r="DI65" s="163" t="s">
        <v>4036</v>
      </c>
      <c r="DJ65" s="163" t="s">
        <v>7136</v>
      </c>
      <c r="DK65" s="245">
        <v>89329</v>
      </c>
      <c r="DL65" s="245">
        <v>7499</v>
      </c>
      <c r="DN65" s="211">
        <v>60</v>
      </c>
      <c r="DO65" s="163" t="s">
        <v>7799</v>
      </c>
      <c r="DP65" s="163" t="s">
        <v>4074</v>
      </c>
      <c r="DQ65" s="244">
        <v>95190.5</v>
      </c>
      <c r="DR65" s="244">
        <v>2450.4</v>
      </c>
      <c r="DT65" s="211">
        <v>60</v>
      </c>
      <c r="DU65" s="163" t="s">
        <v>8299</v>
      </c>
      <c r="DV65" s="244" t="s">
        <v>3999</v>
      </c>
      <c r="DW65" s="163">
        <v>102939</v>
      </c>
      <c r="DX65" s="244">
        <v>11067</v>
      </c>
      <c r="DZ65" s="211">
        <v>60</v>
      </c>
      <c r="EA65" s="163" t="s">
        <v>8801</v>
      </c>
      <c r="EB65" s="244" t="s">
        <v>4020</v>
      </c>
      <c r="EC65" s="163">
        <v>105294</v>
      </c>
      <c r="ED65" s="244">
        <v>14027</v>
      </c>
      <c r="EF65" s="211">
        <v>60</v>
      </c>
      <c r="EG65" s="163" t="s">
        <v>9304</v>
      </c>
      <c r="EH65" s="244" t="s">
        <v>3999</v>
      </c>
      <c r="EI65" s="258">
        <v>105156</v>
      </c>
      <c r="EJ65" s="244">
        <v>2039</v>
      </c>
      <c r="EL65" s="215">
        <v>60</v>
      </c>
      <c r="EM65" s="216" t="s">
        <v>3161</v>
      </c>
      <c r="EN65" s="216" t="s">
        <v>3078</v>
      </c>
      <c r="EO65" s="216" t="s">
        <v>3202</v>
      </c>
      <c r="EP65" s="257" t="s">
        <v>3988</v>
      </c>
      <c r="EQ65" s="247">
        <v>102248</v>
      </c>
      <c r="ER65" s="247">
        <v>4540</v>
      </c>
      <c r="ES65" s="247">
        <v>92484</v>
      </c>
      <c r="EU65" s="163">
        <v>60</v>
      </c>
      <c r="EV65" s="94" t="s">
        <v>529</v>
      </c>
      <c r="EW65" s="163" t="s">
        <v>3056</v>
      </c>
      <c r="EX65" s="110">
        <v>94571</v>
      </c>
      <c r="EY65" s="110">
        <v>4895</v>
      </c>
      <c r="FA65" s="163">
        <v>60</v>
      </c>
      <c r="FB65" s="94" t="s">
        <v>9310</v>
      </c>
      <c r="FC65" s="110" t="s">
        <v>3999</v>
      </c>
      <c r="FD65" s="260">
        <v>100264</v>
      </c>
      <c r="FE65" s="260">
        <v>18232</v>
      </c>
    </row>
    <row r="66" spans="2:161" ht="22.7">
      <c r="B66" s="211">
        <v>61</v>
      </c>
      <c r="C66" s="163" t="s">
        <v>4054</v>
      </c>
      <c r="D66" s="163" t="s">
        <v>4606</v>
      </c>
      <c r="E66" s="244" t="s">
        <v>4005</v>
      </c>
      <c r="F66" s="244" t="s">
        <v>4548</v>
      </c>
      <c r="G66" s="244">
        <v>32795.1</v>
      </c>
      <c r="I66" s="211">
        <v>61</v>
      </c>
      <c r="J66" s="163" t="s">
        <v>5344</v>
      </c>
      <c r="K66" s="163" t="s">
        <v>4600</v>
      </c>
      <c r="L66" s="244" t="s">
        <v>3999</v>
      </c>
      <c r="M66" s="244" t="s">
        <v>4527</v>
      </c>
      <c r="N66" s="244">
        <v>36787</v>
      </c>
      <c r="P66" s="211">
        <v>61</v>
      </c>
      <c r="Q66" s="163" t="s">
        <v>4053</v>
      </c>
      <c r="R66" s="163" t="s">
        <v>4555</v>
      </c>
      <c r="S66" s="244" t="s">
        <v>3999</v>
      </c>
      <c r="T66" s="244" t="s">
        <v>4532</v>
      </c>
      <c r="V66" s="211">
        <v>61</v>
      </c>
      <c r="W66" s="163" t="s">
        <v>3117</v>
      </c>
      <c r="X66" s="163" t="s">
        <v>4609</v>
      </c>
      <c r="Y66" s="244" t="s">
        <v>4036</v>
      </c>
      <c r="Z66" s="244" t="s">
        <v>4527</v>
      </c>
      <c r="AA66" s="244">
        <v>36961.699999999997</v>
      </c>
      <c r="AC66" s="211">
        <v>61</v>
      </c>
      <c r="AD66" s="163" t="s">
        <v>4063</v>
      </c>
      <c r="AE66" s="163" t="s">
        <v>3999</v>
      </c>
      <c r="AF66" s="244">
        <v>37154</v>
      </c>
      <c r="AG66" s="244">
        <v>3780</v>
      </c>
      <c r="AI66" s="211">
        <v>60</v>
      </c>
      <c r="AJ66" s="163" t="s">
        <v>5467</v>
      </c>
      <c r="AK66" s="163" t="s">
        <v>4585</v>
      </c>
      <c r="AL66" s="244" t="s">
        <v>4005</v>
      </c>
      <c r="AM66" s="244" t="s">
        <v>4534</v>
      </c>
      <c r="AN66" s="244">
        <v>37234.6</v>
      </c>
      <c r="AP66" s="211">
        <v>61</v>
      </c>
      <c r="AQ66" s="163" t="s">
        <v>3159</v>
      </c>
      <c r="AR66" s="163" t="s">
        <v>4625</v>
      </c>
      <c r="AS66" s="244" t="s">
        <v>4015</v>
      </c>
      <c r="AT66" s="244" t="s">
        <v>4523</v>
      </c>
      <c r="AU66" s="244">
        <v>40327.9</v>
      </c>
      <c r="AW66" s="211">
        <v>61</v>
      </c>
      <c r="AX66" s="163" t="s">
        <v>5938</v>
      </c>
      <c r="AY66" s="163" t="s">
        <v>5542</v>
      </c>
      <c r="AZ66" s="244" t="s">
        <v>3999</v>
      </c>
      <c r="BA66" s="244" t="s">
        <v>5522</v>
      </c>
      <c r="BB66" s="244">
        <v>47863.1</v>
      </c>
      <c r="BD66" s="211">
        <v>61</v>
      </c>
      <c r="BE66" s="163" t="s">
        <v>1606</v>
      </c>
      <c r="BF66" s="163" t="s">
        <v>5610</v>
      </c>
      <c r="BG66" s="244" t="s">
        <v>3999</v>
      </c>
      <c r="BH66" s="244" t="s">
        <v>6001</v>
      </c>
      <c r="BI66" s="244">
        <v>47947.6</v>
      </c>
      <c r="BK66" s="211">
        <v>61</v>
      </c>
      <c r="BL66" s="163" t="s">
        <v>313</v>
      </c>
      <c r="BM66" s="163" t="s">
        <v>5528</v>
      </c>
      <c r="BN66" s="244" t="s">
        <v>3999</v>
      </c>
      <c r="BO66" s="244" t="s">
        <v>5887</v>
      </c>
      <c r="BP66" s="244">
        <v>46727</v>
      </c>
      <c r="BR66" s="211">
        <v>163</v>
      </c>
      <c r="BS66" s="163" t="s">
        <v>6369</v>
      </c>
      <c r="BT66" s="163" t="s">
        <v>4754</v>
      </c>
      <c r="BU66" s="244" t="s">
        <v>3999</v>
      </c>
      <c r="BV66" s="244" t="s">
        <v>4755</v>
      </c>
      <c r="BW66" s="244">
        <v>27745</v>
      </c>
      <c r="BY66" s="211">
        <v>61</v>
      </c>
      <c r="BZ66" s="163" t="s">
        <v>3203</v>
      </c>
      <c r="CA66" s="163" t="s">
        <v>6504</v>
      </c>
      <c r="CB66" s="163" t="s">
        <v>6501</v>
      </c>
      <c r="CC66" s="244" t="s">
        <v>5441</v>
      </c>
      <c r="CD66" s="244">
        <v>58825</v>
      </c>
      <c r="CE66" s="244">
        <v>4529</v>
      </c>
      <c r="CG66" s="211">
        <v>61</v>
      </c>
      <c r="CH66" s="163" t="s">
        <v>5989</v>
      </c>
      <c r="CI66" s="163" t="s">
        <v>3999</v>
      </c>
      <c r="CJ66" s="244" t="s">
        <v>6143</v>
      </c>
      <c r="CK66" s="244">
        <v>69907</v>
      </c>
      <c r="CM66" s="211">
        <v>61</v>
      </c>
      <c r="CN66" s="163" t="s">
        <v>6573</v>
      </c>
      <c r="CO66" s="163" t="s">
        <v>3999</v>
      </c>
      <c r="CP66" s="244" t="s">
        <v>4755</v>
      </c>
      <c r="CQ66" s="244">
        <v>76688</v>
      </c>
      <c r="CS66" s="211">
        <v>61</v>
      </c>
      <c r="CT66" s="163" t="s">
        <v>7005</v>
      </c>
      <c r="CU66" s="163" t="s">
        <v>3999</v>
      </c>
      <c r="CV66" s="244" t="s">
        <v>5476</v>
      </c>
      <c r="CW66" s="244">
        <v>87968</v>
      </c>
      <c r="CY66" s="211">
        <v>61</v>
      </c>
      <c r="CZ66" s="163" t="s">
        <v>3147</v>
      </c>
      <c r="DA66" s="163" t="s">
        <v>4575</v>
      </c>
      <c r="DB66" s="244" t="s">
        <v>4001</v>
      </c>
      <c r="DC66" s="244">
        <v>90259.6</v>
      </c>
      <c r="DD66" s="244">
        <v>2170.6</v>
      </c>
      <c r="DF66" s="214">
        <v>61</v>
      </c>
      <c r="DG66" s="163" t="s">
        <v>516</v>
      </c>
      <c r="DH66" s="163" t="s">
        <v>6062</v>
      </c>
      <c r="DI66" s="163" t="s">
        <v>3999</v>
      </c>
      <c r="DJ66" s="163" t="s">
        <v>7142</v>
      </c>
      <c r="DK66" s="245">
        <v>87138</v>
      </c>
      <c r="DL66" s="245">
        <v>3822</v>
      </c>
      <c r="DN66" s="211">
        <v>61</v>
      </c>
      <c r="DO66" s="163" t="s">
        <v>7800</v>
      </c>
      <c r="DP66" s="163" t="s">
        <v>4020</v>
      </c>
      <c r="DQ66" s="244">
        <v>94185.2</v>
      </c>
      <c r="DR66" s="244">
        <v>4104</v>
      </c>
      <c r="DT66" s="211">
        <v>61</v>
      </c>
      <c r="DU66" s="163" t="s">
        <v>8300</v>
      </c>
      <c r="DV66" s="244" t="s">
        <v>3999</v>
      </c>
      <c r="DW66" s="163">
        <v>102644.2</v>
      </c>
      <c r="DX66" s="244">
        <v>959</v>
      </c>
      <c r="DZ66" s="211">
        <v>61</v>
      </c>
      <c r="EA66" s="163" t="s">
        <v>8802</v>
      </c>
      <c r="EB66" s="244" t="s">
        <v>4015</v>
      </c>
      <c r="EC66" s="163">
        <v>105064.4</v>
      </c>
      <c r="ED66" s="244">
        <v>994.7</v>
      </c>
      <c r="EF66" s="211">
        <v>61</v>
      </c>
      <c r="EG66" s="163" t="s">
        <v>9305</v>
      </c>
      <c r="EH66" s="244" t="s">
        <v>4005</v>
      </c>
      <c r="EI66" s="258">
        <v>104635.8</v>
      </c>
      <c r="EJ66" s="244">
        <v>3883.3</v>
      </c>
      <c r="EL66" s="215">
        <v>61</v>
      </c>
      <c r="EM66" s="216" t="s">
        <v>3174</v>
      </c>
      <c r="EN66" s="216" t="s">
        <v>3093</v>
      </c>
      <c r="EO66" s="216" t="s">
        <v>3160</v>
      </c>
      <c r="EP66" s="257"/>
      <c r="EQ66" s="247">
        <v>102102</v>
      </c>
      <c r="ER66" s="247">
        <v>21762</v>
      </c>
      <c r="ES66" s="247">
        <v>241359</v>
      </c>
      <c r="EU66" s="163">
        <v>61</v>
      </c>
      <c r="EV66" s="94" t="s">
        <v>311</v>
      </c>
      <c r="EW66" s="163" t="s">
        <v>3056</v>
      </c>
      <c r="EX66" s="110">
        <v>94176</v>
      </c>
      <c r="EY66" s="110">
        <v>21938</v>
      </c>
      <c r="FA66" s="163">
        <v>61</v>
      </c>
      <c r="FB66" s="94" t="s">
        <v>9306</v>
      </c>
      <c r="FC66" s="110" t="s">
        <v>3999</v>
      </c>
      <c r="FD66" s="260">
        <v>100064.6</v>
      </c>
      <c r="FE66" s="260">
        <v>4517.3999999999996</v>
      </c>
    </row>
    <row r="67" spans="2:161" ht="22.7">
      <c r="B67" s="211">
        <v>62</v>
      </c>
      <c r="C67" s="163" t="s">
        <v>4607</v>
      </c>
      <c r="D67" s="163" t="s">
        <v>4608</v>
      </c>
      <c r="E67" s="244" t="s">
        <v>4005</v>
      </c>
      <c r="F67" s="244" t="s">
        <v>4534</v>
      </c>
      <c r="G67" s="244">
        <v>32726.400000000001</v>
      </c>
      <c r="I67" s="211">
        <v>62</v>
      </c>
      <c r="J67" s="163" t="s">
        <v>4597</v>
      </c>
      <c r="K67" s="163" t="s">
        <v>4598</v>
      </c>
      <c r="L67" s="244" t="s">
        <v>4005</v>
      </c>
      <c r="M67" s="244" t="s">
        <v>4523</v>
      </c>
      <c r="N67" s="244">
        <v>36645.4</v>
      </c>
      <c r="P67" s="211">
        <v>62</v>
      </c>
      <c r="Q67" s="163" t="s">
        <v>4033</v>
      </c>
      <c r="R67" s="163" t="s">
        <v>5335</v>
      </c>
      <c r="S67" s="244" t="s">
        <v>4001</v>
      </c>
      <c r="T67" s="244" t="s">
        <v>4641</v>
      </c>
      <c r="V67" s="211">
        <v>62</v>
      </c>
      <c r="W67" s="163" t="s">
        <v>4064</v>
      </c>
      <c r="X67" s="163" t="s">
        <v>4603</v>
      </c>
      <c r="Y67" s="244" t="s">
        <v>4015</v>
      </c>
      <c r="Z67" s="244" t="s">
        <v>4564</v>
      </c>
      <c r="AA67" s="244">
        <v>36672.9</v>
      </c>
      <c r="AC67" s="211">
        <v>62</v>
      </c>
      <c r="AD67" s="163" t="s">
        <v>4064</v>
      </c>
      <c r="AE67" s="163" t="s">
        <v>4015</v>
      </c>
      <c r="AF67" s="244">
        <v>36672.9</v>
      </c>
      <c r="AG67" s="244">
        <v>264.10000000000002</v>
      </c>
      <c r="AI67" s="211">
        <v>61</v>
      </c>
      <c r="AJ67" s="163" t="s">
        <v>5468</v>
      </c>
      <c r="AK67" s="163" t="s">
        <v>4621</v>
      </c>
      <c r="AL67" s="244" t="s">
        <v>3999</v>
      </c>
      <c r="AM67" s="244" t="s">
        <v>4622</v>
      </c>
      <c r="AN67" s="244">
        <v>37154</v>
      </c>
      <c r="AP67" s="211">
        <v>62</v>
      </c>
      <c r="AQ67" s="163" t="s">
        <v>1579</v>
      </c>
      <c r="AR67" s="163" t="s">
        <v>5500</v>
      </c>
      <c r="AS67" s="244" t="s">
        <v>3999</v>
      </c>
      <c r="AT67" s="244" t="s">
        <v>5219</v>
      </c>
      <c r="AU67" s="244">
        <v>40112</v>
      </c>
      <c r="AW67" s="211">
        <v>62</v>
      </c>
      <c r="AX67" s="163" t="s">
        <v>5939</v>
      </c>
      <c r="AY67" s="163" t="s">
        <v>4563</v>
      </c>
      <c r="AZ67" s="244" t="s">
        <v>4005</v>
      </c>
      <c r="BA67" s="244" t="s">
        <v>5930</v>
      </c>
      <c r="BB67" s="244">
        <v>47555.7</v>
      </c>
      <c r="BD67" s="211">
        <v>62</v>
      </c>
      <c r="BE67" s="163" t="s">
        <v>520</v>
      </c>
      <c r="BF67" s="163" t="s">
        <v>4843</v>
      </c>
      <c r="BG67" s="244" t="s">
        <v>3999</v>
      </c>
      <c r="BH67" s="244" t="s">
        <v>4818</v>
      </c>
      <c r="BI67" s="244">
        <v>47715.7</v>
      </c>
      <c r="BK67" s="211">
        <v>62</v>
      </c>
      <c r="BL67" s="163" t="s">
        <v>3225</v>
      </c>
      <c r="BM67" s="163" t="s">
        <v>4569</v>
      </c>
      <c r="BN67" s="244" t="s">
        <v>4005</v>
      </c>
      <c r="BO67" s="244" t="s">
        <v>6244</v>
      </c>
      <c r="BP67" s="244">
        <v>46415.8</v>
      </c>
      <c r="BR67" s="211">
        <v>164</v>
      </c>
      <c r="BS67" s="163" t="s">
        <v>6370</v>
      </c>
      <c r="BT67" s="163" t="s">
        <v>4594</v>
      </c>
      <c r="BU67" s="244" t="s">
        <v>3999</v>
      </c>
      <c r="BV67" s="244" t="s">
        <v>6254</v>
      </c>
      <c r="BW67" s="244">
        <v>27730</v>
      </c>
      <c r="BY67" s="211">
        <v>62</v>
      </c>
      <c r="BZ67" s="163" t="s">
        <v>1576</v>
      </c>
      <c r="CA67" s="163" t="s">
        <v>6505</v>
      </c>
      <c r="CB67" s="163" t="s">
        <v>6506</v>
      </c>
      <c r="CC67" s="244" t="s">
        <v>6494</v>
      </c>
      <c r="CD67" s="244">
        <v>58818.9</v>
      </c>
      <c r="CE67" s="244">
        <v>5308.6</v>
      </c>
      <c r="CG67" s="211">
        <v>62</v>
      </c>
      <c r="CH67" s="163" t="s">
        <v>6997</v>
      </c>
      <c r="CI67" s="163" t="s">
        <v>3999</v>
      </c>
      <c r="CJ67" s="244" t="s">
        <v>5530</v>
      </c>
      <c r="CK67" s="244">
        <v>69148</v>
      </c>
      <c r="CM67" s="211">
        <v>62</v>
      </c>
      <c r="CN67" s="163" t="s">
        <v>5335</v>
      </c>
      <c r="CO67" s="163" t="s">
        <v>4001</v>
      </c>
      <c r="CP67" s="244" t="s">
        <v>6234</v>
      </c>
      <c r="CQ67" s="244">
        <v>75131</v>
      </c>
      <c r="CS67" s="211">
        <v>62</v>
      </c>
      <c r="CT67" s="163" t="s">
        <v>6573</v>
      </c>
      <c r="CU67" s="163" t="s">
        <v>3999</v>
      </c>
      <c r="CV67" s="244" t="s">
        <v>4755</v>
      </c>
      <c r="CW67" s="244">
        <v>87879</v>
      </c>
      <c r="CY67" s="211">
        <v>62</v>
      </c>
      <c r="CZ67" s="163" t="s">
        <v>3201</v>
      </c>
      <c r="DA67" s="163" t="s">
        <v>7249</v>
      </c>
      <c r="DB67" s="244" t="s">
        <v>4036</v>
      </c>
      <c r="DC67" s="244">
        <v>90004.9</v>
      </c>
      <c r="DD67" s="244">
        <v>7747.3</v>
      </c>
      <c r="DF67" s="214">
        <v>62</v>
      </c>
      <c r="DG67" s="163" t="s">
        <v>3177</v>
      </c>
      <c r="DH67" s="163" t="s">
        <v>7661</v>
      </c>
      <c r="DI67" s="163" t="s">
        <v>4015</v>
      </c>
      <c r="DJ67" s="163" t="s">
        <v>5441</v>
      </c>
      <c r="DK67" s="245">
        <v>84157</v>
      </c>
      <c r="DL67" s="245">
        <v>942</v>
      </c>
      <c r="DN67" s="211">
        <v>62</v>
      </c>
      <c r="DO67" s="163" t="s">
        <v>7801</v>
      </c>
      <c r="DP67" s="163" t="s">
        <v>3999</v>
      </c>
      <c r="DQ67" s="244">
        <v>94155</v>
      </c>
      <c r="DR67" s="244">
        <v>4634</v>
      </c>
      <c r="DT67" s="211">
        <v>62</v>
      </c>
      <c r="DU67" s="163" t="s">
        <v>8301</v>
      </c>
      <c r="DV67" s="244" t="s">
        <v>4001</v>
      </c>
      <c r="DW67" s="163">
        <v>102194.1</v>
      </c>
      <c r="DX67" s="244">
        <v>8604.1</v>
      </c>
      <c r="DZ67" s="211">
        <v>62</v>
      </c>
      <c r="EA67" s="163" t="s">
        <v>8803</v>
      </c>
      <c r="EB67" s="244" t="s">
        <v>3999</v>
      </c>
      <c r="EC67" s="163">
        <v>104507</v>
      </c>
      <c r="ED67" s="244">
        <v>16604</v>
      </c>
      <c r="EF67" s="211">
        <v>62</v>
      </c>
      <c r="EG67" s="163" t="s">
        <v>9306</v>
      </c>
      <c r="EH67" s="244" t="s">
        <v>3999</v>
      </c>
      <c r="EI67" s="258">
        <v>104620</v>
      </c>
      <c r="EJ67" s="244">
        <v>1844.6</v>
      </c>
      <c r="EL67" s="215">
        <v>62</v>
      </c>
      <c r="EM67" s="216" t="s">
        <v>3188</v>
      </c>
      <c r="EN67" s="216" t="s">
        <v>3135</v>
      </c>
      <c r="EO67" s="216" t="s">
        <v>3204</v>
      </c>
      <c r="EP67" s="257" t="s">
        <v>3994</v>
      </c>
      <c r="EQ67" s="247">
        <v>101580</v>
      </c>
      <c r="ER67" s="247">
        <v>-9321</v>
      </c>
      <c r="ES67" s="247">
        <v>386086</v>
      </c>
      <c r="EU67" s="163">
        <v>62</v>
      </c>
      <c r="EV67" s="94" t="s">
        <v>1573</v>
      </c>
      <c r="EW67" s="163" t="s">
        <v>3056</v>
      </c>
      <c r="EX67" s="110">
        <v>93662</v>
      </c>
      <c r="EY67" s="110">
        <v>17906</v>
      </c>
      <c r="FA67" s="163">
        <v>62</v>
      </c>
      <c r="FB67" s="94" t="s">
        <v>9333</v>
      </c>
      <c r="FC67" s="110" t="s">
        <v>3999</v>
      </c>
      <c r="FD67" s="260">
        <v>97741</v>
      </c>
      <c r="FE67" s="260">
        <v>22183</v>
      </c>
    </row>
    <row r="68" spans="2:161" ht="22.7">
      <c r="B68" s="211">
        <v>63</v>
      </c>
      <c r="C68" s="163" t="s">
        <v>3117</v>
      </c>
      <c r="D68" s="163" t="s">
        <v>4609</v>
      </c>
      <c r="E68" s="244" t="s">
        <v>4036</v>
      </c>
      <c r="F68" s="244" t="s">
        <v>4527</v>
      </c>
      <c r="G68" s="244">
        <v>32565.9</v>
      </c>
      <c r="I68" s="211">
        <v>63</v>
      </c>
      <c r="J68" s="163" t="s">
        <v>4618</v>
      </c>
      <c r="K68" s="163" t="s">
        <v>5345</v>
      </c>
      <c r="L68" s="244" t="s">
        <v>4001</v>
      </c>
      <c r="M68" s="244" t="s">
        <v>4595</v>
      </c>
      <c r="N68" s="244">
        <v>36408.9</v>
      </c>
      <c r="P68" s="211">
        <v>63</v>
      </c>
      <c r="Q68" s="163" t="s">
        <v>4052</v>
      </c>
      <c r="R68" s="163" t="s">
        <v>4610</v>
      </c>
      <c r="S68" s="244" t="s">
        <v>4015</v>
      </c>
      <c r="T68" s="244" t="s">
        <v>4523</v>
      </c>
      <c r="V68" s="211">
        <v>63</v>
      </c>
      <c r="W68" s="163" t="s">
        <v>4113</v>
      </c>
      <c r="X68" s="163" t="s">
        <v>4617</v>
      </c>
      <c r="Y68" s="244" t="s">
        <v>3999</v>
      </c>
      <c r="Z68" s="244" t="s">
        <v>4527</v>
      </c>
      <c r="AA68" s="244">
        <v>36376</v>
      </c>
      <c r="AC68" s="211">
        <v>63</v>
      </c>
      <c r="AD68" s="163" t="s">
        <v>4065</v>
      </c>
      <c r="AE68" s="163" t="s">
        <v>4001</v>
      </c>
      <c r="AF68" s="244">
        <v>36603.1</v>
      </c>
      <c r="AG68" s="244">
        <v>799.7</v>
      </c>
      <c r="AI68" s="211">
        <v>62</v>
      </c>
      <c r="AJ68" s="163" t="s">
        <v>5469</v>
      </c>
      <c r="AK68" s="163" t="s">
        <v>4603</v>
      </c>
      <c r="AL68" s="244" t="s">
        <v>4015</v>
      </c>
      <c r="AM68" s="244" t="s">
        <v>5458</v>
      </c>
      <c r="AN68" s="244">
        <v>36672.9</v>
      </c>
      <c r="AP68" s="211">
        <v>63</v>
      </c>
      <c r="AQ68" s="163" t="s">
        <v>3242</v>
      </c>
      <c r="AR68" s="163" t="s">
        <v>4610</v>
      </c>
      <c r="AS68" s="244" t="s">
        <v>4015</v>
      </c>
      <c r="AT68" s="244" t="s">
        <v>4523</v>
      </c>
      <c r="AU68" s="244">
        <v>40098.6</v>
      </c>
      <c r="AW68" s="211">
        <v>63</v>
      </c>
      <c r="AX68" s="163" t="s">
        <v>5940</v>
      </c>
      <c r="AY68" s="163" t="s">
        <v>4854</v>
      </c>
      <c r="AZ68" s="244" t="s">
        <v>4039</v>
      </c>
      <c r="BA68" s="244" t="s">
        <v>5441</v>
      </c>
      <c r="BB68" s="244">
        <v>47315.8</v>
      </c>
      <c r="BD68" s="211">
        <v>63</v>
      </c>
      <c r="BE68" s="163" t="s">
        <v>6002</v>
      </c>
      <c r="BF68" s="163" t="s">
        <v>5542</v>
      </c>
      <c r="BG68" s="244" t="s">
        <v>3999</v>
      </c>
      <c r="BH68" s="244" t="s">
        <v>5522</v>
      </c>
      <c r="BI68" s="244">
        <v>46705.2</v>
      </c>
      <c r="BK68" s="211">
        <v>63</v>
      </c>
      <c r="BL68" s="163" t="s">
        <v>3117</v>
      </c>
      <c r="BM68" s="163" t="s">
        <v>5362</v>
      </c>
      <c r="BN68" s="244" t="s">
        <v>4036</v>
      </c>
      <c r="BO68" s="244" t="s">
        <v>4527</v>
      </c>
      <c r="BP68" s="244">
        <v>46328.2</v>
      </c>
      <c r="BR68" s="211">
        <v>168</v>
      </c>
      <c r="BS68" s="163" t="s">
        <v>2856</v>
      </c>
      <c r="BT68" s="163" t="s">
        <v>4907</v>
      </c>
      <c r="BU68" s="244" t="s">
        <v>3999</v>
      </c>
      <c r="BV68" s="244" t="s">
        <v>5887</v>
      </c>
      <c r="BW68" s="244">
        <v>27331</v>
      </c>
      <c r="BY68" s="211">
        <v>63</v>
      </c>
      <c r="BZ68" s="163" t="s">
        <v>3205</v>
      </c>
      <c r="CA68" s="163" t="s">
        <v>6507</v>
      </c>
      <c r="CB68" s="163" t="s">
        <v>6503</v>
      </c>
      <c r="CC68" s="244" t="s">
        <v>6508</v>
      </c>
      <c r="CD68" s="244">
        <v>58652.1</v>
      </c>
      <c r="CE68" s="244">
        <v>3462.6</v>
      </c>
      <c r="CG68" s="211">
        <v>63</v>
      </c>
      <c r="CH68" s="163" t="s">
        <v>6249</v>
      </c>
      <c r="CI68" s="163" t="s">
        <v>4039</v>
      </c>
      <c r="CJ68" s="244" t="s">
        <v>5522</v>
      </c>
      <c r="CK68" s="244">
        <v>67186</v>
      </c>
      <c r="CM68" s="211">
        <v>63</v>
      </c>
      <c r="CN68" s="163" t="s">
        <v>4603</v>
      </c>
      <c r="CO68" s="163" t="s">
        <v>4015</v>
      </c>
      <c r="CP68" s="244" t="s">
        <v>6245</v>
      </c>
      <c r="CQ68" s="244">
        <v>73939.100000000006</v>
      </c>
      <c r="CS68" s="211">
        <v>63</v>
      </c>
      <c r="CT68" s="163" t="s">
        <v>4776</v>
      </c>
      <c r="CU68" s="163" t="s">
        <v>4131</v>
      </c>
      <c r="CV68" s="244" t="s">
        <v>4527</v>
      </c>
      <c r="CW68" s="244">
        <v>87735</v>
      </c>
      <c r="CY68" s="211">
        <v>63</v>
      </c>
      <c r="CZ68" s="163" t="s">
        <v>1872</v>
      </c>
      <c r="DA68" s="163" t="s">
        <v>7250</v>
      </c>
      <c r="DB68" s="244" t="s">
        <v>3999</v>
      </c>
      <c r="DC68" s="244">
        <v>87471.9</v>
      </c>
      <c r="DD68" s="244">
        <v>3212.1</v>
      </c>
      <c r="DF68" s="214">
        <v>63</v>
      </c>
      <c r="DG68" s="163" t="s">
        <v>3132</v>
      </c>
      <c r="DH68" s="163" t="s">
        <v>4550</v>
      </c>
      <c r="DI68" s="163" t="s">
        <v>4005</v>
      </c>
      <c r="DJ68" s="163" t="s">
        <v>4523</v>
      </c>
      <c r="DK68" s="245">
        <v>80963</v>
      </c>
      <c r="DL68" s="245">
        <v>456</v>
      </c>
      <c r="DN68" s="211">
        <v>63</v>
      </c>
      <c r="DO68" s="163" t="s">
        <v>7802</v>
      </c>
      <c r="DP68" s="163" t="s">
        <v>3999</v>
      </c>
      <c r="DQ68" s="244">
        <v>93249</v>
      </c>
      <c r="DR68" s="244">
        <v>12362</v>
      </c>
      <c r="DT68" s="211">
        <v>63</v>
      </c>
      <c r="DU68" s="163" t="s">
        <v>8302</v>
      </c>
      <c r="DV68" s="244" t="s">
        <v>3999</v>
      </c>
      <c r="DW68" s="163">
        <v>101862</v>
      </c>
      <c r="DX68" s="244">
        <v>5142</v>
      </c>
      <c r="DZ68" s="211">
        <v>63</v>
      </c>
      <c r="EA68" s="163" t="s">
        <v>8804</v>
      </c>
      <c r="EB68" s="244" t="s">
        <v>4020</v>
      </c>
      <c r="EC68" s="163">
        <v>104424.9</v>
      </c>
      <c r="ED68" s="244">
        <v>196.6</v>
      </c>
      <c r="EF68" s="211">
        <v>63</v>
      </c>
      <c r="EG68" s="163" t="s">
        <v>9307</v>
      </c>
      <c r="EH68" s="244" t="s">
        <v>4020</v>
      </c>
      <c r="EI68" s="258">
        <v>103278.1</v>
      </c>
      <c r="EJ68" s="244">
        <v>1534.8</v>
      </c>
      <c r="EL68" s="215">
        <v>63</v>
      </c>
      <c r="EM68" s="216" t="s">
        <v>3110</v>
      </c>
      <c r="EN68" s="216" t="s">
        <v>3206</v>
      </c>
      <c r="EO68" s="216" t="s">
        <v>3138</v>
      </c>
      <c r="EP68" s="257" t="s">
        <v>3990</v>
      </c>
      <c r="EQ68" s="247">
        <v>101560</v>
      </c>
      <c r="ER68" s="247">
        <v>7288</v>
      </c>
      <c r="ES68" s="247">
        <v>357000</v>
      </c>
      <c r="EU68" s="163">
        <v>63</v>
      </c>
      <c r="EV68" s="94" t="s">
        <v>3123</v>
      </c>
      <c r="EW68" s="163" t="s">
        <v>3207</v>
      </c>
      <c r="EX68" s="110">
        <v>91382</v>
      </c>
      <c r="EY68" s="110">
        <v>14222.6</v>
      </c>
      <c r="FA68" s="163">
        <v>63</v>
      </c>
      <c r="FB68" s="94" t="s">
        <v>9287</v>
      </c>
      <c r="FC68" s="110" t="s">
        <v>4243</v>
      </c>
      <c r="FD68" s="260">
        <v>93896.6</v>
      </c>
      <c r="FE68" s="260">
        <v>7182.3</v>
      </c>
    </row>
    <row r="69" spans="2:161" ht="22.7">
      <c r="B69" s="211">
        <v>64</v>
      </c>
      <c r="C69" s="163" t="s">
        <v>4052</v>
      </c>
      <c r="D69" s="163" t="s">
        <v>4610</v>
      </c>
      <c r="E69" s="244" t="s">
        <v>4015</v>
      </c>
      <c r="F69" s="244" t="s">
        <v>4523</v>
      </c>
      <c r="G69" s="244">
        <v>32188</v>
      </c>
      <c r="I69" s="211">
        <v>64</v>
      </c>
      <c r="J69" s="163" t="s">
        <v>3117</v>
      </c>
      <c r="K69" s="163" t="s">
        <v>5346</v>
      </c>
      <c r="L69" s="244" t="s">
        <v>4036</v>
      </c>
      <c r="M69" s="244" t="s">
        <v>4527</v>
      </c>
      <c r="N69" s="244">
        <v>36393.4</v>
      </c>
      <c r="P69" s="211">
        <v>64</v>
      </c>
      <c r="Q69" s="163" t="s">
        <v>4029</v>
      </c>
      <c r="R69" s="163" t="s">
        <v>4656</v>
      </c>
      <c r="S69" s="244" t="s">
        <v>4030</v>
      </c>
      <c r="T69" s="244" t="s">
        <v>4536</v>
      </c>
      <c r="V69" s="211">
        <v>64</v>
      </c>
      <c r="W69" s="163" t="s">
        <v>4620</v>
      </c>
      <c r="X69" s="163" t="s">
        <v>4621</v>
      </c>
      <c r="Y69" s="244" t="s">
        <v>3999</v>
      </c>
      <c r="Z69" s="244" t="s">
        <v>4622</v>
      </c>
      <c r="AA69" s="244">
        <v>35764</v>
      </c>
      <c r="AC69" s="211">
        <v>64</v>
      </c>
      <c r="AD69" s="163" t="s">
        <v>1580</v>
      </c>
      <c r="AE69" s="163" t="s">
        <v>3999</v>
      </c>
      <c r="AF69" s="244">
        <v>35889.1</v>
      </c>
      <c r="AG69" s="244">
        <v>840.4</v>
      </c>
      <c r="AI69" s="211">
        <v>63</v>
      </c>
      <c r="AJ69" s="163" t="s">
        <v>5470</v>
      </c>
      <c r="AK69" s="163" t="s">
        <v>4642</v>
      </c>
      <c r="AL69" s="244" t="s">
        <v>4001</v>
      </c>
      <c r="AM69" s="244" t="s">
        <v>5458</v>
      </c>
      <c r="AN69" s="244">
        <v>36603.1</v>
      </c>
      <c r="AP69" s="211">
        <v>64</v>
      </c>
      <c r="AQ69" s="163" t="s">
        <v>3103</v>
      </c>
      <c r="AR69" s="163" t="s">
        <v>5550</v>
      </c>
      <c r="AS69" s="244" t="s">
        <v>4015</v>
      </c>
      <c r="AT69" s="244" t="s">
        <v>5441</v>
      </c>
      <c r="AU69" s="244">
        <v>40098.6</v>
      </c>
      <c r="AW69" s="211">
        <v>64</v>
      </c>
      <c r="AX69" s="163" t="s">
        <v>5941</v>
      </c>
      <c r="AY69" s="163" t="s">
        <v>4554</v>
      </c>
      <c r="AZ69" s="244" t="s">
        <v>4005</v>
      </c>
      <c r="BA69" s="244" t="s">
        <v>5522</v>
      </c>
      <c r="BB69" s="244">
        <v>46435.6</v>
      </c>
      <c r="BD69" s="211">
        <v>64</v>
      </c>
      <c r="BE69" s="163" t="s">
        <v>6003</v>
      </c>
      <c r="BF69" s="163" t="s">
        <v>4712</v>
      </c>
      <c r="BG69" s="244" t="s">
        <v>4020</v>
      </c>
      <c r="BH69" s="244" t="s">
        <v>5441</v>
      </c>
      <c r="BI69" s="244">
        <v>46424</v>
      </c>
      <c r="BK69" s="211">
        <v>64</v>
      </c>
      <c r="BL69" s="163" t="s">
        <v>1573</v>
      </c>
      <c r="BM69" s="163" t="s">
        <v>6108</v>
      </c>
      <c r="BN69" s="244" t="s">
        <v>3999</v>
      </c>
      <c r="BO69" s="244" t="s">
        <v>6231</v>
      </c>
      <c r="BP69" s="244">
        <v>45732</v>
      </c>
      <c r="BR69" s="211">
        <v>170</v>
      </c>
      <c r="BS69" s="163" t="s">
        <v>6371</v>
      </c>
      <c r="BT69" s="163" t="s">
        <v>5129</v>
      </c>
      <c r="BU69" s="244" t="s">
        <v>3999</v>
      </c>
      <c r="BV69" s="244" t="s">
        <v>2748</v>
      </c>
      <c r="BW69" s="244">
        <v>27061</v>
      </c>
      <c r="BY69" s="211">
        <v>64</v>
      </c>
      <c r="BZ69" s="163" t="s">
        <v>3208</v>
      </c>
      <c r="CA69" s="163" t="s">
        <v>6509</v>
      </c>
      <c r="CB69" s="163" t="s">
        <v>6503</v>
      </c>
      <c r="CC69" s="244" t="s">
        <v>6510</v>
      </c>
      <c r="CD69" s="244">
        <v>58367.199999999997</v>
      </c>
      <c r="CE69" s="244">
        <v>1667.9</v>
      </c>
      <c r="CG69" s="211">
        <v>64</v>
      </c>
      <c r="CH69" s="163" t="s">
        <v>6998</v>
      </c>
      <c r="CI69" s="163" t="s">
        <v>4001</v>
      </c>
      <c r="CJ69" s="244" t="s">
        <v>5219</v>
      </c>
      <c r="CK69" s="244">
        <v>66313.2</v>
      </c>
      <c r="CM69" s="211">
        <v>64</v>
      </c>
      <c r="CN69" s="163" t="s">
        <v>5989</v>
      </c>
      <c r="CO69" s="163" t="s">
        <v>3999</v>
      </c>
      <c r="CP69" s="244" t="s">
        <v>6143</v>
      </c>
      <c r="CQ69" s="244">
        <v>7265</v>
      </c>
      <c r="CS69" s="211">
        <v>64</v>
      </c>
      <c r="CT69" s="163" t="s">
        <v>4575</v>
      </c>
      <c r="CU69" s="163" t="s">
        <v>4001</v>
      </c>
      <c r="CV69" s="244" t="s">
        <v>5887</v>
      </c>
      <c r="CW69" s="244">
        <v>8557</v>
      </c>
      <c r="CY69" s="211">
        <v>64</v>
      </c>
      <c r="CZ69" s="163" t="s">
        <v>3195</v>
      </c>
      <c r="DA69" s="163" t="s">
        <v>4576</v>
      </c>
      <c r="DB69" s="244" t="s">
        <v>4036</v>
      </c>
      <c r="DC69" s="244">
        <v>86913.600000000006</v>
      </c>
      <c r="DD69" s="244">
        <v>2359.5</v>
      </c>
      <c r="DF69" s="214">
        <v>64</v>
      </c>
      <c r="DG69" s="163" t="s">
        <v>3170</v>
      </c>
      <c r="DH69" s="163" t="s">
        <v>4646</v>
      </c>
      <c r="DI69" s="163" t="s">
        <v>4173</v>
      </c>
      <c r="DJ69" s="163" t="s">
        <v>6253</v>
      </c>
      <c r="DK69" s="245">
        <v>80722</v>
      </c>
      <c r="DL69" s="245">
        <v>-7011</v>
      </c>
      <c r="DN69" s="211">
        <v>64</v>
      </c>
      <c r="DO69" s="163" t="s">
        <v>7803</v>
      </c>
      <c r="DP69" s="163" t="s">
        <v>4020</v>
      </c>
      <c r="DQ69" s="244">
        <v>90210.7</v>
      </c>
      <c r="DR69" s="244">
        <v>2259.9</v>
      </c>
      <c r="DT69" s="211">
        <v>64</v>
      </c>
      <c r="DU69" s="163" t="s">
        <v>8303</v>
      </c>
      <c r="DV69" s="244" t="s">
        <v>4005</v>
      </c>
      <c r="DW69" s="163">
        <v>100663.5</v>
      </c>
      <c r="DX69" s="244">
        <v>2678.4</v>
      </c>
      <c r="DZ69" s="211">
        <v>64</v>
      </c>
      <c r="EA69" s="163" t="s">
        <v>8805</v>
      </c>
      <c r="EB69" s="244" t="s">
        <v>4074</v>
      </c>
      <c r="EC69" s="163">
        <v>103478.7</v>
      </c>
      <c r="ED69" s="244">
        <v>22996.9</v>
      </c>
      <c r="EF69" s="211">
        <v>64</v>
      </c>
      <c r="EG69" s="163" t="s">
        <v>9308</v>
      </c>
      <c r="EH69" s="244" t="s">
        <v>4102</v>
      </c>
      <c r="EI69" s="258">
        <v>102122.1</v>
      </c>
      <c r="EJ69" s="244">
        <v>258.2</v>
      </c>
      <c r="EL69" s="215">
        <v>64</v>
      </c>
      <c r="EM69" s="216" t="s">
        <v>3112</v>
      </c>
      <c r="EN69" s="216" t="s">
        <v>3135</v>
      </c>
      <c r="EO69" s="216" t="s">
        <v>3209</v>
      </c>
      <c r="EP69" s="257" t="s">
        <v>3993</v>
      </c>
      <c r="EQ69" s="247">
        <v>101238</v>
      </c>
      <c r="ER69" s="247">
        <v>1656</v>
      </c>
      <c r="ES69" s="247">
        <v>381227</v>
      </c>
      <c r="EU69" s="163">
        <v>64</v>
      </c>
      <c r="EV69" s="94" t="s">
        <v>3210</v>
      </c>
      <c r="EW69" s="163" t="s">
        <v>3099</v>
      </c>
      <c r="EX69" s="110">
        <v>90814</v>
      </c>
      <c r="EY69" s="110">
        <v>8659.2000000000007</v>
      </c>
      <c r="FA69" s="163">
        <v>64</v>
      </c>
      <c r="FB69" s="94" t="s">
        <v>9334</v>
      </c>
      <c r="FC69" s="110" t="s">
        <v>3999</v>
      </c>
      <c r="FD69" s="260">
        <v>93392</v>
      </c>
      <c r="FE69" s="260">
        <v>8197</v>
      </c>
    </row>
    <row r="70" spans="2:161" ht="22.7">
      <c r="B70" s="211">
        <v>65</v>
      </c>
      <c r="C70" s="163" t="s">
        <v>4611</v>
      </c>
      <c r="D70" s="163" t="s">
        <v>4612</v>
      </c>
      <c r="E70" s="244" t="s">
        <v>4005</v>
      </c>
      <c r="F70" s="244" t="s">
        <v>4532</v>
      </c>
      <c r="G70" s="244">
        <v>32062.3</v>
      </c>
      <c r="I70" s="211">
        <v>65</v>
      </c>
      <c r="J70" s="163" t="s">
        <v>4098</v>
      </c>
      <c r="K70" s="163" t="s">
        <v>4608</v>
      </c>
      <c r="L70" s="244" t="s">
        <v>4005</v>
      </c>
      <c r="M70" s="244" t="s">
        <v>4534</v>
      </c>
      <c r="N70" s="244">
        <v>36379.599999999999</v>
      </c>
      <c r="P70" s="211">
        <v>65</v>
      </c>
      <c r="Q70" s="163" t="s">
        <v>4620</v>
      </c>
      <c r="R70" s="163" t="s">
        <v>4621</v>
      </c>
      <c r="S70" s="244" t="s">
        <v>3999</v>
      </c>
      <c r="T70" s="244" t="s">
        <v>4622</v>
      </c>
      <c r="V70" s="211">
        <v>65</v>
      </c>
      <c r="W70" s="163" t="s">
        <v>4052</v>
      </c>
      <c r="X70" s="163" t="s">
        <v>4610</v>
      </c>
      <c r="Y70" s="244" t="s">
        <v>4015</v>
      </c>
      <c r="Z70" s="244" t="s">
        <v>4523</v>
      </c>
      <c r="AA70" s="244">
        <v>35623.800000000003</v>
      </c>
      <c r="AC70" s="211">
        <v>65</v>
      </c>
      <c r="AD70" s="163" t="s">
        <v>3185</v>
      </c>
      <c r="AE70" s="163" t="s">
        <v>4001</v>
      </c>
      <c r="AF70" s="244">
        <v>35886.699999999997</v>
      </c>
      <c r="AG70" s="244">
        <v>513.29999999999995</v>
      </c>
      <c r="AI70" s="211">
        <v>64</v>
      </c>
      <c r="AJ70" s="163" t="s">
        <v>5471</v>
      </c>
      <c r="AK70" s="163" t="s">
        <v>5472</v>
      </c>
      <c r="AL70" s="244" t="s">
        <v>3999</v>
      </c>
      <c r="AM70" s="244" t="s">
        <v>4536</v>
      </c>
      <c r="AN70" s="244">
        <v>35889.1</v>
      </c>
      <c r="AP70" s="211">
        <v>65</v>
      </c>
      <c r="AQ70" s="163" t="s">
        <v>3199</v>
      </c>
      <c r="AR70" s="163" t="s">
        <v>5463</v>
      </c>
      <c r="AS70" s="244" t="s">
        <v>5551</v>
      </c>
      <c r="AT70" s="244" t="s">
        <v>5522</v>
      </c>
      <c r="AU70" s="244">
        <v>39962</v>
      </c>
      <c r="AW70" s="211">
        <v>65</v>
      </c>
      <c r="AX70" s="163" t="s">
        <v>5942</v>
      </c>
      <c r="AY70" s="163" t="s">
        <v>4685</v>
      </c>
      <c r="AZ70" s="244" t="s">
        <v>3999</v>
      </c>
      <c r="BA70" s="244" t="s">
        <v>5522</v>
      </c>
      <c r="BB70" s="244">
        <v>45972</v>
      </c>
      <c r="BD70" s="211">
        <v>65</v>
      </c>
      <c r="BE70" s="163" t="s">
        <v>3159</v>
      </c>
      <c r="BF70" s="163" t="s">
        <v>4625</v>
      </c>
      <c r="BG70" s="244" t="s">
        <v>4015</v>
      </c>
      <c r="BH70" s="244" t="s">
        <v>4523</v>
      </c>
      <c r="BI70" s="244">
        <v>46264.1</v>
      </c>
      <c r="BK70" s="211">
        <v>65</v>
      </c>
      <c r="BL70" s="163" t="s">
        <v>5563</v>
      </c>
      <c r="BM70" s="163" t="s">
        <v>4603</v>
      </c>
      <c r="BN70" s="244" t="s">
        <v>4015</v>
      </c>
      <c r="BO70" s="244" t="s">
        <v>6245</v>
      </c>
      <c r="BP70" s="244">
        <v>45720.3</v>
      </c>
      <c r="BR70" s="211">
        <v>171</v>
      </c>
      <c r="BS70" s="163" t="s">
        <v>6372</v>
      </c>
      <c r="BT70" s="163" t="s">
        <v>4687</v>
      </c>
      <c r="BU70" s="244" t="s">
        <v>3999</v>
      </c>
      <c r="BV70" s="244" t="s">
        <v>6067</v>
      </c>
      <c r="BW70" s="244">
        <v>27058</v>
      </c>
      <c r="BY70" s="211">
        <v>65</v>
      </c>
      <c r="BZ70" s="163" t="s">
        <v>1869</v>
      </c>
      <c r="CA70" s="163" t="s">
        <v>6511</v>
      </c>
      <c r="CB70" s="163" t="s">
        <v>6506</v>
      </c>
      <c r="CC70" s="244" t="s">
        <v>6512</v>
      </c>
      <c r="CD70" s="244">
        <v>56931</v>
      </c>
      <c r="CE70" s="244">
        <v>4466</v>
      </c>
      <c r="CG70" s="211">
        <v>65</v>
      </c>
      <c r="CH70" s="163" t="s">
        <v>4579</v>
      </c>
      <c r="CI70" s="163" t="s">
        <v>4005</v>
      </c>
      <c r="CJ70" s="244" t="s">
        <v>6233</v>
      </c>
      <c r="CK70" s="244">
        <v>66025.600000000006</v>
      </c>
      <c r="CM70" s="211">
        <v>65</v>
      </c>
      <c r="CN70" s="163" t="s">
        <v>4776</v>
      </c>
      <c r="CO70" s="163" t="s">
        <v>4131</v>
      </c>
      <c r="CP70" s="244" t="s">
        <v>4527</v>
      </c>
      <c r="CQ70" s="244">
        <v>72347</v>
      </c>
      <c r="CS70" s="211">
        <v>65</v>
      </c>
      <c r="CT70" s="163" t="s">
        <v>6482</v>
      </c>
      <c r="CU70" s="163" t="s">
        <v>3999</v>
      </c>
      <c r="CV70" s="244" t="s">
        <v>5512</v>
      </c>
      <c r="CW70" s="244">
        <v>8474</v>
      </c>
      <c r="CY70" s="211">
        <v>65</v>
      </c>
      <c r="CZ70" s="163" t="s">
        <v>3166</v>
      </c>
      <c r="DA70" s="163" t="s">
        <v>7251</v>
      </c>
      <c r="DB70" s="244" t="s">
        <v>4243</v>
      </c>
      <c r="DC70" s="244">
        <v>86340</v>
      </c>
      <c r="DD70" s="244">
        <v>9144</v>
      </c>
      <c r="DF70" s="214">
        <v>65</v>
      </c>
      <c r="DG70" s="163" t="s">
        <v>3211</v>
      </c>
      <c r="DH70" s="163" t="s">
        <v>4541</v>
      </c>
      <c r="DI70" s="163" t="s">
        <v>4005</v>
      </c>
      <c r="DJ70" s="163" t="s">
        <v>6233</v>
      </c>
      <c r="DK70" s="245">
        <v>79893</v>
      </c>
      <c r="DL70" s="245">
        <v>-1114</v>
      </c>
      <c r="DN70" s="211">
        <v>65</v>
      </c>
      <c r="DO70" s="163" t="s">
        <v>7804</v>
      </c>
      <c r="DP70" s="163" t="s">
        <v>4001</v>
      </c>
      <c r="DQ70" s="244">
        <v>89080.6</v>
      </c>
      <c r="DR70" s="244">
        <v>1125.8</v>
      </c>
      <c r="DT70" s="211">
        <v>65</v>
      </c>
      <c r="DU70" s="163" t="s">
        <v>8304</v>
      </c>
      <c r="DV70" s="244" t="s">
        <v>4102</v>
      </c>
      <c r="DW70" s="163">
        <v>100394.4</v>
      </c>
      <c r="DX70" s="244">
        <v>1510.3</v>
      </c>
      <c r="DZ70" s="211">
        <v>65</v>
      </c>
      <c r="EA70" s="163" t="s">
        <v>8806</v>
      </c>
      <c r="EB70" s="244" t="s">
        <v>4001</v>
      </c>
      <c r="EC70" s="163">
        <v>101176.8</v>
      </c>
      <c r="ED70" s="244">
        <v>6270.1</v>
      </c>
      <c r="EF70" s="211">
        <v>65</v>
      </c>
      <c r="EG70" s="163" t="s">
        <v>9309</v>
      </c>
      <c r="EH70" s="244" t="s">
        <v>4015</v>
      </c>
      <c r="EI70" s="258">
        <v>101790.8</v>
      </c>
      <c r="EJ70" s="244">
        <v>1676.7</v>
      </c>
      <c r="EL70" s="215">
        <v>65</v>
      </c>
      <c r="EM70" s="216" t="s">
        <v>3180</v>
      </c>
      <c r="EN70" s="216" t="s">
        <v>3139</v>
      </c>
      <c r="EO70" s="216" t="s">
        <v>3152</v>
      </c>
      <c r="EP70" s="257" t="s">
        <v>3989</v>
      </c>
      <c r="EQ70" s="247">
        <v>100913</v>
      </c>
      <c r="ER70" s="247">
        <v>4711</v>
      </c>
      <c r="ES70" s="247">
        <v>241600</v>
      </c>
      <c r="EU70" s="163">
        <v>65</v>
      </c>
      <c r="EV70" s="94" t="s">
        <v>308</v>
      </c>
      <c r="EW70" s="163" t="s">
        <v>3056</v>
      </c>
      <c r="EX70" s="110">
        <v>90272</v>
      </c>
      <c r="EY70" s="110">
        <v>19478</v>
      </c>
      <c r="FA70" s="163">
        <v>65</v>
      </c>
      <c r="FB70" s="94" t="s">
        <v>9759</v>
      </c>
      <c r="FC70" s="110" t="s">
        <v>4074</v>
      </c>
      <c r="FD70" s="260">
        <v>93293.8</v>
      </c>
      <c r="FE70" s="260">
        <v>1400</v>
      </c>
    </row>
    <row r="71" spans="2:161" ht="22.7">
      <c r="B71" s="211">
        <v>66</v>
      </c>
      <c r="C71" s="163" t="s">
        <v>4613</v>
      </c>
      <c r="D71" s="163" t="s">
        <v>4614</v>
      </c>
      <c r="E71" s="244" t="s">
        <v>3999</v>
      </c>
      <c r="F71" s="244" t="s">
        <v>4605</v>
      </c>
      <c r="G71" s="244">
        <v>31650</v>
      </c>
      <c r="I71" s="211">
        <v>66</v>
      </c>
      <c r="J71" s="163" t="s">
        <v>4053</v>
      </c>
      <c r="K71" s="163" t="s">
        <v>4555</v>
      </c>
      <c r="L71" s="244" t="s">
        <v>3999</v>
      </c>
      <c r="M71" s="244" t="s">
        <v>4532</v>
      </c>
      <c r="N71" s="244">
        <v>35181</v>
      </c>
      <c r="P71" s="211">
        <v>66</v>
      </c>
      <c r="Q71" s="163" t="s">
        <v>3185</v>
      </c>
      <c r="R71" s="163" t="s">
        <v>5363</v>
      </c>
      <c r="S71" s="244" t="s">
        <v>4001</v>
      </c>
      <c r="T71" s="244" t="s">
        <v>4523</v>
      </c>
      <c r="V71" s="211">
        <v>66</v>
      </c>
      <c r="W71" s="163" t="s">
        <v>3153</v>
      </c>
      <c r="X71" s="163" t="s">
        <v>4691</v>
      </c>
      <c r="Y71" s="244" t="s">
        <v>4124</v>
      </c>
      <c r="Z71" s="244" t="s">
        <v>4527</v>
      </c>
      <c r="AA71" s="244">
        <v>34801</v>
      </c>
      <c r="AC71" s="211">
        <v>66</v>
      </c>
      <c r="AD71" s="163" t="s">
        <v>4066</v>
      </c>
      <c r="AE71" s="163" t="s">
        <v>4015</v>
      </c>
      <c r="AF71" s="244">
        <v>35864</v>
      </c>
      <c r="AG71" s="244">
        <v>600.79999999999995</v>
      </c>
      <c r="AI71" s="211">
        <v>65</v>
      </c>
      <c r="AJ71" s="163" t="s">
        <v>5473</v>
      </c>
      <c r="AK71" s="163" t="s">
        <v>4665</v>
      </c>
      <c r="AL71" s="244" t="s">
        <v>4001</v>
      </c>
      <c r="AM71" s="244" t="s">
        <v>4523</v>
      </c>
      <c r="AN71" s="244">
        <v>35886.699999999997</v>
      </c>
      <c r="AP71" s="211">
        <v>66</v>
      </c>
      <c r="AQ71" s="163" t="s">
        <v>3112</v>
      </c>
      <c r="AR71" s="163" t="s">
        <v>4677</v>
      </c>
      <c r="AS71" s="244" t="s">
        <v>4015</v>
      </c>
      <c r="AT71" s="244" t="s">
        <v>5518</v>
      </c>
      <c r="AU71" s="244">
        <v>39855.699999999997</v>
      </c>
      <c r="AW71" s="211">
        <v>66</v>
      </c>
      <c r="AX71" s="163" t="s">
        <v>5943</v>
      </c>
      <c r="AY71" s="163" t="s">
        <v>5511</v>
      </c>
      <c r="AZ71" s="244" t="s">
        <v>3999</v>
      </c>
      <c r="BA71" s="244" t="s">
        <v>5518</v>
      </c>
      <c r="BB71" s="244">
        <v>45738</v>
      </c>
      <c r="BD71" s="211">
        <v>66</v>
      </c>
      <c r="BE71" s="163" t="s">
        <v>3153</v>
      </c>
      <c r="BF71" s="163" t="s">
        <v>4691</v>
      </c>
      <c r="BG71" s="244" t="s">
        <v>4124</v>
      </c>
      <c r="BH71" s="244" t="s">
        <v>4527</v>
      </c>
      <c r="BI71" s="244">
        <v>46250</v>
      </c>
      <c r="BK71" s="211">
        <v>66</v>
      </c>
      <c r="BL71" s="163" t="s">
        <v>3244</v>
      </c>
      <c r="BM71" s="163" t="s">
        <v>4571</v>
      </c>
      <c r="BN71" s="244" t="s">
        <v>4012</v>
      </c>
      <c r="BO71" s="244" t="s">
        <v>4572</v>
      </c>
      <c r="BP71" s="244">
        <v>45636.2</v>
      </c>
      <c r="BR71" s="211">
        <v>173</v>
      </c>
      <c r="BS71" s="163" t="s">
        <v>6373</v>
      </c>
      <c r="BT71" s="163" t="s">
        <v>6042</v>
      </c>
      <c r="BU71" s="244" t="s">
        <v>3999</v>
      </c>
      <c r="BV71" s="244" t="s">
        <v>4572</v>
      </c>
      <c r="BW71" s="244">
        <v>26971</v>
      </c>
      <c r="BY71" s="211">
        <v>66</v>
      </c>
      <c r="BZ71" s="163" t="s">
        <v>3212</v>
      </c>
      <c r="CA71" s="163" t="s">
        <v>6513</v>
      </c>
      <c r="CB71" s="163" t="s">
        <v>6501</v>
      </c>
      <c r="CC71" s="244" t="s">
        <v>5441</v>
      </c>
      <c r="CD71" s="244">
        <v>56917.8</v>
      </c>
      <c r="CE71" s="244">
        <v>6509.5</v>
      </c>
      <c r="CG71" s="211">
        <v>66</v>
      </c>
      <c r="CH71" s="163" t="s">
        <v>6026</v>
      </c>
      <c r="CI71" s="163" t="s">
        <v>4020</v>
      </c>
      <c r="CJ71" s="244" t="s">
        <v>5887</v>
      </c>
      <c r="CK71" s="244">
        <v>65314.2</v>
      </c>
      <c r="CM71" s="211">
        <v>66</v>
      </c>
      <c r="CN71" s="163" t="s">
        <v>6062</v>
      </c>
      <c r="CO71" s="163" t="s">
        <v>3999</v>
      </c>
      <c r="CP71" s="244" t="s">
        <v>6001</v>
      </c>
      <c r="CQ71" s="244">
        <v>71542</v>
      </c>
      <c r="CS71" s="211">
        <v>66</v>
      </c>
      <c r="CT71" s="163" t="s">
        <v>4625</v>
      </c>
      <c r="CU71" s="163" t="s">
        <v>4015</v>
      </c>
      <c r="CV71" s="244" t="s">
        <v>4523</v>
      </c>
      <c r="CW71" s="244">
        <v>82965</v>
      </c>
      <c r="CY71" s="211">
        <v>66</v>
      </c>
      <c r="CZ71" s="163" t="s">
        <v>5617</v>
      </c>
      <c r="DA71" s="163" t="s">
        <v>7252</v>
      </c>
      <c r="DB71" s="244" t="s">
        <v>4193</v>
      </c>
      <c r="DC71" s="244">
        <v>84814.7</v>
      </c>
      <c r="DD71" s="244">
        <v>11112.3</v>
      </c>
      <c r="DF71" s="214">
        <v>66</v>
      </c>
      <c r="DG71" s="163" t="s">
        <v>306</v>
      </c>
      <c r="DH71" s="163" t="s">
        <v>4621</v>
      </c>
      <c r="DI71" s="163" t="s">
        <v>3999</v>
      </c>
      <c r="DJ71" s="163" t="s">
        <v>6250</v>
      </c>
      <c r="DK71" s="245">
        <v>79697</v>
      </c>
      <c r="DL71" s="245">
        <v>13436</v>
      </c>
      <c r="DN71" s="211">
        <v>66</v>
      </c>
      <c r="DO71" s="163" t="s">
        <v>7805</v>
      </c>
      <c r="DP71" s="163" t="s">
        <v>4124</v>
      </c>
      <c r="DQ71" s="244">
        <v>88361</v>
      </c>
      <c r="DR71" s="244">
        <v>4313</v>
      </c>
      <c r="DT71" s="211">
        <v>66</v>
      </c>
      <c r="DU71" s="163" t="s">
        <v>8305</v>
      </c>
      <c r="DV71" s="244" t="s">
        <v>4005</v>
      </c>
      <c r="DW71" s="163">
        <v>99373.2</v>
      </c>
      <c r="DX71" s="244">
        <v>-9779.6</v>
      </c>
      <c r="DZ71" s="211">
        <v>66</v>
      </c>
      <c r="EA71" s="163" t="s">
        <v>8807</v>
      </c>
      <c r="EB71" s="244" t="s">
        <v>3999</v>
      </c>
      <c r="EC71" s="163">
        <v>100078</v>
      </c>
      <c r="ED71" s="244">
        <v>4188</v>
      </c>
      <c r="EF71" s="211">
        <v>66</v>
      </c>
      <c r="EG71" s="163" t="s">
        <v>9310</v>
      </c>
      <c r="EH71" s="244" t="s">
        <v>3999</v>
      </c>
      <c r="EI71" s="258">
        <v>101697</v>
      </c>
      <c r="EJ71" s="244">
        <v>11431</v>
      </c>
      <c r="EL71" s="215">
        <v>66</v>
      </c>
      <c r="EM71" s="216" t="s">
        <v>2081</v>
      </c>
      <c r="EN71" s="216" t="s">
        <v>3097</v>
      </c>
      <c r="EO71" s="216" t="s">
        <v>3213</v>
      </c>
      <c r="EP71" s="257"/>
      <c r="EQ71" s="247">
        <v>100887</v>
      </c>
      <c r="ER71" s="247">
        <v>2007</v>
      </c>
      <c r="ES71" s="247">
        <v>29500</v>
      </c>
      <c r="EU71" s="163">
        <v>66</v>
      </c>
      <c r="EV71" s="94" t="s">
        <v>3110</v>
      </c>
      <c r="EW71" s="163" t="s">
        <v>3075</v>
      </c>
      <c r="EX71" s="110">
        <v>88419</v>
      </c>
      <c r="EY71" s="110">
        <v>6050.5</v>
      </c>
      <c r="FA71" s="163">
        <v>66</v>
      </c>
      <c r="FB71" s="94" t="s">
        <v>9302</v>
      </c>
      <c r="FC71" s="110" t="s">
        <v>4001</v>
      </c>
      <c r="FD71" s="260">
        <v>91584.7</v>
      </c>
      <c r="FE71" s="260">
        <v>6667.4</v>
      </c>
    </row>
    <row r="72" spans="2:161" ht="22.7">
      <c r="B72" s="211">
        <v>67</v>
      </c>
      <c r="C72" s="163" t="s">
        <v>4615</v>
      </c>
      <c r="D72" s="163" t="s">
        <v>4616</v>
      </c>
      <c r="E72" s="244" t="s">
        <v>4005</v>
      </c>
      <c r="F72" s="244" t="s">
        <v>4605</v>
      </c>
      <c r="G72" s="244">
        <v>31072.3</v>
      </c>
      <c r="I72" s="211">
        <v>67</v>
      </c>
      <c r="J72" s="163" t="s">
        <v>4101</v>
      </c>
      <c r="K72" s="163" t="s">
        <v>5347</v>
      </c>
      <c r="L72" s="244" t="s">
        <v>4102</v>
      </c>
      <c r="M72" s="244" t="s">
        <v>4518</v>
      </c>
      <c r="N72" s="244">
        <v>35060</v>
      </c>
      <c r="P72" s="211">
        <v>67</v>
      </c>
      <c r="Q72" s="163" t="s">
        <v>4078</v>
      </c>
      <c r="R72" s="163" t="s">
        <v>4652</v>
      </c>
      <c r="S72" s="244" t="s">
        <v>4015</v>
      </c>
      <c r="T72" s="244" t="s">
        <v>4605</v>
      </c>
      <c r="V72" s="211">
        <v>67</v>
      </c>
      <c r="W72" s="163" t="s">
        <v>4092</v>
      </c>
      <c r="X72" s="163" t="s">
        <v>5359</v>
      </c>
      <c r="Y72" s="244" t="s">
        <v>4005</v>
      </c>
      <c r="Z72" s="244" t="s">
        <v>4605</v>
      </c>
      <c r="AA72" s="244">
        <v>34749.800000000003</v>
      </c>
      <c r="AC72" s="211">
        <v>67</v>
      </c>
      <c r="AD72" s="163" t="s">
        <v>4067</v>
      </c>
      <c r="AE72" s="163" t="s">
        <v>3999</v>
      </c>
      <c r="AF72" s="244">
        <v>35853</v>
      </c>
      <c r="AG72" s="244">
        <v>1259</v>
      </c>
      <c r="AI72" s="211">
        <v>66</v>
      </c>
      <c r="AJ72" s="163" t="s">
        <v>5474</v>
      </c>
      <c r="AK72" s="163" t="s">
        <v>4582</v>
      </c>
      <c r="AL72" s="244" t="s">
        <v>4015</v>
      </c>
      <c r="AM72" s="244" t="s">
        <v>4527</v>
      </c>
      <c r="AN72" s="244">
        <v>35864</v>
      </c>
      <c r="AP72" s="211">
        <v>67</v>
      </c>
      <c r="AQ72" s="163" t="s">
        <v>1580</v>
      </c>
      <c r="AR72" s="163" t="s">
        <v>5472</v>
      </c>
      <c r="AS72" s="244" t="s">
        <v>3999</v>
      </c>
      <c r="AT72" s="244" t="s">
        <v>5522</v>
      </c>
      <c r="AU72" s="244">
        <v>39410.199999999997</v>
      </c>
      <c r="AW72" s="211">
        <v>67</v>
      </c>
      <c r="AX72" s="163" t="s">
        <v>5944</v>
      </c>
      <c r="AY72" s="163" t="s">
        <v>5945</v>
      </c>
      <c r="AZ72" s="244" t="s">
        <v>3999</v>
      </c>
      <c r="BA72" s="244" t="s">
        <v>5476</v>
      </c>
      <c r="BB72" s="244">
        <v>45413</v>
      </c>
      <c r="BD72" s="211">
        <v>67</v>
      </c>
      <c r="BE72" s="163" t="s">
        <v>2885</v>
      </c>
      <c r="BF72" s="163"/>
      <c r="BG72" s="244" t="s">
        <v>3999</v>
      </c>
      <c r="BH72" s="244" t="s">
        <v>5458</v>
      </c>
      <c r="BI72" s="244">
        <v>46225.8</v>
      </c>
      <c r="BK72" s="211">
        <v>67</v>
      </c>
      <c r="BL72" s="163" t="s">
        <v>1670</v>
      </c>
      <c r="BM72" s="163" t="s">
        <v>6246</v>
      </c>
      <c r="BN72" s="244" t="s">
        <v>3999</v>
      </c>
      <c r="BO72" s="244" t="s">
        <v>6239</v>
      </c>
      <c r="BP72" s="244">
        <v>45234.8</v>
      </c>
      <c r="BR72" s="211">
        <v>175</v>
      </c>
      <c r="BS72" s="163" t="s">
        <v>6374</v>
      </c>
      <c r="BT72" s="163"/>
      <c r="BU72" s="244" t="s">
        <v>3999</v>
      </c>
      <c r="BV72" s="244" t="s">
        <v>6234</v>
      </c>
      <c r="BW72" s="244">
        <v>26588</v>
      </c>
      <c r="BY72" s="211">
        <v>67</v>
      </c>
      <c r="BZ72" s="163" t="s">
        <v>1575</v>
      </c>
      <c r="CA72" s="163" t="s">
        <v>6514</v>
      </c>
      <c r="CB72" s="163" t="s">
        <v>6506</v>
      </c>
      <c r="CC72" s="244" t="s">
        <v>6491</v>
      </c>
      <c r="CD72" s="244">
        <v>56434.400000000001</v>
      </c>
      <c r="CE72" s="244">
        <v>-100</v>
      </c>
      <c r="CG72" s="211">
        <v>67</v>
      </c>
      <c r="CH72" s="163" t="s">
        <v>5629</v>
      </c>
      <c r="CI72" s="163" t="s">
        <v>4015</v>
      </c>
      <c r="CJ72" s="244" t="s">
        <v>5441</v>
      </c>
      <c r="CK72" s="244">
        <v>64441.9</v>
      </c>
      <c r="CM72" s="211">
        <v>67</v>
      </c>
      <c r="CN72" s="163" t="s">
        <v>4706</v>
      </c>
      <c r="CO72" s="163" t="s">
        <v>4030</v>
      </c>
      <c r="CP72" s="244" t="s">
        <v>5441</v>
      </c>
      <c r="CQ72" s="244">
        <v>71217.8</v>
      </c>
      <c r="CS72" s="211">
        <v>67</v>
      </c>
      <c r="CT72" s="163" t="s">
        <v>6999</v>
      </c>
      <c r="CU72" s="163" t="s">
        <v>4102</v>
      </c>
      <c r="CV72" s="244" t="s">
        <v>7141</v>
      </c>
      <c r="CW72" s="244">
        <v>8296</v>
      </c>
      <c r="CY72" s="211">
        <v>67</v>
      </c>
      <c r="CZ72" s="163" t="s">
        <v>3132</v>
      </c>
      <c r="DA72" s="163" t="s">
        <v>4550</v>
      </c>
      <c r="DB72" s="244" t="s">
        <v>4005</v>
      </c>
      <c r="DC72" s="244">
        <v>83982</v>
      </c>
      <c r="DD72" s="244">
        <v>-2326.4</v>
      </c>
      <c r="DF72" s="214">
        <v>67</v>
      </c>
      <c r="DG72" s="163" t="s">
        <v>3214</v>
      </c>
      <c r="DH72" s="163" t="s">
        <v>6999</v>
      </c>
      <c r="DI72" s="163" t="s">
        <v>4102</v>
      </c>
      <c r="DJ72" s="163" t="s">
        <v>7141</v>
      </c>
      <c r="DK72" s="245">
        <v>78892</v>
      </c>
      <c r="DL72" s="245">
        <v>1206</v>
      </c>
      <c r="DN72" s="211">
        <v>67</v>
      </c>
      <c r="DO72" s="163" t="s">
        <v>7806</v>
      </c>
      <c r="DP72" s="163" t="s">
        <v>4298</v>
      </c>
      <c r="DQ72" s="244">
        <v>87645.6</v>
      </c>
      <c r="DR72" s="244">
        <v>6301.8</v>
      </c>
      <c r="DT72" s="211">
        <v>67</v>
      </c>
      <c r="DU72" s="163" t="s">
        <v>8306</v>
      </c>
      <c r="DV72" s="244" t="s">
        <v>4015</v>
      </c>
      <c r="DW72" s="163">
        <v>98463.5</v>
      </c>
      <c r="DX72" s="244">
        <v>3316.2</v>
      </c>
      <c r="DZ72" s="211">
        <v>67</v>
      </c>
      <c r="EA72" s="163" t="s">
        <v>8808</v>
      </c>
      <c r="EB72" s="244" t="s">
        <v>3999</v>
      </c>
      <c r="EC72" s="163">
        <v>99137</v>
      </c>
      <c r="ED72" s="244">
        <v>1709</v>
      </c>
      <c r="EF72" s="211">
        <v>67</v>
      </c>
      <c r="EG72" s="163" t="s">
        <v>9311</v>
      </c>
      <c r="EH72" s="244" t="s">
        <v>3999</v>
      </c>
      <c r="EI72" s="258">
        <v>101093</v>
      </c>
      <c r="EJ72" s="244">
        <v>334</v>
      </c>
      <c r="EL72" s="215">
        <v>67</v>
      </c>
      <c r="EM72" s="216" t="s">
        <v>3148</v>
      </c>
      <c r="EN72" s="216" t="s">
        <v>3093</v>
      </c>
      <c r="EO72" s="216" t="s">
        <v>3215</v>
      </c>
      <c r="EP72" s="257"/>
      <c r="EQ72" s="247">
        <v>100706</v>
      </c>
      <c r="ER72" s="247">
        <v>7715</v>
      </c>
      <c r="ES72" s="247">
        <v>185405</v>
      </c>
      <c r="EU72" s="163">
        <v>67</v>
      </c>
      <c r="EV72" s="94" t="s">
        <v>3112</v>
      </c>
      <c r="EW72" s="163" t="s">
        <v>3122</v>
      </c>
      <c r="EX72" s="110">
        <v>87112</v>
      </c>
      <c r="EY72" s="110">
        <v>825</v>
      </c>
      <c r="FA72" s="163">
        <v>67</v>
      </c>
      <c r="FB72" s="94" t="s">
        <v>9760</v>
      </c>
      <c r="FC72" s="110" t="s">
        <v>3999</v>
      </c>
      <c r="FD72" s="260">
        <v>91568</v>
      </c>
      <c r="FE72" s="260">
        <v>5106</v>
      </c>
    </row>
    <row r="73" spans="2:161" ht="22.7">
      <c r="B73" s="211">
        <v>68</v>
      </c>
      <c r="C73" s="163" t="s">
        <v>4113</v>
      </c>
      <c r="D73" s="163" t="s">
        <v>4617</v>
      </c>
      <c r="E73" s="244" t="s">
        <v>3999</v>
      </c>
      <c r="F73" s="244" t="s">
        <v>4527</v>
      </c>
      <c r="G73" s="244">
        <v>31064</v>
      </c>
      <c r="I73" s="211">
        <v>68</v>
      </c>
      <c r="J73" s="163" t="s">
        <v>4198</v>
      </c>
      <c r="K73" s="163" t="s">
        <v>4635</v>
      </c>
      <c r="L73" s="244" t="s">
        <v>4005</v>
      </c>
      <c r="M73" s="244" t="s">
        <v>4605</v>
      </c>
      <c r="N73" s="244">
        <v>34885.599999999999</v>
      </c>
      <c r="P73" s="211">
        <v>68</v>
      </c>
      <c r="Q73" s="163" t="s">
        <v>5364</v>
      </c>
      <c r="R73" s="163" t="s">
        <v>4630</v>
      </c>
      <c r="S73" s="244" t="s">
        <v>4631</v>
      </c>
      <c r="T73" s="244" t="s">
        <v>4534</v>
      </c>
      <c r="V73" s="211">
        <v>68</v>
      </c>
      <c r="W73" s="163" t="s">
        <v>4613</v>
      </c>
      <c r="X73" s="163" t="s">
        <v>5384</v>
      </c>
      <c r="Y73" s="244" t="s">
        <v>3999</v>
      </c>
      <c r="Z73" s="244" t="s">
        <v>4605</v>
      </c>
      <c r="AA73" s="244">
        <v>34697</v>
      </c>
      <c r="AC73" s="211">
        <v>68</v>
      </c>
      <c r="AD73" s="163" t="s">
        <v>4068</v>
      </c>
      <c r="AE73" s="163" t="s">
        <v>4001</v>
      </c>
      <c r="AF73" s="244">
        <v>35464.5</v>
      </c>
      <c r="AG73" s="244">
        <v>489</v>
      </c>
      <c r="AI73" s="211">
        <v>67</v>
      </c>
      <c r="AJ73" s="163" t="s">
        <v>5475</v>
      </c>
      <c r="AK73" s="163" t="s">
        <v>4754</v>
      </c>
      <c r="AL73" s="244" t="s">
        <v>3999</v>
      </c>
      <c r="AM73" s="244" t="s">
        <v>5476</v>
      </c>
      <c r="AN73" s="244">
        <v>35853</v>
      </c>
      <c r="AP73" s="211">
        <v>68</v>
      </c>
      <c r="AQ73" s="163" t="s">
        <v>3144</v>
      </c>
      <c r="AR73" s="163" t="s">
        <v>4712</v>
      </c>
      <c r="AS73" s="244" t="s">
        <v>4020</v>
      </c>
      <c r="AT73" s="244" t="s">
        <v>5441</v>
      </c>
      <c r="AU73" s="244">
        <v>39348.1</v>
      </c>
      <c r="AW73" s="211">
        <v>68</v>
      </c>
      <c r="AX73" s="163" t="s">
        <v>5946</v>
      </c>
      <c r="AY73" s="163" t="s">
        <v>5947</v>
      </c>
      <c r="AZ73" s="244" t="s">
        <v>4074</v>
      </c>
      <c r="BA73" s="244" t="s">
        <v>5549</v>
      </c>
      <c r="BB73" s="244">
        <v>45346</v>
      </c>
      <c r="BD73" s="211">
        <v>68</v>
      </c>
      <c r="BE73" s="163" t="s">
        <v>3244</v>
      </c>
      <c r="BF73" s="163" t="s">
        <v>4571</v>
      </c>
      <c r="BG73" s="244" t="s">
        <v>5520</v>
      </c>
      <c r="BH73" s="244" t="s">
        <v>4572</v>
      </c>
      <c r="BI73" s="244">
        <v>46130.6</v>
      </c>
      <c r="BK73" s="211">
        <v>68</v>
      </c>
      <c r="BL73" s="163" t="s">
        <v>5988</v>
      </c>
      <c r="BM73" s="163" t="s">
        <v>6247</v>
      </c>
      <c r="BN73" s="244" t="s">
        <v>4001</v>
      </c>
      <c r="BO73" s="244" t="s">
        <v>4518</v>
      </c>
      <c r="BP73" s="244">
        <v>44941.3</v>
      </c>
      <c r="BR73" s="211">
        <v>176</v>
      </c>
      <c r="BS73" s="163" t="s">
        <v>6375</v>
      </c>
      <c r="BT73" s="163" t="s">
        <v>5772</v>
      </c>
      <c r="BU73" s="244" t="s">
        <v>3999</v>
      </c>
      <c r="BV73" s="244" t="s">
        <v>2748</v>
      </c>
      <c r="BW73" s="244">
        <v>26585.3</v>
      </c>
      <c r="BY73" s="211">
        <v>68</v>
      </c>
      <c r="BZ73" s="163" t="s">
        <v>3216</v>
      </c>
      <c r="CA73" s="163" t="s">
        <v>6515</v>
      </c>
      <c r="CB73" s="163" t="s">
        <v>6493</v>
      </c>
      <c r="CC73" s="244" t="s">
        <v>6512</v>
      </c>
      <c r="CD73" s="244">
        <v>55669.5</v>
      </c>
      <c r="CE73" s="244">
        <v>3074.6</v>
      </c>
      <c r="CG73" s="211">
        <v>68</v>
      </c>
      <c r="CH73" s="163" t="s">
        <v>4603</v>
      </c>
      <c r="CI73" s="163" t="s">
        <v>4015</v>
      </c>
      <c r="CJ73" s="244" t="s">
        <v>6245</v>
      </c>
      <c r="CK73" s="244">
        <v>63434.1</v>
      </c>
      <c r="CM73" s="211">
        <v>68</v>
      </c>
      <c r="CN73" s="163" t="s">
        <v>4625</v>
      </c>
      <c r="CO73" s="163" t="s">
        <v>4015</v>
      </c>
      <c r="CP73" s="244" t="s">
        <v>4523</v>
      </c>
      <c r="CQ73" s="244">
        <v>715.7</v>
      </c>
      <c r="CS73" s="211">
        <v>68</v>
      </c>
      <c r="CT73" s="163" t="s">
        <v>4603</v>
      </c>
      <c r="CU73" s="163" t="s">
        <v>4015</v>
      </c>
      <c r="CV73" s="244" t="s">
        <v>7136</v>
      </c>
      <c r="CW73" s="244">
        <v>81629</v>
      </c>
      <c r="CY73" s="211">
        <v>68</v>
      </c>
      <c r="CZ73" s="163" t="s">
        <v>306</v>
      </c>
      <c r="DA73" s="163" t="s">
        <v>4621</v>
      </c>
      <c r="DB73" s="244" t="s">
        <v>3999</v>
      </c>
      <c r="DC73" s="244">
        <v>83503</v>
      </c>
      <c r="DD73" s="244">
        <v>12075</v>
      </c>
      <c r="DF73" s="214">
        <v>68</v>
      </c>
      <c r="DG73" s="163" t="s">
        <v>3217</v>
      </c>
      <c r="DH73" s="163" t="s">
        <v>7003</v>
      </c>
      <c r="DI73" s="163" t="s">
        <v>4193</v>
      </c>
      <c r="DJ73" s="163" t="s">
        <v>5887</v>
      </c>
      <c r="DK73" s="245">
        <v>78853</v>
      </c>
      <c r="DL73" s="245">
        <v>10808</v>
      </c>
      <c r="DN73" s="211">
        <v>68</v>
      </c>
      <c r="DO73" s="163" t="s">
        <v>7807</v>
      </c>
      <c r="DP73" s="163" t="s">
        <v>4015</v>
      </c>
      <c r="DQ73" s="244">
        <v>86308.5</v>
      </c>
      <c r="DR73" s="244">
        <v>1351</v>
      </c>
      <c r="DT73" s="211">
        <v>68</v>
      </c>
      <c r="DU73" s="163" t="s">
        <v>8307</v>
      </c>
      <c r="DV73" s="244" t="s">
        <v>4472</v>
      </c>
      <c r="DW73" s="163">
        <v>97355.4</v>
      </c>
      <c r="DX73" s="244">
        <v>21915.3</v>
      </c>
      <c r="DZ73" s="211">
        <v>68</v>
      </c>
      <c r="EA73" s="163" t="s">
        <v>8809</v>
      </c>
      <c r="EB73" s="244" t="s">
        <v>4001</v>
      </c>
      <c r="EC73" s="163">
        <v>98759.5</v>
      </c>
      <c r="ED73" s="244">
        <v>6549</v>
      </c>
      <c r="EF73" s="211">
        <v>68</v>
      </c>
      <c r="EG73" s="163" t="s">
        <v>9312</v>
      </c>
      <c r="EH73" s="244" t="s">
        <v>4001</v>
      </c>
      <c r="EI73" s="258">
        <v>100971.7</v>
      </c>
      <c r="EJ73" s="244">
        <v>7054.7</v>
      </c>
      <c r="EL73" s="215">
        <v>68</v>
      </c>
      <c r="EM73" s="216" t="s">
        <v>3218</v>
      </c>
      <c r="EN73" s="216" t="s">
        <v>3060</v>
      </c>
      <c r="EO73" s="216" t="s">
        <v>3219</v>
      </c>
      <c r="EP73" s="257"/>
      <c r="EQ73" s="247">
        <v>100618</v>
      </c>
      <c r="ER73" s="247">
        <v>11322</v>
      </c>
      <c r="ES73" s="247">
        <v>50949</v>
      </c>
      <c r="EU73" s="163">
        <v>68</v>
      </c>
      <c r="EV73" s="94" t="s">
        <v>3220</v>
      </c>
      <c r="EW73" s="163" t="s">
        <v>3063</v>
      </c>
      <c r="EX73" s="110">
        <v>86194</v>
      </c>
      <c r="EY73" s="110">
        <v>1415</v>
      </c>
      <c r="FA73" s="163">
        <v>68</v>
      </c>
      <c r="FB73" s="94" t="s">
        <v>9309</v>
      </c>
      <c r="FC73" s="110" t="s">
        <v>4015</v>
      </c>
      <c r="FD73" s="260">
        <v>91276.3</v>
      </c>
      <c r="FE73" s="260">
        <v>-598.6</v>
      </c>
    </row>
    <row r="74" spans="2:161" ht="22.7">
      <c r="B74" s="211">
        <v>69</v>
      </c>
      <c r="C74" s="163" t="s">
        <v>4618</v>
      </c>
      <c r="D74" s="163" t="s">
        <v>4619</v>
      </c>
      <c r="E74" s="244" t="s">
        <v>4001</v>
      </c>
      <c r="F74" s="244" t="s">
        <v>4595</v>
      </c>
      <c r="G74" s="244">
        <v>30604.2</v>
      </c>
      <c r="I74" s="211">
        <v>69</v>
      </c>
      <c r="J74" s="163" t="s">
        <v>5348</v>
      </c>
      <c r="K74" s="163" t="s">
        <v>4599</v>
      </c>
      <c r="L74" s="244" t="s">
        <v>3999</v>
      </c>
      <c r="M74" s="244" t="s">
        <v>4532</v>
      </c>
      <c r="N74" s="244">
        <v>34654</v>
      </c>
      <c r="P74" s="211">
        <v>69</v>
      </c>
      <c r="Q74" s="163" t="s">
        <v>4126</v>
      </c>
      <c r="R74" s="163" t="s">
        <v>4551</v>
      </c>
      <c r="S74" s="244" t="s">
        <v>4005</v>
      </c>
      <c r="T74" s="244" t="s">
        <v>4518</v>
      </c>
      <c r="V74" s="211">
        <v>69</v>
      </c>
      <c r="W74" s="163" t="s">
        <v>5385</v>
      </c>
      <c r="X74" s="163" t="s">
        <v>5386</v>
      </c>
      <c r="Y74" s="244" t="s">
        <v>4001</v>
      </c>
      <c r="Z74" s="244" t="s">
        <v>4523</v>
      </c>
      <c r="AA74" s="244">
        <v>34691.5</v>
      </c>
      <c r="AC74" s="211">
        <v>69</v>
      </c>
      <c r="AD74" s="163" t="s">
        <v>4069</v>
      </c>
      <c r="AE74" s="163" t="s">
        <v>4015</v>
      </c>
      <c r="AF74" s="244">
        <v>35292.300000000003</v>
      </c>
      <c r="AG74" s="244">
        <v>1246.4000000000001</v>
      </c>
      <c r="AI74" s="211">
        <v>68</v>
      </c>
      <c r="AJ74" s="163" t="s">
        <v>5477</v>
      </c>
      <c r="AK74" s="163" t="s">
        <v>4741</v>
      </c>
      <c r="AL74" s="244" t="s">
        <v>4001</v>
      </c>
      <c r="AM74" s="244" t="s">
        <v>5424</v>
      </c>
      <c r="AN74" s="244">
        <v>35464.5</v>
      </c>
      <c r="AP74" s="211">
        <v>69</v>
      </c>
      <c r="AQ74" s="163" t="s">
        <v>3277</v>
      </c>
      <c r="AR74" s="163" t="s">
        <v>4706</v>
      </c>
      <c r="AS74" s="244" t="s">
        <v>4030</v>
      </c>
      <c r="AT74" s="244" t="s">
        <v>5441</v>
      </c>
      <c r="AU74" s="244">
        <v>38820.699999999997</v>
      </c>
      <c r="AW74" s="211">
        <v>69</v>
      </c>
      <c r="AX74" s="163" t="s">
        <v>5948</v>
      </c>
      <c r="AY74" s="163" t="s">
        <v>5362</v>
      </c>
      <c r="AZ74" s="244" t="s">
        <v>4036</v>
      </c>
      <c r="BA74" s="244" t="s">
        <v>4527</v>
      </c>
      <c r="BB74" s="244">
        <v>45139</v>
      </c>
      <c r="BD74" s="211">
        <v>69</v>
      </c>
      <c r="BE74" s="163" t="s">
        <v>1574</v>
      </c>
      <c r="BF74" s="163" t="s">
        <v>5003</v>
      </c>
      <c r="BG74" s="244" t="s">
        <v>3999</v>
      </c>
      <c r="BH74" s="244" t="s">
        <v>5887</v>
      </c>
      <c r="BI74" s="244">
        <v>45908</v>
      </c>
      <c r="BK74" s="211">
        <v>69</v>
      </c>
      <c r="BL74" s="163" t="s">
        <v>3067</v>
      </c>
      <c r="BM74" s="163" t="s">
        <v>5965</v>
      </c>
      <c r="BN74" s="244" t="s">
        <v>4074</v>
      </c>
      <c r="BO74" s="244" t="s">
        <v>4527</v>
      </c>
      <c r="BP74" s="244">
        <v>44864.4</v>
      </c>
      <c r="BR74" s="211">
        <v>178</v>
      </c>
      <c r="BS74" s="163" t="s">
        <v>6376</v>
      </c>
      <c r="BT74" s="163" t="s">
        <v>4937</v>
      </c>
      <c r="BU74" s="244" t="s">
        <v>3999</v>
      </c>
      <c r="BV74" s="244" t="s">
        <v>5887</v>
      </c>
      <c r="BW74" s="244">
        <v>26202</v>
      </c>
      <c r="BY74" s="211">
        <v>69</v>
      </c>
      <c r="BZ74" s="163" t="s">
        <v>3113</v>
      </c>
      <c r="CA74" s="163" t="s">
        <v>6516</v>
      </c>
      <c r="CB74" s="163" t="s">
        <v>6493</v>
      </c>
      <c r="CC74" s="244" t="s">
        <v>6517</v>
      </c>
      <c r="CD74" s="244">
        <v>55652.1</v>
      </c>
      <c r="CE74" s="244">
        <v>5396.7</v>
      </c>
      <c r="CG74" s="211">
        <v>69</v>
      </c>
      <c r="CH74" s="163" t="s">
        <v>4535</v>
      </c>
      <c r="CI74" s="163" t="s">
        <v>4005</v>
      </c>
      <c r="CJ74" s="244" t="s">
        <v>5522</v>
      </c>
      <c r="CK74" s="244">
        <v>61158.3</v>
      </c>
      <c r="CM74" s="211">
        <v>69</v>
      </c>
      <c r="CN74" s="163" t="s">
        <v>4579</v>
      </c>
      <c r="CO74" s="163" t="s">
        <v>4005</v>
      </c>
      <c r="CP74" s="244" t="s">
        <v>6233</v>
      </c>
      <c r="CQ74" s="244">
        <v>7924.8</v>
      </c>
      <c r="CS74" s="211">
        <v>69</v>
      </c>
      <c r="CT74" s="163" t="s">
        <v>6988</v>
      </c>
      <c r="CU74" s="163" t="s">
        <v>4020</v>
      </c>
      <c r="CV74" s="244" t="s">
        <v>5522</v>
      </c>
      <c r="CW74" s="244">
        <v>81317</v>
      </c>
      <c r="CY74" s="211">
        <v>69</v>
      </c>
      <c r="CZ74" s="163" t="s">
        <v>3214</v>
      </c>
      <c r="DA74" s="163" t="s">
        <v>7253</v>
      </c>
      <c r="DB74" s="244" t="s">
        <v>4102</v>
      </c>
      <c r="DC74" s="244">
        <v>82081.8</v>
      </c>
      <c r="DD74" s="244">
        <v>829.8</v>
      </c>
      <c r="DF74" s="214">
        <v>69</v>
      </c>
      <c r="DG74" s="163" t="s">
        <v>3169</v>
      </c>
      <c r="DH74" s="163" t="s">
        <v>4579</v>
      </c>
      <c r="DI74" s="163" t="s">
        <v>4005</v>
      </c>
      <c r="DJ74" s="163" t="s">
        <v>6233</v>
      </c>
      <c r="DK74" s="245">
        <v>77696</v>
      </c>
      <c r="DL74" s="245">
        <v>-439</v>
      </c>
      <c r="DN74" s="211">
        <v>69</v>
      </c>
      <c r="DO74" s="163" t="s">
        <v>7808</v>
      </c>
      <c r="DP74" s="163" t="s">
        <v>4243</v>
      </c>
      <c r="DQ74" s="244">
        <v>86078</v>
      </c>
      <c r="DR74" s="244">
        <v>9006</v>
      </c>
      <c r="DT74" s="211">
        <v>69</v>
      </c>
      <c r="DU74" s="163" t="s">
        <v>8308</v>
      </c>
      <c r="DV74" s="244" t="s">
        <v>4001</v>
      </c>
      <c r="DW74" s="163">
        <v>95692.3</v>
      </c>
      <c r="DX74" s="244">
        <v>6786.8</v>
      </c>
      <c r="DZ74" s="211">
        <v>69</v>
      </c>
      <c r="EA74" s="163" t="s">
        <v>8810</v>
      </c>
      <c r="EB74" s="244" t="s">
        <v>4039</v>
      </c>
      <c r="EC74" s="163">
        <v>98483.8</v>
      </c>
      <c r="ED74" s="244">
        <v>11319</v>
      </c>
      <c r="EF74" s="211">
        <v>69</v>
      </c>
      <c r="EG74" s="163" t="s">
        <v>9313</v>
      </c>
      <c r="EH74" s="244" t="s">
        <v>4472</v>
      </c>
      <c r="EI74" s="258">
        <v>100744.9</v>
      </c>
      <c r="EJ74" s="244">
        <v>17180.8</v>
      </c>
      <c r="EL74" s="215">
        <v>69</v>
      </c>
      <c r="EM74" s="216" t="s">
        <v>3201</v>
      </c>
      <c r="EN74" s="216" t="s">
        <v>3060</v>
      </c>
      <c r="EO74" s="216" t="s">
        <v>3121</v>
      </c>
      <c r="EP74" s="257"/>
      <c r="EQ74" s="247">
        <v>100539</v>
      </c>
      <c r="ER74" s="247">
        <v>685</v>
      </c>
      <c r="ES74" s="247">
        <v>68961</v>
      </c>
      <c r="EU74" s="163">
        <v>69</v>
      </c>
      <c r="EV74" s="94" t="s">
        <v>301</v>
      </c>
      <c r="EW74" s="163" t="s">
        <v>3056</v>
      </c>
      <c r="EX74" s="110">
        <v>85320</v>
      </c>
      <c r="EY74" s="110">
        <v>16798</v>
      </c>
      <c r="FA74" s="163">
        <v>69</v>
      </c>
      <c r="FB74" s="94" t="s">
        <v>9761</v>
      </c>
      <c r="FC74" s="110" t="s">
        <v>4039</v>
      </c>
      <c r="FD74" s="260">
        <v>91221.7</v>
      </c>
      <c r="FE74" s="260">
        <v>7297.4</v>
      </c>
    </row>
    <row r="75" spans="2:161" ht="22.7">
      <c r="B75" s="211">
        <v>70</v>
      </c>
      <c r="C75" s="163" t="s">
        <v>4620</v>
      </c>
      <c r="D75" s="163" t="s">
        <v>4621</v>
      </c>
      <c r="E75" s="244" t="s">
        <v>3999</v>
      </c>
      <c r="F75" s="244" t="s">
        <v>4622</v>
      </c>
      <c r="G75" s="244">
        <v>30296</v>
      </c>
      <c r="I75" s="211">
        <v>70</v>
      </c>
      <c r="J75" s="163" t="s">
        <v>3523</v>
      </c>
      <c r="K75" s="163" t="s">
        <v>4630</v>
      </c>
      <c r="L75" s="244" t="s">
        <v>4631</v>
      </c>
      <c r="M75" s="244" t="s">
        <v>4534</v>
      </c>
      <c r="N75" s="244">
        <v>33738</v>
      </c>
      <c r="P75" s="211">
        <v>70</v>
      </c>
      <c r="Q75" s="163" t="s">
        <v>4111</v>
      </c>
      <c r="R75" s="163" t="s">
        <v>4671</v>
      </c>
      <c r="S75" s="244" t="s">
        <v>4015</v>
      </c>
      <c r="T75" s="244" t="s">
        <v>4527</v>
      </c>
      <c r="V75" s="211">
        <v>70</v>
      </c>
      <c r="W75" s="163" t="s">
        <v>4078</v>
      </c>
      <c r="X75" s="163" t="s">
        <v>4652</v>
      </c>
      <c r="Y75" s="244" t="s">
        <v>4015</v>
      </c>
      <c r="Z75" s="244" t="s">
        <v>4605</v>
      </c>
      <c r="AA75" s="244">
        <v>34014.9</v>
      </c>
      <c r="AC75" s="211">
        <v>70</v>
      </c>
      <c r="AD75" s="163" t="s">
        <v>4070</v>
      </c>
      <c r="AE75" s="163" t="s">
        <v>4015</v>
      </c>
      <c r="AF75" s="244">
        <v>34873.5</v>
      </c>
      <c r="AG75" s="244">
        <v>1117.5</v>
      </c>
      <c r="AI75" s="211">
        <v>69</v>
      </c>
      <c r="AJ75" s="163" t="s">
        <v>5478</v>
      </c>
      <c r="AK75" s="163" t="s">
        <v>5479</v>
      </c>
      <c r="AL75" s="244" t="s">
        <v>4015</v>
      </c>
      <c r="AM75" s="244" t="s">
        <v>4650</v>
      </c>
      <c r="AN75" s="244">
        <v>35292.300000000003</v>
      </c>
      <c r="AP75" s="211">
        <v>70</v>
      </c>
      <c r="AQ75" s="163" t="s">
        <v>1386</v>
      </c>
      <c r="AR75" s="163" t="s">
        <v>5069</v>
      </c>
      <c r="AS75" s="244" t="s">
        <v>3999</v>
      </c>
      <c r="AT75" s="244" t="s">
        <v>4548</v>
      </c>
      <c r="AU75" s="244">
        <v>38525</v>
      </c>
      <c r="AW75" s="211">
        <v>70</v>
      </c>
      <c r="AX75" s="163" t="s">
        <v>5949</v>
      </c>
      <c r="AY75" s="163" t="s">
        <v>4754</v>
      </c>
      <c r="AZ75" s="244" t="s">
        <v>3999</v>
      </c>
      <c r="BA75" s="244" t="s">
        <v>5476</v>
      </c>
      <c r="BB75" s="244">
        <v>44872</v>
      </c>
      <c r="BD75" s="211">
        <v>70</v>
      </c>
      <c r="BE75" s="163" t="s">
        <v>1150</v>
      </c>
      <c r="BF75" s="163" t="s">
        <v>4669</v>
      </c>
      <c r="BG75" s="244" t="s">
        <v>3999</v>
      </c>
      <c r="BH75" s="244" t="s">
        <v>4670</v>
      </c>
      <c r="BI75" s="244">
        <v>45226</v>
      </c>
      <c r="BK75" s="211">
        <v>70</v>
      </c>
      <c r="BL75" s="163" t="s">
        <v>3076</v>
      </c>
      <c r="BM75" s="163" t="s">
        <v>5947</v>
      </c>
      <c r="BN75" s="244" t="s">
        <v>4074</v>
      </c>
      <c r="BO75" s="244" t="s">
        <v>4527</v>
      </c>
      <c r="BP75" s="244">
        <v>44503.199999999997</v>
      </c>
      <c r="BR75" s="211">
        <v>179</v>
      </c>
      <c r="BS75" s="163" t="s">
        <v>6377</v>
      </c>
      <c r="BT75" s="163" t="s">
        <v>5062</v>
      </c>
      <c r="BU75" s="244" t="s">
        <v>3999</v>
      </c>
      <c r="BV75" s="244" t="s">
        <v>6265</v>
      </c>
      <c r="BW75" s="244">
        <v>26140.3</v>
      </c>
      <c r="BY75" s="211">
        <v>70</v>
      </c>
      <c r="BZ75" s="163" t="s">
        <v>3221</v>
      </c>
      <c r="CA75" s="163" t="s">
        <v>6518</v>
      </c>
      <c r="CB75" s="163" t="s">
        <v>6493</v>
      </c>
      <c r="CC75" s="244" t="s">
        <v>6143</v>
      </c>
      <c r="CD75" s="244">
        <v>55388.4</v>
      </c>
      <c r="CE75" s="244">
        <v>1975.1</v>
      </c>
      <c r="CG75" s="211">
        <v>70</v>
      </c>
      <c r="CH75" s="163" t="s">
        <v>6046</v>
      </c>
      <c r="CI75" s="163" t="s">
        <v>4298</v>
      </c>
      <c r="CJ75" s="244" t="s">
        <v>4527</v>
      </c>
      <c r="CK75" s="244">
        <v>61032.7</v>
      </c>
      <c r="CM75" s="211">
        <v>70</v>
      </c>
      <c r="CN75" s="163" t="s">
        <v>4754</v>
      </c>
      <c r="CO75" s="163" t="s">
        <v>3999</v>
      </c>
      <c r="CP75" s="244" t="s">
        <v>5476</v>
      </c>
      <c r="CQ75" s="244">
        <v>7591</v>
      </c>
      <c r="CS75" s="211">
        <v>70</v>
      </c>
      <c r="CT75" s="163" t="s">
        <v>4723</v>
      </c>
      <c r="CU75" s="163" t="s">
        <v>4020</v>
      </c>
      <c r="CV75" s="244" t="s">
        <v>5441</v>
      </c>
      <c r="CW75" s="244">
        <v>8347</v>
      </c>
      <c r="CY75" s="211">
        <v>70</v>
      </c>
      <c r="CZ75" s="163" t="s">
        <v>3216</v>
      </c>
      <c r="DA75" s="163" t="s">
        <v>4604</v>
      </c>
      <c r="DB75" s="244" t="s">
        <v>4001</v>
      </c>
      <c r="DC75" s="244">
        <v>81360.399999999994</v>
      </c>
      <c r="DD75" s="244">
        <v>-5613.2</v>
      </c>
      <c r="DF75" s="214">
        <v>70</v>
      </c>
      <c r="DG75" s="163" t="s">
        <v>1575</v>
      </c>
      <c r="DH75" s="163" t="s">
        <v>4681</v>
      </c>
      <c r="DI75" s="163" t="s">
        <v>3999</v>
      </c>
      <c r="DJ75" s="163" t="s">
        <v>6234</v>
      </c>
      <c r="DK75" s="245">
        <v>76733</v>
      </c>
      <c r="DL75" s="245">
        <v>70</v>
      </c>
      <c r="DN75" s="211">
        <v>70</v>
      </c>
      <c r="DO75" s="163" t="s">
        <v>7809</v>
      </c>
      <c r="DP75" s="163" t="s">
        <v>3999</v>
      </c>
      <c r="DQ75" s="244">
        <v>86034</v>
      </c>
      <c r="DR75" s="244">
        <v>324</v>
      </c>
      <c r="DT75" s="211">
        <v>70</v>
      </c>
      <c r="DU75" s="163" t="s">
        <v>8309</v>
      </c>
      <c r="DV75" s="244" t="s">
        <v>4400</v>
      </c>
      <c r="DW75" s="163">
        <v>94444</v>
      </c>
      <c r="DX75" s="244">
        <v>2263</v>
      </c>
      <c r="DZ75" s="211">
        <v>70</v>
      </c>
      <c r="EA75" s="163" t="s">
        <v>8811</v>
      </c>
      <c r="EB75" s="244" t="s">
        <v>4074</v>
      </c>
      <c r="EC75" s="163">
        <v>98428.7</v>
      </c>
      <c r="ED75" s="244">
        <v>22099.5</v>
      </c>
      <c r="EF75" s="211">
        <v>70</v>
      </c>
      <c r="EG75" s="163" t="s">
        <v>9314</v>
      </c>
      <c r="EH75" s="244" t="s">
        <v>4015</v>
      </c>
      <c r="EI75" s="258">
        <v>100355.7</v>
      </c>
      <c r="EJ75" s="244">
        <v>4669</v>
      </c>
      <c r="EL75" s="215">
        <v>70</v>
      </c>
      <c r="EM75" s="216" t="s">
        <v>3210</v>
      </c>
      <c r="EN75" s="216" t="s">
        <v>3222</v>
      </c>
      <c r="EO75" s="216" t="s">
        <v>3223</v>
      </c>
      <c r="EP75" s="257"/>
      <c r="EQ75" s="247">
        <v>100115</v>
      </c>
      <c r="ER75" s="247">
        <v>15797</v>
      </c>
      <c r="ES75" s="247">
        <v>339000</v>
      </c>
      <c r="EU75" s="163">
        <v>70</v>
      </c>
      <c r="EV75" s="94" t="s">
        <v>2082</v>
      </c>
      <c r="EW75" s="163" t="s">
        <v>3056</v>
      </c>
      <c r="EX75" s="110">
        <v>84863</v>
      </c>
      <c r="EY75" s="110">
        <v>2469.8000000000002</v>
      </c>
      <c r="FA75" s="163">
        <v>70</v>
      </c>
      <c r="FB75" s="94" t="s">
        <v>9762</v>
      </c>
      <c r="FC75" s="110" t="s">
        <v>3999</v>
      </c>
      <c r="FD75" s="260">
        <v>90039.4</v>
      </c>
      <c r="FE75" s="260">
        <v>3842.8</v>
      </c>
    </row>
    <row r="76" spans="2:161" ht="22.7">
      <c r="B76" s="211">
        <v>71</v>
      </c>
      <c r="C76" s="163" t="s">
        <v>4623</v>
      </c>
      <c r="D76" s="163" t="s">
        <v>4624</v>
      </c>
      <c r="E76" s="244" t="s">
        <v>4015</v>
      </c>
      <c r="F76" s="244" t="s">
        <v>4534</v>
      </c>
      <c r="G76" s="244">
        <v>30223.9</v>
      </c>
      <c r="I76" s="211">
        <v>71</v>
      </c>
      <c r="J76" s="163" t="s">
        <v>4620</v>
      </c>
      <c r="K76" s="163" t="s">
        <v>4621</v>
      </c>
      <c r="L76" s="244" t="s">
        <v>3999</v>
      </c>
      <c r="M76" s="244" t="s">
        <v>4622</v>
      </c>
      <c r="N76" s="244">
        <v>33434</v>
      </c>
      <c r="P76" s="211">
        <v>71</v>
      </c>
      <c r="Q76" s="163" t="s">
        <v>4101</v>
      </c>
      <c r="R76" s="163" t="s">
        <v>5347</v>
      </c>
      <c r="S76" s="244" t="s">
        <v>4102</v>
      </c>
      <c r="T76" s="244" t="s">
        <v>4518</v>
      </c>
      <c r="V76" s="211">
        <v>71</v>
      </c>
      <c r="W76" s="163" t="s">
        <v>3306</v>
      </c>
      <c r="X76" s="163" t="s">
        <v>4757</v>
      </c>
      <c r="Y76" s="244" t="s">
        <v>4102</v>
      </c>
      <c r="Z76" s="244" t="s">
        <v>4527</v>
      </c>
      <c r="AA76" s="244">
        <v>33815.9</v>
      </c>
      <c r="AC76" s="211">
        <v>71</v>
      </c>
      <c r="AD76" s="163" t="s">
        <v>4071</v>
      </c>
      <c r="AE76" s="163" t="s">
        <v>3999</v>
      </c>
      <c r="AF76" s="244">
        <v>34427</v>
      </c>
      <c r="AG76" s="244">
        <v>1106</v>
      </c>
      <c r="AI76" s="211">
        <v>70</v>
      </c>
      <c r="AJ76" s="163" t="s">
        <v>5480</v>
      </c>
      <c r="AK76" s="163" t="s">
        <v>4743</v>
      </c>
      <c r="AL76" s="244" t="s">
        <v>4015</v>
      </c>
      <c r="AM76" s="244" t="s">
        <v>5219</v>
      </c>
      <c r="AN76" s="244">
        <v>34873.5</v>
      </c>
      <c r="AP76" s="211">
        <v>71</v>
      </c>
      <c r="AQ76" s="163" t="s">
        <v>519</v>
      </c>
      <c r="AR76" s="163" t="s">
        <v>5511</v>
      </c>
      <c r="AS76" s="244" t="s">
        <v>3999</v>
      </c>
      <c r="AT76" s="244" t="s">
        <v>5518</v>
      </c>
      <c r="AU76" s="244">
        <v>38434</v>
      </c>
      <c r="AW76" s="211">
        <v>71</v>
      </c>
      <c r="AX76" s="163" t="s">
        <v>5950</v>
      </c>
      <c r="AY76" s="163" t="s">
        <v>5496</v>
      </c>
      <c r="AZ76" s="244" t="s">
        <v>3999</v>
      </c>
      <c r="BA76" s="244" t="s">
        <v>5883</v>
      </c>
      <c r="BB76" s="244">
        <v>44088.9</v>
      </c>
      <c r="BD76" s="211">
        <v>71</v>
      </c>
      <c r="BE76" s="163" t="s">
        <v>3117</v>
      </c>
      <c r="BF76" s="163" t="s">
        <v>5362</v>
      </c>
      <c r="BG76" s="244" t="s">
        <v>4036</v>
      </c>
      <c r="BH76" s="244" t="s">
        <v>4527</v>
      </c>
      <c r="BI76" s="244">
        <v>44636.9</v>
      </c>
      <c r="BK76" s="211">
        <v>71</v>
      </c>
      <c r="BL76" s="163" t="s">
        <v>5584</v>
      </c>
      <c r="BM76" s="163" t="s">
        <v>4667</v>
      </c>
      <c r="BN76" s="244" t="s">
        <v>4015</v>
      </c>
      <c r="BO76" s="244" t="s">
        <v>5887</v>
      </c>
      <c r="BP76" s="244">
        <v>44085.7</v>
      </c>
      <c r="BR76" s="211">
        <v>181</v>
      </c>
      <c r="BS76" s="163" t="s">
        <v>5471</v>
      </c>
      <c r="BT76" s="163" t="s">
        <v>5472</v>
      </c>
      <c r="BU76" s="244" t="s">
        <v>3999</v>
      </c>
      <c r="BV76" s="244" t="s">
        <v>4536</v>
      </c>
      <c r="BW76" s="244">
        <v>26016.2</v>
      </c>
      <c r="BY76" s="211">
        <v>71</v>
      </c>
      <c r="BZ76" s="163" t="s">
        <v>3185</v>
      </c>
      <c r="CA76" s="163" t="s">
        <v>6519</v>
      </c>
      <c r="CB76" s="163" t="s">
        <v>6493</v>
      </c>
      <c r="CC76" s="244" t="s">
        <v>4523</v>
      </c>
      <c r="CD76" s="244">
        <v>55142.2</v>
      </c>
      <c r="CE76" s="244">
        <v>2763.6</v>
      </c>
      <c r="CG76" s="211">
        <v>71</v>
      </c>
      <c r="CH76" s="163" t="s">
        <v>4667</v>
      </c>
      <c r="CI76" s="163" t="s">
        <v>4015</v>
      </c>
      <c r="CJ76" s="244" t="s">
        <v>5887</v>
      </c>
      <c r="CK76" s="244">
        <v>60932.9</v>
      </c>
      <c r="CM76" s="211">
        <v>71</v>
      </c>
      <c r="CN76" s="163" t="s">
        <v>6997</v>
      </c>
      <c r="CO76" s="163" t="s">
        <v>3999</v>
      </c>
      <c r="CP76" s="244" t="s">
        <v>5530</v>
      </c>
      <c r="CQ76" s="244">
        <v>7324</v>
      </c>
      <c r="CS76" s="211">
        <v>71</v>
      </c>
      <c r="CT76" s="163" t="s">
        <v>4576</v>
      </c>
      <c r="CU76" s="163" t="s">
        <v>4036</v>
      </c>
      <c r="CV76" s="244" t="s">
        <v>4523</v>
      </c>
      <c r="CW76" s="244">
        <v>8112</v>
      </c>
      <c r="CY76" s="211">
        <v>71</v>
      </c>
      <c r="CZ76" s="163" t="s">
        <v>516</v>
      </c>
      <c r="DA76" s="163" t="s">
        <v>7254</v>
      </c>
      <c r="DB76" s="244" t="s">
        <v>3999</v>
      </c>
      <c r="DC76" s="244">
        <v>81186</v>
      </c>
      <c r="DD76" s="244">
        <v>2977</v>
      </c>
      <c r="DF76" s="214">
        <v>71</v>
      </c>
      <c r="DG76" s="163" t="s">
        <v>3224</v>
      </c>
      <c r="DH76" s="163" t="s">
        <v>7719</v>
      </c>
      <c r="DI76" s="163" t="s">
        <v>4015</v>
      </c>
      <c r="DJ76" s="163" t="s">
        <v>5441</v>
      </c>
      <c r="DK76" s="245">
        <v>76464</v>
      </c>
      <c r="DL76" s="245">
        <v>746</v>
      </c>
      <c r="DN76" s="211">
        <v>71</v>
      </c>
      <c r="DO76" s="163" t="s">
        <v>7810</v>
      </c>
      <c r="DP76" s="163" t="s">
        <v>4001</v>
      </c>
      <c r="DQ76" s="244">
        <v>84597.3</v>
      </c>
      <c r="DR76" s="244">
        <v>6035.6</v>
      </c>
      <c r="DT76" s="211">
        <v>71</v>
      </c>
      <c r="DU76" s="163" t="s">
        <v>8310</v>
      </c>
      <c r="DV76" s="244" t="s">
        <v>4039</v>
      </c>
      <c r="DW76" s="163">
        <v>94405.4</v>
      </c>
      <c r="DX76" s="244">
        <v>10691.5</v>
      </c>
      <c r="DZ76" s="211">
        <v>71</v>
      </c>
      <c r="EA76" s="163" t="s">
        <v>8812</v>
      </c>
      <c r="EB76" s="244" t="s">
        <v>4074</v>
      </c>
      <c r="EC76" s="163">
        <v>96874.5</v>
      </c>
      <c r="ED76" s="244">
        <v>11850.6</v>
      </c>
      <c r="EF76" s="211">
        <v>71</v>
      </c>
      <c r="EG76" s="163" t="s">
        <v>9315</v>
      </c>
      <c r="EH76" s="244" t="s">
        <v>3999</v>
      </c>
      <c r="EI76" s="258">
        <v>99751</v>
      </c>
      <c r="EJ76" s="244">
        <v>16483</v>
      </c>
      <c r="EL76" s="215">
        <v>71</v>
      </c>
      <c r="EM76" s="216" t="s">
        <v>3192</v>
      </c>
      <c r="EN76" s="216" t="s">
        <v>3149</v>
      </c>
      <c r="EO76" s="216" t="s">
        <v>3061</v>
      </c>
      <c r="EP76" s="257" t="s">
        <v>3988</v>
      </c>
      <c r="EQ76" s="247">
        <v>99537</v>
      </c>
      <c r="ER76" s="247">
        <v>959</v>
      </c>
      <c r="ES76" s="247">
        <v>276697</v>
      </c>
      <c r="EU76" s="163">
        <v>71</v>
      </c>
      <c r="EV76" s="94" t="s">
        <v>3115</v>
      </c>
      <c r="EW76" s="163" t="s">
        <v>3070</v>
      </c>
      <c r="EX76" s="110">
        <v>84558</v>
      </c>
      <c r="EY76" s="110">
        <v>2134.3000000000002</v>
      </c>
      <c r="FA76" s="163">
        <v>71</v>
      </c>
      <c r="FB76" s="94" t="s">
        <v>9348</v>
      </c>
      <c r="FC76" s="110" t="s">
        <v>3999</v>
      </c>
      <c r="FD76" s="260">
        <v>89950</v>
      </c>
      <c r="FE76" s="260">
        <v>21204</v>
      </c>
    </row>
    <row r="77" spans="2:161" ht="22.7">
      <c r="B77" s="211">
        <v>72</v>
      </c>
      <c r="C77" s="163" t="s">
        <v>4062</v>
      </c>
      <c r="D77" s="163" t="s">
        <v>4625</v>
      </c>
      <c r="E77" s="244" t="s">
        <v>4015</v>
      </c>
      <c r="F77" s="244" t="s">
        <v>4523</v>
      </c>
      <c r="G77" s="244">
        <v>30112.3</v>
      </c>
      <c r="I77" s="211">
        <v>72</v>
      </c>
      <c r="J77" s="163" t="s">
        <v>4029</v>
      </c>
      <c r="K77" s="163" t="s">
        <v>4656</v>
      </c>
      <c r="L77" s="244" t="s">
        <v>4030</v>
      </c>
      <c r="M77" s="244" t="s">
        <v>4536</v>
      </c>
      <c r="N77" s="244">
        <v>33416.199999999997</v>
      </c>
      <c r="P77" s="211">
        <v>72</v>
      </c>
      <c r="Q77" s="163" t="s">
        <v>4062</v>
      </c>
      <c r="R77" s="163" t="s">
        <v>4625</v>
      </c>
      <c r="S77" s="244" t="s">
        <v>4015</v>
      </c>
      <c r="T77" s="244" t="s">
        <v>4523</v>
      </c>
      <c r="V77" s="211">
        <v>72</v>
      </c>
      <c r="W77" s="163" t="s">
        <v>4653</v>
      </c>
      <c r="X77" s="163" t="s">
        <v>4654</v>
      </c>
      <c r="Y77" s="244" t="s">
        <v>3999</v>
      </c>
      <c r="Z77" s="244" t="s">
        <v>4527</v>
      </c>
      <c r="AA77" s="244">
        <v>32836</v>
      </c>
      <c r="AC77" s="211">
        <v>72</v>
      </c>
      <c r="AD77" s="163" t="s">
        <v>4072</v>
      </c>
      <c r="AE77" s="163" t="s">
        <v>4030</v>
      </c>
      <c r="AF77" s="244">
        <v>34235</v>
      </c>
      <c r="AG77" s="244">
        <v>1992.6</v>
      </c>
      <c r="AI77" s="211">
        <v>71</v>
      </c>
      <c r="AJ77" s="163" t="s">
        <v>5481</v>
      </c>
      <c r="AK77" s="163" t="s">
        <v>4586</v>
      </c>
      <c r="AL77" s="244" t="s">
        <v>3999</v>
      </c>
      <c r="AM77" s="244" t="s">
        <v>4536</v>
      </c>
      <c r="AN77" s="244">
        <v>34427</v>
      </c>
      <c r="AP77" s="211">
        <v>72</v>
      </c>
      <c r="AQ77" s="163" t="s">
        <v>3190</v>
      </c>
      <c r="AR77" s="163" t="s">
        <v>4741</v>
      </c>
      <c r="AS77" s="244" t="s">
        <v>4001</v>
      </c>
      <c r="AT77" s="244" t="s">
        <v>5522</v>
      </c>
      <c r="AU77" s="244">
        <v>38400.400000000001</v>
      </c>
      <c r="AW77" s="211">
        <v>72</v>
      </c>
      <c r="AX77" s="163" t="s">
        <v>5951</v>
      </c>
      <c r="AY77" s="163" t="s">
        <v>4571</v>
      </c>
      <c r="AZ77" s="244" t="s">
        <v>5520</v>
      </c>
      <c r="BA77" s="244" t="s">
        <v>4572</v>
      </c>
      <c r="BB77" s="244">
        <v>43973.599999999999</v>
      </c>
      <c r="BD77" s="211">
        <v>72</v>
      </c>
      <c r="BE77" s="163" t="s">
        <v>3162</v>
      </c>
      <c r="BF77" s="163" t="s">
        <v>5335</v>
      </c>
      <c r="BG77" s="244" t="s">
        <v>4001</v>
      </c>
      <c r="BH77" s="244" t="s">
        <v>5518</v>
      </c>
      <c r="BI77" s="244">
        <v>44346.8</v>
      </c>
      <c r="BK77" s="211">
        <v>72</v>
      </c>
      <c r="BL77" s="163" t="s">
        <v>1589</v>
      </c>
      <c r="BM77" s="163" t="s">
        <v>6009</v>
      </c>
      <c r="BN77" s="244" t="s">
        <v>3999</v>
      </c>
      <c r="BO77" s="244" t="s">
        <v>4532</v>
      </c>
      <c r="BP77" s="244">
        <v>43917</v>
      </c>
      <c r="BR77" s="211">
        <v>183</v>
      </c>
      <c r="BS77" s="163" t="s">
        <v>6378</v>
      </c>
      <c r="BT77" s="163" t="s">
        <v>4828</v>
      </c>
      <c r="BU77" s="244" t="s">
        <v>3999</v>
      </c>
      <c r="BV77" s="244" t="s">
        <v>6242</v>
      </c>
      <c r="BW77" s="244">
        <v>25866</v>
      </c>
      <c r="BY77" s="211">
        <v>72</v>
      </c>
      <c r="BZ77" s="163" t="s">
        <v>3225</v>
      </c>
      <c r="CA77" s="163" t="s">
        <v>6520</v>
      </c>
      <c r="CB77" s="163" t="s">
        <v>6496</v>
      </c>
      <c r="CC77" s="244" t="s">
        <v>6521</v>
      </c>
      <c r="CD77" s="244">
        <v>54303.5</v>
      </c>
      <c r="CE77" s="244">
        <v>428.4</v>
      </c>
      <c r="CG77" s="211">
        <v>72</v>
      </c>
      <c r="CH77" s="163" t="s">
        <v>6999</v>
      </c>
      <c r="CI77" s="163" t="s">
        <v>4102</v>
      </c>
      <c r="CJ77" s="244" t="s">
        <v>5879</v>
      </c>
      <c r="CK77" s="244">
        <v>60574.1</v>
      </c>
      <c r="CM77" s="211">
        <v>72</v>
      </c>
      <c r="CN77" s="163" t="s">
        <v>7005</v>
      </c>
      <c r="CO77" s="163" t="s">
        <v>3999</v>
      </c>
      <c r="CP77" s="244" t="s">
        <v>5476</v>
      </c>
      <c r="CQ77" s="244">
        <v>69353</v>
      </c>
      <c r="CS77" s="211">
        <v>72</v>
      </c>
      <c r="CT77" s="163" t="s">
        <v>4541</v>
      </c>
      <c r="CU77" s="163" t="s">
        <v>4005</v>
      </c>
      <c r="CV77" s="244" t="s">
        <v>6233</v>
      </c>
      <c r="CW77" s="244">
        <v>79412</v>
      </c>
      <c r="CY77" s="211">
        <v>72</v>
      </c>
      <c r="CZ77" s="163" t="s">
        <v>3196</v>
      </c>
      <c r="DA77" s="163" t="s">
        <v>7255</v>
      </c>
      <c r="DB77" s="244" t="s">
        <v>4102</v>
      </c>
      <c r="DC77" s="244">
        <v>80810.399999999994</v>
      </c>
      <c r="DD77" s="244">
        <v>259.3</v>
      </c>
      <c r="DF77" s="214">
        <v>72</v>
      </c>
      <c r="DG77" s="163" t="s">
        <v>3226</v>
      </c>
      <c r="DH77" s="163" t="s">
        <v>4753</v>
      </c>
      <c r="DI77" s="163" t="s">
        <v>4020</v>
      </c>
      <c r="DJ77" s="163" t="s">
        <v>5522</v>
      </c>
      <c r="DK77" s="245">
        <v>75010</v>
      </c>
      <c r="DL77" s="245">
        <v>1054</v>
      </c>
      <c r="DN77" s="211">
        <v>72</v>
      </c>
      <c r="DO77" s="163" t="s">
        <v>7811</v>
      </c>
      <c r="DP77" s="163" t="s">
        <v>4015</v>
      </c>
      <c r="DQ77" s="244">
        <v>84349.6</v>
      </c>
      <c r="DR77" s="244">
        <v>5187.8999999999996</v>
      </c>
      <c r="DT77" s="211">
        <v>72</v>
      </c>
      <c r="DU77" s="163" t="s">
        <v>8311</v>
      </c>
      <c r="DV77" s="244" t="s">
        <v>4001</v>
      </c>
      <c r="DW77" s="163">
        <v>92745.9</v>
      </c>
      <c r="DX77" s="244">
        <v>877.4</v>
      </c>
      <c r="DZ77" s="211">
        <v>72</v>
      </c>
      <c r="EA77" s="163" t="s">
        <v>8813</v>
      </c>
      <c r="EB77" s="244" t="s">
        <v>3999</v>
      </c>
      <c r="EC77" s="163">
        <v>96751.3</v>
      </c>
      <c r="ED77" s="244">
        <v>1496.5</v>
      </c>
      <c r="EF77" s="211">
        <v>72</v>
      </c>
      <c r="EG77" s="163" t="s">
        <v>9316</v>
      </c>
      <c r="EH77" s="244" t="s">
        <v>4039</v>
      </c>
      <c r="EI77" s="258">
        <v>99453.6</v>
      </c>
      <c r="EJ77" s="244">
        <v>10807.8</v>
      </c>
      <c r="EL77" s="215">
        <v>72</v>
      </c>
      <c r="EM77" s="216" t="s">
        <v>3227</v>
      </c>
      <c r="EN77" s="216" t="s">
        <v>3060</v>
      </c>
      <c r="EO77" s="216" t="s">
        <v>3061</v>
      </c>
      <c r="EP77" s="257" t="s">
        <v>3988</v>
      </c>
      <c r="EQ77" s="247">
        <v>99262</v>
      </c>
      <c r="ER77" s="247">
        <v>8592</v>
      </c>
      <c r="ES77" s="247">
        <v>114573</v>
      </c>
      <c r="EU77" s="163">
        <v>72</v>
      </c>
      <c r="EV77" s="94" t="s">
        <v>3228</v>
      </c>
      <c r="EW77" s="163" t="s">
        <v>3070</v>
      </c>
      <c r="EX77" s="110">
        <v>82892</v>
      </c>
      <c r="EY77" s="110">
        <v>13163.4</v>
      </c>
      <c r="FA77" s="163">
        <v>72</v>
      </c>
      <c r="FB77" s="94" t="s">
        <v>9529</v>
      </c>
      <c r="FC77" s="110" t="s">
        <v>4074</v>
      </c>
      <c r="FD77" s="260">
        <v>89311.4</v>
      </c>
      <c r="FE77" s="260">
        <v>7020.8</v>
      </c>
    </row>
    <row r="78" spans="2:161" ht="22.7">
      <c r="B78" s="211">
        <v>73</v>
      </c>
      <c r="C78" s="163" t="s">
        <v>4180</v>
      </c>
      <c r="D78" s="163" t="s">
        <v>4626</v>
      </c>
      <c r="E78" s="244" t="s">
        <v>4005</v>
      </c>
      <c r="F78" s="244" t="s">
        <v>4605</v>
      </c>
      <c r="G78" s="244">
        <v>30103.3</v>
      </c>
      <c r="I78" s="211">
        <v>73</v>
      </c>
      <c r="J78" s="163" t="s">
        <v>4611</v>
      </c>
      <c r="K78" s="163" t="s">
        <v>4612</v>
      </c>
      <c r="L78" s="244" t="s">
        <v>4005</v>
      </c>
      <c r="M78" s="244" t="s">
        <v>4532</v>
      </c>
      <c r="N78" s="244">
        <v>33149.300000000003</v>
      </c>
      <c r="P78" s="211">
        <v>73</v>
      </c>
      <c r="Q78" s="163" t="s">
        <v>3153</v>
      </c>
      <c r="R78" s="163" t="s">
        <v>4691</v>
      </c>
      <c r="S78" s="244" t="s">
        <v>4124</v>
      </c>
      <c r="T78" s="244" t="s">
        <v>4527</v>
      </c>
      <c r="V78" s="211">
        <v>73</v>
      </c>
      <c r="W78" s="163" t="s">
        <v>4033</v>
      </c>
      <c r="X78" s="163" t="s">
        <v>5335</v>
      </c>
      <c r="Y78" s="244" t="s">
        <v>4001</v>
      </c>
      <c r="Z78" s="244" t="s">
        <v>4641</v>
      </c>
      <c r="AA78" s="244">
        <v>32789.599999999999</v>
      </c>
      <c r="AC78" s="211">
        <v>73</v>
      </c>
      <c r="AD78" s="163" t="s">
        <v>4073</v>
      </c>
      <c r="AE78" s="163" t="s">
        <v>4074</v>
      </c>
      <c r="AF78" s="244">
        <v>34025.199999999997</v>
      </c>
      <c r="AG78" s="244">
        <v>194.2</v>
      </c>
      <c r="AI78" s="211">
        <v>72</v>
      </c>
      <c r="AJ78" s="163" t="s">
        <v>5482</v>
      </c>
      <c r="AK78" s="163" t="s">
        <v>4706</v>
      </c>
      <c r="AL78" s="244" t="s">
        <v>4030</v>
      </c>
      <c r="AM78" s="244" t="s">
        <v>5441</v>
      </c>
      <c r="AN78" s="244">
        <v>34235</v>
      </c>
      <c r="AP78" s="211">
        <v>73</v>
      </c>
      <c r="AQ78" s="163" t="s">
        <v>4503</v>
      </c>
      <c r="AR78" s="163" t="s">
        <v>4642</v>
      </c>
      <c r="AS78" s="244" t="s">
        <v>4001</v>
      </c>
      <c r="AT78" s="244" t="s">
        <v>5539</v>
      </c>
      <c r="AU78" s="244">
        <v>38357.5</v>
      </c>
      <c r="AW78" s="211">
        <v>73</v>
      </c>
      <c r="AX78" s="163" t="s">
        <v>5952</v>
      </c>
      <c r="AY78" s="163" t="s">
        <v>5498</v>
      </c>
      <c r="AZ78" s="244" t="s">
        <v>5544</v>
      </c>
      <c r="BA78" s="244" t="s">
        <v>5522</v>
      </c>
      <c r="BB78" s="244">
        <v>43830.9</v>
      </c>
      <c r="BD78" s="211">
        <v>73</v>
      </c>
      <c r="BE78" s="163" t="s">
        <v>1587</v>
      </c>
      <c r="BF78" s="163" t="s">
        <v>6004</v>
      </c>
      <c r="BG78" s="244" t="s">
        <v>3999</v>
      </c>
      <c r="BH78" s="244" t="s">
        <v>5476</v>
      </c>
      <c r="BI78" s="244">
        <v>43727</v>
      </c>
      <c r="BK78" s="211">
        <v>73</v>
      </c>
      <c r="BL78" s="163" t="s">
        <v>3134</v>
      </c>
      <c r="BM78" s="163" t="s">
        <v>6008</v>
      </c>
      <c r="BN78" s="244" t="s">
        <v>4085</v>
      </c>
      <c r="BO78" s="244" t="s">
        <v>6231</v>
      </c>
      <c r="BP78" s="244">
        <v>43597.5</v>
      </c>
      <c r="BR78" s="211">
        <v>185</v>
      </c>
      <c r="BS78" s="163" t="s">
        <v>6379</v>
      </c>
      <c r="BT78" s="163" t="s">
        <v>4973</v>
      </c>
      <c r="BU78" s="244" t="s">
        <v>3999</v>
      </c>
      <c r="BV78" s="244" t="s">
        <v>4536</v>
      </c>
      <c r="BW78" s="244">
        <v>25699.7</v>
      </c>
      <c r="BY78" s="211">
        <v>73</v>
      </c>
      <c r="BZ78" s="163" t="s">
        <v>1463</v>
      </c>
      <c r="CA78" s="163" t="s">
        <v>6522</v>
      </c>
      <c r="CB78" s="163" t="s">
        <v>6506</v>
      </c>
      <c r="CC78" s="244" t="s">
        <v>6523</v>
      </c>
      <c r="CD78" s="244">
        <v>53918.6</v>
      </c>
      <c r="CE78" s="244">
        <v>1803.8</v>
      </c>
      <c r="CG78" s="211">
        <v>73</v>
      </c>
      <c r="CH78" s="163" t="s">
        <v>4681</v>
      </c>
      <c r="CI78" s="163" t="s">
        <v>3999</v>
      </c>
      <c r="CJ78" s="244" t="s">
        <v>6234</v>
      </c>
      <c r="CK78" s="244">
        <v>60552.9</v>
      </c>
      <c r="CM78" s="211">
        <v>73</v>
      </c>
      <c r="CN78" s="163" t="s">
        <v>6999</v>
      </c>
      <c r="CO78" s="163" t="s">
        <v>4102</v>
      </c>
      <c r="CP78" s="244" t="s">
        <v>5879</v>
      </c>
      <c r="CQ78" s="244">
        <v>68754.100000000006</v>
      </c>
      <c r="CS78" s="211">
        <v>73</v>
      </c>
      <c r="CT78" s="163" t="s">
        <v>4655</v>
      </c>
      <c r="CU78" s="163" t="s">
        <v>4001</v>
      </c>
      <c r="CV78" s="244" t="s">
        <v>4595</v>
      </c>
      <c r="CW78" s="244">
        <v>79322</v>
      </c>
      <c r="CY78" s="211">
        <v>73</v>
      </c>
      <c r="CZ78" s="163" t="s">
        <v>3080</v>
      </c>
      <c r="DA78" s="163" t="s">
        <v>7256</v>
      </c>
      <c r="DB78" s="244" t="s">
        <v>4015</v>
      </c>
      <c r="DC78" s="244">
        <v>80256.800000000003</v>
      </c>
      <c r="DD78" s="244">
        <v>1351</v>
      </c>
      <c r="DF78" s="214">
        <v>73</v>
      </c>
      <c r="DG78" s="163" t="s">
        <v>3190</v>
      </c>
      <c r="DH78" s="163" t="s">
        <v>4741</v>
      </c>
      <c r="DI78" s="163" t="s">
        <v>4001</v>
      </c>
      <c r="DJ78" s="163" t="s">
        <v>5522</v>
      </c>
      <c r="DK78" s="245">
        <v>74764</v>
      </c>
      <c r="DL78" s="245">
        <v>3504</v>
      </c>
      <c r="DN78" s="211">
        <v>73</v>
      </c>
      <c r="DO78" s="163" t="s">
        <v>7812</v>
      </c>
      <c r="DP78" s="163" t="s">
        <v>4005</v>
      </c>
      <c r="DQ78" s="244">
        <v>83844.7</v>
      </c>
      <c r="DR78" s="244">
        <v>-3030.8</v>
      </c>
      <c r="DT78" s="211">
        <v>73</v>
      </c>
      <c r="DU78" s="163" t="s">
        <v>8312</v>
      </c>
      <c r="DV78" s="244" t="s">
        <v>4015</v>
      </c>
      <c r="DW78" s="163">
        <v>90806.2</v>
      </c>
      <c r="DX78" s="244">
        <v>4185.3</v>
      </c>
      <c r="DZ78" s="211">
        <v>73</v>
      </c>
      <c r="EA78" s="163" t="s">
        <v>8814</v>
      </c>
      <c r="EB78" s="244" t="s">
        <v>4015</v>
      </c>
      <c r="EC78" s="163">
        <v>95181.7</v>
      </c>
      <c r="ED78" s="244">
        <v>-8316.1</v>
      </c>
      <c r="EF78" s="211">
        <v>73</v>
      </c>
      <c r="EG78" s="163" t="s">
        <v>9317</v>
      </c>
      <c r="EH78" s="244" t="s">
        <v>4193</v>
      </c>
      <c r="EI78" s="258">
        <v>98506.4</v>
      </c>
      <c r="EJ78" s="244">
        <v>5801.4</v>
      </c>
      <c r="EL78" s="215">
        <v>73</v>
      </c>
      <c r="EM78" s="216" t="s">
        <v>3133</v>
      </c>
      <c r="EN78" s="216" t="s">
        <v>3060</v>
      </c>
      <c r="EO78" s="216" t="s">
        <v>3085</v>
      </c>
      <c r="EP78" s="257" t="s">
        <v>3993</v>
      </c>
      <c r="EQ78" s="247">
        <v>99073</v>
      </c>
      <c r="ER78" s="247">
        <v>3236</v>
      </c>
      <c r="ES78" s="247">
        <v>152882</v>
      </c>
      <c r="EU78" s="163">
        <v>73</v>
      </c>
      <c r="EV78" s="94" t="s">
        <v>3148</v>
      </c>
      <c r="EW78" s="163" t="s">
        <v>3229</v>
      </c>
      <c r="EX78" s="110">
        <v>82801</v>
      </c>
      <c r="EY78" s="110">
        <v>6860.7</v>
      </c>
      <c r="FA78" s="163">
        <v>73</v>
      </c>
      <c r="FB78" s="94" t="s">
        <v>9272</v>
      </c>
      <c r="FC78" s="110" t="s">
        <v>4131</v>
      </c>
      <c r="FD78" s="260">
        <v>88827</v>
      </c>
      <c r="FE78" s="260">
        <v>-91</v>
      </c>
    </row>
    <row r="79" spans="2:161" ht="22.7">
      <c r="B79" s="211">
        <v>74</v>
      </c>
      <c r="C79" s="163" t="s">
        <v>4627</v>
      </c>
      <c r="D79" s="163" t="s">
        <v>4628</v>
      </c>
      <c r="E79" s="244" t="s">
        <v>4005</v>
      </c>
      <c r="F79" s="244" t="s">
        <v>4605</v>
      </c>
      <c r="G79" s="244">
        <v>29990.9</v>
      </c>
      <c r="I79" s="211">
        <v>74</v>
      </c>
      <c r="J79" s="163" t="s">
        <v>4062</v>
      </c>
      <c r="K79" s="163" t="s">
        <v>4625</v>
      </c>
      <c r="L79" s="244" t="s">
        <v>4015</v>
      </c>
      <c r="M79" s="244" t="s">
        <v>4523</v>
      </c>
      <c r="N79" s="244">
        <v>33074.300000000003</v>
      </c>
      <c r="P79" s="211">
        <v>74</v>
      </c>
      <c r="Q79" s="163" t="s">
        <v>4132</v>
      </c>
      <c r="R79" s="163" t="s">
        <v>5345</v>
      </c>
      <c r="S79" s="244" t="s">
        <v>4001</v>
      </c>
      <c r="T79" s="244" t="s">
        <v>4595</v>
      </c>
      <c r="V79" s="211">
        <v>74</v>
      </c>
      <c r="W79" s="163" t="s">
        <v>4111</v>
      </c>
      <c r="X79" s="163" t="s">
        <v>4671</v>
      </c>
      <c r="Y79" s="244" t="s">
        <v>4015</v>
      </c>
      <c r="Z79" s="244" t="s">
        <v>4527</v>
      </c>
      <c r="AA79" s="244">
        <v>32740.6</v>
      </c>
      <c r="AC79" s="211">
        <v>74</v>
      </c>
      <c r="AD79" s="163" t="s">
        <v>4075</v>
      </c>
      <c r="AE79" s="163" t="s">
        <v>4020</v>
      </c>
      <c r="AF79" s="244">
        <v>33676.800000000003</v>
      </c>
      <c r="AG79" s="244">
        <v>1458.6</v>
      </c>
      <c r="AI79" s="211">
        <v>73</v>
      </c>
      <c r="AJ79" s="163" t="s">
        <v>5483</v>
      </c>
      <c r="AK79" s="163" t="s">
        <v>5484</v>
      </c>
      <c r="AL79" s="244" t="s">
        <v>4074</v>
      </c>
      <c r="AM79" s="244" t="s">
        <v>4527</v>
      </c>
      <c r="AN79" s="244">
        <v>34025.199999999997</v>
      </c>
      <c r="AP79" s="211">
        <v>74</v>
      </c>
      <c r="AQ79" s="163" t="s">
        <v>1581</v>
      </c>
      <c r="AR79" s="163" t="s">
        <v>5514</v>
      </c>
      <c r="AS79" s="244" t="s">
        <v>3999</v>
      </c>
      <c r="AT79" s="244" t="s">
        <v>5552</v>
      </c>
      <c r="AU79" s="244">
        <v>38303</v>
      </c>
      <c r="AW79" s="211">
        <v>74</v>
      </c>
      <c r="AX79" s="163" t="s">
        <v>5953</v>
      </c>
      <c r="AY79" s="163" t="s">
        <v>4706</v>
      </c>
      <c r="AZ79" s="244" t="s">
        <v>4030</v>
      </c>
      <c r="BA79" s="244" t="s">
        <v>5441</v>
      </c>
      <c r="BB79" s="244">
        <v>43389.599999999999</v>
      </c>
      <c r="BD79" s="211">
        <v>74</v>
      </c>
      <c r="BE79" s="163" t="s">
        <v>5525</v>
      </c>
      <c r="BF79" s="163" t="s">
        <v>4528</v>
      </c>
      <c r="BG79" s="244" t="s">
        <v>4005</v>
      </c>
      <c r="BH79" s="244" t="s">
        <v>4518</v>
      </c>
      <c r="BI79" s="244">
        <v>43703.199999999997</v>
      </c>
      <c r="BK79" s="211">
        <v>74</v>
      </c>
      <c r="BL79" s="163" t="s">
        <v>3241</v>
      </c>
      <c r="BM79" s="163" t="s">
        <v>5569</v>
      </c>
      <c r="BN79" s="244" t="s">
        <v>4015</v>
      </c>
      <c r="BO79" s="244" t="s">
        <v>5219</v>
      </c>
      <c r="BP79" s="244">
        <v>43574.9</v>
      </c>
      <c r="BR79" s="211">
        <v>191</v>
      </c>
      <c r="BS79" s="163" t="s">
        <v>6380</v>
      </c>
      <c r="BT79" s="163" t="s">
        <v>5614</v>
      </c>
      <c r="BU79" s="244" t="s">
        <v>3999</v>
      </c>
      <c r="BV79" s="244" t="s">
        <v>6261</v>
      </c>
      <c r="BW79" s="244">
        <v>25179</v>
      </c>
      <c r="BY79" s="211">
        <v>74</v>
      </c>
      <c r="BZ79" s="163" t="s">
        <v>1670</v>
      </c>
      <c r="CA79" s="163" t="s">
        <v>6524</v>
      </c>
      <c r="CB79" s="163" t="s">
        <v>6506</v>
      </c>
      <c r="CC79" s="244" t="s">
        <v>6525</v>
      </c>
      <c r="CD79" s="244">
        <v>53179</v>
      </c>
      <c r="CE79" s="244">
        <v>468.4</v>
      </c>
      <c r="CG79" s="211">
        <v>74</v>
      </c>
      <c r="CH79" s="163" t="s">
        <v>4741</v>
      </c>
      <c r="CI79" s="163" t="s">
        <v>4001</v>
      </c>
      <c r="CJ79" s="244" t="s">
        <v>5522</v>
      </c>
      <c r="CK79" s="244">
        <v>60255.7</v>
      </c>
      <c r="CM79" s="211">
        <v>74</v>
      </c>
      <c r="CN79" s="163" t="s">
        <v>4621</v>
      </c>
      <c r="CO79" s="163" t="s">
        <v>3999</v>
      </c>
      <c r="CP79" s="244" t="s">
        <v>6250</v>
      </c>
      <c r="CQ79" s="244">
        <v>68222</v>
      </c>
      <c r="CS79" s="211">
        <v>74</v>
      </c>
      <c r="CT79" s="163" t="s">
        <v>6994</v>
      </c>
      <c r="CU79" s="163" t="s">
        <v>4039</v>
      </c>
      <c r="CV79" s="244" t="s">
        <v>5441</v>
      </c>
      <c r="CW79" s="244">
        <v>7826</v>
      </c>
      <c r="CY79" s="211">
        <v>74</v>
      </c>
      <c r="CZ79" s="163" t="s">
        <v>3250</v>
      </c>
      <c r="DA79" s="163" t="s">
        <v>7257</v>
      </c>
      <c r="DB79" s="244" t="s">
        <v>4001</v>
      </c>
      <c r="DC79" s="244">
        <v>80210</v>
      </c>
      <c r="DD79" s="244">
        <v>3295.4</v>
      </c>
      <c r="DF79" s="214">
        <v>74</v>
      </c>
      <c r="DG79" s="163" t="s">
        <v>3230</v>
      </c>
      <c r="DH79" s="163" t="s">
        <v>4986</v>
      </c>
      <c r="DI79" s="163" t="s">
        <v>4298</v>
      </c>
      <c r="DJ79" s="163" t="s">
        <v>4527</v>
      </c>
      <c r="DK79" s="245">
        <v>74000</v>
      </c>
      <c r="DL79" s="245">
        <v>2912</v>
      </c>
      <c r="DN79" s="211">
        <v>74</v>
      </c>
      <c r="DO79" s="163" t="s">
        <v>7813</v>
      </c>
      <c r="DP79" s="163" t="s">
        <v>4400</v>
      </c>
      <c r="DQ79" s="244">
        <v>83443</v>
      </c>
      <c r="DR79" s="244">
        <v>2916</v>
      </c>
      <c r="DT79" s="211">
        <v>74</v>
      </c>
      <c r="DU79" s="163" t="s">
        <v>8313</v>
      </c>
      <c r="DV79" s="244" t="s">
        <v>4005</v>
      </c>
      <c r="DW79" s="163">
        <v>90782.5</v>
      </c>
      <c r="DX79" s="244">
        <v>2848.4</v>
      </c>
      <c r="DZ79" s="211">
        <v>74</v>
      </c>
      <c r="EA79" s="163" t="s">
        <v>8815</v>
      </c>
      <c r="EB79" s="244" t="s">
        <v>3999</v>
      </c>
      <c r="EC79" s="163">
        <v>94416.7</v>
      </c>
      <c r="ED79" s="244">
        <v>1312.9</v>
      </c>
      <c r="EF79" s="211">
        <v>74</v>
      </c>
      <c r="EG79" s="163" t="s">
        <v>9318</v>
      </c>
      <c r="EH79" s="244" t="s">
        <v>3999</v>
      </c>
      <c r="EI79" s="258">
        <v>98375</v>
      </c>
      <c r="EJ79" s="244">
        <v>1519</v>
      </c>
      <c r="EL79" s="215">
        <v>74</v>
      </c>
      <c r="EM79" s="216" t="s">
        <v>3194</v>
      </c>
      <c r="EN79" s="216" t="s">
        <v>3093</v>
      </c>
      <c r="EO79" s="216" t="s">
        <v>3073</v>
      </c>
      <c r="EP79" s="257" t="s">
        <v>3994</v>
      </c>
      <c r="EQ79" s="247">
        <v>98976</v>
      </c>
      <c r="ER79" s="247">
        <v>3647</v>
      </c>
      <c r="ES79" s="247">
        <v>18604</v>
      </c>
      <c r="EU79" s="163">
        <v>74</v>
      </c>
      <c r="EV79" s="94" t="s">
        <v>302</v>
      </c>
      <c r="EW79" s="163" t="s">
        <v>3056</v>
      </c>
      <c r="EX79" s="110">
        <v>82386</v>
      </c>
      <c r="EY79" s="110">
        <v>14912</v>
      </c>
      <c r="FA79" s="163">
        <v>74</v>
      </c>
      <c r="FB79" s="94" t="s">
        <v>9274</v>
      </c>
      <c r="FC79" s="110" t="s">
        <v>3999</v>
      </c>
      <c r="FD79" s="260">
        <v>88407</v>
      </c>
      <c r="FE79" s="260">
        <v>4065</v>
      </c>
    </row>
    <row r="80" spans="2:161" ht="22.7">
      <c r="B80" s="211">
        <v>75</v>
      </c>
      <c r="C80" s="163" t="s">
        <v>4629</v>
      </c>
      <c r="D80" s="163" t="s">
        <v>4630</v>
      </c>
      <c r="E80" s="244" t="s">
        <v>4631</v>
      </c>
      <c r="F80" s="244" t="s">
        <v>4534</v>
      </c>
      <c r="G80" s="244">
        <v>29718</v>
      </c>
      <c r="I80" s="211">
        <v>75</v>
      </c>
      <c r="J80" s="163" t="s">
        <v>4627</v>
      </c>
      <c r="K80" s="163" t="s">
        <v>4628</v>
      </c>
      <c r="L80" s="244" t="s">
        <v>4005</v>
      </c>
      <c r="M80" s="244" t="s">
        <v>4605</v>
      </c>
      <c r="N80" s="244">
        <v>32701.8</v>
      </c>
      <c r="P80" s="211">
        <v>75</v>
      </c>
      <c r="Q80" s="163" t="s">
        <v>4105</v>
      </c>
      <c r="R80" s="163" t="s">
        <v>4590</v>
      </c>
      <c r="S80" s="244" t="s">
        <v>4005</v>
      </c>
      <c r="T80" s="244" t="s">
        <v>4536</v>
      </c>
      <c r="V80" s="211">
        <v>75</v>
      </c>
      <c r="W80" s="163" t="s">
        <v>4070</v>
      </c>
      <c r="X80" s="163" t="s">
        <v>4743</v>
      </c>
      <c r="Y80" s="244" t="s">
        <v>4015</v>
      </c>
      <c r="Z80" s="244" t="s">
        <v>5219</v>
      </c>
      <c r="AA80" s="244">
        <v>32626.7</v>
      </c>
      <c r="AC80" s="211">
        <v>75</v>
      </c>
      <c r="AD80" s="163" t="s">
        <v>4076</v>
      </c>
      <c r="AE80" s="163" t="s">
        <v>3999</v>
      </c>
      <c r="AF80" s="244">
        <v>33674</v>
      </c>
      <c r="AG80" s="244">
        <v>568</v>
      </c>
      <c r="AI80" s="211">
        <v>74</v>
      </c>
      <c r="AJ80" s="163" t="s">
        <v>5485</v>
      </c>
      <c r="AK80" s="163" t="s">
        <v>5486</v>
      </c>
      <c r="AL80" s="244" t="s">
        <v>4020</v>
      </c>
      <c r="AM80" s="244" t="s">
        <v>4536</v>
      </c>
      <c r="AN80" s="244">
        <v>33676.800000000003</v>
      </c>
      <c r="AP80" s="211">
        <v>75</v>
      </c>
      <c r="AQ80" s="163" t="s">
        <v>306</v>
      </c>
      <c r="AR80" s="163" t="s">
        <v>4621</v>
      </c>
      <c r="AS80" s="244" t="s">
        <v>3999</v>
      </c>
      <c r="AT80" s="244" t="s">
        <v>5553</v>
      </c>
      <c r="AU80" s="244">
        <v>38125</v>
      </c>
      <c r="AW80" s="211">
        <v>75</v>
      </c>
      <c r="AX80" s="163" t="s">
        <v>5954</v>
      </c>
      <c r="AY80" s="163" t="s">
        <v>5335</v>
      </c>
      <c r="AZ80" s="244" t="s">
        <v>4001</v>
      </c>
      <c r="BA80" s="244" t="s">
        <v>5518</v>
      </c>
      <c r="BB80" s="244">
        <v>43371.1</v>
      </c>
      <c r="BD80" s="211">
        <v>75</v>
      </c>
      <c r="BE80" s="163" t="s">
        <v>3147</v>
      </c>
      <c r="BF80" s="163" t="s">
        <v>4575</v>
      </c>
      <c r="BG80" s="244" t="s">
        <v>4001</v>
      </c>
      <c r="BH80" s="244" t="s">
        <v>5887</v>
      </c>
      <c r="BI80" s="244">
        <v>43260.6</v>
      </c>
      <c r="BK80" s="211">
        <v>75</v>
      </c>
      <c r="BL80" s="163" t="s">
        <v>2080</v>
      </c>
      <c r="BM80" s="163" t="s">
        <v>5997</v>
      </c>
      <c r="BN80" s="244" t="s">
        <v>3999</v>
      </c>
      <c r="BO80" s="244" t="s">
        <v>6231</v>
      </c>
      <c r="BP80" s="244">
        <v>43372</v>
      </c>
      <c r="BR80" s="211">
        <v>192</v>
      </c>
      <c r="BS80" s="163" t="s">
        <v>6381</v>
      </c>
      <c r="BT80" s="163" t="s">
        <v>6269</v>
      </c>
      <c r="BU80" s="244" t="s">
        <v>3999</v>
      </c>
      <c r="BV80" s="244" t="s">
        <v>5512</v>
      </c>
      <c r="BW80" s="244">
        <v>24901</v>
      </c>
      <c r="BY80" s="211">
        <v>75</v>
      </c>
      <c r="BZ80" s="163" t="s">
        <v>300</v>
      </c>
      <c r="CA80" s="163" t="s">
        <v>6526</v>
      </c>
      <c r="CB80" s="163" t="s">
        <v>6506</v>
      </c>
      <c r="CC80" s="244" t="s">
        <v>6527</v>
      </c>
      <c r="CD80" s="244">
        <v>52921</v>
      </c>
      <c r="CE80" s="244">
        <v>11361</v>
      </c>
      <c r="CG80" s="211">
        <v>75</v>
      </c>
      <c r="CH80" s="163" t="s">
        <v>4771</v>
      </c>
      <c r="CI80" s="163" t="s">
        <v>4001</v>
      </c>
      <c r="CJ80" s="244" t="s">
        <v>6143</v>
      </c>
      <c r="CK80" s="244">
        <v>59989.8</v>
      </c>
      <c r="CM80" s="211">
        <v>75</v>
      </c>
      <c r="CN80" s="163" t="s">
        <v>7001</v>
      </c>
      <c r="CO80" s="163" t="s">
        <v>4193</v>
      </c>
      <c r="CP80" s="244" t="s">
        <v>5441</v>
      </c>
      <c r="CQ80" s="244">
        <v>685.6</v>
      </c>
      <c r="CS80" s="211">
        <v>75</v>
      </c>
      <c r="CT80" s="163" t="s">
        <v>4579</v>
      </c>
      <c r="CU80" s="163" t="s">
        <v>4005</v>
      </c>
      <c r="CV80" s="244" t="s">
        <v>6233</v>
      </c>
      <c r="CW80" s="244">
        <v>77682</v>
      </c>
      <c r="CY80" s="211">
        <v>75</v>
      </c>
      <c r="CZ80" s="163" t="s">
        <v>3159</v>
      </c>
      <c r="DA80" s="163" t="s">
        <v>4625</v>
      </c>
      <c r="DB80" s="244" t="s">
        <v>4015</v>
      </c>
      <c r="DC80" s="244">
        <v>79560.100000000006</v>
      </c>
      <c r="DD80" s="244">
        <v>-502</v>
      </c>
      <c r="DF80" s="214">
        <v>75</v>
      </c>
      <c r="DG80" s="163" t="s">
        <v>3193</v>
      </c>
      <c r="DH80" s="163" t="s">
        <v>4535</v>
      </c>
      <c r="DI80" s="163" t="s">
        <v>4005</v>
      </c>
      <c r="DJ80" s="163" t="s">
        <v>5522</v>
      </c>
      <c r="DK80" s="245">
        <v>72051</v>
      </c>
      <c r="DL80" s="245">
        <v>2624</v>
      </c>
      <c r="DN80" s="211">
        <v>75</v>
      </c>
      <c r="DO80" s="163" t="s">
        <v>7814</v>
      </c>
      <c r="DP80" s="163" t="s">
        <v>4001</v>
      </c>
      <c r="DQ80" s="244">
        <v>82674.2</v>
      </c>
      <c r="DR80" s="244">
        <v>2245</v>
      </c>
      <c r="DT80" s="211">
        <v>75</v>
      </c>
      <c r="DU80" s="163" t="s">
        <v>8314</v>
      </c>
      <c r="DV80" s="244" t="s">
        <v>3999</v>
      </c>
      <c r="DW80" s="163">
        <v>90374</v>
      </c>
      <c r="DX80" s="244">
        <v>602</v>
      </c>
      <c r="DZ80" s="211">
        <v>75</v>
      </c>
      <c r="EA80" s="163" t="s">
        <v>8816</v>
      </c>
      <c r="EB80" s="244" t="s">
        <v>4472</v>
      </c>
      <c r="EC80" s="163">
        <v>94272.5</v>
      </c>
      <c r="ED80" s="244">
        <v>16001.1</v>
      </c>
      <c r="EF80" s="211">
        <v>75</v>
      </c>
      <c r="EG80" s="163" t="s">
        <v>9319</v>
      </c>
      <c r="EH80" s="244" t="s">
        <v>4001</v>
      </c>
      <c r="EI80" s="258">
        <v>98203.8</v>
      </c>
      <c r="EJ80" s="244">
        <v>6428.1</v>
      </c>
      <c r="EL80" s="215">
        <v>75</v>
      </c>
      <c r="EM80" s="216" t="s">
        <v>3230</v>
      </c>
      <c r="EN80" s="216" t="s">
        <v>3060</v>
      </c>
      <c r="EO80" s="216" t="s">
        <v>3231</v>
      </c>
      <c r="EP80" s="257"/>
      <c r="EQ80" s="247">
        <v>98801</v>
      </c>
      <c r="ER80" s="247">
        <v>3474</v>
      </c>
      <c r="ES80" s="247">
        <v>22516</v>
      </c>
      <c r="EU80" s="163">
        <v>75</v>
      </c>
      <c r="EV80" s="94" t="s">
        <v>3129</v>
      </c>
      <c r="EW80" s="163" t="s">
        <v>3232</v>
      </c>
      <c r="EX80" s="110">
        <v>81405</v>
      </c>
      <c r="EY80" s="110">
        <v>-4838</v>
      </c>
      <c r="FA80" s="163">
        <v>75</v>
      </c>
      <c r="FB80" s="94" t="s">
        <v>9763</v>
      </c>
      <c r="FC80" s="110" t="s">
        <v>4001</v>
      </c>
      <c r="FD80" s="260">
        <v>87997.2</v>
      </c>
      <c r="FE80" s="260">
        <v>3103.2</v>
      </c>
    </row>
    <row r="81" spans="2:161" ht="22.7">
      <c r="B81" s="211">
        <v>76</v>
      </c>
      <c r="C81" s="163" t="s">
        <v>4171</v>
      </c>
      <c r="D81" s="163" t="s">
        <v>4632</v>
      </c>
      <c r="E81" s="244" t="s">
        <v>4005</v>
      </c>
      <c r="F81" s="244" t="s">
        <v>4605</v>
      </c>
      <c r="G81" s="244">
        <v>29620.6</v>
      </c>
      <c r="I81" s="211">
        <v>76</v>
      </c>
      <c r="J81" s="163"/>
      <c r="K81" s="163" t="s">
        <v>5349</v>
      </c>
      <c r="L81" s="244" t="s">
        <v>4015</v>
      </c>
      <c r="M81" s="244" t="s">
        <v>4650</v>
      </c>
      <c r="N81" s="244">
        <v>32664.6</v>
      </c>
      <c r="P81" s="211">
        <v>76</v>
      </c>
      <c r="Q81" s="163" t="s">
        <v>4098</v>
      </c>
      <c r="R81" s="163" t="s">
        <v>4608</v>
      </c>
      <c r="S81" s="244" t="s">
        <v>4005</v>
      </c>
      <c r="T81" s="244" t="s">
        <v>4534</v>
      </c>
      <c r="V81" s="211">
        <v>76</v>
      </c>
      <c r="W81" s="163" t="s">
        <v>4076</v>
      </c>
      <c r="X81" s="163" t="s">
        <v>4599</v>
      </c>
      <c r="Y81" s="244" t="s">
        <v>3999</v>
      </c>
      <c r="Z81" s="244" t="s">
        <v>4532</v>
      </c>
      <c r="AA81" s="244">
        <v>32183</v>
      </c>
      <c r="AC81" s="211">
        <v>76</v>
      </c>
      <c r="AD81" s="163" t="s">
        <v>4077</v>
      </c>
      <c r="AE81" s="163" t="s">
        <v>3999</v>
      </c>
      <c r="AF81" s="244">
        <v>33296</v>
      </c>
      <c r="AG81" s="244">
        <v>3765.6</v>
      </c>
      <c r="AI81" s="211">
        <v>75</v>
      </c>
      <c r="AJ81" s="163" t="s">
        <v>5348</v>
      </c>
      <c r="AK81" s="163" t="s">
        <v>5487</v>
      </c>
      <c r="AL81" s="244" t="s">
        <v>3999</v>
      </c>
      <c r="AM81" s="244" t="s">
        <v>4532</v>
      </c>
      <c r="AN81" s="244">
        <v>33674</v>
      </c>
      <c r="AP81" s="211">
        <v>76</v>
      </c>
      <c r="AQ81" s="163" t="s">
        <v>4502</v>
      </c>
      <c r="AR81" s="163" t="s">
        <v>4582</v>
      </c>
      <c r="AS81" s="244" t="s">
        <v>4015</v>
      </c>
      <c r="AT81" s="244" t="s">
        <v>4527</v>
      </c>
      <c r="AU81" s="244">
        <v>37918.300000000003</v>
      </c>
      <c r="AW81" s="211">
        <v>76</v>
      </c>
      <c r="AX81" s="163" t="s">
        <v>5955</v>
      </c>
      <c r="AY81" s="163" t="s">
        <v>5545</v>
      </c>
      <c r="AZ81" s="244" t="s">
        <v>4020</v>
      </c>
      <c r="BA81" s="244" t="s">
        <v>5522</v>
      </c>
      <c r="BB81" s="244">
        <v>43125.5</v>
      </c>
      <c r="BD81" s="211">
        <v>76</v>
      </c>
      <c r="BE81" s="163" t="s">
        <v>3272</v>
      </c>
      <c r="BF81" s="163" t="s">
        <v>4554</v>
      </c>
      <c r="BG81" s="244" t="s">
        <v>4005</v>
      </c>
      <c r="BH81" s="244" t="s">
        <v>5522</v>
      </c>
      <c r="BI81" s="244">
        <v>43145.2</v>
      </c>
      <c r="BK81" s="211">
        <v>76</v>
      </c>
      <c r="BL81" s="163" t="s">
        <v>1574</v>
      </c>
      <c r="BM81" s="163" t="s">
        <v>5003</v>
      </c>
      <c r="BN81" s="244" t="s">
        <v>3999</v>
      </c>
      <c r="BO81" s="244" t="s">
        <v>5887</v>
      </c>
      <c r="BP81" s="244">
        <v>43138</v>
      </c>
      <c r="BR81" s="211">
        <v>197</v>
      </c>
      <c r="BS81" s="163" t="s">
        <v>6382</v>
      </c>
      <c r="BT81" s="163" t="s">
        <v>6211</v>
      </c>
      <c r="BU81" s="244" t="s">
        <v>3999</v>
      </c>
      <c r="BV81" s="244" t="s">
        <v>6264</v>
      </c>
      <c r="BW81" s="244">
        <v>24549</v>
      </c>
      <c r="BY81" s="211">
        <v>76</v>
      </c>
      <c r="BZ81" s="163" t="s">
        <v>529</v>
      </c>
      <c r="CA81" s="163" t="s">
        <v>6528</v>
      </c>
      <c r="CB81" s="163" t="s">
        <v>6506</v>
      </c>
      <c r="CC81" s="244" t="s">
        <v>6529</v>
      </c>
      <c r="CD81" s="244">
        <v>52553</v>
      </c>
      <c r="CE81" s="244">
        <v>1872</v>
      </c>
      <c r="CG81" s="211">
        <v>76</v>
      </c>
      <c r="CH81" s="163" t="s">
        <v>5542</v>
      </c>
      <c r="CI81" s="163" t="s">
        <v>3999</v>
      </c>
      <c r="CJ81" s="244" t="s">
        <v>5522</v>
      </c>
      <c r="CK81" s="244">
        <v>59223.9</v>
      </c>
      <c r="CM81" s="211">
        <v>76</v>
      </c>
      <c r="CN81" s="163" t="s">
        <v>5010</v>
      </c>
      <c r="CO81" s="163" t="s">
        <v>4102</v>
      </c>
      <c r="CP81" s="244" t="s">
        <v>4523</v>
      </c>
      <c r="CQ81" s="244">
        <v>66666</v>
      </c>
      <c r="CS81" s="211">
        <v>76</v>
      </c>
      <c r="CT81" s="163" t="s">
        <v>7003</v>
      </c>
      <c r="CU81" s="163" t="s">
        <v>4193</v>
      </c>
      <c r="CV81" s="244" t="s">
        <v>5887</v>
      </c>
      <c r="CW81" s="244">
        <v>77254</v>
      </c>
      <c r="CY81" s="211">
        <v>76</v>
      </c>
      <c r="CZ81" s="163" t="s">
        <v>3271</v>
      </c>
      <c r="DA81" s="163" t="s">
        <v>7258</v>
      </c>
      <c r="DB81" s="244" t="s">
        <v>4193</v>
      </c>
      <c r="DC81" s="244">
        <v>79176.600000000006</v>
      </c>
      <c r="DD81" s="244">
        <v>3968.1</v>
      </c>
      <c r="DF81" s="214">
        <v>76</v>
      </c>
      <c r="DG81" s="163" t="s">
        <v>1670</v>
      </c>
      <c r="DH81" s="163" t="s">
        <v>7720</v>
      </c>
      <c r="DI81" s="163" t="s">
        <v>3999</v>
      </c>
      <c r="DJ81" s="163" t="s">
        <v>6239</v>
      </c>
      <c r="DK81" s="245">
        <v>71789</v>
      </c>
      <c r="DL81" s="245">
        <v>503</v>
      </c>
      <c r="DN81" s="211">
        <v>76</v>
      </c>
      <c r="DO81" s="163" t="s">
        <v>7815</v>
      </c>
      <c r="DP81" s="163" t="s">
        <v>3999</v>
      </c>
      <c r="DQ81" s="244">
        <v>82189.399999999994</v>
      </c>
      <c r="DR81" s="244">
        <v>1116.3</v>
      </c>
      <c r="DT81" s="211">
        <v>76</v>
      </c>
      <c r="DU81" s="163" t="s">
        <v>8315</v>
      </c>
      <c r="DV81" s="244" t="s">
        <v>4001</v>
      </c>
      <c r="DW81" s="163">
        <v>90137.4</v>
      </c>
      <c r="DX81" s="244">
        <v>976.1</v>
      </c>
      <c r="DZ81" s="211">
        <v>76</v>
      </c>
      <c r="EA81" s="163" t="s">
        <v>8817</v>
      </c>
      <c r="EB81" s="244" t="s">
        <v>4074</v>
      </c>
      <c r="EC81" s="163">
        <v>94045.1</v>
      </c>
      <c r="ED81" s="244">
        <v>471.3</v>
      </c>
      <c r="EF81" s="211">
        <v>76</v>
      </c>
      <c r="EG81" s="163" t="s">
        <v>9320</v>
      </c>
      <c r="EH81" s="244" t="s">
        <v>4074</v>
      </c>
      <c r="EI81" s="258">
        <v>97878.3</v>
      </c>
      <c r="EJ81" s="244">
        <v>243.5</v>
      </c>
      <c r="EL81" s="215">
        <v>76</v>
      </c>
      <c r="EM81" s="216" t="s">
        <v>1378</v>
      </c>
      <c r="EN81" s="216" t="s">
        <v>3233</v>
      </c>
      <c r="EO81" s="216" t="s">
        <v>3234</v>
      </c>
      <c r="EP81" s="257" t="s">
        <v>3990</v>
      </c>
      <c r="EQ81" s="247">
        <v>98595</v>
      </c>
      <c r="ER81" s="247">
        <v>6838</v>
      </c>
      <c r="ES81" s="247">
        <v>113292</v>
      </c>
      <c r="EU81" s="163">
        <v>76</v>
      </c>
      <c r="EV81" s="94" t="s">
        <v>3235</v>
      </c>
      <c r="EW81" s="163" t="s">
        <v>3075</v>
      </c>
      <c r="EX81" s="110">
        <v>80869</v>
      </c>
      <c r="EY81" s="110">
        <v>2155.3000000000002</v>
      </c>
      <c r="FA81" s="163">
        <v>76</v>
      </c>
      <c r="FB81" s="94" t="s">
        <v>9326</v>
      </c>
      <c r="FC81" s="110" t="s">
        <v>3999</v>
      </c>
      <c r="FD81" s="260">
        <v>87966</v>
      </c>
      <c r="FE81" s="260">
        <v>-6798</v>
      </c>
    </row>
    <row r="82" spans="2:161" ht="22.7">
      <c r="B82" s="211">
        <v>77</v>
      </c>
      <c r="C82" s="163" t="s">
        <v>4164</v>
      </c>
      <c r="D82" s="163" t="s">
        <v>4633</v>
      </c>
      <c r="E82" s="244" t="s">
        <v>4005</v>
      </c>
      <c r="F82" s="244" t="s">
        <v>4634</v>
      </c>
      <c r="G82" s="244">
        <v>29003.8</v>
      </c>
      <c r="I82" s="211">
        <v>77</v>
      </c>
      <c r="J82" s="163" t="s">
        <v>4651</v>
      </c>
      <c r="K82" s="163" t="s">
        <v>4652</v>
      </c>
      <c r="L82" s="244" t="s">
        <v>4015</v>
      </c>
      <c r="M82" s="244" t="s">
        <v>4605</v>
      </c>
      <c r="N82" s="244">
        <v>32343.200000000001</v>
      </c>
      <c r="P82" s="211">
        <v>77</v>
      </c>
      <c r="Q82" s="163" t="s">
        <v>4653</v>
      </c>
      <c r="R82" s="163" t="s">
        <v>4654</v>
      </c>
      <c r="S82" s="244" t="s">
        <v>3999</v>
      </c>
      <c r="T82" s="244" t="s">
        <v>4527</v>
      </c>
      <c r="V82" s="211">
        <v>77</v>
      </c>
      <c r="W82" s="163" t="s">
        <v>1378</v>
      </c>
      <c r="X82" s="163" t="s">
        <v>4655</v>
      </c>
      <c r="Y82" s="244" t="s">
        <v>4001</v>
      </c>
      <c r="Z82" s="244" t="s">
        <v>4595</v>
      </c>
      <c r="AA82" s="244">
        <v>32178.1</v>
      </c>
      <c r="AC82" s="211">
        <v>77</v>
      </c>
      <c r="AD82" s="163" t="s">
        <v>4078</v>
      </c>
      <c r="AE82" s="163" t="s">
        <v>4015</v>
      </c>
      <c r="AF82" s="244">
        <v>33022.400000000001</v>
      </c>
      <c r="AG82" s="244">
        <v>2089.4</v>
      </c>
      <c r="AI82" s="211">
        <v>76</v>
      </c>
      <c r="AJ82" s="163" t="s">
        <v>5488</v>
      </c>
      <c r="AK82" s="163" t="s">
        <v>4685</v>
      </c>
      <c r="AL82" s="244" t="s">
        <v>3999</v>
      </c>
      <c r="AM82" s="244" t="s">
        <v>5424</v>
      </c>
      <c r="AN82" s="244">
        <v>33296</v>
      </c>
      <c r="AP82" s="211">
        <v>77</v>
      </c>
      <c r="AQ82" s="163" t="s">
        <v>3147</v>
      </c>
      <c r="AR82" s="163" t="s">
        <v>4575</v>
      </c>
      <c r="AS82" s="244" t="s">
        <v>4001</v>
      </c>
      <c r="AT82" s="244" t="s">
        <v>4538</v>
      </c>
      <c r="AU82" s="244">
        <v>37835.1</v>
      </c>
      <c r="AW82" s="211">
        <v>77</v>
      </c>
      <c r="AX82" s="163" t="s">
        <v>5956</v>
      </c>
      <c r="AY82" s="163" t="s">
        <v>5559</v>
      </c>
      <c r="AZ82" s="244" t="s">
        <v>4074</v>
      </c>
      <c r="BA82" s="244" t="s">
        <v>5458</v>
      </c>
      <c r="BB82" s="244">
        <v>42548.7</v>
      </c>
      <c r="BD82" s="211">
        <v>77</v>
      </c>
      <c r="BE82" s="163" t="s">
        <v>3225</v>
      </c>
      <c r="BF82" s="163" t="s">
        <v>4569</v>
      </c>
      <c r="BG82" s="244" t="s">
        <v>4005</v>
      </c>
      <c r="BH82" s="244" t="s">
        <v>5991</v>
      </c>
      <c r="BI82" s="244">
        <v>43139.4</v>
      </c>
      <c r="BK82" s="211">
        <v>77</v>
      </c>
      <c r="BL82" s="163" t="s">
        <v>3272</v>
      </c>
      <c r="BM82" s="163" t="s">
        <v>4554</v>
      </c>
      <c r="BN82" s="244" t="s">
        <v>4005</v>
      </c>
      <c r="BO82" s="244" t="s">
        <v>4536</v>
      </c>
      <c r="BP82" s="244">
        <v>43134.2</v>
      </c>
      <c r="BR82" s="211">
        <v>198</v>
      </c>
      <c r="BS82" s="163" t="s">
        <v>6383</v>
      </c>
      <c r="BT82" s="163" t="s">
        <v>6263</v>
      </c>
      <c r="BU82" s="244" t="s">
        <v>3999</v>
      </c>
      <c r="BV82" s="244" t="s">
        <v>6231</v>
      </c>
      <c r="BW82" s="244">
        <v>24474</v>
      </c>
      <c r="BY82" s="211">
        <v>77</v>
      </c>
      <c r="BZ82" s="163" t="s">
        <v>306</v>
      </c>
      <c r="CA82" s="163" t="s">
        <v>6530</v>
      </c>
      <c r="CB82" s="163" t="s">
        <v>6506</v>
      </c>
      <c r="CC82" s="244" t="s">
        <v>6531</v>
      </c>
      <c r="CD82" s="244">
        <v>51407</v>
      </c>
      <c r="CE82" s="244">
        <v>6481</v>
      </c>
      <c r="CG82" s="211">
        <v>77</v>
      </c>
      <c r="CH82" s="163" t="s">
        <v>6024</v>
      </c>
      <c r="CI82" s="163" t="s">
        <v>3999</v>
      </c>
      <c r="CJ82" s="244" t="s">
        <v>4527</v>
      </c>
      <c r="CK82" s="244">
        <v>58958</v>
      </c>
      <c r="CM82" s="211">
        <v>77</v>
      </c>
      <c r="CN82" s="163" t="s">
        <v>7003</v>
      </c>
      <c r="CO82" s="163" t="s">
        <v>4193</v>
      </c>
      <c r="CP82" s="244" t="s">
        <v>5887</v>
      </c>
      <c r="CQ82" s="244">
        <v>66372.3</v>
      </c>
      <c r="CS82" s="211">
        <v>77</v>
      </c>
      <c r="CT82" s="163" t="s">
        <v>6115</v>
      </c>
      <c r="CU82" s="163" t="s">
        <v>4036</v>
      </c>
      <c r="CV82" s="244" t="s">
        <v>5441</v>
      </c>
      <c r="CW82" s="244">
        <v>773</v>
      </c>
      <c r="CY82" s="211">
        <v>77</v>
      </c>
      <c r="CZ82" s="163" t="s">
        <v>5584</v>
      </c>
      <c r="DA82" s="163" t="s">
        <v>4667</v>
      </c>
      <c r="DB82" s="244" t="s">
        <v>4015</v>
      </c>
      <c r="DC82" s="244">
        <v>78289.600000000006</v>
      </c>
      <c r="DD82" s="244">
        <v>5955.7</v>
      </c>
      <c r="DF82" s="214">
        <v>77</v>
      </c>
      <c r="DG82" s="163" t="s">
        <v>3172</v>
      </c>
      <c r="DH82" s="163" t="s">
        <v>6099</v>
      </c>
      <c r="DI82" s="257" t="s">
        <v>4074</v>
      </c>
      <c r="DJ82" s="163" t="s">
        <v>5887</v>
      </c>
      <c r="DK82" s="245">
        <v>71749</v>
      </c>
      <c r="DL82" s="245">
        <v>11656</v>
      </c>
      <c r="DN82" s="211">
        <v>77</v>
      </c>
      <c r="DO82" s="163" t="s">
        <v>7816</v>
      </c>
      <c r="DP82" s="163" t="s">
        <v>4074</v>
      </c>
      <c r="DQ82" s="244">
        <v>80501.3</v>
      </c>
      <c r="DR82" s="244">
        <v>24398.2</v>
      </c>
      <c r="DT82" s="211">
        <v>77</v>
      </c>
      <c r="DU82" s="163" t="s">
        <v>8316</v>
      </c>
      <c r="DV82" s="244" t="s">
        <v>4074</v>
      </c>
      <c r="DW82" s="163">
        <v>89648.2</v>
      </c>
      <c r="DX82" s="244">
        <v>26180.6</v>
      </c>
      <c r="DZ82" s="211">
        <v>77</v>
      </c>
      <c r="EA82" s="163" t="s">
        <v>8818</v>
      </c>
      <c r="EB82" s="244" t="s">
        <v>4015</v>
      </c>
      <c r="EC82" s="163">
        <v>93466.1</v>
      </c>
      <c r="ED82" s="244">
        <v>4261.5</v>
      </c>
      <c r="EF82" s="211">
        <v>77</v>
      </c>
      <c r="EG82" s="163" t="s">
        <v>9321</v>
      </c>
      <c r="EH82" s="244" t="s">
        <v>4020</v>
      </c>
      <c r="EI82" s="258">
        <v>97529</v>
      </c>
      <c r="EJ82" s="244">
        <v>16204</v>
      </c>
      <c r="EL82" s="215">
        <v>77</v>
      </c>
      <c r="EM82" s="216" t="s">
        <v>3236</v>
      </c>
      <c r="EN82" s="216" t="s">
        <v>3157</v>
      </c>
      <c r="EO82" s="216" t="s">
        <v>3237</v>
      </c>
      <c r="EP82" s="257" t="s">
        <v>3988</v>
      </c>
      <c r="EQ82" s="247">
        <v>97604</v>
      </c>
      <c r="ER82" s="247">
        <v>132</v>
      </c>
      <c r="ES82" s="247">
        <v>1900</v>
      </c>
      <c r="EU82" s="163">
        <v>77</v>
      </c>
      <c r="EV82" s="94" t="s">
        <v>3147</v>
      </c>
      <c r="EW82" s="163" t="s">
        <v>3075</v>
      </c>
      <c r="EX82" s="110">
        <v>80832</v>
      </c>
      <c r="EY82" s="110">
        <v>2958.1</v>
      </c>
      <c r="FA82" s="163">
        <v>77</v>
      </c>
      <c r="FB82" s="94" t="s">
        <v>9317</v>
      </c>
      <c r="FC82" s="110" t="s">
        <v>4193</v>
      </c>
      <c r="FD82" s="260">
        <v>87400.9</v>
      </c>
      <c r="FE82" s="260">
        <v>7461</v>
      </c>
    </row>
    <row r="83" spans="2:161" ht="22.7">
      <c r="B83" s="211">
        <v>78</v>
      </c>
      <c r="C83" s="163" t="s">
        <v>4198</v>
      </c>
      <c r="D83" s="163" t="s">
        <v>4635</v>
      </c>
      <c r="E83" s="244" t="s">
        <v>4005</v>
      </c>
      <c r="F83" s="244" t="s">
        <v>4605</v>
      </c>
      <c r="G83" s="244">
        <v>28799</v>
      </c>
      <c r="I83" s="211">
        <v>78</v>
      </c>
      <c r="J83" s="163" t="s">
        <v>1378</v>
      </c>
      <c r="K83" s="163" t="s">
        <v>4655</v>
      </c>
      <c r="L83" s="244" t="s">
        <v>4001</v>
      </c>
      <c r="M83" s="244" t="s">
        <v>4595</v>
      </c>
      <c r="N83" s="244">
        <v>32258.5</v>
      </c>
      <c r="P83" s="211">
        <v>78</v>
      </c>
      <c r="Q83" s="163" t="s">
        <v>3080</v>
      </c>
      <c r="R83" s="163" t="s">
        <v>4684</v>
      </c>
      <c r="S83" s="244" t="s">
        <v>4015</v>
      </c>
      <c r="T83" s="244" t="s">
        <v>4578</v>
      </c>
      <c r="V83" s="211">
        <v>78</v>
      </c>
      <c r="W83" s="163" t="s">
        <v>4062</v>
      </c>
      <c r="X83" s="163" t="s">
        <v>4625</v>
      </c>
      <c r="Y83" s="244" t="s">
        <v>4015</v>
      </c>
      <c r="Z83" s="244" t="s">
        <v>4523</v>
      </c>
      <c r="AA83" s="244">
        <v>32003.9</v>
      </c>
      <c r="AC83" s="211">
        <v>78</v>
      </c>
      <c r="AD83" s="163" t="s">
        <v>3117</v>
      </c>
      <c r="AE83" s="163" t="s">
        <v>4036</v>
      </c>
      <c r="AF83" s="244">
        <v>32389.3</v>
      </c>
      <c r="AG83" s="244">
        <v>2593.6999999999998</v>
      </c>
      <c r="AI83" s="211">
        <v>77</v>
      </c>
      <c r="AJ83" s="163" t="s">
        <v>4651</v>
      </c>
      <c r="AK83" s="163" t="s">
        <v>4652</v>
      </c>
      <c r="AL83" s="244" t="s">
        <v>4039</v>
      </c>
      <c r="AM83" s="244" t="s">
        <v>5441</v>
      </c>
      <c r="AN83" s="244">
        <v>33022.400000000001</v>
      </c>
      <c r="AP83" s="211">
        <v>78</v>
      </c>
      <c r="AQ83" s="163" t="s">
        <v>1582</v>
      </c>
      <c r="AR83" s="163" t="s">
        <v>5554</v>
      </c>
      <c r="AS83" s="244" t="s">
        <v>3999</v>
      </c>
      <c r="AT83" s="244" t="s">
        <v>5518</v>
      </c>
      <c r="AU83" s="244">
        <v>37478.1</v>
      </c>
      <c r="AW83" s="211">
        <v>78</v>
      </c>
      <c r="AX83" s="163" t="s">
        <v>5957</v>
      </c>
      <c r="AY83" s="163" t="s">
        <v>4642</v>
      </c>
      <c r="AZ83" s="244" t="s">
        <v>4001</v>
      </c>
      <c r="BA83" s="244" t="s">
        <v>5930</v>
      </c>
      <c r="BB83" s="244">
        <v>42513.7</v>
      </c>
      <c r="BD83" s="211">
        <v>78</v>
      </c>
      <c r="BE83" s="163" t="s">
        <v>1634</v>
      </c>
      <c r="BF83" s="163" t="s">
        <v>6005</v>
      </c>
      <c r="BG83" s="244" t="s">
        <v>3999</v>
      </c>
      <c r="BH83" s="244" t="s">
        <v>5219</v>
      </c>
      <c r="BI83" s="244">
        <v>42242</v>
      </c>
      <c r="BK83" s="211">
        <v>78</v>
      </c>
      <c r="BL83" s="163" t="s">
        <v>305</v>
      </c>
      <c r="BM83" s="163" t="s">
        <v>5625</v>
      </c>
      <c r="BN83" s="244" t="s">
        <v>3999</v>
      </c>
      <c r="BO83" s="244" t="s">
        <v>5424</v>
      </c>
      <c r="BP83" s="244">
        <v>42353</v>
      </c>
      <c r="BR83" s="211">
        <v>202</v>
      </c>
      <c r="BS83" s="163" t="s">
        <v>6384</v>
      </c>
      <c r="BT83" s="163" t="s">
        <v>5607</v>
      </c>
      <c r="BU83" s="244" t="s">
        <v>3999</v>
      </c>
      <c r="BV83" s="244" t="s">
        <v>4755</v>
      </c>
      <c r="BW83" s="244">
        <v>23623</v>
      </c>
      <c r="BY83" s="211">
        <v>78</v>
      </c>
      <c r="BZ83" s="163" t="s">
        <v>3238</v>
      </c>
      <c r="CA83" s="163" t="s">
        <v>6532</v>
      </c>
      <c r="CB83" s="163" t="s">
        <v>6493</v>
      </c>
      <c r="CC83" s="244" t="s">
        <v>6533</v>
      </c>
      <c r="CD83" s="244">
        <v>50951.9</v>
      </c>
      <c r="CE83" s="244">
        <v>2657.9</v>
      </c>
      <c r="CG83" s="211">
        <v>78</v>
      </c>
      <c r="CH83" s="163" t="s">
        <v>5363</v>
      </c>
      <c r="CI83" s="163" t="s">
        <v>4001</v>
      </c>
      <c r="CJ83" s="244" t="s">
        <v>4523</v>
      </c>
      <c r="CK83" s="244">
        <v>57973.1</v>
      </c>
      <c r="CM83" s="211">
        <v>78</v>
      </c>
      <c r="CN83" s="163" t="s">
        <v>6046</v>
      </c>
      <c r="CO83" s="163" t="s">
        <v>4298</v>
      </c>
      <c r="CP83" s="244" t="s">
        <v>4527</v>
      </c>
      <c r="CQ83" s="244">
        <v>6628.3</v>
      </c>
      <c r="CS83" s="211">
        <v>78</v>
      </c>
      <c r="CT83" s="163" t="s">
        <v>5363</v>
      </c>
      <c r="CU83" s="163" t="s">
        <v>4001</v>
      </c>
      <c r="CV83" s="244" t="s">
        <v>4523</v>
      </c>
      <c r="CW83" s="244">
        <v>76675</v>
      </c>
      <c r="CY83" s="211">
        <v>78</v>
      </c>
      <c r="CZ83" s="163" t="s">
        <v>3185</v>
      </c>
      <c r="DA83" s="163" t="s">
        <v>5363</v>
      </c>
      <c r="DB83" s="244" t="s">
        <v>4001</v>
      </c>
      <c r="DC83" s="244">
        <v>77863.7</v>
      </c>
      <c r="DD83" s="244">
        <v>474.2</v>
      </c>
      <c r="DF83" s="214">
        <v>78</v>
      </c>
      <c r="DG83" s="163" t="s">
        <v>3239</v>
      </c>
      <c r="DH83" s="163" t="s">
        <v>5010</v>
      </c>
      <c r="DI83" s="163" t="s">
        <v>4102</v>
      </c>
      <c r="DJ83" s="163" t="s">
        <v>4523</v>
      </c>
      <c r="DK83" s="245">
        <v>71678</v>
      </c>
      <c r="DL83" s="245">
        <v>2330</v>
      </c>
      <c r="DN83" s="211">
        <v>78</v>
      </c>
      <c r="DO83" s="163" t="s">
        <v>7817</v>
      </c>
      <c r="DP83" s="163" t="s">
        <v>4193</v>
      </c>
      <c r="DQ83" s="244">
        <v>80443.8</v>
      </c>
      <c r="DR83" s="244">
        <v>13465.8</v>
      </c>
      <c r="DT83" s="211">
        <v>78</v>
      </c>
      <c r="DU83" s="163" t="s">
        <v>8317</v>
      </c>
      <c r="DV83" s="244" t="s">
        <v>3999</v>
      </c>
      <c r="DW83" s="163">
        <v>88915</v>
      </c>
      <c r="DX83" s="244">
        <v>1462</v>
      </c>
      <c r="DZ83" s="211">
        <v>78</v>
      </c>
      <c r="EA83" s="163" t="s">
        <v>8819</v>
      </c>
      <c r="EB83" s="244" t="s">
        <v>3999</v>
      </c>
      <c r="EC83" s="163">
        <v>91247</v>
      </c>
      <c r="ED83" s="244">
        <v>18897</v>
      </c>
      <c r="EF83" s="211">
        <v>78</v>
      </c>
      <c r="EG83" s="163" t="s">
        <v>9322</v>
      </c>
      <c r="EH83" s="244" t="s">
        <v>4005</v>
      </c>
      <c r="EI83" s="258">
        <v>95988.2</v>
      </c>
      <c r="EJ83" s="244">
        <v>2645</v>
      </c>
      <c r="EL83" s="215">
        <v>78</v>
      </c>
      <c r="EM83" s="216" t="s">
        <v>3240</v>
      </c>
      <c r="EN83" s="216" t="s">
        <v>3060</v>
      </c>
      <c r="EO83" s="216" t="s">
        <v>3108</v>
      </c>
      <c r="EP83" s="257" t="s">
        <v>3993</v>
      </c>
      <c r="EQ83" s="247">
        <v>96669</v>
      </c>
      <c r="ER83" s="247">
        <v>4909</v>
      </c>
      <c r="ES83" s="247">
        <v>148024</v>
      </c>
      <c r="EU83" s="163">
        <v>78</v>
      </c>
      <c r="EV83" s="94" t="s">
        <v>3239</v>
      </c>
      <c r="EW83" s="163" t="s">
        <v>3096</v>
      </c>
      <c r="EX83" s="110">
        <v>80701</v>
      </c>
      <c r="EY83" s="110">
        <v>4659</v>
      </c>
      <c r="FA83" s="163">
        <v>78</v>
      </c>
      <c r="FB83" s="94" t="s">
        <v>9344</v>
      </c>
      <c r="FC83" s="110" t="s">
        <v>4102</v>
      </c>
      <c r="FD83" s="260">
        <v>85259</v>
      </c>
      <c r="FE83" s="260">
        <v>3567.6</v>
      </c>
    </row>
    <row r="84" spans="2:161" ht="22.7">
      <c r="B84" s="211">
        <v>79</v>
      </c>
      <c r="C84" s="163" t="s">
        <v>4636</v>
      </c>
      <c r="D84" s="163" t="s">
        <v>4637</v>
      </c>
      <c r="E84" s="244" t="s">
        <v>4005</v>
      </c>
      <c r="F84" s="244" t="s">
        <v>4638</v>
      </c>
      <c r="G84" s="244">
        <v>28676</v>
      </c>
      <c r="I84" s="211">
        <v>79</v>
      </c>
      <c r="J84" s="163" t="s">
        <v>3185</v>
      </c>
      <c r="K84" s="163" t="s">
        <v>4665</v>
      </c>
      <c r="L84" s="244" t="s">
        <v>4001</v>
      </c>
      <c r="M84" s="244" t="s">
        <v>4523</v>
      </c>
      <c r="N84" s="244">
        <v>32199.1</v>
      </c>
      <c r="P84" s="211">
        <v>79</v>
      </c>
      <c r="Q84" s="163" t="s">
        <v>4613</v>
      </c>
      <c r="R84" s="163" t="s">
        <v>4614</v>
      </c>
      <c r="S84" s="244" t="s">
        <v>3999</v>
      </c>
      <c r="T84" s="244" t="s">
        <v>4605</v>
      </c>
      <c r="V84" s="211">
        <v>79</v>
      </c>
      <c r="W84" s="163" t="s">
        <v>5366</v>
      </c>
      <c r="X84" s="163" t="s">
        <v>4624</v>
      </c>
      <c r="Y84" s="244" t="s">
        <v>4015</v>
      </c>
      <c r="Z84" s="244" t="s">
        <v>4534</v>
      </c>
      <c r="AA84" s="244">
        <v>31846.799999999999</v>
      </c>
      <c r="AC84" s="211">
        <v>79</v>
      </c>
      <c r="AD84" s="163" t="s">
        <v>4079</v>
      </c>
      <c r="AE84" s="163" t="s">
        <v>3999</v>
      </c>
      <c r="AF84" s="244">
        <v>32379</v>
      </c>
      <c r="AG84" s="244">
        <v>3782</v>
      </c>
      <c r="AI84" s="211">
        <v>78</v>
      </c>
      <c r="AJ84" s="163" t="s">
        <v>5489</v>
      </c>
      <c r="AK84" s="163" t="s">
        <v>4609</v>
      </c>
      <c r="AL84" s="244" t="s">
        <v>4036</v>
      </c>
      <c r="AM84" s="244" t="s">
        <v>4527</v>
      </c>
      <c r="AN84" s="244">
        <v>32389.3</v>
      </c>
      <c r="AP84" s="211">
        <v>79</v>
      </c>
      <c r="AQ84" s="163" t="s">
        <v>5555</v>
      </c>
      <c r="AR84" s="163" t="s">
        <v>5556</v>
      </c>
      <c r="AS84" s="244" t="s">
        <v>3999</v>
      </c>
      <c r="AT84" s="244" t="s">
        <v>4538</v>
      </c>
      <c r="AU84" s="244">
        <v>37120</v>
      </c>
      <c r="AW84" s="211">
        <v>79</v>
      </c>
      <c r="AX84" s="163" t="s">
        <v>5958</v>
      </c>
      <c r="AY84" s="163" t="s">
        <v>5069</v>
      </c>
      <c r="AZ84" s="244" t="s">
        <v>3999</v>
      </c>
      <c r="BA84" s="244" t="s">
        <v>4548</v>
      </c>
      <c r="BB84" s="244">
        <v>42383</v>
      </c>
      <c r="BD84" s="211">
        <v>79</v>
      </c>
      <c r="BE84" s="163" t="s">
        <v>3190</v>
      </c>
      <c r="BF84" s="163" t="s">
        <v>4741</v>
      </c>
      <c r="BG84" s="244" t="s">
        <v>4001</v>
      </c>
      <c r="BH84" s="244" t="s">
        <v>5522</v>
      </c>
      <c r="BI84" s="244">
        <v>41894</v>
      </c>
      <c r="BK84" s="211">
        <v>79</v>
      </c>
      <c r="BL84" s="163" t="s">
        <v>3212</v>
      </c>
      <c r="BM84" s="163" t="s">
        <v>6248</v>
      </c>
      <c r="BN84" s="244" t="s">
        <v>4039</v>
      </c>
      <c r="BO84" s="244" t="s">
        <v>6231</v>
      </c>
      <c r="BP84" s="244">
        <v>42329.7</v>
      </c>
      <c r="BR84" s="211">
        <v>203</v>
      </c>
      <c r="BS84" s="163" t="s">
        <v>6385</v>
      </c>
      <c r="BT84" s="163" t="s">
        <v>6020</v>
      </c>
      <c r="BU84" s="244" t="s">
        <v>3999</v>
      </c>
      <c r="BV84" s="244" t="s">
        <v>4532</v>
      </c>
      <c r="BW84" s="244">
        <v>23485</v>
      </c>
      <c r="BY84" s="211">
        <v>79</v>
      </c>
      <c r="BZ84" s="163" t="s">
        <v>3241</v>
      </c>
      <c r="CA84" s="163" t="s">
        <v>6534</v>
      </c>
      <c r="CB84" s="163" t="s">
        <v>6503</v>
      </c>
      <c r="CC84" s="244" t="s">
        <v>5219</v>
      </c>
      <c r="CD84" s="244">
        <v>50670.1</v>
      </c>
      <c r="CE84" s="244">
        <v>2244.1999999999998</v>
      </c>
      <c r="CG84" s="211">
        <v>79</v>
      </c>
      <c r="CH84" s="163" t="s">
        <v>4576</v>
      </c>
      <c r="CI84" s="163" t="s">
        <v>4036</v>
      </c>
      <c r="CJ84" s="244" t="s">
        <v>4523</v>
      </c>
      <c r="CK84" s="244">
        <v>57833.9</v>
      </c>
      <c r="CM84" s="211">
        <v>79</v>
      </c>
      <c r="CN84" s="163" t="s">
        <v>4753</v>
      </c>
      <c r="CO84" s="163" t="s">
        <v>4020</v>
      </c>
      <c r="CP84" s="244" t="s">
        <v>4536</v>
      </c>
      <c r="CQ84" s="244">
        <v>66133.5</v>
      </c>
      <c r="CS84" s="211">
        <v>79</v>
      </c>
      <c r="CT84" s="163" t="s">
        <v>4621</v>
      </c>
      <c r="CU84" s="163" t="s">
        <v>3999</v>
      </c>
      <c r="CV84" s="244" t="s">
        <v>6250</v>
      </c>
      <c r="CW84" s="244">
        <v>76476</v>
      </c>
      <c r="CY84" s="211">
        <v>79</v>
      </c>
      <c r="CZ84" s="163" t="s">
        <v>3211</v>
      </c>
      <c r="DA84" s="163" t="s">
        <v>4541</v>
      </c>
      <c r="DB84" s="244" t="s">
        <v>4005</v>
      </c>
      <c r="DC84" s="244">
        <v>77298.2</v>
      </c>
      <c r="DD84" s="244">
        <v>-3772.2</v>
      </c>
      <c r="DF84" s="214">
        <v>79</v>
      </c>
      <c r="DG84" s="163" t="s">
        <v>1595</v>
      </c>
      <c r="DH84" s="163" t="s">
        <v>6252</v>
      </c>
      <c r="DI84" s="163" t="s">
        <v>3999</v>
      </c>
      <c r="DJ84" s="163" t="s">
        <v>5512</v>
      </c>
      <c r="DK84" s="245">
        <v>71422</v>
      </c>
      <c r="DL84" s="245">
        <v>1086</v>
      </c>
      <c r="DN84" s="211">
        <v>79</v>
      </c>
      <c r="DO84" s="163" t="s">
        <v>7818</v>
      </c>
      <c r="DP84" s="163" t="s">
        <v>4001</v>
      </c>
      <c r="DQ84" s="244">
        <v>80099.399999999994</v>
      </c>
      <c r="DR84" s="244">
        <v>4262.1000000000004</v>
      </c>
      <c r="DT84" s="211">
        <v>79</v>
      </c>
      <c r="DU84" s="163" t="s">
        <v>8318</v>
      </c>
      <c r="DV84" s="244" t="s">
        <v>3999</v>
      </c>
      <c r="DW84" s="163">
        <v>88262</v>
      </c>
      <c r="DX84" s="244">
        <v>-5266</v>
      </c>
      <c r="DZ84" s="211">
        <v>79</v>
      </c>
      <c r="EA84" s="163" t="s">
        <v>8820</v>
      </c>
      <c r="EB84" s="244" t="s">
        <v>3999</v>
      </c>
      <c r="EC84" s="163">
        <v>90769</v>
      </c>
      <c r="ED84" s="244">
        <v>7541</v>
      </c>
      <c r="EF84" s="211">
        <v>79</v>
      </c>
      <c r="EG84" s="163" t="s">
        <v>9323</v>
      </c>
      <c r="EH84" s="244" t="s">
        <v>4074</v>
      </c>
      <c r="EI84" s="258">
        <v>95971.5</v>
      </c>
      <c r="EJ84" s="244">
        <v>7700.8</v>
      </c>
      <c r="EL84" s="215">
        <v>79</v>
      </c>
      <c r="EM84" s="216" t="s">
        <v>3198</v>
      </c>
      <c r="EN84" s="216" t="s">
        <v>3149</v>
      </c>
      <c r="EO84" s="216" t="s">
        <v>3061</v>
      </c>
      <c r="EP84" s="257" t="s">
        <v>3988</v>
      </c>
      <c r="EQ84" s="247">
        <v>96395</v>
      </c>
      <c r="ER84" s="247">
        <v>1154</v>
      </c>
      <c r="ES84" s="247">
        <v>297035</v>
      </c>
      <c r="EU84" s="163">
        <v>79</v>
      </c>
      <c r="EV84" s="94" t="s">
        <v>514</v>
      </c>
      <c r="EW84" s="163" t="s">
        <v>3056</v>
      </c>
      <c r="EX84" s="110">
        <v>80403</v>
      </c>
      <c r="EY84" s="110">
        <v>8695</v>
      </c>
      <c r="FA84" s="163">
        <v>79</v>
      </c>
      <c r="FB84" s="94" t="s">
        <v>9322</v>
      </c>
      <c r="FC84" s="110" t="s">
        <v>4005</v>
      </c>
      <c r="FD84" s="260">
        <v>84558.7</v>
      </c>
      <c r="FE84" s="260">
        <v>3276.2</v>
      </c>
    </row>
    <row r="85" spans="2:161" ht="22.7">
      <c r="B85" s="211">
        <v>80</v>
      </c>
      <c r="C85" s="163" t="s">
        <v>4639</v>
      </c>
      <c r="D85" s="163" t="s">
        <v>4640</v>
      </c>
      <c r="E85" s="244" t="s">
        <v>4005</v>
      </c>
      <c r="F85" s="244" t="s">
        <v>4641</v>
      </c>
      <c r="G85" s="244">
        <v>28631.5</v>
      </c>
      <c r="I85" s="211">
        <v>80</v>
      </c>
      <c r="J85" s="163" t="s">
        <v>4623</v>
      </c>
      <c r="K85" s="163" t="s">
        <v>4624</v>
      </c>
      <c r="L85" s="244" t="s">
        <v>4015</v>
      </c>
      <c r="M85" s="244" t="s">
        <v>4534</v>
      </c>
      <c r="N85" s="244">
        <v>32154.400000000001</v>
      </c>
      <c r="P85" s="211">
        <v>80</v>
      </c>
      <c r="Q85" s="163" t="s">
        <v>4109</v>
      </c>
      <c r="R85" s="163" t="s">
        <v>4598</v>
      </c>
      <c r="S85" s="244" t="s">
        <v>4005</v>
      </c>
      <c r="T85" s="244" t="s">
        <v>4523</v>
      </c>
      <c r="V85" s="211">
        <v>80</v>
      </c>
      <c r="W85" s="163" t="s">
        <v>4087</v>
      </c>
      <c r="X85" s="163" t="s">
        <v>4657</v>
      </c>
      <c r="Y85" s="244" t="s">
        <v>4001</v>
      </c>
      <c r="Z85" s="244" t="s">
        <v>4595</v>
      </c>
      <c r="AA85" s="244">
        <v>31731</v>
      </c>
      <c r="AC85" s="211">
        <v>80</v>
      </c>
      <c r="AD85" s="163" t="s">
        <v>4080</v>
      </c>
      <c r="AE85" s="163" t="s">
        <v>4001</v>
      </c>
      <c r="AF85" s="244">
        <v>31816.2</v>
      </c>
      <c r="AG85" s="244">
        <v>2127</v>
      </c>
      <c r="AI85" s="211">
        <v>79</v>
      </c>
      <c r="AJ85" s="163" t="s">
        <v>5490</v>
      </c>
      <c r="AK85" s="163" t="s">
        <v>5390</v>
      </c>
      <c r="AL85" s="244" t="s">
        <v>3999</v>
      </c>
      <c r="AM85" s="244" t="s">
        <v>5441</v>
      </c>
      <c r="AN85" s="244">
        <v>32379</v>
      </c>
      <c r="AP85" s="211">
        <v>80</v>
      </c>
      <c r="AQ85" s="163" t="s">
        <v>5557</v>
      </c>
      <c r="AR85" s="163" t="s">
        <v>4916</v>
      </c>
      <c r="AS85" s="244" t="s">
        <v>3999</v>
      </c>
      <c r="AT85" s="244" t="s">
        <v>5518</v>
      </c>
      <c r="AU85" s="244">
        <v>37100.5</v>
      </c>
      <c r="AW85" s="211">
        <v>80</v>
      </c>
      <c r="AX85" s="163" t="s">
        <v>5959</v>
      </c>
      <c r="AY85" s="163" t="s">
        <v>4767</v>
      </c>
      <c r="AZ85" s="244" t="s">
        <v>4193</v>
      </c>
      <c r="BA85" s="244" t="s">
        <v>4527</v>
      </c>
      <c r="BB85" s="244">
        <v>42273.2</v>
      </c>
      <c r="BD85" s="211">
        <v>80</v>
      </c>
      <c r="BE85" s="163" t="s">
        <v>3260</v>
      </c>
      <c r="BF85" s="163" t="s">
        <v>4563</v>
      </c>
      <c r="BG85" s="244" t="s">
        <v>4005</v>
      </c>
      <c r="BH85" s="244" t="s">
        <v>5458</v>
      </c>
      <c r="BI85" s="244">
        <v>41752.199999999997</v>
      </c>
      <c r="BK85" s="211">
        <v>80</v>
      </c>
      <c r="BL85" s="163" t="s">
        <v>6014</v>
      </c>
      <c r="BM85" s="163" t="s">
        <v>6015</v>
      </c>
      <c r="BN85" s="244" t="s">
        <v>3999</v>
      </c>
      <c r="BO85" s="244" t="s">
        <v>2748</v>
      </c>
      <c r="BP85" s="244">
        <v>41676</v>
      </c>
      <c r="BR85" s="211">
        <v>204</v>
      </c>
      <c r="BS85" s="163" t="s">
        <v>6386</v>
      </c>
      <c r="BT85" s="163" t="s">
        <v>5637</v>
      </c>
      <c r="BU85" s="244" t="s">
        <v>3999</v>
      </c>
      <c r="BV85" s="244" t="s">
        <v>6245</v>
      </c>
      <c r="BW85" s="244">
        <v>23483</v>
      </c>
      <c r="BY85" s="211">
        <v>80</v>
      </c>
      <c r="BZ85" s="163" t="s">
        <v>3242</v>
      </c>
      <c r="CA85" s="163" t="s">
        <v>6535</v>
      </c>
      <c r="CB85" s="163" t="s">
        <v>6503</v>
      </c>
      <c r="CC85" s="244" t="s">
        <v>6536</v>
      </c>
      <c r="CD85" s="244">
        <v>50639.7</v>
      </c>
      <c r="CE85" s="244">
        <v>4416.6000000000004</v>
      </c>
      <c r="CG85" s="211">
        <v>80</v>
      </c>
      <c r="CH85" s="163" t="s">
        <v>5010</v>
      </c>
      <c r="CI85" s="163" t="s">
        <v>4102</v>
      </c>
      <c r="CJ85" s="244" t="s">
        <v>4523</v>
      </c>
      <c r="CK85" s="244">
        <v>57434.9</v>
      </c>
      <c r="CM85" s="211">
        <v>80</v>
      </c>
      <c r="CN85" s="163" t="s">
        <v>4681</v>
      </c>
      <c r="CO85" s="163" t="s">
        <v>3999</v>
      </c>
      <c r="CP85" s="244" t="s">
        <v>6234</v>
      </c>
      <c r="CQ85" s="244">
        <v>66111.199999999997</v>
      </c>
      <c r="CS85" s="211">
        <v>80</v>
      </c>
      <c r="CT85" s="163" t="s">
        <v>1872</v>
      </c>
      <c r="CU85" s="163" t="s">
        <v>3999</v>
      </c>
      <c r="CV85" s="244" t="s">
        <v>6234</v>
      </c>
      <c r="CW85" s="244">
        <v>7633</v>
      </c>
      <c r="CY85" s="211">
        <v>80</v>
      </c>
      <c r="CZ85" s="163" t="s">
        <v>3218</v>
      </c>
      <c r="DA85" s="163" t="s">
        <v>7259</v>
      </c>
      <c r="DB85" s="244" t="s">
        <v>4472</v>
      </c>
      <c r="DC85" s="244">
        <v>76965.399999999994</v>
      </c>
      <c r="DD85" s="244">
        <v>15308.9</v>
      </c>
      <c r="DF85" s="214">
        <v>80</v>
      </c>
      <c r="DG85" s="163" t="s">
        <v>3186</v>
      </c>
      <c r="DH85" s="163" t="s">
        <v>6026</v>
      </c>
      <c r="DI85" s="163" t="s">
        <v>4020</v>
      </c>
      <c r="DJ85" s="163" t="s">
        <v>5887</v>
      </c>
      <c r="DK85" s="245">
        <v>70899</v>
      </c>
      <c r="DL85" s="245">
        <v>13782</v>
      </c>
      <c r="DN85" s="211">
        <v>80</v>
      </c>
      <c r="DO85" s="163" t="s">
        <v>7819</v>
      </c>
      <c r="DP85" s="163" t="s">
        <v>3999</v>
      </c>
      <c r="DQ85" s="244">
        <v>79689</v>
      </c>
      <c r="DR85" s="244">
        <v>12736</v>
      </c>
      <c r="DT85" s="211">
        <v>80</v>
      </c>
      <c r="DU85" s="163" t="s">
        <v>8319</v>
      </c>
      <c r="DV85" s="244" t="s">
        <v>3999</v>
      </c>
      <c r="DW85" s="163">
        <v>87597</v>
      </c>
      <c r="DX85" s="244">
        <v>15869</v>
      </c>
      <c r="DZ85" s="211">
        <v>80</v>
      </c>
      <c r="EA85" s="163" t="s">
        <v>8821</v>
      </c>
      <c r="EB85" s="244" t="s">
        <v>4074</v>
      </c>
      <c r="EC85" s="163">
        <v>90603.199999999997</v>
      </c>
      <c r="ED85" s="244">
        <v>1291.5</v>
      </c>
      <c r="EF85" s="211">
        <v>80</v>
      </c>
      <c r="EG85" s="163" t="s">
        <v>9324</v>
      </c>
      <c r="EH85" s="244" t="s">
        <v>4074</v>
      </c>
      <c r="EI85" s="258">
        <v>95746.8</v>
      </c>
      <c r="EJ85" s="244">
        <v>986.5</v>
      </c>
      <c r="EL85" s="215">
        <v>80</v>
      </c>
      <c r="EM85" s="216" t="s">
        <v>1573</v>
      </c>
      <c r="EN85" s="216" t="s">
        <v>3093</v>
      </c>
      <c r="EO85" s="216" t="s">
        <v>3243</v>
      </c>
      <c r="EP85" s="257"/>
      <c r="EQ85" s="247">
        <v>95181</v>
      </c>
      <c r="ER85" s="247">
        <v>4833</v>
      </c>
      <c r="ES85" s="247">
        <v>223715</v>
      </c>
      <c r="EU85" s="163">
        <v>80</v>
      </c>
      <c r="EV85" s="94" t="s">
        <v>3145</v>
      </c>
      <c r="EW85" s="163" t="s">
        <v>3122</v>
      </c>
      <c r="EX85" s="110">
        <v>80258</v>
      </c>
      <c r="EY85" s="110">
        <v>3914.7</v>
      </c>
      <c r="FA85" s="163">
        <v>80</v>
      </c>
      <c r="FB85" s="94" t="s">
        <v>9390</v>
      </c>
      <c r="FC85" s="110" t="s">
        <v>3999</v>
      </c>
      <c r="FD85" s="260">
        <v>84526</v>
      </c>
      <c r="FE85" s="260">
        <v>22714</v>
      </c>
    </row>
    <row r="86" spans="2:161" ht="22.7">
      <c r="B86" s="211">
        <v>81</v>
      </c>
      <c r="C86" s="163" t="s">
        <v>3238</v>
      </c>
      <c r="D86" s="163" t="s">
        <v>4642</v>
      </c>
      <c r="E86" s="244" t="s">
        <v>4001</v>
      </c>
      <c r="F86" s="244" t="s">
        <v>4564</v>
      </c>
      <c r="G86" s="244">
        <v>28628.3</v>
      </c>
      <c r="I86" s="211">
        <v>81</v>
      </c>
      <c r="J86" s="163" t="s">
        <v>4113</v>
      </c>
      <c r="K86" s="163" t="s">
        <v>4617</v>
      </c>
      <c r="L86" s="244" t="s">
        <v>3999</v>
      </c>
      <c r="M86" s="244" t="s">
        <v>4527</v>
      </c>
      <c r="N86" s="244">
        <v>32094</v>
      </c>
      <c r="P86" s="211">
        <v>81</v>
      </c>
      <c r="Q86" s="163" t="s">
        <v>4648</v>
      </c>
      <c r="R86" s="163" t="s">
        <v>4649</v>
      </c>
      <c r="S86" s="244" t="s">
        <v>4015</v>
      </c>
      <c r="T86" s="244" t="s">
        <v>4650</v>
      </c>
      <c r="V86" s="211">
        <v>81</v>
      </c>
      <c r="W86" s="163" t="s">
        <v>4067</v>
      </c>
      <c r="X86" s="163" t="s">
        <v>4754</v>
      </c>
      <c r="Y86" s="244" t="s">
        <v>3999</v>
      </c>
      <c r="Z86" s="244" t="s">
        <v>4755</v>
      </c>
      <c r="AA86" s="244">
        <v>31731</v>
      </c>
      <c r="AC86" s="211">
        <v>81</v>
      </c>
      <c r="AD86" s="163" t="s">
        <v>4081</v>
      </c>
      <c r="AE86" s="163" t="s">
        <v>3999</v>
      </c>
      <c r="AF86" s="244">
        <v>31707</v>
      </c>
      <c r="AG86" s="244">
        <v>578</v>
      </c>
      <c r="AI86" s="211">
        <v>80</v>
      </c>
      <c r="AJ86" s="163" t="s">
        <v>5491</v>
      </c>
      <c r="AK86" s="163" t="s">
        <v>5492</v>
      </c>
      <c r="AL86" s="244" t="s">
        <v>4001</v>
      </c>
      <c r="AM86" s="244" t="s">
        <v>5441</v>
      </c>
      <c r="AN86" s="244">
        <v>31816.2</v>
      </c>
      <c r="AP86" s="211">
        <v>81</v>
      </c>
      <c r="AQ86" s="163" t="s">
        <v>1584</v>
      </c>
      <c r="AR86" s="163" t="s">
        <v>5496</v>
      </c>
      <c r="AS86" s="244" t="s">
        <v>3999</v>
      </c>
      <c r="AT86" s="244" t="s">
        <v>4737</v>
      </c>
      <c r="AU86" s="244">
        <v>36968.6</v>
      </c>
      <c r="AW86" s="211">
        <v>81</v>
      </c>
      <c r="AX86" s="163" t="s">
        <v>5960</v>
      </c>
      <c r="AY86" s="163" t="s">
        <v>4646</v>
      </c>
      <c r="AZ86" s="244" t="s">
        <v>4173</v>
      </c>
      <c r="BA86" s="244" t="s">
        <v>5961</v>
      </c>
      <c r="BB86" s="244">
        <v>42166.8</v>
      </c>
      <c r="BD86" s="211">
        <v>81</v>
      </c>
      <c r="BE86" s="163" t="s">
        <v>3067</v>
      </c>
      <c r="BF86" s="163" t="s">
        <v>5965</v>
      </c>
      <c r="BG86" s="244" t="s">
        <v>4074</v>
      </c>
      <c r="BH86" s="244" t="s">
        <v>5219</v>
      </c>
      <c r="BI86" s="244">
        <v>41499.1</v>
      </c>
      <c r="BK86" s="211">
        <v>81</v>
      </c>
      <c r="BL86" s="163" t="s">
        <v>1577</v>
      </c>
      <c r="BM86" s="163" t="s">
        <v>4555</v>
      </c>
      <c r="BN86" s="244" t="s">
        <v>3999</v>
      </c>
      <c r="BO86" s="244" t="s">
        <v>4532</v>
      </c>
      <c r="BP86" s="244">
        <v>41366</v>
      </c>
      <c r="BR86" s="211">
        <v>206</v>
      </c>
      <c r="BS86" s="163" t="s">
        <v>6387</v>
      </c>
      <c r="BT86" s="163" t="s">
        <v>5627</v>
      </c>
      <c r="BU86" s="244" t="s">
        <v>3999</v>
      </c>
      <c r="BV86" s="244" t="s">
        <v>6240</v>
      </c>
      <c r="BW86" s="244">
        <v>23103</v>
      </c>
      <c r="BY86" s="211">
        <v>81</v>
      </c>
      <c r="BZ86" s="163" t="s">
        <v>3244</v>
      </c>
      <c r="CA86" s="163" t="s">
        <v>6537</v>
      </c>
      <c r="CB86" s="163" t="s">
        <v>6538</v>
      </c>
      <c r="CC86" s="244" t="s">
        <v>4572</v>
      </c>
      <c r="CD86" s="244">
        <v>49960.7</v>
      </c>
      <c r="CE86" s="244">
        <v>2333.3000000000002</v>
      </c>
      <c r="CG86" s="211">
        <v>81</v>
      </c>
      <c r="CH86" s="163" t="s">
        <v>4621</v>
      </c>
      <c r="CI86" s="163" t="s">
        <v>3999</v>
      </c>
      <c r="CJ86" s="244" t="s">
        <v>6250</v>
      </c>
      <c r="CK86" s="244">
        <v>56741</v>
      </c>
      <c r="CM86" s="211">
        <v>81</v>
      </c>
      <c r="CN86" s="163" t="s">
        <v>4655</v>
      </c>
      <c r="CO86" s="163" t="s">
        <v>4001</v>
      </c>
      <c r="CP86" s="244" t="s">
        <v>4595</v>
      </c>
      <c r="CQ86" s="244">
        <v>666.8</v>
      </c>
      <c r="CS86" s="211">
        <v>81</v>
      </c>
      <c r="CT86" s="163" t="s">
        <v>6062</v>
      </c>
      <c r="CU86" s="163" t="s">
        <v>3999</v>
      </c>
      <c r="CV86" s="244" t="s">
        <v>7142</v>
      </c>
      <c r="CW86" s="244">
        <v>75431</v>
      </c>
      <c r="CY86" s="211">
        <v>81</v>
      </c>
      <c r="CZ86" s="163" t="s">
        <v>3169</v>
      </c>
      <c r="DA86" s="163" t="s">
        <v>4579</v>
      </c>
      <c r="DB86" s="244" t="s">
        <v>4005</v>
      </c>
      <c r="DC86" s="244">
        <v>76944.7</v>
      </c>
      <c r="DD86" s="244">
        <v>-984.8</v>
      </c>
      <c r="DF86" s="214">
        <v>81</v>
      </c>
      <c r="DG86" s="163" t="s">
        <v>1378</v>
      </c>
      <c r="DH86" s="163" t="s">
        <v>4655</v>
      </c>
      <c r="DI86" s="163" t="s">
        <v>4001</v>
      </c>
      <c r="DJ86" s="163" t="s">
        <v>4595</v>
      </c>
      <c r="DK86" s="245">
        <v>70461</v>
      </c>
      <c r="DL86" s="245">
        <v>1960</v>
      </c>
      <c r="DN86" s="211">
        <v>81</v>
      </c>
      <c r="DO86" s="163" t="s">
        <v>7820</v>
      </c>
      <c r="DP86" s="163" t="s">
        <v>4005</v>
      </c>
      <c r="DQ86" s="244">
        <v>78571.399999999994</v>
      </c>
      <c r="DR86" s="244">
        <v>2630.7</v>
      </c>
      <c r="DT86" s="211">
        <v>81</v>
      </c>
      <c r="DU86" s="163" t="s">
        <v>8320</v>
      </c>
      <c r="DV86" s="244" t="s">
        <v>4074</v>
      </c>
      <c r="DW86" s="163">
        <v>87543.7</v>
      </c>
      <c r="DX86" s="244">
        <v>11702.5</v>
      </c>
      <c r="DZ86" s="211">
        <v>81</v>
      </c>
      <c r="EA86" s="163" t="s">
        <v>8822</v>
      </c>
      <c r="EB86" s="244" t="s">
        <v>7026</v>
      </c>
      <c r="EC86" s="163">
        <v>89944.9</v>
      </c>
      <c r="ED86" s="244">
        <v>3369.6</v>
      </c>
      <c r="EF86" s="211">
        <v>81</v>
      </c>
      <c r="EG86" s="163" t="s">
        <v>9325</v>
      </c>
      <c r="EH86" s="244" t="s">
        <v>3999</v>
      </c>
      <c r="EI86" s="258">
        <v>93991</v>
      </c>
      <c r="EJ86" s="244">
        <v>2112</v>
      </c>
      <c r="EL86" s="215">
        <v>81</v>
      </c>
      <c r="EM86" s="216" t="s">
        <v>3144</v>
      </c>
      <c r="EN86" s="216" t="s">
        <v>3093</v>
      </c>
      <c r="EO86" s="216" t="s">
        <v>3073</v>
      </c>
      <c r="EP86" s="257" t="s">
        <v>3994</v>
      </c>
      <c r="EQ86" s="247">
        <v>94431</v>
      </c>
      <c r="ER86" s="247">
        <v>13688</v>
      </c>
      <c r="ES86" s="247">
        <v>264767</v>
      </c>
      <c r="EU86" s="163">
        <v>81</v>
      </c>
      <c r="EV86" s="94" t="s">
        <v>2083</v>
      </c>
      <c r="EW86" s="163" t="s">
        <v>3056</v>
      </c>
      <c r="EX86" s="110">
        <v>79919</v>
      </c>
      <c r="EY86" s="110">
        <v>11872</v>
      </c>
      <c r="FA86" s="163">
        <v>81</v>
      </c>
      <c r="FB86" s="94" t="s">
        <v>9343</v>
      </c>
      <c r="FC86" s="110" t="s">
        <v>4001</v>
      </c>
      <c r="FD86" s="260">
        <v>84481.4</v>
      </c>
      <c r="FE86" s="260">
        <v>3901.3</v>
      </c>
    </row>
    <row r="87" spans="2:161" ht="22.7">
      <c r="B87" s="211">
        <v>82</v>
      </c>
      <c r="C87" s="163" t="s">
        <v>4153</v>
      </c>
      <c r="D87" s="163" t="s">
        <v>4643</v>
      </c>
      <c r="E87" s="244" t="s">
        <v>3999</v>
      </c>
      <c r="F87" s="244" t="s">
        <v>4644</v>
      </c>
      <c r="G87" s="244">
        <v>28472.400000000001</v>
      </c>
      <c r="I87" s="211">
        <v>82</v>
      </c>
      <c r="J87" s="163" t="s">
        <v>4613</v>
      </c>
      <c r="K87" s="163" t="s">
        <v>5350</v>
      </c>
      <c r="L87" s="244" t="s">
        <v>3999</v>
      </c>
      <c r="M87" s="244" t="s">
        <v>4605</v>
      </c>
      <c r="N87" s="244">
        <v>31690</v>
      </c>
      <c r="P87" s="211">
        <v>82</v>
      </c>
      <c r="Q87" s="163" t="s">
        <v>1378</v>
      </c>
      <c r="R87" s="163" t="s">
        <v>4655</v>
      </c>
      <c r="S87" s="244" t="s">
        <v>4001</v>
      </c>
      <c r="T87" s="244" t="s">
        <v>4595</v>
      </c>
      <c r="V87" s="211">
        <v>82</v>
      </c>
      <c r="W87" s="163" t="s">
        <v>5387</v>
      </c>
      <c r="X87" s="163" t="s">
        <v>4551</v>
      </c>
      <c r="Y87" s="244" t="s">
        <v>4005</v>
      </c>
      <c r="Z87" s="244" t="s">
        <v>4518</v>
      </c>
      <c r="AA87" s="244">
        <v>31362.1</v>
      </c>
      <c r="AC87" s="211">
        <v>82</v>
      </c>
      <c r="AD87" s="163" t="s">
        <v>4082</v>
      </c>
      <c r="AE87" s="163" t="s">
        <v>3999</v>
      </c>
      <c r="AF87" s="244">
        <v>31565.9</v>
      </c>
      <c r="AG87" s="244">
        <v>2965.3</v>
      </c>
      <c r="AI87" s="211">
        <v>81</v>
      </c>
      <c r="AJ87" s="163" t="s">
        <v>5344</v>
      </c>
      <c r="AK87" s="163" t="s">
        <v>4600</v>
      </c>
      <c r="AL87" s="244" t="s">
        <v>3999</v>
      </c>
      <c r="AM87" s="244" t="s">
        <v>4527</v>
      </c>
      <c r="AN87" s="244">
        <v>31707</v>
      </c>
      <c r="AP87" s="211">
        <v>82</v>
      </c>
      <c r="AQ87" s="163" t="s">
        <v>3185</v>
      </c>
      <c r="AR87" s="163" t="s">
        <v>5363</v>
      </c>
      <c r="AS87" s="244" t="s">
        <v>4001</v>
      </c>
      <c r="AT87" s="244" t="s">
        <v>4523</v>
      </c>
      <c r="AU87" s="244">
        <v>36695.9</v>
      </c>
      <c r="AW87" s="211">
        <v>82</v>
      </c>
      <c r="AX87" s="163" t="s">
        <v>5962</v>
      </c>
      <c r="AY87" s="163" t="s">
        <v>5963</v>
      </c>
      <c r="AZ87" s="244" t="s">
        <v>3999</v>
      </c>
      <c r="BA87" s="244" t="s">
        <v>5518</v>
      </c>
      <c r="BB87" s="244">
        <v>42010</v>
      </c>
      <c r="BD87" s="211">
        <v>82</v>
      </c>
      <c r="BE87" s="163" t="s">
        <v>6006</v>
      </c>
      <c r="BF87" s="163" t="s">
        <v>5923</v>
      </c>
      <c r="BG87" s="244" t="s">
        <v>4005</v>
      </c>
      <c r="BH87" s="244" t="s">
        <v>5441</v>
      </c>
      <c r="BI87" s="244">
        <v>41445.1</v>
      </c>
      <c r="BK87" s="211">
        <v>82</v>
      </c>
      <c r="BL87" s="163" t="s">
        <v>5996</v>
      </c>
      <c r="BM87" s="163" t="s">
        <v>4642</v>
      </c>
      <c r="BN87" s="244" t="s">
        <v>4001</v>
      </c>
      <c r="BO87" s="244" t="s">
        <v>5219</v>
      </c>
      <c r="BP87" s="244">
        <v>41114.1</v>
      </c>
      <c r="BR87" s="211">
        <v>209</v>
      </c>
      <c r="BS87" s="163" t="s">
        <v>6388</v>
      </c>
      <c r="BT87" s="163" t="s">
        <v>4865</v>
      </c>
      <c r="BU87" s="244" t="s">
        <v>3999</v>
      </c>
      <c r="BV87" s="244" t="s">
        <v>5574</v>
      </c>
      <c r="BW87" s="244">
        <v>22763</v>
      </c>
      <c r="BY87" s="211">
        <v>82</v>
      </c>
      <c r="BZ87" s="163" t="s">
        <v>1589</v>
      </c>
      <c r="CA87" s="163" t="s">
        <v>6539</v>
      </c>
      <c r="CB87" s="163" t="s">
        <v>6506</v>
      </c>
      <c r="CC87" s="244" t="s">
        <v>6540</v>
      </c>
      <c r="CD87" s="244">
        <v>49934</v>
      </c>
      <c r="CE87" s="244">
        <v>3198</v>
      </c>
      <c r="CG87" s="211">
        <v>82</v>
      </c>
      <c r="CH87" s="163" t="s">
        <v>4706</v>
      </c>
      <c r="CI87" s="163" t="s">
        <v>4030</v>
      </c>
      <c r="CJ87" s="244" t="s">
        <v>5441</v>
      </c>
      <c r="CK87" s="244">
        <v>56614.9</v>
      </c>
      <c r="CM87" s="211">
        <v>82</v>
      </c>
      <c r="CN87" s="163" t="s">
        <v>4667</v>
      </c>
      <c r="CO87" s="163" t="s">
        <v>4015</v>
      </c>
      <c r="CP87" s="244" t="s">
        <v>5887</v>
      </c>
      <c r="CQ87" s="244">
        <v>65899.3</v>
      </c>
      <c r="CS87" s="211">
        <v>82</v>
      </c>
      <c r="CT87" s="163" t="s">
        <v>5010</v>
      </c>
      <c r="CU87" s="163" t="s">
        <v>4102</v>
      </c>
      <c r="CV87" s="244" t="s">
        <v>4523</v>
      </c>
      <c r="CW87" s="244">
        <v>749</v>
      </c>
      <c r="CY87" s="211">
        <v>82</v>
      </c>
      <c r="CZ87" s="163" t="s">
        <v>1575</v>
      </c>
      <c r="DA87" s="163" t="s">
        <v>7260</v>
      </c>
      <c r="DB87" s="244" t="s">
        <v>3999</v>
      </c>
      <c r="DC87" s="244">
        <v>76000</v>
      </c>
      <c r="DD87" s="244">
        <v>1249.4000000000001</v>
      </c>
      <c r="DF87" s="214">
        <v>82</v>
      </c>
      <c r="DG87" s="163" t="s">
        <v>3185</v>
      </c>
      <c r="DH87" s="163" t="s">
        <v>5363</v>
      </c>
      <c r="DI87" s="163" t="s">
        <v>4001</v>
      </c>
      <c r="DJ87" s="163" t="s">
        <v>4523</v>
      </c>
      <c r="DK87" s="245">
        <v>70444</v>
      </c>
      <c r="DL87" s="245">
        <v>284</v>
      </c>
      <c r="DN87" s="211">
        <v>82</v>
      </c>
      <c r="DO87" s="163" t="s">
        <v>7821</v>
      </c>
      <c r="DP87" s="163" t="s">
        <v>4102</v>
      </c>
      <c r="DQ87" s="244">
        <v>78435.3</v>
      </c>
      <c r="DR87" s="244">
        <v>570</v>
      </c>
      <c r="DT87" s="211">
        <v>82</v>
      </c>
      <c r="DU87" s="163" t="s">
        <v>8321</v>
      </c>
      <c r="DV87" s="244" t="s">
        <v>4193</v>
      </c>
      <c r="DW87" s="163">
        <v>87371.8</v>
      </c>
      <c r="DX87" s="244">
        <v>7512.6</v>
      </c>
      <c r="DZ87" s="211">
        <v>82</v>
      </c>
      <c r="EA87" s="163" t="s">
        <v>8823</v>
      </c>
      <c r="EB87" s="244" t="s">
        <v>3999</v>
      </c>
      <c r="EC87" s="163">
        <v>89038</v>
      </c>
      <c r="ED87" s="244">
        <v>1223</v>
      </c>
      <c r="EF87" s="211">
        <v>82</v>
      </c>
      <c r="EG87" s="163" t="s">
        <v>9326</v>
      </c>
      <c r="EH87" s="244" t="s">
        <v>3999</v>
      </c>
      <c r="EI87" s="258">
        <v>93629</v>
      </c>
      <c r="EJ87" s="244">
        <v>13673</v>
      </c>
      <c r="EL87" s="215">
        <v>82</v>
      </c>
      <c r="EM87" s="216" t="s">
        <v>2083</v>
      </c>
      <c r="EN87" s="216" t="s">
        <v>3090</v>
      </c>
      <c r="EO87" s="216" t="s">
        <v>3245</v>
      </c>
      <c r="EP87" s="257"/>
      <c r="EQ87" s="247">
        <v>94128</v>
      </c>
      <c r="ER87" s="247">
        <v>12022</v>
      </c>
      <c r="ES87" s="247">
        <v>412775</v>
      </c>
      <c r="EU87" s="163">
        <v>82</v>
      </c>
      <c r="EV87" s="94" t="s">
        <v>3240</v>
      </c>
      <c r="EW87" s="163" t="s">
        <v>3122</v>
      </c>
      <c r="EX87" s="110">
        <v>78740</v>
      </c>
      <c r="EY87" s="110">
        <v>3152.8</v>
      </c>
      <c r="FA87" s="163">
        <v>82</v>
      </c>
      <c r="FB87" s="94" t="s">
        <v>9764</v>
      </c>
      <c r="FC87" s="110" t="s">
        <v>4015</v>
      </c>
      <c r="FD87" s="260">
        <v>84222.2</v>
      </c>
      <c r="FE87" s="260">
        <v>4113.2</v>
      </c>
    </row>
    <row r="88" spans="2:161" ht="22.7">
      <c r="B88" s="211">
        <v>83</v>
      </c>
      <c r="C88" s="163" t="s">
        <v>4645</v>
      </c>
      <c r="D88" s="163" t="s">
        <v>4646</v>
      </c>
      <c r="E88" s="244" t="s">
        <v>4173</v>
      </c>
      <c r="F88" s="244" t="s">
        <v>4647</v>
      </c>
      <c r="G88" s="244">
        <v>28194.7</v>
      </c>
      <c r="I88" s="211">
        <v>83</v>
      </c>
      <c r="J88" s="163" t="s">
        <v>4180</v>
      </c>
      <c r="K88" s="163" t="s">
        <v>4626</v>
      </c>
      <c r="L88" s="244" t="s">
        <v>4005</v>
      </c>
      <c r="M88" s="244" t="s">
        <v>4605</v>
      </c>
      <c r="N88" s="244">
        <v>31571.7</v>
      </c>
      <c r="P88" s="211">
        <v>83</v>
      </c>
      <c r="Q88" s="163" t="s">
        <v>4087</v>
      </c>
      <c r="R88" s="163" t="s">
        <v>4657</v>
      </c>
      <c r="S88" s="244" t="s">
        <v>4001</v>
      </c>
      <c r="T88" s="244" t="s">
        <v>4595</v>
      </c>
      <c r="V88" s="211">
        <v>83</v>
      </c>
      <c r="W88" s="163" t="s">
        <v>5364</v>
      </c>
      <c r="X88" s="163" t="s">
        <v>4630</v>
      </c>
      <c r="Y88" s="244" t="s">
        <v>4631</v>
      </c>
      <c r="Z88" s="244" t="s">
        <v>4534</v>
      </c>
      <c r="AA88" s="244">
        <v>31265</v>
      </c>
      <c r="AC88" s="211">
        <v>83</v>
      </c>
      <c r="AD88" s="163" t="s">
        <v>4083</v>
      </c>
      <c r="AE88" s="163" t="s">
        <v>3999</v>
      </c>
      <c r="AF88" s="244">
        <v>31498.799999999999</v>
      </c>
      <c r="AG88" s="244">
        <v>3418.1</v>
      </c>
      <c r="AI88" s="211">
        <v>82</v>
      </c>
      <c r="AJ88" s="163" t="s">
        <v>5493</v>
      </c>
      <c r="AK88" s="163" t="s">
        <v>5494</v>
      </c>
      <c r="AL88" s="244" t="s">
        <v>3999</v>
      </c>
      <c r="AM88" s="244" t="s">
        <v>4538</v>
      </c>
      <c r="AN88" s="244">
        <v>31565.9</v>
      </c>
      <c r="AP88" s="211">
        <v>83</v>
      </c>
      <c r="AQ88" s="163" t="s">
        <v>5558</v>
      </c>
      <c r="AR88" s="163" t="s">
        <v>5559</v>
      </c>
      <c r="AS88" s="244" t="s">
        <v>4074</v>
      </c>
      <c r="AT88" s="244" t="s">
        <v>5539</v>
      </c>
      <c r="AU88" s="244">
        <v>36076.1</v>
      </c>
      <c r="AW88" s="211">
        <v>83</v>
      </c>
      <c r="AX88" s="163" t="s">
        <v>5964</v>
      </c>
      <c r="AY88" s="163" t="s">
        <v>5965</v>
      </c>
      <c r="AZ88" s="244" t="s">
        <v>4074</v>
      </c>
      <c r="BA88" s="244" t="s">
        <v>4527</v>
      </c>
      <c r="BB88" s="244">
        <v>41683.699999999997</v>
      </c>
      <c r="BD88" s="211">
        <v>83</v>
      </c>
      <c r="BE88" s="163" t="s">
        <v>1577</v>
      </c>
      <c r="BF88" s="163" t="s">
        <v>4555</v>
      </c>
      <c r="BG88" s="244" t="s">
        <v>3999</v>
      </c>
      <c r="BH88" s="244" t="s">
        <v>5518</v>
      </c>
      <c r="BI88" s="244">
        <v>41078</v>
      </c>
      <c r="BK88" s="211">
        <v>83</v>
      </c>
      <c r="BL88" s="163" t="s">
        <v>3199</v>
      </c>
      <c r="BM88" s="163" t="s">
        <v>6249</v>
      </c>
      <c r="BN88" s="244" t="s">
        <v>4039</v>
      </c>
      <c r="BO88" s="244" t="s">
        <v>5424</v>
      </c>
      <c r="BP88" s="244">
        <v>40638</v>
      </c>
      <c r="BR88" s="211">
        <v>215</v>
      </c>
      <c r="BS88" s="163" t="s">
        <v>6389</v>
      </c>
      <c r="BT88" s="163" t="s">
        <v>5704</v>
      </c>
      <c r="BU88" s="244" t="s">
        <v>3999</v>
      </c>
      <c r="BV88" s="244" t="s">
        <v>4709</v>
      </c>
      <c r="BW88" s="244">
        <v>22646</v>
      </c>
      <c r="BY88" s="211">
        <v>83</v>
      </c>
      <c r="BZ88" s="163" t="s">
        <v>3246</v>
      </c>
      <c r="CA88" s="163" t="s">
        <v>6541</v>
      </c>
      <c r="CB88" s="163" t="s">
        <v>6493</v>
      </c>
      <c r="CC88" s="244" t="s">
        <v>4709</v>
      </c>
      <c r="CD88" s="244">
        <v>49759.199999999997</v>
      </c>
      <c r="CE88" s="244">
        <v>1950.2</v>
      </c>
      <c r="CG88" s="211">
        <v>83</v>
      </c>
      <c r="CH88" s="163" t="s">
        <v>6236</v>
      </c>
      <c r="CI88" s="163" t="s">
        <v>4030</v>
      </c>
      <c r="CJ88" s="244" t="s">
        <v>6234</v>
      </c>
      <c r="CK88" s="244">
        <v>56427.3</v>
      </c>
      <c r="CM88" s="211">
        <v>83</v>
      </c>
      <c r="CN88" s="163" t="s">
        <v>4723</v>
      </c>
      <c r="CO88" s="163" t="s">
        <v>4020</v>
      </c>
      <c r="CP88" s="244" t="s">
        <v>5441</v>
      </c>
      <c r="CQ88" s="244">
        <v>6569.1</v>
      </c>
      <c r="CS88" s="211">
        <v>83</v>
      </c>
      <c r="CT88" s="163" t="s">
        <v>5989</v>
      </c>
      <c r="CU88" s="163" t="s">
        <v>3999</v>
      </c>
      <c r="CV88" s="244" t="s">
        <v>7140</v>
      </c>
      <c r="CW88" s="244">
        <v>74778</v>
      </c>
      <c r="CY88" s="211">
        <v>83</v>
      </c>
      <c r="CZ88" s="163" t="s">
        <v>3269</v>
      </c>
      <c r="DA88" s="163" t="s">
        <v>7261</v>
      </c>
      <c r="DB88" s="244" t="s">
        <v>4020</v>
      </c>
      <c r="DC88" s="244">
        <v>75135.5</v>
      </c>
      <c r="DD88" s="244">
        <v>8035.2</v>
      </c>
      <c r="DF88" s="214">
        <v>83</v>
      </c>
      <c r="DG88" s="163" t="s">
        <v>3199</v>
      </c>
      <c r="DH88" s="163" t="s">
        <v>6249</v>
      </c>
      <c r="DI88" s="163" t="s">
        <v>4039</v>
      </c>
      <c r="DJ88" s="163" t="s">
        <v>5522</v>
      </c>
      <c r="DK88" s="245">
        <v>70272</v>
      </c>
      <c r="DL88" s="245">
        <v>3215</v>
      </c>
      <c r="DN88" s="211">
        <v>83</v>
      </c>
      <c r="DO88" s="163" t="s">
        <v>7822</v>
      </c>
      <c r="DP88" s="163" t="s">
        <v>4036</v>
      </c>
      <c r="DQ88" s="244">
        <v>78123.3</v>
      </c>
      <c r="DR88" s="244">
        <v>181.5</v>
      </c>
      <c r="DT88" s="211">
        <v>83</v>
      </c>
      <c r="DU88" s="163" t="s">
        <v>8322</v>
      </c>
      <c r="DV88" s="244" t="s">
        <v>4275</v>
      </c>
      <c r="DW88" s="163">
        <v>86015.7</v>
      </c>
      <c r="DX88" s="244">
        <v>882</v>
      </c>
      <c r="DZ88" s="211">
        <v>83</v>
      </c>
      <c r="EA88" s="163" t="s">
        <v>8824</v>
      </c>
      <c r="EB88" s="244" t="s">
        <v>4005</v>
      </c>
      <c r="EC88" s="163">
        <v>87944.8</v>
      </c>
      <c r="ED88" s="244">
        <v>-9082.7999999999993</v>
      </c>
      <c r="EF88" s="211">
        <v>83</v>
      </c>
      <c r="EG88" s="163" t="s">
        <v>9327</v>
      </c>
      <c r="EH88" s="244" t="s">
        <v>4015</v>
      </c>
      <c r="EI88" s="258">
        <v>93618.4</v>
      </c>
      <c r="EJ88" s="244">
        <v>3325.5</v>
      </c>
      <c r="EL88" s="215">
        <v>83</v>
      </c>
      <c r="EM88" s="216" t="s">
        <v>2089</v>
      </c>
      <c r="EN88" s="216" t="s">
        <v>3060</v>
      </c>
      <c r="EO88" s="216" t="s">
        <v>3247</v>
      </c>
      <c r="EP88" s="257"/>
      <c r="EQ88" s="247">
        <v>91417</v>
      </c>
      <c r="ER88" s="247">
        <v>2524</v>
      </c>
      <c r="ES88" s="247">
        <v>45340</v>
      </c>
      <c r="EU88" s="163">
        <v>83</v>
      </c>
      <c r="EV88" s="94" t="s">
        <v>3248</v>
      </c>
      <c r="EW88" s="163" t="s">
        <v>3063</v>
      </c>
      <c r="EX88" s="110">
        <v>78511</v>
      </c>
      <c r="EY88" s="110">
        <v>5579.4</v>
      </c>
      <c r="FA88" s="163">
        <v>83</v>
      </c>
      <c r="FB88" s="94" t="s">
        <v>9300</v>
      </c>
      <c r="FC88" s="110" t="s">
        <v>4036</v>
      </c>
      <c r="FD88" s="260">
        <v>84134.3</v>
      </c>
      <c r="FE88" s="260">
        <v>4259.7</v>
      </c>
    </row>
    <row r="89" spans="2:161" ht="22.7">
      <c r="B89" s="211">
        <v>84</v>
      </c>
      <c r="C89" s="163" t="s">
        <v>4648</v>
      </c>
      <c r="D89" s="163" t="s">
        <v>4649</v>
      </c>
      <c r="E89" s="244" t="s">
        <v>4015</v>
      </c>
      <c r="F89" s="244" t="s">
        <v>4650</v>
      </c>
      <c r="G89" s="244">
        <v>28153.1</v>
      </c>
      <c r="I89" s="211">
        <v>84</v>
      </c>
      <c r="J89" s="163" t="s">
        <v>4044</v>
      </c>
      <c r="K89" s="163" t="s">
        <v>4669</v>
      </c>
      <c r="L89" s="244" t="s">
        <v>3999</v>
      </c>
      <c r="M89" s="244" t="s">
        <v>4670</v>
      </c>
      <c r="N89" s="244">
        <v>31519</v>
      </c>
      <c r="P89" s="211">
        <v>84</v>
      </c>
      <c r="Q89" s="163" t="s">
        <v>5365</v>
      </c>
      <c r="R89" s="163"/>
      <c r="S89" s="244" t="s">
        <v>4015</v>
      </c>
      <c r="T89" s="244" t="s">
        <v>4605</v>
      </c>
      <c r="V89" s="211">
        <v>84</v>
      </c>
      <c r="W89" s="163" t="s">
        <v>4105</v>
      </c>
      <c r="X89" s="163" t="s">
        <v>4590</v>
      </c>
      <c r="Y89" s="244" t="s">
        <v>4005</v>
      </c>
      <c r="Z89" s="244" t="s">
        <v>4536</v>
      </c>
      <c r="AA89" s="244">
        <v>31047.3</v>
      </c>
      <c r="AC89" s="211">
        <v>84</v>
      </c>
      <c r="AD89" s="163" t="s">
        <v>4084</v>
      </c>
      <c r="AE89" s="163" t="s">
        <v>4085</v>
      </c>
      <c r="AF89" s="244">
        <v>31325.3</v>
      </c>
      <c r="AG89" s="244">
        <v>1521</v>
      </c>
      <c r="AI89" s="211">
        <v>83</v>
      </c>
      <c r="AJ89" s="163" t="s">
        <v>5495</v>
      </c>
      <c r="AK89" s="163" t="s">
        <v>5496</v>
      </c>
      <c r="AL89" s="244" t="s">
        <v>3999</v>
      </c>
      <c r="AM89" s="244" t="s">
        <v>4737</v>
      </c>
      <c r="AN89" s="244">
        <v>31498.799999999999</v>
      </c>
      <c r="AP89" s="211">
        <v>84</v>
      </c>
      <c r="AQ89" s="163" t="s">
        <v>5560</v>
      </c>
      <c r="AR89" s="163" t="s">
        <v>5487</v>
      </c>
      <c r="AS89" s="244" t="s">
        <v>3999</v>
      </c>
      <c r="AT89" s="244" t="s">
        <v>5518</v>
      </c>
      <c r="AU89" s="244">
        <v>35925</v>
      </c>
      <c r="AW89" s="211">
        <v>84</v>
      </c>
      <c r="AX89" s="163" t="s">
        <v>5966</v>
      </c>
      <c r="AY89" s="163" t="s">
        <v>5514</v>
      </c>
      <c r="AZ89" s="244" t="s">
        <v>3999</v>
      </c>
      <c r="BA89" s="244" t="s">
        <v>4534</v>
      </c>
      <c r="BB89" s="244">
        <v>41420</v>
      </c>
      <c r="BD89" s="211">
        <v>84</v>
      </c>
      <c r="BE89" s="163" t="s">
        <v>3268</v>
      </c>
      <c r="BF89" s="163" t="s">
        <v>4585</v>
      </c>
      <c r="BG89" s="244" t="s">
        <v>4005</v>
      </c>
      <c r="BH89" s="244" t="s">
        <v>6007</v>
      </c>
      <c r="BI89" s="244">
        <v>40796</v>
      </c>
      <c r="BK89" s="211">
        <v>84</v>
      </c>
      <c r="BL89" s="163" t="s">
        <v>3188</v>
      </c>
      <c r="BM89" s="163" t="s">
        <v>4825</v>
      </c>
      <c r="BN89" s="244" t="s">
        <v>4020</v>
      </c>
      <c r="BO89" s="244" t="s">
        <v>6234</v>
      </c>
      <c r="BP89" s="244">
        <v>40387.199999999997</v>
      </c>
      <c r="BR89" s="211">
        <v>216</v>
      </c>
      <c r="BS89" s="163" t="s">
        <v>6390</v>
      </c>
      <c r="BT89" s="163" t="s">
        <v>4790</v>
      </c>
      <c r="BU89" s="244" t="s">
        <v>3999</v>
      </c>
      <c r="BV89" s="244" t="s">
        <v>5887</v>
      </c>
      <c r="BW89" s="244">
        <v>22635</v>
      </c>
      <c r="BY89" s="211">
        <v>84</v>
      </c>
      <c r="BZ89" s="163" t="s">
        <v>1604</v>
      </c>
      <c r="CA89" s="163" t="s">
        <v>6542</v>
      </c>
      <c r="CB89" s="163" t="s">
        <v>6506</v>
      </c>
      <c r="CC89" s="244" t="s">
        <v>6543</v>
      </c>
      <c r="CD89" s="244">
        <v>49205</v>
      </c>
      <c r="CE89" s="244">
        <v>3043</v>
      </c>
      <c r="CG89" s="211">
        <v>84</v>
      </c>
      <c r="CH89" s="163" t="s">
        <v>7000</v>
      </c>
      <c r="CI89" s="163" t="s">
        <v>4193</v>
      </c>
      <c r="CJ89" s="244" t="s">
        <v>4527</v>
      </c>
      <c r="CK89" s="244">
        <v>56423.6</v>
      </c>
      <c r="CM89" s="211">
        <v>84</v>
      </c>
      <c r="CN89" s="163" t="s">
        <v>4576</v>
      </c>
      <c r="CO89" s="163" t="s">
        <v>4036</v>
      </c>
      <c r="CP89" s="244" t="s">
        <v>4523</v>
      </c>
      <c r="CQ89" s="244">
        <v>6531.1</v>
      </c>
      <c r="CS89" s="211">
        <v>84</v>
      </c>
      <c r="CT89" s="163" t="s">
        <v>4667</v>
      </c>
      <c r="CU89" s="163" t="s">
        <v>4015</v>
      </c>
      <c r="CV89" s="244" t="s">
        <v>5887</v>
      </c>
      <c r="CW89" s="244">
        <v>72488</v>
      </c>
      <c r="CY89" s="211">
        <v>84</v>
      </c>
      <c r="CZ89" s="163" t="s">
        <v>3167</v>
      </c>
      <c r="DA89" s="163" t="s">
        <v>4565</v>
      </c>
      <c r="DB89" s="244" t="s">
        <v>3999</v>
      </c>
      <c r="DC89" s="244">
        <v>74932</v>
      </c>
      <c r="DD89" s="244">
        <v>-2806</v>
      </c>
      <c r="DF89" s="214">
        <v>84</v>
      </c>
      <c r="DG89" s="163" t="s">
        <v>1463</v>
      </c>
      <c r="DH89" s="163" t="s">
        <v>6259</v>
      </c>
      <c r="DI89" s="163" t="s">
        <v>3999</v>
      </c>
      <c r="DJ89" s="163" t="s">
        <v>4527</v>
      </c>
      <c r="DK89" s="245">
        <v>70035</v>
      </c>
      <c r="DL89" s="245">
        <v>-1982</v>
      </c>
      <c r="DN89" s="211">
        <v>84</v>
      </c>
      <c r="DO89" s="163" t="s">
        <v>7823</v>
      </c>
      <c r="DP89" s="163" t="s">
        <v>3999</v>
      </c>
      <c r="DQ89" s="244">
        <v>77954</v>
      </c>
      <c r="DR89" s="244">
        <v>636.70000000000005</v>
      </c>
      <c r="DT89" s="211">
        <v>84</v>
      </c>
      <c r="DU89" s="163" t="s">
        <v>8323</v>
      </c>
      <c r="DV89" s="244" t="s">
        <v>4074</v>
      </c>
      <c r="DW89" s="163">
        <v>84802.7</v>
      </c>
      <c r="DX89" s="244">
        <v>18859.5</v>
      </c>
      <c r="DZ89" s="211">
        <v>84</v>
      </c>
      <c r="EA89" s="163" t="s">
        <v>8825</v>
      </c>
      <c r="EB89" s="244" t="s">
        <v>4020</v>
      </c>
      <c r="EC89" s="163">
        <v>87913.5</v>
      </c>
      <c r="ED89" s="244">
        <v>3481.6</v>
      </c>
      <c r="EF89" s="211">
        <v>84</v>
      </c>
      <c r="EG89" s="163" t="s">
        <v>9328</v>
      </c>
      <c r="EH89" s="244" t="s">
        <v>7026</v>
      </c>
      <c r="EI89" s="258">
        <v>92556.6</v>
      </c>
      <c r="EJ89" s="244">
        <v>3081.8</v>
      </c>
      <c r="EL89" s="215">
        <v>84</v>
      </c>
      <c r="EM89" s="216" t="s">
        <v>1606</v>
      </c>
      <c r="EN89" s="216" t="s">
        <v>3097</v>
      </c>
      <c r="EO89" s="216" t="s">
        <v>3249</v>
      </c>
      <c r="EP89" s="257"/>
      <c r="EQ89" s="247">
        <v>91084</v>
      </c>
      <c r="ER89" s="247">
        <v>1166</v>
      </c>
      <c r="ES89" s="247">
        <v>34000</v>
      </c>
      <c r="EU89" s="163">
        <v>84</v>
      </c>
      <c r="EV89" s="94" t="s">
        <v>3201</v>
      </c>
      <c r="EW89" s="163" t="s">
        <v>3109</v>
      </c>
      <c r="EX89" s="110">
        <v>78064</v>
      </c>
      <c r="EY89" s="110">
        <v>2842</v>
      </c>
      <c r="FA89" s="163">
        <v>84</v>
      </c>
      <c r="FB89" s="94" t="s">
        <v>9308</v>
      </c>
      <c r="FC89" s="110" t="s">
        <v>4102</v>
      </c>
      <c r="FD89" s="260">
        <v>83543.8</v>
      </c>
      <c r="FE89" s="260">
        <v>1483.9</v>
      </c>
    </row>
    <row r="90" spans="2:161" ht="22.7">
      <c r="B90" s="211">
        <v>85</v>
      </c>
      <c r="C90" s="163" t="s">
        <v>4651</v>
      </c>
      <c r="D90" s="163" t="s">
        <v>4652</v>
      </c>
      <c r="E90" s="244" t="s">
        <v>4015</v>
      </c>
      <c r="F90" s="244" t="s">
        <v>4605</v>
      </c>
      <c r="G90" s="244">
        <v>27753.1</v>
      </c>
      <c r="I90" s="211">
        <v>85</v>
      </c>
      <c r="J90" s="163" t="s">
        <v>4636</v>
      </c>
      <c r="K90" s="163" t="s">
        <v>4637</v>
      </c>
      <c r="L90" s="244" t="s">
        <v>4005</v>
      </c>
      <c r="M90" s="244" t="s">
        <v>4638</v>
      </c>
      <c r="N90" s="244">
        <v>31249.1</v>
      </c>
      <c r="P90" s="211">
        <v>85</v>
      </c>
      <c r="Q90" s="163" t="s">
        <v>5366</v>
      </c>
      <c r="R90" s="163" t="s">
        <v>4624</v>
      </c>
      <c r="S90" s="244" t="s">
        <v>4015</v>
      </c>
      <c r="T90" s="244" t="s">
        <v>4534</v>
      </c>
      <c r="V90" s="211">
        <v>85</v>
      </c>
      <c r="W90" s="163" t="s">
        <v>4098</v>
      </c>
      <c r="X90" s="163" t="s">
        <v>4608</v>
      </c>
      <c r="Y90" s="244" t="s">
        <v>4005</v>
      </c>
      <c r="Z90" s="244" t="s">
        <v>4534</v>
      </c>
      <c r="AA90" s="244">
        <v>30967.3</v>
      </c>
      <c r="AC90" s="211">
        <v>85</v>
      </c>
      <c r="AD90" s="163" t="s">
        <v>4086</v>
      </c>
      <c r="AE90" s="163" t="s">
        <v>3999</v>
      </c>
      <c r="AF90" s="244">
        <v>31260</v>
      </c>
      <c r="AG90" s="244">
        <v>703</v>
      </c>
      <c r="AI90" s="211">
        <v>84</v>
      </c>
      <c r="AJ90" s="163" t="s">
        <v>5497</v>
      </c>
      <c r="AK90" s="163" t="s">
        <v>5498</v>
      </c>
      <c r="AL90" s="244" t="s">
        <v>4085</v>
      </c>
      <c r="AM90" s="244" t="s">
        <v>4536</v>
      </c>
      <c r="AN90" s="244">
        <v>31325.3</v>
      </c>
      <c r="AP90" s="211">
        <v>85</v>
      </c>
      <c r="AQ90" s="163" t="s">
        <v>5561</v>
      </c>
      <c r="AR90" s="163" t="s">
        <v>5562</v>
      </c>
      <c r="AS90" s="244" t="s">
        <v>4030</v>
      </c>
      <c r="AT90" s="244" t="s">
        <v>5518</v>
      </c>
      <c r="AU90" s="244">
        <v>35798.1</v>
      </c>
      <c r="AW90" s="211">
        <v>85</v>
      </c>
      <c r="AX90" s="163" t="s">
        <v>5967</v>
      </c>
      <c r="AY90" s="163" t="s">
        <v>4555</v>
      </c>
      <c r="AZ90" s="244" t="s">
        <v>3999</v>
      </c>
      <c r="BA90" s="244" t="s">
        <v>5518</v>
      </c>
      <c r="BB90" s="244">
        <v>40937</v>
      </c>
      <c r="BD90" s="211">
        <v>85</v>
      </c>
      <c r="BE90" s="163" t="s">
        <v>3134</v>
      </c>
      <c r="BF90" s="163" t="s">
        <v>6008</v>
      </c>
      <c r="BG90" s="244" t="s">
        <v>4085</v>
      </c>
      <c r="BH90" s="244" t="s">
        <v>5441</v>
      </c>
      <c r="BI90" s="244">
        <v>40528.800000000003</v>
      </c>
      <c r="BK90" s="211">
        <v>85</v>
      </c>
      <c r="BL90" s="163" t="s">
        <v>3260</v>
      </c>
      <c r="BM90" s="163" t="s">
        <v>4563</v>
      </c>
      <c r="BN90" s="244" t="s">
        <v>4005</v>
      </c>
      <c r="BO90" s="244" t="s">
        <v>6245</v>
      </c>
      <c r="BP90" s="244">
        <v>40370.1</v>
      </c>
      <c r="BR90" s="211">
        <v>218</v>
      </c>
      <c r="BS90" s="163" t="s">
        <v>6391</v>
      </c>
      <c r="BT90" s="163" t="s">
        <v>6054</v>
      </c>
      <c r="BU90" s="244" t="s">
        <v>3999</v>
      </c>
      <c r="BV90" s="244" t="s">
        <v>6270</v>
      </c>
      <c r="BW90" s="244">
        <v>22613</v>
      </c>
      <c r="BY90" s="211">
        <v>85</v>
      </c>
      <c r="BZ90" s="163" t="s">
        <v>3250</v>
      </c>
      <c r="CA90" s="163" t="s">
        <v>6544</v>
      </c>
      <c r="CB90" s="163" t="s">
        <v>6493</v>
      </c>
      <c r="CC90" s="244" t="s">
        <v>6545</v>
      </c>
      <c r="CD90" s="244">
        <v>48756.1</v>
      </c>
      <c r="CE90" s="244">
        <v>1100.3</v>
      </c>
      <c r="CG90" s="211">
        <v>85</v>
      </c>
      <c r="CH90" s="163" t="s">
        <v>6748</v>
      </c>
      <c r="CI90" s="163" t="s">
        <v>4020</v>
      </c>
      <c r="CJ90" s="244" t="s">
        <v>5522</v>
      </c>
      <c r="CK90" s="244">
        <v>56384.800000000003</v>
      </c>
      <c r="CM90" s="211">
        <v>85</v>
      </c>
      <c r="CN90" s="163" t="s">
        <v>6249</v>
      </c>
      <c r="CO90" s="163" t="s">
        <v>4039</v>
      </c>
      <c r="CP90" s="244" t="s">
        <v>5522</v>
      </c>
      <c r="CQ90" s="244">
        <v>65</v>
      </c>
      <c r="CS90" s="211">
        <v>85</v>
      </c>
      <c r="CT90" s="163" t="s">
        <v>6026</v>
      </c>
      <c r="CU90" s="163" t="s">
        <v>4020</v>
      </c>
      <c r="CV90" s="244" t="s">
        <v>5887</v>
      </c>
      <c r="CW90" s="244">
        <v>7122</v>
      </c>
      <c r="CY90" s="211">
        <v>85</v>
      </c>
      <c r="CZ90" s="163" t="s">
        <v>3315</v>
      </c>
      <c r="DA90" s="163" t="s">
        <v>5640</v>
      </c>
      <c r="DB90" s="244" t="s">
        <v>4281</v>
      </c>
      <c r="DC90" s="244">
        <v>74223.5</v>
      </c>
      <c r="DD90" s="244">
        <v>5837.2</v>
      </c>
      <c r="DF90" s="214">
        <v>85</v>
      </c>
      <c r="DG90" s="163" t="s">
        <v>3195</v>
      </c>
      <c r="DH90" s="163" t="s">
        <v>4576</v>
      </c>
      <c r="DI90" s="163" t="s">
        <v>4036</v>
      </c>
      <c r="DJ90" s="163" t="s">
        <v>4523</v>
      </c>
      <c r="DK90" s="245">
        <v>69639</v>
      </c>
      <c r="DL90" s="245">
        <v>-1165</v>
      </c>
      <c r="DN90" s="211">
        <v>85</v>
      </c>
      <c r="DO90" s="163" t="s">
        <v>7824</v>
      </c>
      <c r="DP90" s="163" t="s">
        <v>3999</v>
      </c>
      <c r="DQ90" s="244">
        <v>77946</v>
      </c>
      <c r="DR90" s="244">
        <v>1303</v>
      </c>
      <c r="DT90" s="211">
        <v>85</v>
      </c>
      <c r="DU90" s="163" t="s">
        <v>8324</v>
      </c>
      <c r="DV90" s="244" t="s">
        <v>4015</v>
      </c>
      <c r="DW90" s="163">
        <v>83304.800000000003</v>
      </c>
      <c r="DX90" s="244">
        <v>817.6</v>
      </c>
      <c r="DZ90" s="211">
        <v>85</v>
      </c>
      <c r="EA90" s="163" t="s">
        <v>8826</v>
      </c>
      <c r="EB90" s="244" t="s">
        <v>4020</v>
      </c>
      <c r="EC90" s="163">
        <v>86848.6</v>
      </c>
      <c r="ED90" s="244">
        <v>-2261.4</v>
      </c>
      <c r="EF90" s="211">
        <v>85</v>
      </c>
      <c r="EG90" s="163" t="s">
        <v>9329</v>
      </c>
      <c r="EH90" s="244" t="s">
        <v>4074</v>
      </c>
      <c r="EI90" s="258">
        <v>92024.8</v>
      </c>
      <c r="EJ90" s="244">
        <v>4034.1</v>
      </c>
      <c r="EL90" s="215">
        <v>85</v>
      </c>
      <c r="EM90" s="216" t="s">
        <v>529</v>
      </c>
      <c r="EN90" s="216" t="s">
        <v>3251</v>
      </c>
      <c r="EO90" s="216" t="s">
        <v>3252</v>
      </c>
      <c r="EP90" s="257"/>
      <c r="EQ90" s="247">
        <v>90762</v>
      </c>
      <c r="ER90" s="247">
        <v>5446</v>
      </c>
      <c r="ES90" s="247">
        <v>165500</v>
      </c>
      <c r="EU90" s="163">
        <v>85</v>
      </c>
      <c r="EV90" s="94" t="s">
        <v>1874</v>
      </c>
      <c r="EW90" s="163" t="s">
        <v>3056</v>
      </c>
      <c r="EX90" s="110">
        <v>76132</v>
      </c>
      <c r="EY90" s="110">
        <v>350.3</v>
      </c>
      <c r="FA90" s="163">
        <v>85</v>
      </c>
      <c r="FB90" s="94" t="s">
        <v>9765</v>
      </c>
      <c r="FC90" s="110" t="s">
        <v>4005</v>
      </c>
      <c r="FD90" s="260">
        <v>82664.7</v>
      </c>
      <c r="FE90" s="260">
        <v>9377.5</v>
      </c>
    </row>
    <row r="91" spans="2:161" ht="22.7">
      <c r="B91" s="211">
        <v>86</v>
      </c>
      <c r="C91" s="163" t="s">
        <v>4653</v>
      </c>
      <c r="D91" s="163" t="s">
        <v>4654</v>
      </c>
      <c r="E91" s="244" t="s">
        <v>3999</v>
      </c>
      <c r="F91" s="244" t="s">
        <v>4527</v>
      </c>
      <c r="G91" s="244">
        <v>26953</v>
      </c>
      <c r="I91" s="211">
        <v>86</v>
      </c>
      <c r="J91" s="163"/>
      <c r="K91" s="163" t="s">
        <v>5351</v>
      </c>
      <c r="L91" s="244" t="s">
        <v>4015</v>
      </c>
      <c r="M91" s="244" t="s">
        <v>4536</v>
      </c>
      <c r="N91" s="244">
        <v>31224.6</v>
      </c>
      <c r="P91" s="211">
        <v>86</v>
      </c>
      <c r="Q91" s="163" t="s">
        <v>4153</v>
      </c>
      <c r="R91" s="163" t="s">
        <v>4643</v>
      </c>
      <c r="S91" s="244" t="s">
        <v>3999</v>
      </c>
      <c r="T91" s="244" t="s">
        <v>4644</v>
      </c>
      <c r="V91" s="211">
        <v>86</v>
      </c>
      <c r="W91" s="163" t="s">
        <v>4042</v>
      </c>
      <c r="X91" s="163" t="s">
        <v>5388</v>
      </c>
      <c r="Y91" s="244" t="s">
        <v>4036</v>
      </c>
      <c r="Z91" s="244" t="s">
        <v>4578</v>
      </c>
      <c r="AA91" s="244">
        <v>30816</v>
      </c>
      <c r="AC91" s="211">
        <v>86</v>
      </c>
      <c r="AD91" s="163" t="s">
        <v>4087</v>
      </c>
      <c r="AE91" s="163" t="s">
        <v>4001</v>
      </c>
      <c r="AF91" s="244">
        <v>31197.200000000001</v>
      </c>
      <c r="AG91" s="244">
        <v>1794.5</v>
      </c>
      <c r="AI91" s="211">
        <v>85</v>
      </c>
      <c r="AJ91" s="163" t="s">
        <v>5499</v>
      </c>
      <c r="AK91" s="163" t="s">
        <v>5500</v>
      </c>
      <c r="AL91" s="244" t="s">
        <v>3999</v>
      </c>
      <c r="AM91" s="244" t="s">
        <v>5219</v>
      </c>
      <c r="AN91" s="244">
        <v>31260</v>
      </c>
      <c r="AP91" s="211">
        <v>86</v>
      </c>
      <c r="AQ91" s="163" t="s">
        <v>554</v>
      </c>
      <c r="AR91" s="163" t="s">
        <v>4600</v>
      </c>
      <c r="AS91" s="244" t="s">
        <v>3999</v>
      </c>
      <c r="AT91" s="244" t="s">
        <v>4527</v>
      </c>
      <c r="AU91" s="244">
        <v>35690</v>
      </c>
      <c r="AW91" s="211">
        <v>86</v>
      </c>
      <c r="AX91" s="163" t="s">
        <v>5968</v>
      </c>
      <c r="AY91" s="163" t="s">
        <v>4625</v>
      </c>
      <c r="AZ91" s="244" t="s">
        <v>4015</v>
      </c>
      <c r="BA91" s="244" t="s">
        <v>4523</v>
      </c>
      <c r="BB91" s="244">
        <v>40830.6</v>
      </c>
      <c r="BD91" s="211">
        <v>86</v>
      </c>
      <c r="BE91" s="163" t="s">
        <v>3076</v>
      </c>
      <c r="BF91" s="163" t="s">
        <v>5947</v>
      </c>
      <c r="BG91" s="244" t="s">
        <v>4074</v>
      </c>
      <c r="BH91" s="244" t="s">
        <v>4527</v>
      </c>
      <c r="BI91" s="244">
        <v>40388</v>
      </c>
      <c r="BK91" s="211">
        <v>86</v>
      </c>
      <c r="BL91" s="163" t="s">
        <v>306</v>
      </c>
      <c r="BM91" s="163" t="s">
        <v>4621</v>
      </c>
      <c r="BN91" s="244" t="s">
        <v>3999</v>
      </c>
      <c r="BO91" s="244" t="s">
        <v>6250</v>
      </c>
      <c r="BP91" s="244">
        <v>40238</v>
      </c>
      <c r="BR91" s="211">
        <v>221</v>
      </c>
      <c r="BS91" s="163" t="s">
        <v>6392</v>
      </c>
      <c r="BT91" s="163" t="s">
        <v>5254</v>
      </c>
      <c r="BU91" s="244" t="s">
        <v>3999</v>
      </c>
      <c r="BV91" s="244" t="s">
        <v>5590</v>
      </c>
      <c r="BW91" s="244">
        <v>22487</v>
      </c>
      <c r="BY91" s="211">
        <v>86</v>
      </c>
      <c r="BZ91" s="163" t="s">
        <v>1595</v>
      </c>
      <c r="CA91" s="163" t="s">
        <v>6546</v>
      </c>
      <c r="CB91" s="163" t="s">
        <v>6506</v>
      </c>
      <c r="CC91" s="244" t="s">
        <v>6547</v>
      </c>
      <c r="CD91" s="244">
        <v>48107</v>
      </c>
      <c r="CE91" s="244">
        <v>882.4</v>
      </c>
      <c r="CG91" s="211">
        <v>86</v>
      </c>
      <c r="CH91" s="163" t="s">
        <v>4776</v>
      </c>
      <c r="CI91" s="163" t="s">
        <v>4131</v>
      </c>
      <c r="CJ91" s="244" t="s">
        <v>4527</v>
      </c>
      <c r="CK91" s="244">
        <v>56324</v>
      </c>
      <c r="CM91" s="211">
        <v>86</v>
      </c>
      <c r="CN91" s="163" t="s">
        <v>4537</v>
      </c>
      <c r="CO91" s="163" t="s">
        <v>3999</v>
      </c>
      <c r="CP91" s="244" t="s">
        <v>5887</v>
      </c>
      <c r="CQ91" s="244">
        <v>6355</v>
      </c>
      <c r="CS91" s="211">
        <v>86</v>
      </c>
      <c r="CT91" s="163" t="s">
        <v>4757</v>
      </c>
      <c r="CU91" s="163" t="s">
        <v>4102</v>
      </c>
      <c r="CV91" s="244" t="s">
        <v>4527</v>
      </c>
      <c r="CW91" s="244">
        <v>7717</v>
      </c>
      <c r="CY91" s="211">
        <v>86</v>
      </c>
      <c r="CZ91" s="163" t="s">
        <v>649</v>
      </c>
      <c r="DA91" s="163" t="s">
        <v>7262</v>
      </c>
      <c r="DB91" s="244" t="s">
        <v>3999</v>
      </c>
      <c r="DC91" s="244">
        <v>73504</v>
      </c>
      <c r="DD91" s="244">
        <v>3528</v>
      </c>
      <c r="DF91" s="214">
        <v>86</v>
      </c>
      <c r="DG91" s="163" t="s">
        <v>3221</v>
      </c>
      <c r="DH91" s="163" t="s">
        <v>4771</v>
      </c>
      <c r="DI91" s="163" t="s">
        <v>4001</v>
      </c>
      <c r="DJ91" s="163" t="s">
        <v>7140</v>
      </c>
      <c r="DK91" s="245">
        <v>69427</v>
      </c>
      <c r="DL91" s="245">
        <v>895</v>
      </c>
      <c r="DN91" s="211">
        <v>86</v>
      </c>
      <c r="DO91" s="163" t="s">
        <v>7825</v>
      </c>
      <c r="DP91" s="163" t="s">
        <v>4472</v>
      </c>
      <c r="DQ91" s="244">
        <v>76875.899999999994</v>
      </c>
      <c r="DR91" s="244">
        <v>17479.3</v>
      </c>
      <c r="DT91" s="211">
        <v>86</v>
      </c>
      <c r="DU91" s="163" t="s">
        <v>8325</v>
      </c>
      <c r="DV91" s="244" t="s">
        <v>3999</v>
      </c>
      <c r="DW91" s="163">
        <v>82559</v>
      </c>
      <c r="DX91" s="244">
        <v>11797</v>
      </c>
      <c r="DZ91" s="211">
        <v>86</v>
      </c>
      <c r="EA91" s="163" t="s">
        <v>8827</v>
      </c>
      <c r="EB91" s="244" t="s">
        <v>4005</v>
      </c>
      <c r="EC91" s="163">
        <v>86720.1</v>
      </c>
      <c r="ED91" s="244">
        <v>2985.7</v>
      </c>
      <c r="EF91" s="211">
        <v>86</v>
      </c>
      <c r="EG91" s="163" t="s">
        <v>9330</v>
      </c>
      <c r="EH91" s="244" t="s">
        <v>4074</v>
      </c>
      <c r="EI91" s="258">
        <v>91152.6</v>
      </c>
      <c r="EJ91" s="244">
        <v>1524.7</v>
      </c>
      <c r="EL91" s="215">
        <v>86</v>
      </c>
      <c r="EM91" s="216" t="s">
        <v>302</v>
      </c>
      <c r="EN91" s="216" t="s">
        <v>3093</v>
      </c>
      <c r="EO91" s="216" t="s">
        <v>3160</v>
      </c>
      <c r="EP91" s="257"/>
      <c r="EQ91" s="247">
        <v>90646</v>
      </c>
      <c r="ER91" s="247">
        <v>7313</v>
      </c>
      <c r="ES91" s="247">
        <v>241000</v>
      </c>
      <c r="EU91" s="163">
        <v>86</v>
      </c>
      <c r="EV91" s="94" t="s">
        <v>3253</v>
      </c>
      <c r="EW91" s="163" t="s">
        <v>3063</v>
      </c>
      <c r="EX91" s="110">
        <v>75776</v>
      </c>
      <c r="EY91" s="110">
        <v>2580.1999999999998</v>
      </c>
      <c r="FA91" s="163">
        <v>86</v>
      </c>
      <c r="FB91" s="94" t="s">
        <v>9766</v>
      </c>
      <c r="FC91" s="110" t="s">
        <v>4074</v>
      </c>
      <c r="FD91" s="260">
        <v>82184.100000000006</v>
      </c>
      <c r="FE91" s="260">
        <v>3151.9</v>
      </c>
    </row>
    <row r="92" spans="2:161" ht="22.7">
      <c r="B92" s="211">
        <v>87</v>
      </c>
      <c r="C92" s="163" t="s">
        <v>1378</v>
      </c>
      <c r="D92" s="163" t="s">
        <v>4655</v>
      </c>
      <c r="E92" s="244" t="s">
        <v>4001</v>
      </c>
      <c r="F92" s="244" t="s">
        <v>4595</v>
      </c>
      <c r="G92" s="244">
        <v>26927.7</v>
      </c>
      <c r="I92" s="211">
        <v>87</v>
      </c>
      <c r="J92" s="163" t="s">
        <v>4087</v>
      </c>
      <c r="K92" s="163" t="s">
        <v>4657</v>
      </c>
      <c r="L92" s="244" t="s">
        <v>4001</v>
      </c>
      <c r="M92" s="244" t="s">
        <v>4595</v>
      </c>
      <c r="N92" s="244">
        <v>31107.8</v>
      </c>
      <c r="P92" s="211">
        <v>87</v>
      </c>
      <c r="Q92" s="163" t="s">
        <v>4076</v>
      </c>
      <c r="R92" s="163" t="s">
        <v>4599</v>
      </c>
      <c r="S92" s="244" t="s">
        <v>3999</v>
      </c>
      <c r="T92" s="244" t="s">
        <v>4532</v>
      </c>
      <c r="V92" s="211">
        <v>87</v>
      </c>
      <c r="W92" s="163" t="s">
        <v>4093</v>
      </c>
      <c r="X92" s="163" t="s">
        <v>4713</v>
      </c>
      <c r="Y92" s="244" t="s">
        <v>3999</v>
      </c>
      <c r="Z92" s="244" t="s">
        <v>4532</v>
      </c>
      <c r="AA92" s="244">
        <v>30546</v>
      </c>
      <c r="AC92" s="211">
        <v>87</v>
      </c>
      <c r="AD92" s="163" t="s">
        <v>4088</v>
      </c>
      <c r="AE92" s="163" t="s">
        <v>3999</v>
      </c>
      <c r="AF92" s="244">
        <v>31169</v>
      </c>
      <c r="AG92" s="244">
        <v>-2743</v>
      </c>
      <c r="AI92" s="211">
        <v>86</v>
      </c>
      <c r="AJ92" s="163" t="s">
        <v>5501</v>
      </c>
      <c r="AK92" s="163" t="s">
        <v>4657</v>
      </c>
      <c r="AL92" s="244" t="s">
        <v>4001</v>
      </c>
      <c r="AM92" s="244" t="s">
        <v>4595</v>
      </c>
      <c r="AN92" s="244">
        <v>31197.200000000001</v>
      </c>
      <c r="AP92" s="211">
        <v>87</v>
      </c>
      <c r="AQ92" s="163" t="s">
        <v>1586</v>
      </c>
      <c r="AR92" s="163" t="s">
        <v>4754</v>
      </c>
      <c r="AS92" s="244" t="s">
        <v>3999</v>
      </c>
      <c r="AT92" s="244" t="s">
        <v>5476</v>
      </c>
      <c r="AU92" s="244">
        <v>34879</v>
      </c>
      <c r="AW92" s="211">
        <v>87</v>
      </c>
      <c r="AX92" s="163" t="s">
        <v>5969</v>
      </c>
      <c r="AY92" s="163" t="s">
        <v>4741</v>
      </c>
      <c r="AZ92" s="244" t="s">
        <v>4001</v>
      </c>
      <c r="BA92" s="244" t="s">
        <v>5522</v>
      </c>
      <c r="BB92" s="244">
        <v>40671.599999999999</v>
      </c>
      <c r="BD92" s="211">
        <v>87</v>
      </c>
      <c r="BE92" s="163" t="s">
        <v>1619</v>
      </c>
      <c r="BF92" s="163"/>
      <c r="BG92" s="244" t="s">
        <v>3999</v>
      </c>
      <c r="BH92" s="244" t="s">
        <v>5219</v>
      </c>
      <c r="BI92" s="244">
        <v>40376.800000000003</v>
      </c>
      <c r="BK92" s="211">
        <v>87</v>
      </c>
      <c r="BL92" s="163" t="s">
        <v>3185</v>
      </c>
      <c r="BM92" s="163" t="s">
        <v>5363</v>
      </c>
      <c r="BN92" s="244" t="s">
        <v>4001</v>
      </c>
      <c r="BO92" s="244" t="s">
        <v>6229</v>
      </c>
      <c r="BP92" s="244">
        <v>39974.9</v>
      </c>
      <c r="BR92" s="211">
        <v>222</v>
      </c>
      <c r="BS92" s="163" t="s">
        <v>6393</v>
      </c>
      <c r="BT92" s="163" t="s">
        <v>4843</v>
      </c>
      <c r="BU92" s="244" t="s">
        <v>3999</v>
      </c>
      <c r="BV92" s="244" t="s">
        <v>4818</v>
      </c>
      <c r="BW92" s="244">
        <v>22485.9</v>
      </c>
      <c r="BY92" s="211">
        <v>87</v>
      </c>
      <c r="BZ92" s="163" t="s">
        <v>3254</v>
      </c>
      <c r="CA92" s="163" t="s">
        <v>6548</v>
      </c>
      <c r="CB92" s="163" t="s">
        <v>6489</v>
      </c>
      <c r="CC92" s="244" t="s">
        <v>6512</v>
      </c>
      <c r="CD92" s="244">
        <v>47755.7</v>
      </c>
      <c r="CE92" s="244">
        <v>5601.4</v>
      </c>
      <c r="CG92" s="211">
        <v>87</v>
      </c>
      <c r="CH92" s="163" t="s">
        <v>4569</v>
      </c>
      <c r="CI92" s="163" t="s">
        <v>4005</v>
      </c>
      <c r="CJ92" s="244" t="s">
        <v>6233</v>
      </c>
      <c r="CK92" s="244">
        <v>56028</v>
      </c>
      <c r="CM92" s="211">
        <v>87</v>
      </c>
      <c r="CN92" s="163" t="s">
        <v>4697</v>
      </c>
      <c r="CO92" s="163" t="s">
        <v>3999</v>
      </c>
      <c r="CP92" s="244" t="s">
        <v>6240</v>
      </c>
      <c r="CQ92" s="244">
        <v>6153</v>
      </c>
      <c r="CS92" s="211">
        <v>87</v>
      </c>
      <c r="CT92" s="163" t="s">
        <v>4681</v>
      </c>
      <c r="CU92" s="163" t="s">
        <v>3999</v>
      </c>
      <c r="CV92" s="244" t="s">
        <v>6234</v>
      </c>
      <c r="CW92" s="244">
        <v>7235</v>
      </c>
      <c r="CY92" s="211">
        <v>87</v>
      </c>
      <c r="CZ92" s="163" t="s">
        <v>3239</v>
      </c>
      <c r="DA92" s="163" t="s">
        <v>7263</v>
      </c>
      <c r="DB92" s="244" t="s">
        <v>4102</v>
      </c>
      <c r="DC92" s="244">
        <v>72541.8</v>
      </c>
      <c r="DD92" s="244">
        <v>780.4</v>
      </c>
      <c r="DF92" s="214">
        <v>87</v>
      </c>
      <c r="DG92" s="163" t="s">
        <v>3255</v>
      </c>
      <c r="DH92" s="163" t="s">
        <v>5645</v>
      </c>
      <c r="DI92" s="257" t="s">
        <v>4074</v>
      </c>
      <c r="DJ92" s="163" t="s">
        <v>5441</v>
      </c>
      <c r="DK92" s="245">
        <v>69295</v>
      </c>
      <c r="DL92" s="245">
        <v>18832</v>
      </c>
      <c r="DN92" s="211">
        <v>87</v>
      </c>
      <c r="DO92" s="163" t="s">
        <v>7826</v>
      </c>
      <c r="DP92" s="163" t="s">
        <v>4074</v>
      </c>
      <c r="DQ92" s="244">
        <v>76673.3</v>
      </c>
      <c r="DR92" s="244">
        <v>9733.1</v>
      </c>
      <c r="DT92" s="211">
        <v>87</v>
      </c>
      <c r="DU92" s="163" t="s">
        <v>8326</v>
      </c>
      <c r="DV92" s="244" t="s">
        <v>4005</v>
      </c>
      <c r="DW92" s="163">
        <v>82237.2</v>
      </c>
      <c r="DX92" s="244">
        <v>-5783.6</v>
      </c>
      <c r="DZ92" s="211">
        <v>87</v>
      </c>
      <c r="EA92" s="163" t="s">
        <v>8828</v>
      </c>
      <c r="EB92" s="244" t="s">
        <v>4001</v>
      </c>
      <c r="EC92" s="163">
        <v>85768.2</v>
      </c>
      <c r="ED92" s="244">
        <v>3.9</v>
      </c>
      <c r="EF92" s="211">
        <v>87</v>
      </c>
      <c r="EG92" s="163" t="s">
        <v>9331</v>
      </c>
      <c r="EH92" s="244" t="s">
        <v>3999</v>
      </c>
      <c r="EI92" s="258">
        <v>89804</v>
      </c>
      <c r="EJ92" s="244">
        <v>1342</v>
      </c>
      <c r="EL92" s="215">
        <v>87</v>
      </c>
      <c r="EM92" s="216" t="s">
        <v>3256</v>
      </c>
      <c r="EN92" s="216" t="s">
        <v>3093</v>
      </c>
      <c r="EO92" s="216" t="s">
        <v>3061</v>
      </c>
      <c r="EP92" s="257" t="s">
        <v>3988</v>
      </c>
      <c r="EQ92" s="247">
        <v>89908</v>
      </c>
      <c r="ER92" s="247">
        <v>15921</v>
      </c>
      <c r="ES92" s="247">
        <v>8723</v>
      </c>
      <c r="EU92" s="163">
        <v>87</v>
      </c>
      <c r="EV92" s="94" t="s">
        <v>3257</v>
      </c>
      <c r="EW92" s="163" t="s">
        <v>3070</v>
      </c>
      <c r="EX92" s="110">
        <v>75772</v>
      </c>
      <c r="EY92" s="110">
        <v>103.9</v>
      </c>
      <c r="FA92" s="163">
        <v>87</v>
      </c>
      <c r="FB92" s="94" t="s">
        <v>9323</v>
      </c>
      <c r="FC92" s="110" t="s">
        <v>4074</v>
      </c>
      <c r="FD92" s="260">
        <v>81482.2</v>
      </c>
      <c r="FE92" s="260">
        <v>3018.5</v>
      </c>
    </row>
    <row r="93" spans="2:161" ht="22.7">
      <c r="B93" s="211">
        <v>88</v>
      </c>
      <c r="C93" s="163" t="s">
        <v>4029</v>
      </c>
      <c r="D93" s="163" t="s">
        <v>4656</v>
      </c>
      <c r="E93" s="244" t="s">
        <v>4030</v>
      </c>
      <c r="F93" s="244" t="s">
        <v>4536</v>
      </c>
      <c r="G93" s="244">
        <v>26926.3</v>
      </c>
      <c r="I93" s="211">
        <v>88</v>
      </c>
      <c r="J93" s="163" t="s">
        <v>4164</v>
      </c>
      <c r="K93" s="163" t="s">
        <v>4633</v>
      </c>
      <c r="L93" s="244" t="s">
        <v>4005</v>
      </c>
      <c r="M93" s="244" t="s">
        <v>4634</v>
      </c>
      <c r="N93" s="244">
        <v>30614.1</v>
      </c>
      <c r="P93" s="211">
        <v>88</v>
      </c>
      <c r="Q93" s="163" t="s">
        <v>4221</v>
      </c>
      <c r="R93" s="163" t="s">
        <v>4552</v>
      </c>
      <c r="S93" s="244" t="s">
        <v>4005</v>
      </c>
      <c r="T93" s="244" t="s">
        <v>4518</v>
      </c>
      <c r="V93" s="211">
        <v>88</v>
      </c>
      <c r="W93" s="163" t="s">
        <v>4077</v>
      </c>
      <c r="X93" s="163" t="s">
        <v>4685</v>
      </c>
      <c r="Y93" s="244" t="s">
        <v>3999</v>
      </c>
      <c r="Z93" s="244" t="s">
        <v>4578</v>
      </c>
      <c r="AA93" s="244">
        <v>30519.5</v>
      </c>
      <c r="AC93" s="211">
        <v>88</v>
      </c>
      <c r="AD93" s="163" t="s">
        <v>4089</v>
      </c>
      <c r="AE93" s="163" t="s">
        <v>3999</v>
      </c>
      <c r="AF93" s="244">
        <v>31131</v>
      </c>
      <c r="AG93" s="244">
        <v>3276</v>
      </c>
      <c r="AI93" s="211">
        <v>87</v>
      </c>
      <c r="AJ93" s="163" t="s">
        <v>5502</v>
      </c>
      <c r="AK93" s="163" t="s">
        <v>5069</v>
      </c>
      <c r="AL93" s="244" t="s">
        <v>3999</v>
      </c>
      <c r="AM93" s="244" t="s">
        <v>4548</v>
      </c>
      <c r="AN93" s="244">
        <v>31169</v>
      </c>
      <c r="AP93" s="211">
        <v>88</v>
      </c>
      <c r="AQ93" s="163" t="s">
        <v>5563</v>
      </c>
      <c r="AR93" s="163" t="s">
        <v>4603</v>
      </c>
      <c r="AS93" s="244" t="s">
        <v>4015</v>
      </c>
      <c r="AT93" s="244" t="s">
        <v>5539</v>
      </c>
      <c r="AU93" s="244">
        <v>34146.6</v>
      </c>
      <c r="AW93" s="211">
        <v>88</v>
      </c>
      <c r="AX93" s="163" t="s">
        <v>5970</v>
      </c>
      <c r="AY93" s="163" t="s">
        <v>4843</v>
      </c>
      <c r="AZ93" s="244" t="s">
        <v>3999</v>
      </c>
      <c r="BA93" s="244" t="s">
        <v>4818</v>
      </c>
      <c r="BB93" s="244">
        <v>40363.199999999997</v>
      </c>
      <c r="BD93" s="211">
        <v>88</v>
      </c>
      <c r="BE93" s="163" t="s">
        <v>3273</v>
      </c>
      <c r="BF93" s="163" t="s">
        <v>4606</v>
      </c>
      <c r="BG93" s="244" t="s">
        <v>4005</v>
      </c>
      <c r="BH93" s="244" t="s">
        <v>4548</v>
      </c>
      <c r="BI93" s="244">
        <v>40043.9</v>
      </c>
      <c r="BK93" s="211">
        <v>88</v>
      </c>
      <c r="BL93" s="163" t="s">
        <v>3221</v>
      </c>
      <c r="BM93" s="163" t="s">
        <v>4771</v>
      </c>
      <c r="BN93" s="244" t="s">
        <v>4001</v>
      </c>
      <c r="BO93" s="244" t="s">
        <v>5590</v>
      </c>
      <c r="BP93" s="244">
        <v>39956</v>
      </c>
      <c r="BR93" s="211">
        <v>223</v>
      </c>
      <c r="BS93" s="163" t="s">
        <v>6394</v>
      </c>
      <c r="BT93" s="163"/>
      <c r="BU93" s="244" t="s">
        <v>3999</v>
      </c>
      <c r="BV93" s="244" t="s">
        <v>6264</v>
      </c>
      <c r="BW93" s="244">
        <v>22345</v>
      </c>
      <c r="BY93" s="211">
        <v>88</v>
      </c>
      <c r="BZ93" s="163" t="s">
        <v>304</v>
      </c>
      <c r="CA93" s="163" t="s">
        <v>6549</v>
      </c>
      <c r="CB93" s="163" t="s">
        <v>6506</v>
      </c>
      <c r="CC93" s="244" t="s">
        <v>6527</v>
      </c>
      <c r="CD93" s="244">
        <v>47348</v>
      </c>
      <c r="CE93" s="244">
        <v>8509</v>
      </c>
      <c r="CG93" s="211">
        <v>88</v>
      </c>
      <c r="CH93" s="163" t="s">
        <v>6345</v>
      </c>
      <c r="CI93" s="163" t="s">
        <v>3999</v>
      </c>
      <c r="CJ93" s="244" t="s">
        <v>6232</v>
      </c>
      <c r="CK93" s="244">
        <v>55908</v>
      </c>
      <c r="CM93" s="211">
        <v>88</v>
      </c>
      <c r="CN93" s="163" t="s">
        <v>5363</v>
      </c>
      <c r="CO93" s="163" t="s">
        <v>4001</v>
      </c>
      <c r="CP93" s="244" t="s">
        <v>4523</v>
      </c>
      <c r="CQ93" s="244">
        <v>61476.7</v>
      </c>
      <c r="CS93" s="211">
        <v>88</v>
      </c>
      <c r="CT93" s="163" t="s">
        <v>5640</v>
      </c>
      <c r="CU93" s="163" t="s">
        <v>4281</v>
      </c>
      <c r="CV93" s="244" t="s">
        <v>6067</v>
      </c>
      <c r="CW93" s="244">
        <v>69886</v>
      </c>
      <c r="CY93" s="211">
        <v>88</v>
      </c>
      <c r="CZ93" s="163" t="s">
        <v>1595</v>
      </c>
      <c r="DA93" s="163" t="s">
        <v>7264</v>
      </c>
      <c r="DB93" s="244" t="s">
        <v>3999</v>
      </c>
      <c r="DC93" s="244">
        <v>72483</v>
      </c>
      <c r="DD93" s="244">
        <v>1282.7</v>
      </c>
      <c r="DF93" s="214">
        <v>88</v>
      </c>
      <c r="DG93" s="163" t="s">
        <v>680</v>
      </c>
      <c r="DH93" s="163" t="s">
        <v>5737</v>
      </c>
      <c r="DI93" s="163" t="s">
        <v>3999</v>
      </c>
      <c r="DJ93" s="163" t="s">
        <v>6264</v>
      </c>
      <c r="DK93" s="245">
        <v>69207</v>
      </c>
      <c r="DL93" s="245">
        <v>1707</v>
      </c>
      <c r="DN93" s="211">
        <v>88</v>
      </c>
      <c r="DO93" s="163" t="s">
        <v>7827</v>
      </c>
      <c r="DP93" s="163" t="s">
        <v>4001</v>
      </c>
      <c r="DQ93" s="244">
        <v>76220.100000000006</v>
      </c>
      <c r="DR93" s="244">
        <v>3207.8</v>
      </c>
      <c r="DT93" s="211">
        <v>88</v>
      </c>
      <c r="DU93" s="163" t="s">
        <v>8327</v>
      </c>
      <c r="DV93" s="244" t="s">
        <v>4131</v>
      </c>
      <c r="DW93" s="163">
        <v>81886.7</v>
      </c>
      <c r="DX93" s="244">
        <v>7577</v>
      </c>
      <c r="DZ93" s="211">
        <v>88</v>
      </c>
      <c r="EA93" s="163" t="s">
        <v>8829</v>
      </c>
      <c r="EB93" s="244" t="s">
        <v>4275</v>
      </c>
      <c r="EC93" s="163">
        <v>85521.4</v>
      </c>
      <c r="ED93" s="244">
        <v>817.7</v>
      </c>
      <c r="EF93" s="211">
        <v>88</v>
      </c>
      <c r="EG93" s="163" t="s">
        <v>9332</v>
      </c>
      <c r="EH93" s="244" t="s">
        <v>3999</v>
      </c>
      <c r="EI93" s="258">
        <v>89140.4</v>
      </c>
      <c r="EJ93" s="244">
        <v>433.7</v>
      </c>
      <c r="EL93" s="215">
        <v>88</v>
      </c>
      <c r="EM93" s="216" t="s">
        <v>309</v>
      </c>
      <c r="EN93" s="216" t="s">
        <v>3090</v>
      </c>
      <c r="EO93" s="216" t="s">
        <v>3258</v>
      </c>
      <c r="EP93" s="257"/>
      <c r="EQ93" s="247">
        <v>88988</v>
      </c>
      <c r="ER93" s="247">
        <v>-241</v>
      </c>
      <c r="ES93" s="247">
        <v>154100</v>
      </c>
      <c r="EU93" s="163">
        <v>88</v>
      </c>
      <c r="EV93" s="94" t="s">
        <v>3144</v>
      </c>
      <c r="EW93" s="163" t="s">
        <v>3088</v>
      </c>
      <c r="EX93" s="110">
        <v>75329</v>
      </c>
      <c r="EY93" s="110">
        <v>2479</v>
      </c>
      <c r="FA93" s="163">
        <v>88</v>
      </c>
      <c r="FB93" s="94" t="s">
        <v>9767</v>
      </c>
      <c r="FC93" s="110" t="s">
        <v>4001</v>
      </c>
      <c r="FD93" s="260">
        <v>81427.8</v>
      </c>
      <c r="FE93" s="260">
        <v>-739.5</v>
      </c>
    </row>
    <row r="94" spans="2:161" ht="22.7">
      <c r="B94" s="211">
        <v>89</v>
      </c>
      <c r="C94" s="163" t="s">
        <v>4087</v>
      </c>
      <c r="D94" s="163" t="s">
        <v>4657</v>
      </c>
      <c r="E94" s="244" t="s">
        <v>4001</v>
      </c>
      <c r="F94" s="244" t="s">
        <v>4595</v>
      </c>
      <c r="G94" s="244">
        <v>26771.1</v>
      </c>
      <c r="I94" s="211">
        <v>89</v>
      </c>
      <c r="J94" s="163" t="s">
        <v>4153</v>
      </c>
      <c r="K94" s="163" t="s">
        <v>4643</v>
      </c>
      <c r="L94" s="244" t="s">
        <v>3999</v>
      </c>
      <c r="M94" s="244" t="s">
        <v>4644</v>
      </c>
      <c r="N94" s="244">
        <v>30421</v>
      </c>
      <c r="P94" s="211">
        <v>89</v>
      </c>
      <c r="Q94" s="163" t="s">
        <v>5367</v>
      </c>
      <c r="R94" s="163" t="s">
        <v>4701</v>
      </c>
      <c r="S94" s="244" t="s">
        <v>4039</v>
      </c>
      <c r="T94" s="244" t="s">
        <v>4578</v>
      </c>
      <c r="V94" s="211">
        <v>89</v>
      </c>
      <c r="W94" s="163" t="s">
        <v>4109</v>
      </c>
      <c r="X94" s="163" t="s">
        <v>4598</v>
      </c>
      <c r="Y94" s="244" t="s">
        <v>4005</v>
      </c>
      <c r="Z94" s="244" t="s">
        <v>4523</v>
      </c>
      <c r="AA94" s="244">
        <v>30428.7</v>
      </c>
      <c r="AC94" s="211">
        <v>89</v>
      </c>
      <c r="AD94" s="163" t="s">
        <v>4090</v>
      </c>
      <c r="AE94" s="163" t="s">
        <v>3999</v>
      </c>
      <c r="AF94" s="244">
        <v>30951</v>
      </c>
      <c r="AG94" s="244">
        <v>935</v>
      </c>
      <c r="AI94" s="211">
        <v>88</v>
      </c>
      <c r="AJ94" s="163" t="s">
        <v>5503</v>
      </c>
      <c r="AK94" s="163" t="s">
        <v>5504</v>
      </c>
      <c r="AL94" s="244" t="s">
        <v>3999</v>
      </c>
      <c r="AM94" s="244" t="s">
        <v>5476</v>
      </c>
      <c r="AN94" s="244">
        <v>31131</v>
      </c>
      <c r="AP94" s="211">
        <v>89</v>
      </c>
      <c r="AQ94" s="163" t="s">
        <v>3117</v>
      </c>
      <c r="AR94" s="163" t="s">
        <v>5564</v>
      </c>
      <c r="AS94" s="244" t="s">
        <v>4036</v>
      </c>
      <c r="AT94" s="244" t="s">
        <v>4527</v>
      </c>
      <c r="AU94" s="244">
        <v>34091</v>
      </c>
      <c r="AW94" s="211">
        <v>89</v>
      </c>
      <c r="AX94" s="163" t="s">
        <v>5971</v>
      </c>
      <c r="AY94" s="163" t="s">
        <v>4621</v>
      </c>
      <c r="AZ94" s="244" t="s">
        <v>3999</v>
      </c>
      <c r="BA94" s="244" t="s">
        <v>5972</v>
      </c>
      <c r="BB94" s="244">
        <v>39951</v>
      </c>
      <c r="BD94" s="211">
        <v>89</v>
      </c>
      <c r="BE94" s="163" t="s">
        <v>1589</v>
      </c>
      <c r="BF94" s="163" t="s">
        <v>6009</v>
      </c>
      <c r="BG94" s="244" t="s">
        <v>3999</v>
      </c>
      <c r="BH94" s="244" t="s">
        <v>5518</v>
      </c>
      <c r="BI94" s="244">
        <v>39888</v>
      </c>
      <c r="BK94" s="211">
        <v>89</v>
      </c>
      <c r="BL94" s="163" t="s">
        <v>6003</v>
      </c>
      <c r="BM94" s="163" t="s">
        <v>4712</v>
      </c>
      <c r="BN94" s="244" t="s">
        <v>4020</v>
      </c>
      <c r="BO94" s="244" t="s">
        <v>6231</v>
      </c>
      <c r="BP94" s="244">
        <v>39730</v>
      </c>
      <c r="BR94" s="211">
        <v>226</v>
      </c>
      <c r="BS94" s="163" t="s">
        <v>1217</v>
      </c>
      <c r="BT94" s="163" t="s">
        <v>4680</v>
      </c>
      <c r="BU94" s="244" t="s">
        <v>3999</v>
      </c>
      <c r="BV94" s="244" t="s">
        <v>4572</v>
      </c>
      <c r="BW94" s="244">
        <v>22052.5</v>
      </c>
      <c r="BY94" s="211">
        <v>89</v>
      </c>
      <c r="BZ94" s="163" t="s">
        <v>3226</v>
      </c>
      <c r="CA94" s="163" t="s">
        <v>6550</v>
      </c>
      <c r="CB94" s="163" t="s">
        <v>6489</v>
      </c>
      <c r="CC94" s="244" t="s">
        <v>6551</v>
      </c>
      <c r="CD94" s="244">
        <v>47055.8</v>
      </c>
      <c r="CE94" s="244">
        <v>765.9</v>
      </c>
      <c r="CG94" s="211">
        <v>89</v>
      </c>
      <c r="CH94" s="163" t="s">
        <v>6271</v>
      </c>
      <c r="CI94" s="163" t="s">
        <v>4020</v>
      </c>
      <c r="CJ94" s="244" t="s">
        <v>5441</v>
      </c>
      <c r="CK94" s="244">
        <v>55407</v>
      </c>
      <c r="CM94" s="211">
        <v>89</v>
      </c>
      <c r="CN94" s="163" t="s">
        <v>6246</v>
      </c>
      <c r="CO94" s="163" t="s">
        <v>3999</v>
      </c>
      <c r="CP94" s="244" t="s">
        <v>6239</v>
      </c>
      <c r="CQ94" s="244">
        <v>6123.1</v>
      </c>
      <c r="CS94" s="211">
        <v>89</v>
      </c>
      <c r="CT94" s="163" t="s">
        <v>5573</v>
      </c>
      <c r="CU94" s="163" t="s">
        <v>4001</v>
      </c>
      <c r="CV94" s="244" t="s">
        <v>4634</v>
      </c>
      <c r="CW94" s="244">
        <v>68799</v>
      </c>
      <c r="CY94" s="211">
        <v>89</v>
      </c>
      <c r="CZ94" s="163" t="s">
        <v>5996</v>
      </c>
      <c r="DA94" s="163" t="s">
        <v>4642</v>
      </c>
      <c r="DB94" s="244" t="s">
        <v>4001</v>
      </c>
      <c r="DC94" s="244">
        <v>71850.8</v>
      </c>
      <c r="DD94" s="244">
        <v>3744.1</v>
      </c>
      <c r="DF94" s="214">
        <v>89</v>
      </c>
      <c r="DG94" s="163" t="s">
        <v>3225</v>
      </c>
      <c r="DH94" s="163" t="s">
        <v>4569</v>
      </c>
      <c r="DI94" s="163" t="s">
        <v>4005</v>
      </c>
      <c r="DJ94" s="163" t="s">
        <v>6233</v>
      </c>
      <c r="DK94" s="245">
        <v>68731</v>
      </c>
      <c r="DL94" s="245">
        <v>-213</v>
      </c>
      <c r="DN94" s="211">
        <v>89</v>
      </c>
      <c r="DO94" s="163" t="s">
        <v>7828</v>
      </c>
      <c r="DP94" s="163" t="s">
        <v>4005</v>
      </c>
      <c r="DQ94" s="244">
        <v>74705.5</v>
      </c>
      <c r="DR94" s="244">
        <v>1609.4</v>
      </c>
      <c r="DT94" s="211">
        <v>89</v>
      </c>
      <c r="DU94" s="163" t="s">
        <v>8328</v>
      </c>
      <c r="DV94" s="244" t="s">
        <v>4001</v>
      </c>
      <c r="DW94" s="163">
        <v>81554.2</v>
      </c>
      <c r="DX94" s="244">
        <v>774.5</v>
      </c>
      <c r="DZ94" s="211">
        <v>89</v>
      </c>
      <c r="EA94" s="163" t="s">
        <v>8830</v>
      </c>
      <c r="EB94" s="244" t="s">
        <v>3999</v>
      </c>
      <c r="EC94" s="163">
        <v>85120</v>
      </c>
      <c r="ED94" s="244">
        <v>10756</v>
      </c>
      <c r="EF94" s="211">
        <v>89</v>
      </c>
      <c r="EG94" s="163" t="s">
        <v>9333</v>
      </c>
      <c r="EH94" s="244" t="s">
        <v>3999</v>
      </c>
      <c r="EI94" s="258">
        <v>88069</v>
      </c>
      <c r="EJ94" s="244">
        <v>21878</v>
      </c>
      <c r="EL94" s="215">
        <v>89</v>
      </c>
      <c r="EM94" s="216" t="s">
        <v>3115</v>
      </c>
      <c r="EN94" s="216" t="s">
        <v>3206</v>
      </c>
      <c r="EO94" s="216" t="s">
        <v>3152</v>
      </c>
      <c r="EP94" s="257" t="s">
        <v>3989</v>
      </c>
      <c r="EQ94" s="247">
        <v>88786</v>
      </c>
      <c r="ER94" s="247">
        <v>2194</v>
      </c>
      <c r="ES94" s="247">
        <v>333150</v>
      </c>
      <c r="EU94" s="163">
        <v>89</v>
      </c>
      <c r="EV94" s="94" t="s">
        <v>3259</v>
      </c>
      <c r="EW94" s="163" t="s">
        <v>3063</v>
      </c>
      <c r="EX94" s="110">
        <v>74629</v>
      </c>
      <c r="EY94" s="110">
        <v>3168.1</v>
      </c>
      <c r="FA94" s="163">
        <v>89</v>
      </c>
      <c r="FB94" s="94" t="s">
        <v>9266</v>
      </c>
      <c r="FC94" s="110" t="s">
        <v>4036</v>
      </c>
      <c r="FD94" s="260">
        <v>80006.399999999994</v>
      </c>
      <c r="FE94" s="260">
        <v>3803.2</v>
      </c>
    </row>
    <row r="95" spans="2:161" ht="22.7">
      <c r="B95" s="211">
        <v>90</v>
      </c>
      <c r="C95" s="163" t="s">
        <v>4658</v>
      </c>
      <c r="D95" s="163" t="s">
        <v>4659</v>
      </c>
      <c r="E95" s="244" t="s">
        <v>4005</v>
      </c>
      <c r="F95" s="244" t="s">
        <v>4536</v>
      </c>
      <c r="G95" s="244">
        <v>26505.5</v>
      </c>
      <c r="I95" s="211">
        <v>90</v>
      </c>
      <c r="J95" s="163" t="s">
        <v>4639</v>
      </c>
      <c r="K95" s="163" t="s">
        <v>4640</v>
      </c>
      <c r="L95" s="244" t="s">
        <v>4005</v>
      </c>
      <c r="M95" s="244" t="s">
        <v>4641</v>
      </c>
      <c r="N95" s="244">
        <v>30367.599999999999</v>
      </c>
      <c r="P95" s="211">
        <v>90</v>
      </c>
      <c r="Q95" s="163"/>
      <c r="R95" s="163"/>
      <c r="S95" s="244"/>
      <c r="T95" s="244"/>
      <c r="V95" s="211">
        <v>90</v>
      </c>
      <c r="W95" s="163" t="s">
        <v>5389</v>
      </c>
      <c r="X95" s="163" t="s">
        <v>5390</v>
      </c>
      <c r="Y95" s="244" t="s">
        <v>3999</v>
      </c>
      <c r="Z95" s="244" t="s">
        <v>4605</v>
      </c>
      <c r="AA95" s="244">
        <v>30381</v>
      </c>
      <c r="AC95" s="211">
        <v>90</v>
      </c>
      <c r="AD95" s="163" t="s">
        <v>4091</v>
      </c>
      <c r="AE95" s="163" t="s">
        <v>4005</v>
      </c>
      <c r="AF95" s="244">
        <v>30934.9</v>
      </c>
      <c r="AG95" s="244">
        <v>21.5</v>
      </c>
      <c r="AI95" s="211">
        <v>89</v>
      </c>
      <c r="AJ95" s="163" t="s">
        <v>5505</v>
      </c>
      <c r="AK95" s="163" t="s">
        <v>4707</v>
      </c>
      <c r="AL95" s="244" t="s">
        <v>3999</v>
      </c>
      <c r="AM95" s="244" t="s">
        <v>4532</v>
      </c>
      <c r="AN95" s="244">
        <v>30951</v>
      </c>
      <c r="AP95" s="211">
        <v>90</v>
      </c>
      <c r="AQ95" s="163" t="s">
        <v>5565</v>
      </c>
      <c r="AR95" s="163" t="s">
        <v>4590</v>
      </c>
      <c r="AS95" s="244" t="s">
        <v>4005</v>
      </c>
      <c r="AT95" s="244" t="s">
        <v>5522</v>
      </c>
      <c r="AU95" s="244">
        <v>33966.6</v>
      </c>
      <c r="AW95" s="211">
        <v>90</v>
      </c>
      <c r="AX95" s="163" t="s">
        <v>5973</v>
      </c>
      <c r="AY95" s="163" t="s">
        <v>5974</v>
      </c>
      <c r="AZ95" s="244" t="s">
        <v>3999</v>
      </c>
      <c r="BA95" s="244" t="s">
        <v>5887</v>
      </c>
      <c r="BB95" s="244">
        <v>39090</v>
      </c>
      <c r="BD95" s="211">
        <v>90</v>
      </c>
      <c r="BE95" s="163" t="s">
        <v>3277</v>
      </c>
      <c r="BF95" s="163" t="s">
        <v>4706</v>
      </c>
      <c r="BG95" s="244" t="s">
        <v>4030</v>
      </c>
      <c r="BH95" s="244" t="s">
        <v>5441</v>
      </c>
      <c r="BI95" s="244">
        <v>39702.699999999997</v>
      </c>
      <c r="BK95" s="211">
        <v>90</v>
      </c>
      <c r="BL95" s="163" t="s">
        <v>1607</v>
      </c>
      <c r="BM95" s="163" t="s">
        <v>6251</v>
      </c>
      <c r="BN95" s="244" t="s">
        <v>3999</v>
      </c>
      <c r="BO95" s="244" t="s">
        <v>6242</v>
      </c>
      <c r="BP95" s="244">
        <v>39663</v>
      </c>
      <c r="BR95" s="211">
        <v>228</v>
      </c>
      <c r="BS95" s="163" t="s">
        <v>6395</v>
      </c>
      <c r="BT95" s="163"/>
      <c r="BU95" s="244" t="s">
        <v>3999</v>
      </c>
      <c r="BV95" s="244" t="s">
        <v>6001</v>
      </c>
      <c r="BW95" s="244">
        <v>21808</v>
      </c>
      <c r="BY95" s="211">
        <v>90</v>
      </c>
      <c r="BZ95" s="163" t="s">
        <v>3260</v>
      </c>
      <c r="CA95" s="163" t="s">
        <v>6552</v>
      </c>
      <c r="CB95" s="163" t="s">
        <v>6496</v>
      </c>
      <c r="CC95" s="244" t="s">
        <v>6510</v>
      </c>
      <c r="CD95" s="244">
        <v>46962.7</v>
      </c>
      <c r="CE95" s="244">
        <v>2104.5</v>
      </c>
      <c r="CG95" s="211">
        <v>90</v>
      </c>
      <c r="CH95" s="163" t="s">
        <v>5573</v>
      </c>
      <c r="CI95" s="163" t="s">
        <v>4001</v>
      </c>
      <c r="CJ95" s="244" t="s">
        <v>5574</v>
      </c>
      <c r="CK95" s="244">
        <v>55260.7</v>
      </c>
      <c r="CM95" s="211">
        <v>90</v>
      </c>
      <c r="CN95" s="163" t="s">
        <v>7000</v>
      </c>
      <c r="CO95" s="163" t="s">
        <v>4193</v>
      </c>
      <c r="CP95" s="244" t="s">
        <v>4527</v>
      </c>
      <c r="CQ95" s="244">
        <v>692.9</v>
      </c>
      <c r="CS95" s="211">
        <v>90</v>
      </c>
      <c r="CT95" s="163" t="s">
        <v>6311</v>
      </c>
      <c r="CU95" s="163" t="s">
        <v>4243</v>
      </c>
      <c r="CV95" s="244" t="s">
        <v>4527</v>
      </c>
      <c r="CW95" s="244">
        <v>6725</v>
      </c>
      <c r="CY95" s="211">
        <v>90</v>
      </c>
      <c r="CZ95" s="163" t="s">
        <v>519</v>
      </c>
      <c r="DA95" s="163" t="s">
        <v>7265</v>
      </c>
      <c r="DB95" s="244" t="s">
        <v>3999</v>
      </c>
      <c r="DC95" s="244">
        <v>71288</v>
      </c>
      <c r="DD95" s="244">
        <v>2260</v>
      </c>
      <c r="DF95" s="214">
        <v>90</v>
      </c>
      <c r="DG95" s="163" t="s">
        <v>3178</v>
      </c>
      <c r="DH95" s="163" t="s">
        <v>6748</v>
      </c>
      <c r="DI95" s="163" t="s">
        <v>4020</v>
      </c>
      <c r="DJ95" s="163" t="s">
        <v>5522</v>
      </c>
      <c r="DK95" s="245">
        <v>68290</v>
      </c>
      <c r="DL95" s="245">
        <v>1346</v>
      </c>
      <c r="DN95" s="211">
        <v>90</v>
      </c>
      <c r="DO95" s="163" t="s">
        <v>7829</v>
      </c>
      <c r="DP95" s="163" t="s">
        <v>4015</v>
      </c>
      <c r="DQ95" s="244">
        <v>74250.600000000006</v>
      </c>
      <c r="DR95" s="244">
        <v>1501.9</v>
      </c>
      <c r="DT95" s="211">
        <v>90</v>
      </c>
      <c r="DU95" s="163" t="s">
        <v>8329</v>
      </c>
      <c r="DV95" s="244" t="s">
        <v>4193</v>
      </c>
      <c r="DW95" s="163">
        <v>81121.8</v>
      </c>
      <c r="DX95" s="244">
        <v>3049.3</v>
      </c>
      <c r="DZ95" s="211">
        <v>90</v>
      </c>
      <c r="EA95" s="163" t="s">
        <v>8831</v>
      </c>
      <c r="EB95" s="244" t="s">
        <v>3999</v>
      </c>
      <c r="EC95" s="163">
        <v>84838</v>
      </c>
      <c r="ED95" s="244">
        <v>469</v>
      </c>
      <c r="EF95" s="211">
        <v>90</v>
      </c>
      <c r="EG95" s="163" t="s">
        <v>9334</v>
      </c>
      <c r="EH95" s="244" t="s">
        <v>3999</v>
      </c>
      <c r="EI95" s="258">
        <v>86623</v>
      </c>
      <c r="EJ95" s="244">
        <v>4585</v>
      </c>
      <c r="EL95" s="215">
        <v>90</v>
      </c>
      <c r="EM95" s="216" t="s">
        <v>311</v>
      </c>
      <c r="EN95" s="216" t="s">
        <v>3093</v>
      </c>
      <c r="EO95" s="216" t="s">
        <v>3098</v>
      </c>
      <c r="EP95" s="257"/>
      <c r="EQ95" s="247">
        <v>88372</v>
      </c>
      <c r="ER95" s="247">
        <v>23057</v>
      </c>
      <c r="ES95" s="247">
        <v>264500</v>
      </c>
      <c r="EU95" s="163">
        <v>90</v>
      </c>
      <c r="EV95" s="94" t="s">
        <v>3142</v>
      </c>
      <c r="EW95" s="163" t="s">
        <v>3088</v>
      </c>
      <c r="EX95" s="110">
        <v>74628</v>
      </c>
      <c r="EY95" s="110">
        <v>948.8</v>
      </c>
      <c r="FA95" s="163">
        <v>90</v>
      </c>
      <c r="FB95" s="94" t="s">
        <v>9321</v>
      </c>
      <c r="FC95" s="110" t="s">
        <v>4020</v>
      </c>
      <c r="FD95" s="260">
        <v>79637</v>
      </c>
      <c r="FE95" s="260">
        <v>10798</v>
      </c>
    </row>
    <row r="96" spans="2:161" ht="22.7">
      <c r="B96" s="211">
        <v>91</v>
      </c>
      <c r="C96" s="163" t="s">
        <v>4660</v>
      </c>
      <c r="D96" s="163" t="s">
        <v>4661</v>
      </c>
      <c r="E96" s="244" t="s">
        <v>4005</v>
      </c>
      <c r="F96" s="244" t="s">
        <v>4605</v>
      </c>
      <c r="G96" s="244">
        <v>26500.2</v>
      </c>
      <c r="I96" s="211">
        <v>91</v>
      </c>
      <c r="J96" s="163" t="s">
        <v>4660</v>
      </c>
      <c r="K96" s="163" t="s">
        <v>4661</v>
      </c>
      <c r="L96" s="244" t="s">
        <v>4005</v>
      </c>
      <c r="M96" s="244" t="s">
        <v>4605</v>
      </c>
      <c r="N96" s="244">
        <v>30345.200000000001</v>
      </c>
      <c r="P96" s="211">
        <v>91</v>
      </c>
      <c r="Q96" s="163" t="s">
        <v>4094</v>
      </c>
      <c r="R96" s="163" t="s">
        <v>4677</v>
      </c>
      <c r="S96" s="244" t="s">
        <v>4015</v>
      </c>
      <c r="T96" s="244" t="s">
        <v>4641</v>
      </c>
      <c r="V96" s="211">
        <v>91</v>
      </c>
      <c r="W96" s="163" t="s">
        <v>4082</v>
      </c>
      <c r="X96" s="163" t="s">
        <v>4884</v>
      </c>
      <c r="Y96" s="244" t="s">
        <v>3999</v>
      </c>
      <c r="Z96" s="244" t="s">
        <v>4538</v>
      </c>
      <c r="AA96" s="244">
        <v>30193.9</v>
      </c>
      <c r="AC96" s="211">
        <v>91</v>
      </c>
      <c r="AD96" s="163" t="s">
        <v>4092</v>
      </c>
      <c r="AE96" s="163" t="s">
        <v>4005</v>
      </c>
      <c r="AF96" s="244">
        <v>30928.799999999999</v>
      </c>
      <c r="AG96" s="244">
        <v>-679.8</v>
      </c>
      <c r="AI96" s="211">
        <v>90</v>
      </c>
      <c r="AJ96" s="163" t="s">
        <v>5506</v>
      </c>
      <c r="AK96" s="163" t="s">
        <v>4542</v>
      </c>
      <c r="AL96" s="244" t="s">
        <v>4005</v>
      </c>
      <c r="AM96" s="244" t="s">
        <v>4518</v>
      </c>
      <c r="AN96" s="244">
        <v>30934.9</v>
      </c>
      <c r="AP96" s="211">
        <v>91</v>
      </c>
      <c r="AQ96" s="163" t="s">
        <v>5566</v>
      </c>
      <c r="AR96" s="163" t="s">
        <v>5504</v>
      </c>
      <c r="AS96" s="244" t="s">
        <v>3999</v>
      </c>
      <c r="AT96" s="244" t="s">
        <v>5476</v>
      </c>
      <c r="AU96" s="244">
        <v>33928</v>
      </c>
      <c r="AW96" s="211">
        <v>91</v>
      </c>
      <c r="AX96" s="163" t="s">
        <v>5975</v>
      </c>
      <c r="AY96" s="163" t="s">
        <v>5976</v>
      </c>
      <c r="AZ96" s="244" t="s">
        <v>4015</v>
      </c>
      <c r="BA96" s="244" t="s">
        <v>2748</v>
      </c>
      <c r="BB96" s="244">
        <v>38628.300000000003</v>
      </c>
      <c r="BD96" s="211">
        <v>91</v>
      </c>
      <c r="BE96" s="163" t="s">
        <v>5576</v>
      </c>
      <c r="BF96" s="163" t="s">
        <v>6010</v>
      </c>
      <c r="BG96" s="244" t="s">
        <v>4001</v>
      </c>
      <c r="BH96" s="244" t="s">
        <v>5441</v>
      </c>
      <c r="BI96" s="244">
        <v>39405.4</v>
      </c>
      <c r="BK96" s="211">
        <v>91</v>
      </c>
      <c r="BL96" s="163" t="s">
        <v>1399</v>
      </c>
      <c r="BM96" s="163" t="s">
        <v>6019</v>
      </c>
      <c r="BN96" s="244" t="s">
        <v>3999</v>
      </c>
      <c r="BO96" s="244" t="s">
        <v>6244</v>
      </c>
      <c r="BP96" s="244">
        <v>38971.300000000003</v>
      </c>
      <c r="BR96" s="211">
        <v>229</v>
      </c>
      <c r="BS96" s="163" t="s">
        <v>6396</v>
      </c>
      <c r="BT96" s="163" t="s">
        <v>6275</v>
      </c>
      <c r="BU96" s="244" t="s">
        <v>3999</v>
      </c>
      <c r="BV96" s="244" t="s">
        <v>6267</v>
      </c>
      <c r="BW96" s="244">
        <v>21728</v>
      </c>
      <c r="BY96" s="211">
        <v>91</v>
      </c>
      <c r="BZ96" s="163" t="s">
        <v>1378</v>
      </c>
      <c r="CA96" s="163" t="s">
        <v>6553</v>
      </c>
      <c r="CB96" s="163" t="s">
        <v>6493</v>
      </c>
      <c r="CC96" s="244" t="s">
        <v>4595</v>
      </c>
      <c r="CD96" s="244">
        <v>46686.6</v>
      </c>
      <c r="CE96" s="244">
        <v>2342</v>
      </c>
      <c r="CG96" s="211">
        <v>91</v>
      </c>
      <c r="CH96" s="163" t="s">
        <v>4697</v>
      </c>
      <c r="CI96" s="163" t="s">
        <v>3999</v>
      </c>
      <c r="CJ96" s="244" t="s">
        <v>6240</v>
      </c>
      <c r="CK96" s="244">
        <v>54848</v>
      </c>
      <c r="CM96" s="211">
        <v>91</v>
      </c>
      <c r="CN96" s="163" t="s">
        <v>4569</v>
      </c>
      <c r="CO96" s="163" t="s">
        <v>4005</v>
      </c>
      <c r="CP96" s="244" t="s">
        <v>6233</v>
      </c>
      <c r="CQ96" s="244">
        <v>6841.9</v>
      </c>
      <c r="CS96" s="211">
        <v>91</v>
      </c>
      <c r="CT96" s="163" t="s">
        <v>4569</v>
      </c>
      <c r="CU96" s="163" t="s">
        <v>4005</v>
      </c>
      <c r="CV96" s="244" t="s">
        <v>6233</v>
      </c>
      <c r="CW96" s="244">
        <v>67145</v>
      </c>
      <c r="CY96" s="211">
        <v>91</v>
      </c>
      <c r="CZ96" s="163" t="s">
        <v>1670</v>
      </c>
      <c r="DA96" s="163" t="s">
        <v>7266</v>
      </c>
      <c r="DB96" s="244" t="s">
        <v>3999</v>
      </c>
      <c r="DC96" s="244">
        <v>70593.5</v>
      </c>
      <c r="DD96" s="244">
        <v>250.6</v>
      </c>
      <c r="DF96" s="214">
        <v>91</v>
      </c>
      <c r="DG96" s="163" t="s">
        <v>529</v>
      </c>
      <c r="DH96" s="163" t="s">
        <v>4697</v>
      </c>
      <c r="DI96" s="163" t="s">
        <v>3999</v>
      </c>
      <c r="DJ96" s="163" t="s">
        <v>6240</v>
      </c>
      <c r="DK96" s="245">
        <v>68281</v>
      </c>
      <c r="DL96" s="245">
        <v>1312</v>
      </c>
      <c r="DN96" s="211">
        <v>91</v>
      </c>
      <c r="DO96" s="163" t="s">
        <v>7830</v>
      </c>
      <c r="DP96" s="163" t="s">
        <v>4020</v>
      </c>
      <c r="DQ96" s="244">
        <v>73597.7</v>
      </c>
      <c r="DR96" s="244">
        <v>2210.4</v>
      </c>
      <c r="DT96" s="211">
        <v>91</v>
      </c>
      <c r="DU96" s="163" t="s">
        <v>8330</v>
      </c>
      <c r="DV96" s="244" t="s">
        <v>4074</v>
      </c>
      <c r="DW96" s="163">
        <v>80732.100000000006</v>
      </c>
      <c r="DX96" s="244">
        <v>431.3</v>
      </c>
      <c r="DZ96" s="211">
        <v>91</v>
      </c>
      <c r="EA96" s="163" t="s">
        <v>8832</v>
      </c>
      <c r="EB96" s="244" t="s">
        <v>4400</v>
      </c>
      <c r="EC96" s="163">
        <v>84213</v>
      </c>
      <c r="ED96" s="244">
        <v>-3726</v>
      </c>
      <c r="EF96" s="211">
        <v>91</v>
      </c>
      <c r="EG96" s="163" t="s">
        <v>9335</v>
      </c>
      <c r="EH96" s="244" t="s">
        <v>4001</v>
      </c>
      <c r="EI96" s="258">
        <v>86347.3</v>
      </c>
      <c r="EJ96" s="244">
        <v>504.5</v>
      </c>
      <c r="EL96" s="215">
        <v>91</v>
      </c>
      <c r="EM96" s="216" t="s">
        <v>3086</v>
      </c>
      <c r="EN96" s="216" t="s">
        <v>3093</v>
      </c>
      <c r="EO96" s="216" t="s">
        <v>3158</v>
      </c>
      <c r="EP96" s="257" t="s">
        <v>3995</v>
      </c>
      <c r="EQ96" s="247">
        <v>87990</v>
      </c>
      <c r="ER96" s="247">
        <v>1277</v>
      </c>
      <c r="ES96" s="247">
        <v>68431</v>
      </c>
      <c r="EU96" s="163">
        <v>91</v>
      </c>
      <c r="EV96" s="94" t="s">
        <v>3261</v>
      </c>
      <c r="EW96" s="163" t="s">
        <v>3075</v>
      </c>
      <c r="EX96" s="110">
        <v>74407</v>
      </c>
      <c r="EY96" s="110">
        <v>-3557.5</v>
      </c>
      <c r="FA96" s="163">
        <v>91</v>
      </c>
      <c r="FB96" s="94" t="s">
        <v>9431</v>
      </c>
      <c r="FC96" s="110" t="s">
        <v>4074</v>
      </c>
      <c r="FD96" s="260">
        <v>79416.899999999994</v>
      </c>
      <c r="FE96" s="260">
        <v>1544.7</v>
      </c>
    </row>
    <row r="97" spans="2:161" ht="22.7">
      <c r="B97" s="211">
        <v>92</v>
      </c>
      <c r="C97" s="163" t="s">
        <v>4662</v>
      </c>
      <c r="D97" s="163" t="s">
        <v>4663</v>
      </c>
      <c r="E97" s="244" t="s">
        <v>4015</v>
      </c>
      <c r="F97" s="244" t="s">
        <v>4605</v>
      </c>
      <c r="G97" s="244">
        <v>26388.1</v>
      </c>
      <c r="I97" s="211">
        <v>92</v>
      </c>
      <c r="J97" s="163" t="s">
        <v>4666</v>
      </c>
      <c r="K97" s="163" t="s">
        <v>4667</v>
      </c>
      <c r="L97" s="244" t="s">
        <v>4015</v>
      </c>
      <c r="M97" s="244" t="s">
        <v>4538</v>
      </c>
      <c r="N97" s="244">
        <v>30060.2</v>
      </c>
      <c r="P97" s="211">
        <v>92</v>
      </c>
      <c r="Q97" s="163" t="s">
        <v>4118</v>
      </c>
      <c r="R97" s="163" t="s">
        <v>4616</v>
      </c>
      <c r="S97" s="244" t="s">
        <v>4005</v>
      </c>
      <c r="T97" s="244" t="s">
        <v>4605</v>
      </c>
      <c r="V97" s="211">
        <v>92</v>
      </c>
      <c r="W97" s="163" t="s">
        <v>4132</v>
      </c>
      <c r="X97" s="163" t="s">
        <v>5345</v>
      </c>
      <c r="Y97" s="244" t="s">
        <v>4001</v>
      </c>
      <c r="Z97" s="244" t="s">
        <v>4595</v>
      </c>
      <c r="AA97" s="244">
        <v>30055.200000000001</v>
      </c>
      <c r="AC97" s="211">
        <v>92</v>
      </c>
      <c r="AD97" s="163" t="s">
        <v>3523</v>
      </c>
      <c r="AE97" s="163" t="s">
        <v>4039</v>
      </c>
      <c r="AF97" s="244">
        <v>30872</v>
      </c>
      <c r="AG97" s="244">
        <v>1305</v>
      </c>
      <c r="AI97" s="211">
        <v>91</v>
      </c>
      <c r="AJ97" s="163" t="s">
        <v>5507</v>
      </c>
      <c r="AK97" s="163" t="s">
        <v>5359</v>
      </c>
      <c r="AL97" s="244" t="s">
        <v>4005</v>
      </c>
      <c r="AM97" s="244" t="s">
        <v>5441</v>
      </c>
      <c r="AN97" s="244">
        <v>30928.799999999999</v>
      </c>
      <c r="AP97" s="211">
        <v>92</v>
      </c>
      <c r="AQ97" s="163" t="s">
        <v>3375</v>
      </c>
      <c r="AR97" s="163" t="s">
        <v>4608</v>
      </c>
      <c r="AS97" s="244" t="s">
        <v>4005</v>
      </c>
      <c r="AT97" s="244" t="s">
        <v>4534</v>
      </c>
      <c r="AU97" s="244">
        <v>33896.199999999997</v>
      </c>
      <c r="AW97" s="211">
        <v>92</v>
      </c>
      <c r="AX97" s="163" t="s">
        <v>5977</v>
      </c>
      <c r="AY97" s="163" t="s">
        <v>4858</v>
      </c>
      <c r="AZ97" s="244" t="s">
        <v>4102</v>
      </c>
      <c r="BA97" s="244" t="s">
        <v>4534</v>
      </c>
      <c r="BB97" s="244">
        <v>38490.699999999997</v>
      </c>
      <c r="BD97" s="211">
        <v>92</v>
      </c>
      <c r="BE97" s="163" t="s">
        <v>3170</v>
      </c>
      <c r="BF97" s="163" t="s">
        <v>4646</v>
      </c>
      <c r="BG97" s="244" t="s">
        <v>4173</v>
      </c>
      <c r="BH97" s="244" t="s">
        <v>4527</v>
      </c>
      <c r="BI97" s="244">
        <v>39400</v>
      </c>
      <c r="BK97" s="211">
        <v>92</v>
      </c>
      <c r="BL97" s="163" t="s">
        <v>1595</v>
      </c>
      <c r="BM97" s="163" t="s">
        <v>6252</v>
      </c>
      <c r="BN97" s="244" t="s">
        <v>3999</v>
      </c>
      <c r="BO97" s="244" t="s">
        <v>5512</v>
      </c>
      <c r="BP97" s="244">
        <v>38762.5</v>
      </c>
      <c r="BR97" s="211">
        <v>232</v>
      </c>
      <c r="BS97" s="163" t="s">
        <v>6397</v>
      </c>
      <c r="BT97" s="163" t="s">
        <v>5667</v>
      </c>
      <c r="BU97" s="244" t="s">
        <v>3999</v>
      </c>
      <c r="BV97" s="244" t="s">
        <v>6273</v>
      </c>
      <c r="BW97" s="244">
        <v>21596</v>
      </c>
      <c r="BY97" s="211">
        <v>92</v>
      </c>
      <c r="BZ97" s="163" t="s">
        <v>3239</v>
      </c>
      <c r="CA97" s="163" t="s">
        <v>6554</v>
      </c>
      <c r="CB97" s="163" t="s">
        <v>6555</v>
      </c>
      <c r="CC97" s="244" t="s">
        <v>6536</v>
      </c>
      <c r="CD97" s="244">
        <v>46358.2</v>
      </c>
      <c r="CE97" s="244">
        <v>1472.6</v>
      </c>
      <c r="CG97" s="211">
        <v>92</v>
      </c>
      <c r="CH97" s="163" t="s">
        <v>6246</v>
      </c>
      <c r="CI97" s="163" t="s">
        <v>3999</v>
      </c>
      <c r="CJ97" s="244" t="s">
        <v>6239</v>
      </c>
      <c r="CK97" s="244">
        <v>54589.599999999999</v>
      </c>
      <c r="CM97" s="211">
        <v>92</v>
      </c>
      <c r="CN97" s="163" t="s">
        <v>6024</v>
      </c>
      <c r="CO97" s="163" t="s">
        <v>3999</v>
      </c>
      <c r="CP97" s="244" t="s">
        <v>4527</v>
      </c>
      <c r="CQ97" s="244">
        <v>6643</v>
      </c>
      <c r="CS97" s="211">
        <v>92</v>
      </c>
      <c r="CT97" s="163" t="s">
        <v>7000</v>
      </c>
      <c r="CU97" s="163" t="s">
        <v>4193</v>
      </c>
      <c r="CV97" s="244" t="s">
        <v>4527</v>
      </c>
      <c r="CW97" s="244">
        <v>676</v>
      </c>
      <c r="CY97" s="211">
        <v>92</v>
      </c>
      <c r="CZ97" s="163" t="s">
        <v>3255</v>
      </c>
      <c r="DA97" s="163" t="s">
        <v>5645</v>
      </c>
      <c r="DB97" s="244" t="s">
        <v>4074</v>
      </c>
      <c r="DC97" s="244">
        <v>70567.5</v>
      </c>
      <c r="DD97" s="244">
        <v>15948.5</v>
      </c>
      <c r="DF97" s="214">
        <v>92</v>
      </c>
      <c r="DG97" s="163" t="s">
        <v>3167</v>
      </c>
      <c r="DH97" s="163" t="s">
        <v>5989</v>
      </c>
      <c r="DI97" s="163" t="s">
        <v>3999</v>
      </c>
      <c r="DJ97" s="163" t="s">
        <v>7140</v>
      </c>
      <c r="DK97" s="245">
        <v>68090</v>
      </c>
      <c r="DL97" s="245">
        <v>-3794</v>
      </c>
      <c r="DN97" s="211">
        <v>92</v>
      </c>
      <c r="DO97" s="163" t="s">
        <v>7831</v>
      </c>
      <c r="DP97" s="163" t="s">
        <v>4020</v>
      </c>
      <c r="DQ97" s="244">
        <v>71344</v>
      </c>
      <c r="DR97" s="244">
        <v>12389.3</v>
      </c>
      <c r="DT97" s="211">
        <v>92</v>
      </c>
      <c r="DU97" s="163" t="s">
        <v>8331</v>
      </c>
      <c r="DV97" s="244" t="s">
        <v>3999</v>
      </c>
      <c r="DW97" s="163">
        <v>80676</v>
      </c>
      <c r="DX97" s="244">
        <v>2036</v>
      </c>
      <c r="DZ97" s="211">
        <v>92</v>
      </c>
      <c r="EA97" s="163" t="s">
        <v>8833</v>
      </c>
      <c r="EB97" s="244" t="s">
        <v>4001</v>
      </c>
      <c r="EC97" s="163">
        <v>84049.9</v>
      </c>
      <c r="ED97" s="244">
        <v>4106</v>
      </c>
      <c r="EF97" s="211">
        <v>92</v>
      </c>
      <c r="EG97" s="163" t="s">
        <v>9336</v>
      </c>
      <c r="EH97" s="244" t="s">
        <v>3999</v>
      </c>
      <c r="EI97" s="258">
        <v>84167</v>
      </c>
      <c r="EJ97" s="244">
        <v>11312</v>
      </c>
      <c r="EL97" s="215">
        <v>92</v>
      </c>
      <c r="EM97" s="216" t="s">
        <v>3262</v>
      </c>
      <c r="EN97" s="216" t="s">
        <v>3060</v>
      </c>
      <c r="EO97" s="216" t="s">
        <v>3152</v>
      </c>
      <c r="EP97" s="257" t="s">
        <v>3989</v>
      </c>
      <c r="EQ97" s="247">
        <v>87779</v>
      </c>
      <c r="ER97" s="247">
        <v>-2521</v>
      </c>
      <c r="ES97" s="247">
        <v>26415</v>
      </c>
      <c r="EU97" s="163">
        <v>92</v>
      </c>
      <c r="EV97" s="94" t="s">
        <v>3188</v>
      </c>
      <c r="EW97" s="163" t="s">
        <v>3088</v>
      </c>
      <c r="EX97" s="110">
        <v>74393</v>
      </c>
      <c r="EY97" s="110">
        <v>-52.7</v>
      </c>
      <c r="FA97" s="163">
        <v>92</v>
      </c>
      <c r="FB97" s="94" t="s">
        <v>9315</v>
      </c>
      <c r="FC97" s="110" t="s">
        <v>3999</v>
      </c>
      <c r="FD97" s="260">
        <v>79139</v>
      </c>
      <c r="FE97" s="260">
        <v>5753</v>
      </c>
    </row>
    <row r="98" spans="2:161" ht="22.7">
      <c r="B98" s="211">
        <v>93</v>
      </c>
      <c r="C98" s="163" t="s">
        <v>4235</v>
      </c>
      <c r="D98" s="163" t="s">
        <v>4664</v>
      </c>
      <c r="E98" s="244" t="s">
        <v>4005</v>
      </c>
      <c r="F98" s="244" t="s">
        <v>4605</v>
      </c>
      <c r="G98" s="244">
        <v>26069</v>
      </c>
      <c r="I98" s="211">
        <v>93</v>
      </c>
      <c r="J98" s="163" t="s">
        <v>4674</v>
      </c>
      <c r="K98" s="163" t="s">
        <v>4675</v>
      </c>
      <c r="L98" s="244" t="s">
        <v>4005</v>
      </c>
      <c r="M98" s="244" t="s">
        <v>4605</v>
      </c>
      <c r="N98" s="244">
        <v>29307.4</v>
      </c>
      <c r="P98" s="211">
        <v>93</v>
      </c>
      <c r="Q98" s="163" t="s">
        <v>4042</v>
      </c>
      <c r="R98" s="163" t="s">
        <v>4719</v>
      </c>
      <c r="S98" s="244" t="s">
        <v>4036</v>
      </c>
      <c r="T98" s="244" t="s">
        <v>4578</v>
      </c>
      <c r="V98" s="211">
        <v>93</v>
      </c>
      <c r="W98" s="163" t="s">
        <v>4099</v>
      </c>
      <c r="X98" s="163" t="s">
        <v>4687</v>
      </c>
      <c r="Y98" s="244" t="s">
        <v>3999</v>
      </c>
      <c r="Z98" s="244" t="s">
        <v>4534</v>
      </c>
      <c r="AA98" s="244">
        <v>29794</v>
      </c>
      <c r="AC98" s="211">
        <v>93</v>
      </c>
      <c r="AD98" s="163" t="s">
        <v>1378</v>
      </c>
      <c r="AE98" s="163" t="s">
        <v>4001</v>
      </c>
      <c r="AF98" s="244">
        <v>30731.599999999999</v>
      </c>
      <c r="AG98" s="244">
        <v>1889.3</v>
      </c>
      <c r="AI98" s="211">
        <v>92</v>
      </c>
      <c r="AJ98" s="163" t="s">
        <v>4629</v>
      </c>
      <c r="AK98" s="163" t="s">
        <v>4630</v>
      </c>
      <c r="AL98" s="244" t="s">
        <v>4631</v>
      </c>
      <c r="AM98" s="244" t="s">
        <v>4534</v>
      </c>
      <c r="AN98" s="244">
        <v>30872</v>
      </c>
      <c r="AP98" s="211">
        <v>93</v>
      </c>
      <c r="AQ98" s="163" t="s">
        <v>1588</v>
      </c>
      <c r="AR98" s="163" t="s">
        <v>5567</v>
      </c>
      <c r="AS98" s="244" t="s">
        <v>3999</v>
      </c>
      <c r="AT98" s="244" t="s">
        <v>5441</v>
      </c>
      <c r="AU98" s="244">
        <v>33710</v>
      </c>
      <c r="AW98" s="211">
        <v>93</v>
      </c>
      <c r="AX98" s="163" t="s">
        <v>5978</v>
      </c>
      <c r="AY98" s="163" t="s">
        <v>5472</v>
      </c>
      <c r="AZ98" s="244" t="s">
        <v>3999</v>
      </c>
      <c r="BA98" s="244" t="s">
        <v>5522</v>
      </c>
      <c r="BB98" s="244">
        <v>38063.5</v>
      </c>
      <c r="BD98" s="211">
        <v>93</v>
      </c>
      <c r="BE98" s="163" t="s">
        <v>306</v>
      </c>
      <c r="BF98" s="163" t="s">
        <v>4621</v>
      </c>
      <c r="BG98" s="244" t="s">
        <v>3999</v>
      </c>
      <c r="BH98" s="244" t="s">
        <v>6011</v>
      </c>
      <c r="BI98" s="244">
        <v>39244</v>
      </c>
      <c r="BK98" s="211">
        <v>93</v>
      </c>
      <c r="BL98" s="163" t="s">
        <v>3268</v>
      </c>
      <c r="BM98" s="163" t="s">
        <v>4585</v>
      </c>
      <c r="BN98" s="244" t="s">
        <v>4005</v>
      </c>
      <c r="BO98" s="244" t="s">
        <v>6244</v>
      </c>
      <c r="BP98" s="244">
        <v>38531.199999999997</v>
      </c>
      <c r="BR98" s="211">
        <v>233</v>
      </c>
      <c r="BS98" s="163" t="s">
        <v>6398</v>
      </c>
      <c r="BT98" s="163" t="s">
        <v>6272</v>
      </c>
      <c r="BU98" s="244" t="s">
        <v>3999</v>
      </c>
      <c r="BV98" s="244" t="s">
        <v>6231</v>
      </c>
      <c r="BW98" s="244">
        <v>21454</v>
      </c>
      <c r="BY98" s="211">
        <v>93</v>
      </c>
      <c r="BZ98" s="163" t="s">
        <v>3201</v>
      </c>
      <c r="CA98" s="163" t="s">
        <v>6556</v>
      </c>
      <c r="CB98" s="163" t="s">
        <v>6498</v>
      </c>
      <c r="CC98" s="244" t="s">
        <v>6510</v>
      </c>
      <c r="CD98" s="244">
        <v>45530.400000000001</v>
      </c>
      <c r="CE98" s="244">
        <v>3522.3</v>
      </c>
      <c r="CG98" s="211">
        <v>93</v>
      </c>
      <c r="CH98" s="163" t="s">
        <v>7001</v>
      </c>
      <c r="CI98" s="163" t="s">
        <v>4193</v>
      </c>
      <c r="CJ98" s="244" t="s">
        <v>5441</v>
      </c>
      <c r="CK98" s="244">
        <v>53848.800000000003</v>
      </c>
      <c r="CM98" s="211">
        <v>93</v>
      </c>
      <c r="CN98" s="163" t="s">
        <v>5542</v>
      </c>
      <c r="CO98" s="163" t="s">
        <v>3999</v>
      </c>
      <c r="CP98" s="244" t="s">
        <v>5522</v>
      </c>
      <c r="CQ98" s="244">
        <v>6528</v>
      </c>
      <c r="CS98" s="211">
        <v>93</v>
      </c>
      <c r="CT98" s="163" t="s">
        <v>4697</v>
      </c>
      <c r="CU98" s="163" t="s">
        <v>3999</v>
      </c>
      <c r="CV98" s="244" t="s">
        <v>6240</v>
      </c>
      <c r="CW98" s="244">
        <v>66387</v>
      </c>
      <c r="CY98" s="211">
        <v>93</v>
      </c>
      <c r="CZ98" s="163" t="s">
        <v>680</v>
      </c>
      <c r="DA98" s="163" t="s">
        <v>7267</v>
      </c>
      <c r="DB98" s="244" t="s">
        <v>3999</v>
      </c>
      <c r="DC98" s="244">
        <v>69816</v>
      </c>
      <c r="DD98" s="244">
        <v>1802</v>
      </c>
      <c r="DF98" s="214">
        <v>93</v>
      </c>
      <c r="DG98" s="163" t="s">
        <v>3166</v>
      </c>
      <c r="DH98" s="163" t="s">
        <v>6311</v>
      </c>
      <c r="DI98" s="163" t="s">
        <v>4243</v>
      </c>
      <c r="DJ98" s="163" t="s">
        <v>4527</v>
      </c>
      <c r="DK98" s="245">
        <v>68025</v>
      </c>
      <c r="DL98" s="245">
        <v>7011</v>
      </c>
      <c r="DN98" s="211">
        <v>93</v>
      </c>
      <c r="DO98" s="163" t="s">
        <v>7832</v>
      </c>
      <c r="DP98" s="163" t="s">
        <v>4001</v>
      </c>
      <c r="DQ98" s="244">
        <v>71120.899999999994</v>
      </c>
      <c r="DR98" s="244">
        <v>3365.5</v>
      </c>
      <c r="DT98" s="211">
        <v>93</v>
      </c>
      <c r="DU98" s="163" t="s">
        <v>8332</v>
      </c>
      <c r="DV98" s="244" t="s">
        <v>4074</v>
      </c>
      <c r="DW98" s="163">
        <v>80230.399999999994</v>
      </c>
      <c r="DX98" s="244">
        <v>19208.3</v>
      </c>
      <c r="DZ98" s="211">
        <v>93</v>
      </c>
      <c r="EA98" s="163" t="s">
        <v>8834</v>
      </c>
      <c r="EB98" s="244" t="s">
        <v>4074</v>
      </c>
      <c r="EC98" s="163">
        <v>83458.899999999994</v>
      </c>
      <c r="ED98" s="244">
        <v>7735.1</v>
      </c>
      <c r="EF98" s="211">
        <v>93</v>
      </c>
      <c r="EG98" s="163" t="s">
        <v>9337</v>
      </c>
      <c r="EH98" s="244" t="s">
        <v>4001</v>
      </c>
      <c r="EI98" s="258">
        <v>83844.800000000003</v>
      </c>
      <c r="EJ98" s="244">
        <v>4398.2</v>
      </c>
      <c r="EL98" s="215">
        <v>93</v>
      </c>
      <c r="EM98" s="216" t="s">
        <v>3263</v>
      </c>
      <c r="EN98" s="216" t="s">
        <v>3060</v>
      </c>
      <c r="EO98" s="216" t="s">
        <v>3264</v>
      </c>
      <c r="EP98" s="257"/>
      <c r="EQ98" s="247">
        <v>87299</v>
      </c>
      <c r="ER98" s="247">
        <v>1718</v>
      </c>
      <c r="ES98" s="247">
        <v>25986</v>
      </c>
      <c r="EU98" s="163">
        <v>93</v>
      </c>
      <c r="EV98" s="94" t="s">
        <v>3133</v>
      </c>
      <c r="EW98" s="163" t="s">
        <v>3122</v>
      </c>
      <c r="EX98" s="110">
        <v>73692</v>
      </c>
      <c r="EY98" s="110">
        <v>-458.9</v>
      </c>
      <c r="FA98" s="163">
        <v>93</v>
      </c>
      <c r="FB98" s="94" t="s">
        <v>9768</v>
      </c>
      <c r="FC98" s="110" t="s">
        <v>3999</v>
      </c>
      <c r="FD98" s="260">
        <v>78660</v>
      </c>
      <c r="FE98" s="260">
        <v>-3728</v>
      </c>
    </row>
    <row r="99" spans="2:161" ht="22.7">
      <c r="B99" s="211">
        <v>94</v>
      </c>
      <c r="C99" s="163" t="s">
        <v>3185</v>
      </c>
      <c r="D99" s="163" t="s">
        <v>4665</v>
      </c>
      <c r="E99" s="244" t="s">
        <v>4001</v>
      </c>
      <c r="F99" s="244" t="s">
        <v>4523</v>
      </c>
      <c r="G99" s="244">
        <v>25972.6</v>
      </c>
      <c r="I99" s="211">
        <v>94</v>
      </c>
      <c r="J99" s="163" t="s">
        <v>4108</v>
      </c>
      <c r="K99" s="163" t="s">
        <v>5352</v>
      </c>
      <c r="L99" s="244" t="s">
        <v>4001</v>
      </c>
      <c r="M99" s="244" t="s">
        <v>4518</v>
      </c>
      <c r="N99" s="244">
        <v>29260.3</v>
      </c>
      <c r="P99" s="211">
        <v>94</v>
      </c>
      <c r="Q99" s="163" t="s">
        <v>4110</v>
      </c>
      <c r="R99" s="163" t="s">
        <v>4667</v>
      </c>
      <c r="S99" s="244" t="s">
        <v>4015</v>
      </c>
      <c r="T99" s="244" t="s">
        <v>4538</v>
      </c>
      <c r="V99" s="211">
        <v>94</v>
      </c>
      <c r="W99" s="163" t="s">
        <v>1580</v>
      </c>
      <c r="X99" s="163" t="s">
        <v>5391</v>
      </c>
      <c r="Y99" s="244" t="s">
        <v>3999</v>
      </c>
      <c r="Z99" s="244" t="s">
        <v>4536</v>
      </c>
      <c r="AA99" s="244">
        <v>29348.400000000001</v>
      </c>
      <c r="AC99" s="211">
        <v>94</v>
      </c>
      <c r="AD99" s="163" t="s">
        <v>4093</v>
      </c>
      <c r="AE99" s="163" t="s">
        <v>3999</v>
      </c>
      <c r="AF99" s="244">
        <v>30678</v>
      </c>
      <c r="AG99" s="244">
        <v>594</v>
      </c>
      <c r="AI99" s="211">
        <v>93</v>
      </c>
      <c r="AJ99" s="163" t="s">
        <v>5508</v>
      </c>
      <c r="AK99" s="163" t="s">
        <v>4655</v>
      </c>
      <c r="AL99" s="244" t="s">
        <v>4001</v>
      </c>
      <c r="AM99" s="244" t="s">
        <v>4595</v>
      </c>
      <c r="AN99" s="244">
        <v>30731.599999999999</v>
      </c>
      <c r="AP99" s="211">
        <v>94</v>
      </c>
      <c r="AQ99" s="163" t="s">
        <v>1589</v>
      </c>
      <c r="AR99" s="163" t="s">
        <v>5562</v>
      </c>
      <c r="AS99" s="244" t="s">
        <v>3999</v>
      </c>
      <c r="AT99" s="244" t="s">
        <v>5518</v>
      </c>
      <c r="AU99" s="244">
        <v>33702</v>
      </c>
      <c r="AW99" s="211">
        <v>94</v>
      </c>
      <c r="AX99" s="163" t="s">
        <v>5979</v>
      </c>
      <c r="AY99" s="163" t="s">
        <v>4575</v>
      </c>
      <c r="AZ99" s="244" t="s">
        <v>4001</v>
      </c>
      <c r="BA99" s="244" t="s">
        <v>5887</v>
      </c>
      <c r="BB99" s="244">
        <v>37834.400000000001</v>
      </c>
      <c r="BD99" s="211">
        <v>94</v>
      </c>
      <c r="BE99" s="163" t="s">
        <v>3271</v>
      </c>
      <c r="BF99" s="163" t="s">
        <v>4767</v>
      </c>
      <c r="BG99" s="244" t="s">
        <v>4193</v>
      </c>
      <c r="BH99" s="244" t="s">
        <v>4527</v>
      </c>
      <c r="BI99" s="244">
        <v>39091.1</v>
      </c>
      <c r="BK99" s="211">
        <v>94</v>
      </c>
      <c r="BL99" s="163" t="s">
        <v>3239</v>
      </c>
      <c r="BM99" s="163" t="s">
        <v>5010</v>
      </c>
      <c r="BN99" s="244" t="s">
        <v>4102</v>
      </c>
      <c r="BO99" s="244" t="s">
        <v>6229</v>
      </c>
      <c r="BP99" s="244">
        <v>38458.5</v>
      </c>
      <c r="BR99" s="211">
        <v>235</v>
      </c>
      <c r="BS99" s="163" t="s">
        <v>6399</v>
      </c>
      <c r="BT99" s="163" t="s">
        <v>6317</v>
      </c>
      <c r="BU99" s="244" t="s">
        <v>3999</v>
      </c>
      <c r="BV99" s="244" t="s">
        <v>5887</v>
      </c>
      <c r="BW99" s="244">
        <v>21263</v>
      </c>
      <c r="BY99" s="211">
        <v>94</v>
      </c>
      <c r="BZ99" s="163" t="s">
        <v>649</v>
      </c>
      <c r="CA99" s="163" t="s">
        <v>6557</v>
      </c>
      <c r="CB99" s="163" t="s">
        <v>6506</v>
      </c>
      <c r="CC99" s="244" t="s">
        <v>4527</v>
      </c>
      <c r="CD99" s="244">
        <v>45444</v>
      </c>
      <c r="CE99" s="244">
        <v>1261</v>
      </c>
      <c r="CG99" s="211">
        <v>94</v>
      </c>
      <c r="CH99" s="163" t="s">
        <v>4655</v>
      </c>
      <c r="CI99" s="163" t="s">
        <v>4001</v>
      </c>
      <c r="CJ99" s="244" t="s">
        <v>4595</v>
      </c>
      <c r="CK99" s="244">
        <v>53113.3</v>
      </c>
      <c r="CM99" s="211">
        <v>94</v>
      </c>
      <c r="CN99" s="163" t="s">
        <v>6252</v>
      </c>
      <c r="CO99" s="163" t="s">
        <v>3999</v>
      </c>
      <c r="CP99" s="244" t="s">
        <v>5512</v>
      </c>
      <c r="CQ99" s="244">
        <v>6151.2</v>
      </c>
      <c r="CS99" s="211">
        <v>94</v>
      </c>
      <c r="CT99" s="163" t="s">
        <v>4753</v>
      </c>
      <c r="CU99" s="163" t="s">
        <v>4020</v>
      </c>
      <c r="CV99" s="244" t="s">
        <v>5522</v>
      </c>
      <c r="CW99" s="244">
        <v>66358</v>
      </c>
      <c r="CY99" s="211">
        <v>94</v>
      </c>
      <c r="CZ99" s="163" t="s">
        <v>3186</v>
      </c>
      <c r="DA99" s="163" t="s">
        <v>6026</v>
      </c>
      <c r="DB99" s="244" t="s">
        <v>4020</v>
      </c>
      <c r="DC99" s="244">
        <v>69138.399999999994</v>
      </c>
      <c r="DD99" s="244">
        <v>5188.3</v>
      </c>
      <c r="DF99" s="214">
        <v>94</v>
      </c>
      <c r="DG99" s="163" t="s">
        <v>3159</v>
      </c>
      <c r="DH99" s="163" t="s">
        <v>4625</v>
      </c>
      <c r="DI99" s="163" t="s">
        <v>4015</v>
      </c>
      <c r="DJ99" s="163" t="s">
        <v>4523</v>
      </c>
      <c r="DK99" s="245">
        <v>67297</v>
      </c>
      <c r="DL99" s="245">
        <v>-1614</v>
      </c>
      <c r="DN99" s="211">
        <v>94</v>
      </c>
      <c r="DO99" s="163" t="s">
        <v>7833</v>
      </c>
      <c r="DP99" s="163" t="s">
        <v>4193</v>
      </c>
      <c r="DQ99" s="244">
        <v>70456</v>
      </c>
      <c r="DR99" s="244">
        <v>6215.7</v>
      </c>
      <c r="DT99" s="211">
        <v>94</v>
      </c>
      <c r="DU99" s="163" t="s">
        <v>8333</v>
      </c>
      <c r="DV99" s="244" t="s">
        <v>3999</v>
      </c>
      <c r="DW99" s="163">
        <v>80217.600000000006</v>
      </c>
      <c r="DX99" s="244">
        <v>706.6</v>
      </c>
      <c r="DZ99" s="211">
        <v>94</v>
      </c>
      <c r="EA99" s="163" t="s">
        <v>8835</v>
      </c>
      <c r="EB99" s="244" t="s">
        <v>4005</v>
      </c>
      <c r="EC99" s="163">
        <v>81897.3</v>
      </c>
      <c r="ED99" s="244">
        <v>518.20000000000005</v>
      </c>
      <c r="EF99" s="211">
        <v>94</v>
      </c>
      <c r="EG99" s="163" t="s">
        <v>9338</v>
      </c>
      <c r="EH99" s="244" t="s">
        <v>4020</v>
      </c>
      <c r="EI99" s="258">
        <v>83149.5</v>
      </c>
      <c r="EJ99" s="244">
        <v>-1309.9000000000001</v>
      </c>
      <c r="EL99" s="215">
        <v>94</v>
      </c>
      <c r="EM99" s="216" t="s">
        <v>3182</v>
      </c>
      <c r="EN99" s="216" t="s">
        <v>3093</v>
      </c>
      <c r="EO99" s="216" t="s">
        <v>3061</v>
      </c>
      <c r="EP99" s="257" t="s">
        <v>3988</v>
      </c>
      <c r="EQ99" s="247">
        <v>87249</v>
      </c>
      <c r="ER99" s="247">
        <v>1687</v>
      </c>
      <c r="ES99" s="247">
        <v>151719</v>
      </c>
      <c r="EU99" s="163">
        <v>94</v>
      </c>
      <c r="EV99" s="94" t="s">
        <v>3265</v>
      </c>
      <c r="EW99" s="163" t="s">
        <v>3077</v>
      </c>
      <c r="EX99" s="110">
        <v>73628</v>
      </c>
      <c r="EY99" s="110">
        <v>1100.3</v>
      </c>
      <c r="FA99" s="163">
        <v>94</v>
      </c>
      <c r="FB99" s="94" t="s">
        <v>9769</v>
      </c>
      <c r="FC99" s="110" t="s">
        <v>4015</v>
      </c>
      <c r="FD99" s="260">
        <v>78490.3</v>
      </c>
      <c r="FE99" s="260">
        <v>3576.7</v>
      </c>
    </row>
    <row r="100" spans="2:161" ht="22.7">
      <c r="B100" s="211">
        <v>95</v>
      </c>
      <c r="C100" s="163" t="s">
        <v>4666</v>
      </c>
      <c r="D100" s="163" t="s">
        <v>4667</v>
      </c>
      <c r="E100" s="244" t="s">
        <v>4015</v>
      </c>
      <c r="F100" s="244" t="s">
        <v>4538</v>
      </c>
      <c r="G100" s="244">
        <v>25706.3</v>
      </c>
      <c r="I100" s="211">
        <v>95</v>
      </c>
      <c r="J100" s="163" t="s">
        <v>4676</v>
      </c>
      <c r="K100" s="163" t="s">
        <v>4677</v>
      </c>
      <c r="L100" s="244" t="s">
        <v>4015</v>
      </c>
      <c r="M100" s="244" t="s">
        <v>4641</v>
      </c>
      <c r="N100" s="244">
        <v>28986.6</v>
      </c>
      <c r="P100" s="211">
        <v>95</v>
      </c>
      <c r="Q100" s="163" t="s">
        <v>4157</v>
      </c>
      <c r="R100" s="163" t="s">
        <v>5368</v>
      </c>
      <c r="S100" s="244" t="s">
        <v>4039</v>
      </c>
      <c r="T100" s="244" t="s">
        <v>4818</v>
      </c>
      <c r="V100" s="211">
        <v>95</v>
      </c>
      <c r="W100" s="163" t="s">
        <v>4153</v>
      </c>
      <c r="X100" s="163" t="s">
        <v>5392</v>
      </c>
      <c r="Y100" s="244" t="s">
        <v>3999</v>
      </c>
      <c r="Z100" s="244" t="s">
        <v>4644</v>
      </c>
      <c r="AA100" s="244">
        <v>29292</v>
      </c>
      <c r="AC100" s="211">
        <v>95</v>
      </c>
      <c r="AD100" s="163" t="s">
        <v>4094</v>
      </c>
      <c r="AE100" s="163" t="s">
        <v>4015</v>
      </c>
      <c r="AF100" s="244">
        <v>30479</v>
      </c>
      <c r="AG100" s="244">
        <v>719.1</v>
      </c>
      <c r="AI100" s="211">
        <v>94</v>
      </c>
      <c r="AJ100" s="163" t="s">
        <v>5509</v>
      </c>
      <c r="AK100" s="163" t="s">
        <v>4713</v>
      </c>
      <c r="AL100" s="244" t="s">
        <v>3999</v>
      </c>
      <c r="AM100" s="244" t="s">
        <v>4532</v>
      </c>
      <c r="AN100" s="244">
        <v>30678</v>
      </c>
      <c r="AP100" s="211">
        <v>95</v>
      </c>
      <c r="AQ100" s="163" t="s">
        <v>5568</v>
      </c>
      <c r="AR100" s="163" t="s">
        <v>5569</v>
      </c>
      <c r="AS100" s="244" t="s">
        <v>4015</v>
      </c>
      <c r="AT100" s="244" t="s">
        <v>5570</v>
      </c>
      <c r="AU100" s="244">
        <v>33559.699999999997</v>
      </c>
      <c r="AW100" s="211">
        <v>95</v>
      </c>
      <c r="AX100" s="163" t="s">
        <v>5980</v>
      </c>
      <c r="AY100" s="163" t="s">
        <v>4687</v>
      </c>
      <c r="AZ100" s="244" t="s">
        <v>3999</v>
      </c>
      <c r="BA100" s="244" t="s">
        <v>4534</v>
      </c>
      <c r="BB100" s="244">
        <v>37580</v>
      </c>
      <c r="BD100" s="211">
        <v>95</v>
      </c>
      <c r="BE100" s="163" t="s">
        <v>1586</v>
      </c>
      <c r="BF100" s="163" t="s">
        <v>4754</v>
      </c>
      <c r="BG100" s="244" t="s">
        <v>3999</v>
      </c>
      <c r="BH100" s="244" t="s">
        <v>6012</v>
      </c>
      <c r="BI100" s="244">
        <v>38793</v>
      </c>
      <c r="BK100" s="211">
        <v>95</v>
      </c>
      <c r="BL100" s="163" t="s">
        <v>3170</v>
      </c>
      <c r="BM100" s="163" t="s">
        <v>4646</v>
      </c>
      <c r="BN100" s="244" t="s">
        <v>4173</v>
      </c>
      <c r="BO100" s="244" t="s">
        <v>6253</v>
      </c>
      <c r="BP100" s="244">
        <v>37973.9</v>
      </c>
      <c r="BR100" s="211">
        <v>236</v>
      </c>
      <c r="BS100" s="163" t="s">
        <v>6400</v>
      </c>
      <c r="BT100" s="163" t="s">
        <v>5864</v>
      </c>
      <c r="BU100" s="244" t="s">
        <v>3999</v>
      </c>
      <c r="BV100" s="244" t="s">
        <v>4536</v>
      </c>
      <c r="BW100" s="244">
        <v>21075.8</v>
      </c>
      <c r="BY100" s="211">
        <v>95</v>
      </c>
      <c r="BZ100" s="163" t="s">
        <v>3230</v>
      </c>
      <c r="CA100" s="163" t="s">
        <v>6558</v>
      </c>
      <c r="CB100" s="163" t="s">
        <v>6559</v>
      </c>
      <c r="CC100" s="244" t="s">
        <v>6523</v>
      </c>
      <c r="CD100" s="244">
        <v>45440</v>
      </c>
      <c r="CE100" s="244">
        <v>3697.3</v>
      </c>
      <c r="CG100" s="211">
        <v>95</v>
      </c>
      <c r="CH100" s="163" t="s">
        <v>6252</v>
      </c>
      <c r="CI100" s="163" t="s">
        <v>3999</v>
      </c>
      <c r="CJ100" s="244" t="s">
        <v>5512</v>
      </c>
      <c r="CK100" s="244">
        <v>52935.199999999997</v>
      </c>
      <c r="CM100" s="211">
        <v>95</v>
      </c>
      <c r="CN100" s="163" t="s">
        <v>6026</v>
      </c>
      <c r="CO100" s="163" t="s">
        <v>4020</v>
      </c>
      <c r="CP100" s="244" t="s">
        <v>5887</v>
      </c>
      <c r="CQ100" s="244">
        <v>59811.3</v>
      </c>
      <c r="CS100" s="211">
        <v>95</v>
      </c>
      <c r="CT100" s="163" t="s">
        <v>7004</v>
      </c>
      <c r="CU100" s="163" t="s">
        <v>4472</v>
      </c>
      <c r="CV100" s="244" t="s">
        <v>4527</v>
      </c>
      <c r="CW100" s="244">
        <v>66218</v>
      </c>
      <c r="CY100" s="211">
        <v>95</v>
      </c>
      <c r="CZ100" s="163" t="s">
        <v>3190</v>
      </c>
      <c r="DA100" s="163" t="s">
        <v>7268</v>
      </c>
      <c r="DB100" s="244" t="s">
        <v>4001</v>
      </c>
      <c r="DC100" s="244">
        <v>67515.399999999994</v>
      </c>
      <c r="DD100" s="244">
        <v>2199.9</v>
      </c>
      <c r="DF100" s="214">
        <v>95</v>
      </c>
      <c r="DG100" s="163" t="s">
        <v>3266</v>
      </c>
      <c r="DH100" s="163" t="s">
        <v>5594</v>
      </c>
      <c r="DI100" s="163" t="s">
        <v>4015</v>
      </c>
      <c r="DJ100" s="163" t="s">
        <v>5522</v>
      </c>
      <c r="DK100" s="245">
        <v>66556</v>
      </c>
      <c r="DL100" s="245">
        <v>1396</v>
      </c>
      <c r="DN100" s="211">
        <v>95</v>
      </c>
      <c r="DO100" s="163" t="s">
        <v>7834</v>
      </c>
      <c r="DP100" s="163" t="s">
        <v>4074</v>
      </c>
      <c r="DQ100" s="244">
        <v>69973.3</v>
      </c>
      <c r="DR100" s="244">
        <v>1106.3</v>
      </c>
      <c r="DT100" s="211">
        <v>95</v>
      </c>
      <c r="DU100" s="163" t="s">
        <v>8334</v>
      </c>
      <c r="DV100" s="244" t="s">
        <v>7026</v>
      </c>
      <c r="DW100" s="163">
        <v>79689.600000000006</v>
      </c>
      <c r="DX100" s="244">
        <v>3455.7</v>
      </c>
      <c r="DZ100" s="211">
        <v>95</v>
      </c>
      <c r="EA100" s="163" t="s">
        <v>8836</v>
      </c>
      <c r="EB100" s="244" t="s">
        <v>3999</v>
      </c>
      <c r="EC100" s="163">
        <v>81698</v>
      </c>
      <c r="ED100" s="244">
        <v>3900</v>
      </c>
      <c r="EF100" s="211">
        <v>95</v>
      </c>
      <c r="EG100" s="163" t="s">
        <v>9339</v>
      </c>
      <c r="EH100" s="244" t="s">
        <v>4020</v>
      </c>
      <c r="EI100" s="258">
        <v>81867.7</v>
      </c>
      <c r="EJ100" s="244">
        <v>2103.9</v>
      </c>
      <c r="EL100" s="215">
        <v>95</v>
      </c>
      <c r="EM100" s="216" t="s">
        <v>301</v>
      </c>
      <c r="EN100" s="216" t="s">
        <v>3090</v>
      </c>
      <c r="EO100" s="216" t="s">
        <v>3267</v>
      </c>
      <c r="EP100" s="257"/>
      <c r="EQ100" s="247">
        <v>86833</v>
      </c>
      <c r="ER100" s="247">
        <v>22074</v>
      </c>
      <c r="ES100" s="247">
        <v>128000</v>
      </c>
      <c r="EU100" s="163">
        <v>95</v>
      </c>
      <c r="EV100" s="94" t="s">
        <v>3196</v>
      </c>
      <c r="EW100" s="163" t="s">
        <v>3096</v>
      </c>
      <c r="EX100" s="110">
        <v>72579</v>
      </c>
      <c r="EY100" s="110">
        <v>659.7</v>
      </c>
      <c r="FA100" s="163">
        <v>95</v>
      </c>
      <c r="FB100" s="94" t="s">
        <v>9373</v>
      </c>
      <c r="FC100" s="110" t="s">
        <v>3999</v>
      </c>
      <c r="FD100" s="260">
        <v>78330.8</v>
      </c>
      <c r="FE100" s="260">
        <v>2206.5</v>
      </c>
    </row>
    <row r="101" spans="2:161" ht="22.7">
      <c r="B101" s="211">
        <v>96</v>
      </c>
      <c r="C101" s="163" t="s">
        <v>4179</v>
      </c>
      <c r="D101" s="163" t="s">
        <v>4668</v>
      </c>
      <c r="E101" s="244" t="s">
        <v>4005</v>
      </c>
      <c r="F101" s="244" t="s">
        <v>4564</v>
      </c>
      <c r="G101" s="244">
        <v>25585.3</v>
      </c>
      <c r="I101" s="211">
        <v>96</v>
      </c>
      <c r="J101" s="163" t="s">
        <v>4662</v>
      </c>
      <c r="K101" s="163" t="s">
        <v>4663</v>
      </c>
      <c r="L101" s="244" t="s">
        <v>4015</v>
      </c>
      <c r="M101" s="244" t="s">
        <v>4605</v>
      </c>
      <c r="N101" s="244">
        <v>28495.7</v>
      </c>
      <c r="P101" s="211">
        <v>96</v>
      </c>
      <c r="Q101" s="163" t="s">
        <v>4050</v>
      </c>
      <c r="R101" s="163" t="s">
        <v>4712</v>
      </c>
      <c r="S101" s="244" t="s">
        <v>4020</v>
      </c>
      <c r="T101" s="244" t="s">
        <v>4605</v>
      </c>
      <c r="V101" s="211">
        <v>96</v>
      </c>
      <c r="W101" s="163" t="s">
        <v>4094</v>
      </c>
      <c r="X101" s="163" t="s">
        <v>5393</v>
      </c>
      <c r="Y101" s="244" t="s">
        <v>4015</v>
      </c>
      <c r="Z101" s="244" t="s">
        <v>4641</v>
      </c>
      <c r="AA101" s="244">
        <v>29002.7</v>
      </c>
      <c r="AC101" s="211">
        <v>96</v>
      </c>
      <c r="AD101" s="163" t="s">
        <v>4095</v>
      </c>
      <c r="AE101" s="163" t="s">
        <v>3999</v>
      </c>
      <c r="AF101" s="244">
        <v>30219</v>
      </c>
      <c r="AG101" s="244">
        <v>1614</v>
      </c>
      <c r="AI101" s="211">
        <v>95</v>
      </c>
      <c r="AJ101" s="163" t="s">
        <v>4676</v>
      </c>
      <c r="AK101" s="163" t="s">
        <v>4677</v>
      </c>
      <c r="AL101" s="244" t="s">
        <v>4015</v>
      </c>
      <c r="AM101" s="244" t="s">
        <v>4641</v>
      </c>
      <c r="AN101" s="244">
        <v>30479</v>
      </c>
      <c r="AP101" s="211">
        <v>96</v>
      </c>
      <c r="AQ101" s="163" t="s">
        <v>3304</v>
      </c>
      <c r="AR101" s="163" t="s">
        <v>5380</v>
      </c>
      <c r="AS101" s="244" t="s">
        <v>4030</v>
      </c>
      <c r="AT101" s="244" t="s">
        <v>4534</v>
      </c>
      <c r="AU101" s="244">
        <v>33556.6</v>
      </c>
      <c r="AW101" s="211">
        <v>96</v>
      </c>
      <c r="AX101" s="163" t="s">
        <v>5981</v>
      </c>
      <c r="AY101" s="163" t="s">
        <v>4568</v>
      </c>
      <c r="AZ101" s="244" t="s">
        <v>4005</v>
      </c>
      <c r="BA101" s="244" t="s">
        <v>5522</v>
      </c>
      <c r="BB101" s="244">
        <v>37535.800000000003</v>
      </c>
      <c r="BD101" s="211">
        <v>96</v>
      </c>
      <c r="BE101" s="163" t="s">
        <v>3199</v>
      </c>
      <c r="BF101" s="163" t="s">
        <v>6013</v>
      </c>
      <c r="BG101" s="244" t="s">
        <v>4039</v>
      </c>
      <c r="BH101" s="244" t="s">
        <v>5522</v>
      </c>
      <c r="BI101" s="244">
        <v>38650</v>
      </c>
      <c r="BK101" s="211">
        <v>96</v>
      </c>
      <c r="BL101" s="163" t="s">
        <v>5525</v>
      </c>
      <c r="BM101" s="163" t="s">
        <v>4528</v>
      </c>
      <c r="BN101" s="244" t="s">
        <v>4005</v>
      </c>
      <c r="BO101" s="244" t="s">
        <v>4518</v>
      </c>
      <c r="BP101" s="244">
        <v>37907.800000000003</v>
      </c>
      <c r="BR101" s="211">
        <v>237</v>
      </c>
      <c r="BS101" s="163" t="s">
        <v>6401</v>
      </c>
      <c r="BT101" s="163" t="s">
        <v>4804</v>
      </c>
      <c r="BU101" s="244" t="s">
        <v>3999</v>
      </c>
      <c r="BV101" s="244" t="s">
        <v>4644</v>
      </c>
      <c r="BW101" s="244">
        <v>21044</v>
      </c>
      <c r="BY101" s="211">
        <v>96</v>
      </c>
      <c r="BZ101" s="163" t="s">
        <v>3268</v>
      </c>
      <c r="CA101" s="163" t="s">
        <v>6560</v>
      </c>
      <c r="CB101" s="163" t="s">
        <v>6496</v>
      </c>
      <c r="CC101" s="244" t="s">
        <v>6521</v>
      </c>
      <c r="CD101" s="244">
        <v>45175.5</v>
      </c>
      <c r="CE101" s="244">
        <v>631.5</v>
      </c>
      <c r="CG101" s="211">
        <v>96</v>
      </c>
      <c r="CH101" s="163" t="s">
        <v>5569</v>
      </c>
      <c r="CI101" s="163" t="s">
        <v>4015</v>
      </c>
      <c r="CJ101" s="244" t="s">
        <v>5219</v>
      </c>
      <c r="CK101" s="244">
        <v>52742.9</v>
      </c>
      <c r="CM101" s="211">
        <v>96</v>
      </c>
      <c r="CN101" s="163" t="s">
        <v>6009</v>
      </c>
      <c r="CO101" s="163" t="s">
        <v>3999</v>
      </c>
      <c r="CP101" s="244" t="s">
        <v>4532</v>
      </c>
      <c r="CQ101" s="244">
        <v>5949</v>
      </c>
      <c r="CS101" s="211">
        <v>96</v>
      </c>
      <c r="CT101" s="163" t="s">
        <v>6246</v>
      </c>
      <c r="CU101" s="163" t="s">
        <v>3999</v>
      </c>
      <c r="CV101" s="244" t="s">
        <v>6239</v>
      </c>
      <c r="CW101" s="244">
        <v>6674</v>
      </c>
      <c r="CY101" s="211">
        <v>96</v>
      </c>
      <c r="CZ101" s="163" t="s">
        <v>3193</v>
      </c>
      <c r="DA101" s="163" t="s">
        <v>7269</v>
      </c>
      <c r="DB101" s="244" t="s">
        <v>4005</v>
      </c>
      <c r="DC101" s="244">
        <v>66621.100000000006</v>
      </c>
      <c r="DD101" s="244">
        <v>1513.9</v>
      </c>
      <c r="DF101" s="214">
        <v>96</v>
      </c>
      <c r="DG101" s="163" t="s">
        <v>3269</v>
      </c>
      <c r="DH101" s="163" t="s">
        <v>4723</v>
      </c>
      <c r="DI101" s="163" t="s">
        <v>4020</v>
      </c>
      <c r="DJ101" s="163" t="s">
        <v>5441</v>
      </c>
      <c r="DK101" s="245">
        <v>66533</v>
      </c>
      <c r="DL101" s="245">
        <v>14648</v>
      </c>
      <c r="DN101" s="211">
        <v>96</v>
      </c>
      <c r="DO101" s="163" t="s">
        <v>7835</v>
      </c>
      <c r="DP101" s="163" t="s">
        <v>4289</v>
      </c>
      <c r="DQ101" s="244">
        <v>69490.5</v>
      </c>
      <c r="DR101" s="244">
        <v>957.6</v>
      </c>
      <c r="DT101" s="211">
        <v>96</v>
      </c>
      <c r="DU101" s="163" t="s">
        <v>8335</v>
      </c>
      <c r="DV101" s="244" t="s">
        <v>4005</v>
      </c>
      <c r="DW101" s="163">
        <v>77463.399999999994</v>
      </c>
      <c r="DX101" s="244">
        <v>2187.8000000000002</v>
      </c>
      <c r="DZ101" s="211">
        <v>96</v>
      </c>
      <c r="EA101" s="163" t="s">
        <v>8837</v>
      </c>
      <c r="EB101" s="244" t="s">
        <v>3999</v>
      </c>
      <c r="EC101" s="163">
        <v>80635</v>
      </c>
      <c r="ED101" s="244">
        <v>10982</v>
      </c>
      <c r="EF101" s="211">
        <v>96</v>
      </c>
      <c r="EG101" s="163" t="s">
        <v>9340</v>
      </c>
      <c r="EH101" s="244" t="s">
        <v>4275</v>
      </c>
      <c r="EI101" s="258">
        <v>81323.899999999994</v>
      </c>
      <c r="EJ101" s="244">
        <v>1171.7</v>
      </c>
      <c r="EL101" s="215">
        <v>96</v>
      </c>
      <c r="EM101" s="216" t="s">
        <v>3155</v>
      </c>
      <c r="EN101" s="216" t="s">
        <v>3093</v>
      </c>
      <c r="EO101" s="216" t="s">
        <v>3270</v>
      </c>
      <c r="EP101" s="257" t="s">
        <v>3988</v>
      </c>
      <c r="EQ101" s="247">
        <v>86021</v>
      </c>
      <c r="ER101" s="247">
        <v>6374</v>
      </c>
      <c r="ES101" s="247">
        <v>235999</v>
      </c>
      <c r="EU101" s="163">
        <v>96</v>
      </c>
      <c r="EV101" s="94" t="s">
        <v>2084</v>
      </c>
      <c r="EW101" s="163" t="s">
        <v>3056</v>
      </c>
      <c r="EX101" s="110">
        <v>72396</v>
      </c>
      <c r="EY101" s="110">
        <v>1555</v>
      </c>
      <c r="FA101" s="163">
        <v>96</v>
      </c>
      <c r="FB101" s="94" t="s">
        <v>9770</v>
      </c>
      <c r="FC101" s="110" t="s">
        <v>4074</v>
      </c>
      <c r="FD101" s="260">
        <v>77204.5</v>
      </c>
      <c r="FE101" s="260">
        <v>3143.9</v>
      </c>
    </row>
    <row r="102" spans="2:161" ht="22.7">
      <c r="B102" s="211">
        <v>97</v>
      </c>
      <c r="C102" s="163" t="s">
        <v>4044</v>
      </c>
      <c r="D102" s="163" t="s">
        <v>4669</v>
      </c>
      <c r="E102" s="244" t="s">
        <v>3999</v>
      </c>
      <c r="F102" s="244" t="s">
        <v>4670</v>
      </c>
      <c r="G102" s="244">
        <v>24991</v>
      </c>
      <c r="I102" s="211">
        <v>97</v>
      </c>
      <c r="J102" s="163" t="s">
        <v>5353</v>
      </c>
      <c r="K102" s="163" t="s">
        <v>4689</v>
      </c>
      <c r="L102" s="244" t="s">
        <v>4001</v>
      </c>
      <c r="M102" s="244" t="s">
        <v>4634</v>
      </c>
      <c r="N102" s="244">
        <v>28032.1</v>
      </c>
      <c r="P102" s="211">
        <v>97</v>
      </c>
      <c r="Q102" s="163" t="s">
        <v>4645</v>
      </c>
      <c r="R102" s="163" t="s">
        <v>4646</v>
      </c>
      <c r="S102" s="244" t="s">
        <v>4173</v>
      </c>
      <c r="T102" s="244" t="s">
        <v>4527</v>
      </c>
      <c r="V102" s="211">
        <v>97</v>
      </c>
      <c r="W102" s="163" t="s">
        <v>4072</v>
      </c>
      <c r="X102" s="163" t="s">
        <v>4706</v>
      </c>
      <c r="Y102" s="244" t="s">
        <v>4030</v>
      </c>
      <c r="Z102" s="244" t="s">
        <v>4605</v>
      </c>
      <c r="AA102" s="244">
        <v>28945.5</v>
      </c>
      <c r="AC102" s="211">
        <v>97</v>
      </c>
      <c r="AD102" s="163" t="s">
        <v>4096</v>
      </c>
      <c r="AE102" s="163" t="s">
        <v>3999</v>
      </c>
      <c r="AF102" s="244">
        <v>30147</v>
      </c>
      <c r="AG102" s="244">
        <v>970</v>
      </c>
      <c r="AI102" s="211">
        <v>96</v>
      </c>
      <c r="AJ102" s="163" t="s">
        <v>5510</v>
      </c>
      <c r="AK102" s="163" t="s">
        <v>5511</v>
      </c>
      <c r="AL102" s="244" t="s">
        <v>3999</v>
      </c>
      <c r="AM102" s="244" t="s">
        <v>5512</v>
      </c>
      <c r="AN102" s="244">
        <v>30219</v>
      </c>
      <c r="AP102" s="211">
        <v>97</v>
      </c>
      <c r="AQ102" s="163" t="s">
        <v>5571</v>
      </c>
      <c r="AR102" s="163" t="s">
        <v>5562</v>
      </c>
      <c r="AS102" s="244" t="s">
        <v>3999</v>
      </c>
      <c r="AT102" s="244" t="s">
        <v>4538</v>
      </c>
      <c r="AU102" s="244">
        <v>33174</v>
      </c>
      <c r="AW102" s="211">
        <v>97</v>
      </c>
      <c r="AX102" s="163" t="s">
        <v>5982</v>
      </c>
      <c r="AY102" s="163" t="s">
        <v>5463</v>
      </c>
      <c r="AZ102" s="244" t="s">
        <v>4039</v>
      </c>
      <c r="BA102" s="244" t="s">
        <v>5522</v>
      </c>
      <c r="BB102" s="244">
        <v>37431</v>
      </c>
      <c r="BD102" s="211">
        <v>97</v>
      </c>
      <c r="BE102" s="163" t="s">
        <v>5584</v>
      </c>
      <c r="BF102" s="163" t="s">
        <v>4667</v>
      </c>
      <c r="BG102" s="244" t="s">
        <v>4015</v>
      </c>
      <c r="BH102" s="244" t="s">
        <v>5887</v>
      </c>
      <c r="BI102" s="244">
        <v>38529.599999999999</v>
      </c>
      <c r="BK102" s="211">
        <v>97</v>
      </c>
      <c r="BL102" s="163" t="s">
        <v>3273</v>
      </c>
      <c r="BM102" s="163" t="s">
        <v>4606</v>
      </c>
      <c r="BN102" s="244" t="s">
        <v>4005</v>
      </c>
      <c r="BO102" s="244" t="s">
        <v>6232</v>
      </c>
      <c r="BP102" s="244">
        <v>37895.5</v>
      </c>
      <c r="BR102" s="211">
        <v>239</v>
      </c>
      <c r="BS102" s="163" t="s">
        <v>6402</v>
      </c>
      <c r="BT102" s="163" t="s">
        <v>4980</v>
      </c>
      <c r="BU102" s="244" t="s">
        <v>3999</v>
      </c>
      <c r="BV102" s="244" t="s">
        <v>4818</v>
      </c>
      <c r="BW102" s="244">
        <v>20894</v>
      </c>
      <c r="BY102" s="211">
        <v>97</v>
      </c>
      <c r="BZ102" s="163" t="s">
        <v>3271</v>
      </c>
      <c r="CA102" s="163" t="s">
        <v>6561</v>
      </c>
      <c r="CB102" s="163" t="s">
        <v>6562</v>
      </c>
      <c r="CC102" s="244" t="s">
        <v>4527</v>
      </c>
      <c r="CD102" s="244">
        <v>44857.5</v>
      </c>
      <c r="CE102" s="244">
        <v>2425.3000000000002</v>
      </c>
      <c r="CG102" s="211">
        <v>97</v>
      </c>
      <c r="CH102" s="163" t="s">
        <v>6009</v>
      </c>
      <c r="CI102" s="163" t="s">
        <v>3999</v>
      </c>
      <c r="CJ102" s="244" t="s">
        <v>4532</v>
      </c>
      <c r="CK102" s="244">
        <v>52620</v>
      </c>
      <c r="CM102" s="211">
        <v>97</v>
      </c>
      <c r="CN102" s="163" t="s">
        <v>6115</v>
      </c>
      <c r="CO102" s="163" t="s">
        <v>4036</v>
      </c>
      <c r="CP102" s="244" t="s">
        <v>5441</v>
      </c>
      <c r="CQ102" s="244">
        <v>59119.3</v>
      </c>
      <c r="CS102" s="211">
        <v>97</v>
      </c>
      <c r="CT102" s="163" t="s">
        <v>7143</v>
      </c>
      <c r="CU102" s="163" t="s">
        <v>4015</v>
      </c>
      <c r="CV102" s="244" t="s">
        <v>5219</v>
      </c>
      <c r="CW102" s="244">
        <v>64982</v>
      </c>
      <c r="CY102" s="211">
        <v>97</v>
      </c>
      <c r="CZ102" s="163" t="s">
        <v>3225</v>
      </c>
      <c r="DA102" s="163" t="s">
        <v>7270</v>
      </c>
      <c r="DB102" s="244" t="s">
        <v>4005</v>
      </c>
      <c r="DC102" s="244">
        <v>66239.399999999994</v>
      </c>
      <c r="DD102" s="244">
        <v>-3419.8</v>
      </c>
      <c r="DF102" s="214">
        <v>97</v>
      </c>
      <c r="DG102" s="163" t="s">
        <v>519</v>
      </c>
      <c r="DH102" s="163" t="s">
        <v>6482</v>
      </c>
      <c r="DI102" s="163" t="s">
        <v>3999</v>
      </c>
      <c r="DJ102" s="163" t="s">
        <v>5512</v>
      </c>
      <c r="DK102" s="245">
        <v>66176</v>
      </c>
      <c r="DL102" s="245">
        <v>2661</v>
      </c>
      <c r="DN102" s="211">
        <v>97</v>
      </c>
      <c r="DO102" s="163" t="s">
        <v>7836</v>
      </c>
      <c r="DP102" s="163" t="s">
        <v>4015</v>
      </c>
      <c r="DQ102" s="244">
        <v>69297.100000000006</v>
      </c>
      <c r="DR102" s="244">
        <v>4821</v>
      </c>
      <c r="DT102" s="211">
        <v>97</v>
      </c>
      <c r="DU102" s="163" t="s">
        <v>8336</v>
      </c>
      <c r="DV102" s="244" t="s">
        <v>4005</v>
      </c>
      <c r="DW102" s="163">
        <v>77260.5</v>
      </c>
      <c r="DX102" s="244">
        <v>933.5</v>
      </c>
      <c r="DZ102" s="211">
        <v>97</v>
      </c>
      <c r="EA102" s="163" t="s">
        <v>8838</v>
      </c>
      <c r="EB102" s="244" t="s">
        <v>4193</v>
      </c>
      <c r="EC102" s="163">
        <v>80135.399999999994</v>
      </c>
      <c r="ED102" s="244">
        <v>5048</v>
      </c>
      <c r="EF102" s="211">
        <v>97</v>
      </c>
      <c r="EG102" s="163" t="s">
        <v>9341</v>
      </c>
      <c r="EH102" s="244" t="s">
        <v>3999</v>
      </c>
      <c r="EI102" s="258">
        <v>81221</v>
      </c>
      <c r="EJ102" s="244">
        <v>48668</v>
      </c>
      <c r="EL102" s="215">
        <v>97</v>
      </c>
      <c r="EM102" s="216" t="s">
        <v>3162</v>
      </c>
      <c r="EN102" s="216" t="s">
        <v>3135</v>
      </c>
      <c r="EO102" s="216" t="s">
        <v>3114</v>
      </c>
      <c r="EP102" s="257" t="s">
        <v>3990</v>
      </c>
      <c r="EQ102" s="247">
        <v>85505</v>
      </c>
      <c r="ER102" s="247">
        <v>172</v>
      </c>
      <c r="ES102" s="247">
        <v>227868</v>
      </c>
      <c r="EU102" s="163">
        <v>97</v>
      </c>
      <c r="EV102" s="94" t="s">
        <v>304</v>
      </c>
      <c r="EW102" s="163" t="s">
        <v>3056</v>
      </c>
      <c r="EX102" s="110">
        <v>71890</v>
      </c>
      <c r="EY102" s="110">
        <v>16540</v>
      </c>
      <c r="FA102" s="163">
        <v>97</v>
      </c>
      <c r="FB102" s="94" t="s">
        <v>9349</v>
      </c>
      <c r="FC102" s="110" t="s">
        <v>4005</v>
      </c>
      <c r="FD102" s="260">
        <v>77115.8</v>
      </c>
      <c r="FE102" s="260">
        <v>4429.8</v>
      </c>
    </row>
    <row r="103" spans="2:161" ht="22.7">
      <c r="B103" s="211">
        <v>98</v>
      </c>
      <c r="C103" s="163" t="s">
        <v>4111</v>
      </c>
      <c r="D103" s="163" t="s">
        <v>4671</v>
      </c>
      <c r="E103" s="244" t="s">
        <v>4015</v>
      </c>
      <c r="F103" s="244" t="s">
        <v>4527</v>
      </c>
      <c r="G103" s="244">
        <v>24653</v>
      </c>
      <c r="I103" s="211">
        <v>98</v>
      </c>
      <c r="J103" s="163" t="s">
        <v>4117</v>
      </c>
      <c r="K103" s="163" t="s">
        <v>4686</v>
      </c>
      <c r="L103" s="244" t="s">
        <v>3999</v>
      </c>
      <c r="M103" s="244" t="s">
        <v>4536</v>
      </c>
      <c r="N103" s="244">
        <v>27977</v>
      </c>
      <c r="P103" s="211">
        <v>98</v>
      </c>
      <c r="Q103" s="163" t="s">
        <v>4144</v>
      </c>
      <c r="R103" s="163" t="s">
        <v>4612</v>
      </c>
      <c r="S103" s="244" t="s">
        <v>4005</v>
      </c>
      <c r="T103" s="244" t="s">
        <v>4532</v>
      </c>
      <c r="V103" s="211">
        <v>98</v>
      </c>
      <c r="W103" s="163" t="s">
        <v>5394</v>
      </c>
      <c r="X103" s="163"/>
      <c r="Y103" s="244" t="s">
        <v>4015</v>
      </c>
      <c r="Z103" s="244" t="s">
        <v>4605</v>
      </c>
      <c r="AA103" s="244">
        <v>28936.7</v>
      </c>
      <c r="AC103" s="211">
        <v>98</v>
      </c>
      <c r="AD103" s="163" t="s">
        <v>4097</v>
      </c>
      <c r="AE103" s="163" t="s">
        <v>4015</v>
      </c>
      <c r="AF103" s="244">
        <v>29762.1</v>
      </c>
      <c r="AG103" s="244">
        <v>750.7</v>
      </c>
      <c r="AI103" s="211">
        <v>97</v>
      </c>
      <c r="AJ103" s="163" t="s">
        <v>5513</v>
      </c>
      <c r="AK103" s="163" t="s">
        <v>5514</v>
      </c>
      <c r="AL103" s="244" t="s">
        <v>3999</v>
      </c>
      <c r="AM103" s="244" t="s">
        <v>4534</v>
      </c>
      <c r="AN103" s="244">
        <v>30147</v>
      </c>
      <c r="AP103" s="211">
        <v>98</v>
      </c>
      <c r="AQ103" s="163" t="s">
        <v>3145</v>
      </c>
      <c r="AR103" s="163" t="s">
        <v>4652</v>
      </c>
      <c r="AS103" s="244" t="s">
        <v>4015</v>
      </c>
      <c r="AT103" s="244" t="s">
        <v>5441</v>
      </c>
      <c r="AU103" s="244">
        <v>32923.5</v>
      </c>
      <c r="AW103" s="211">
        <v>98</v>
      </c>
      <c r="AX103" s="163" t="s">
        <v>5983</v>
      </c>
      <c r="AY103" s="163" t="s">
        <v>4608</v>
      </c>
      <c r="AZ103" s="244" t="s">
        <v>4005</v>
      </c>
      <c r="BA103" s="244" t="s">
        <v>4534</v>
      </c>
      <c r="BB103" s="244">
        <v>37348.9</v>
      </c>
      <c r="BD103" s="211">
        <v>98</v>
      </c>
      <c r="BE103" s="163" t="s">
        <v>6014</v>
      </c>
      <c r="BF103" s="163" t="s">
        <v>6015</v>
      </c>
      <c r="BG103" s="244" t="s">
        <v>3999</v>
      </c>
      <c r="BH103" s="244" t="s">
        <v>2748</v>
      </c>
      <c r="BI103" s="244">
        <v>38234</v>
      </c>
      <c r="BK103" s="211">
        <v>98</v>
      </c>
      <c r="BL103" s="163" t="s">
        <v>6021</v>
      </c>
      <c r="BM103" s="163" t="s">
        <v>4652</v>
      </c>
      <c r="BN103" s="244" t="s">
        <v>4015</v>
      </c>
      <c r="BO103" s="244" t="s">
        <v>6231</v>
      </c>
      <c r="BP103" s="244">
        <v>36745.300000000003</v>
      </c>
      <c r="BR103" s="211">
        <v>245</v>
      </c>
      <c r="BS103" s="163" t="s">
        <v>6403</v>
      </c>
      <c r="BT103" s="163"/>
      <c r="BU103" s="244" t="s">
        <v>3999</v>
      </c>
      <c r="BV103" s="244" t="s">
        <v>6001</v>
      </c>
      <c r="BW103" s="244">
        <v>20359.7</v>
      </c>
      <c r="BY103" s="211">
        <v>98</v>
      </c>
      <c r="BZ103" s="163" t="s">
        <v>3272</v>
      </c>
      <c r="CA103" s="163" t="s">
        <v>6563</v>
      </c>
      <c r="CB103" s="163" t="s">
        <v>6496</v>
      </c>
      <c r="CC103" s="244" t="s">
        <v>6494</v>
      </c>
      <c r="CD103" s="244">
        <v>44468.800000000003</v>
      </c>
      <c r="CE103" s="244">
        <v>1301.7</v>
      </c>
      <c r="CG103" s="211">
        <v>98</v>
      </c>
      <c r="CH103" s="163" t="s">
        <v>6573</v>
      </c>
      <c r="CI103" s="163" t="s">
        <v>3999</v>
      </c>
      <c r="CJ103" s="244" t="s">
        <v>4755</v>
      </c>
      <c r="CK103" s="244">
        <v>52498</v>
      </c>
      <c r="CM103" s="211">
        <v>98</v>
      </c>
      <c r="CN103" s="163" t="s">
        <v>4757</v>
      </c>
      <c r="CO103" s="163" t="s">
        <v>4102</v>
      </c>
      <c r="CP103" s="244" t="s">
        <v>4527</v>
      </c>
      <c r="CQ103" s="244">
        <v>591.9</v>
      </c>
      <c r="CS103" s="211">
        <v>98</v>
      </c>
      <c r="CT103" s="163" t="s">
        <v>4741</v>
      </c>
      <c r="CU103" s="163" t="s">
        <v>4001</v>
      </c>
      <c r="CV103" s="244" t="s">
        <v>5522</v>
      </c>
      <c r="CW103" s="244">
        <v>64774</v>
      </c>
      <c r="CY103" s="211">
        <v>98</v>
      </c>
      <c r="CZ103" s="163" t="s">
        <v>3246</v>
      </c>
      <c r="DA103" s="163" t="s">
        <v>7271</v>
      </c>
      <c r="DB103" s="244" t="s">
        <v>4001</v>
      </c>
      <c r="DC103" s="244">
        <v>66051.7</v>
      </c>
      <c r="DD103" s="244">
        <v>503.5</v>
      </c>
      <c r="DF103" s="214">
        <v>98</v>
      </c>
      <c r="DG103" s="163" t="s">
        <v>1589</v>
      </c>
      <c r="DH103" s="163" t="s">
        <v>6009</v>
      </c>
      <c r="DI103" s="163" t="s">
        <v>3999</v>
      </c>
      <c r="DJ103" s="163" t="s">
        <v>4532</v>
      </c>
      <c r="DK103" s="245">
        <v>65357</v>
      </c>
      <c r="DL103" s="245">
        <v>2488</v>
      </c>
      <c r="DN103" s="211">
        <v>98</v>
      </c>
      <c r="DO103" s="163" t="s">
        <v>7837</v>
      </c>
      <c r="DP103" s="163" t="s">
        <v>4275</v>
      </c>
      <c r="DQ103" s="244">
        <v>68836.7</v>
      </c>
      <c r="DR103" s="244">
        <v>1718.7</v>
      </c>
      <c r="DT103" s="211">
        <v>98</v>
      </c>
      <c r="DU103" s="163" t="s">
        <v>8337</v>
      </c>
      <c r="DV103" s="244" t="s">
        <v>4001</v>
      </c>
      <c r="DW103" s="163">
        <v>76306.600000000006</v>
      </c>
      <c r="DX103" s="244">
        <v>1617.1</v>
      </c>
      <c r="DZ103" s="211">
        <v>98</v>
      </c>
      <c r="EA103" s="163" t="s">
        <v>8839</v>
      </c>
      <c r="EB103" s="244" t="s">
        <v>3999</v>
      </c>
      <c r="EC103" s="163">
        <v>79720.5</v>
      </c>
      <c r="ED103" s="244">
        <v>719</v>
      </c>
      <c r="EF103" s="211">
        <v>98</v>
      </c>
      <c r="EG103" s="163" t="s">
        <v>9342</v>
      </c>
      <c r="EH103" s="244" t="s">
        <v>4074</v>
      </c>
      <c r="EI103" s="258">
        <v>80909.399999999994</v>
      </c>
      <c r="EJ103" s="244">
        <v>594.79999999999995</v>
      </c>
      <c r="EL103" s="215">
        <v>98</v>
      </c>
      <c r="EM103" s="216" t="s">
        <v>3178</v>
      </c>
      <c r="EN103" s="216" t="s">
        <v>3093</v>
      </c>
      <c r="EO103" s="216" t="s">
        <v>3073</v>
      </c>
      <c r="EP103" s="257" t="s">
        <v>3994</v>
      </c>
      <c r="EQ103" s="247">
        <v>84805</v>
      </c>
      <c r="ER103" s="247">
        <v>1621</v>
      </c>
      <c r="ES103" s="247">
        <v>11038</v>
      </c>
      <c r="EU103" s="163">
        <v>98</v>
      </c>
      <c r="EV103" s="94" t="s">
        <v>306</v>
      </c>
      <c r="EW103" s="163" t="s">
        <v>3056</v>
      </c>
      <c r="EX103" s="110">
        <v>71726</v>
      </c>
      <c r="EY103" s="110">
        <v>10508</v>
      </c>
      <c r="FA103" s="163">
        <v>98</v>
      </c>
      <c r="FB103" s="94" t="s">
        <v>9771</v>
      </c>
      <c r="FC103" s="110" t="s">
        <v>4074</v>
      </c>
      <c r="FD103" s="260">
        <v>76764.800000000003</v>
      </c>
      <c r="FE103" s="260">
        <v>753.3</v>
      </c>
    </row>
    <row r="104" spans="2:161" ht="22.7">
      <c r="B104" s="211">
        <v>99</v>
      </c>
      <c r="C104" s="163" t="s">
        <v>4194</v>
      </c>
      <c r="D104" s="163" t="s">
        <v>4672</v>
      </c>
      <c r="E104" s="244" t="s">
        <v>4005</v>
      </c>
      <c r="F104" s="244" t="s">
        <v>4673</v>
      </c>
      <c r="G104" s="244">
        <v>24643.4</v>
      </c>
      <c r="I104" s="211">
        <v>99</v>
      </c>
      <c r="J104" s="163" t="s">
        <v>4171</v>
      </c>
      <c r="K104" s="163" t="s">
        <v>4632</v>
      </c>
      <c r="L104" s="244" t="s">
        <v>4005</v>
      </c>
      <c r="M104" s="244" t="s">
        <v>4605</v>
      </c>
      <c r="N104" s="244">
        <v>27957.200000000001</v>
      </c>
      <c r="P104" s="211">
        <v>99</v>
      </c>
      <c r="Q104" s="163" t="s">
        <v>4108</v>
      </c>
      <c r="R104" s="163" t="s">
        <v>5369</v>
      </c>
      <c r="S104" s="244" t="s">
        <v>4001</v>
      </c>
      <c r="T104" s="244" t="s">
        <v>4518</v>
      </c>
      <c r="V104" s="211">
        <v>99</v>
      </c>
      <c r="W104" s="163" t="s">
        <v>4097</v>
      </c>
      <c r="X104" s="163" t="s">
        <v>5395</v>
      </c>
      <c r="Y104" s="244" t="s">
        <v>4015</v>
      </c>
      <c r="Z104" s="244" t="s">
        <v>4605</v>
      </c>
      <c r="AA104" s="244">
        <v>28724.9</v>
      </c>
      <c r="AC104" s="211">
        <v>99</v>
      </c>
      <c r="AD104" s="163" t="s">
        <v>4098</v>
      </c>
      <c r="AE104" s="163" t="s">
        <v>4005</v>
      </c>
      <c r="AF104" s="244">
        <v>29682.3</v>
      </c>
      <c r="AG104" s="244">
        <v>-348.5</v>
      </c>
      <c r="AI104" s="211">
        <v>98</v>
      </c>
      <c r="AJ104" s="163" t="s">
        <v>5515</v>
      </c>
      <c r="AK104" s="163" t="s">
        <v>5395</v>
      </c>
      <c r="AL104" s="244" t="s">
        <v>4015</v>
      </c>
      <c r="AM104" s="244" t="s">
        <v>5441</v>
      </c>
      <c r="AN104" s="244">
        <v>29762.1</v>
      </c>
      <c r="AP104" s="211">
        <v>99</v>
      </c>
      <c r="AQ104" s="163" t="s">
        <v>5572</v>
      </c>
      <c r="AR104" s="163" t="s">
        <v>5573</v>
      </c>
      <c r="AS104" s="244" t="s">
        <v>4001</v>
      </c>
      <c r="AT104" s="244" t="s">
        <v>5574</v>
      </c>
      <c r="AU104" s="244">
        <v>32798</v>
      </c>
      <c r="AW104" s="211">
        <v>99</v>
      </c>
      <c r="AX104" s="163" t="s">
        <v>5984</v>
      </c>
      <c r="AY104" s="163" t="s">
        <v>4610</v>
      </c>
      <c r="AZ104" s="244" t="s">
        <v>4015</v>
      </c>
      <c r="BA104" s="244" t="s">
        <v>4523</v>
      </c>
      <c r="BB104" s="244">
        <v>37128.400000000001</v>
      </c>
      <c r="BD104" s="211">
        <v>99</v>
      </c>
      <c r="BE104" s="163" t="s">
        <v>3241</v>
      </c>
      <c r="BF104" s="163" t="s">
        <v>5569</v>
      </c>
      <c r="BG104" s="244" t="s">
        <v>4015</v>
      </c>
      <c r="BH104" s="244" t="s">
        <v>6016</v>
      </c>
      <c r="BI104" s="244">
        <v>37932.5</v>
      </c>
      <c r="BK104" s="211">
        <v>99</v>
      </c>
      <c r="BL104" s="163" t="s">
        <v>5576</v>
      </c>
      <c r="BM104" s="163" t="s">
        <v>6010</v>
      </c>
      <c r="BN104" s="244" t="s">
        <v>4001</v>
      </c>
      <c r="BO104" s="244" t="s">
        <v>6231</v>
      </c>
      <c r="BP104" s="244">
        <v>36355.800000000003</v>
      </c>
      <c r="BR104" s="211">
        <v>246</v>
      </c>
      <c r="BS104" s="163" t="s">
        <v>6404</v>
      </c>
      <c r="BT104" s="163" t="s">
        <v>6051</v>
      </c>
      <c r="BU104" s="244" t="s">
        <v>3999</v>
      </c>
      <c r="BV104" s="244" t="s">
        <v>6261</v>
      </c>
      <c r="BW104" s="244">
        <v>20255</v>
      </c>
      <c r="BY104" s="211">
        <v>99</v>
      </c>
      <c r="BZ104" s="163" t="s">
        <v>3273</v>
      </c>
      <c r="CA104" s="163" t="s">
        <v>6564</v>
      </c>
      <c r="CB104" s="163" t="s">
        <v>6496</v>
      </c>
      <c r="CC104" s="244" t="s">
        <v>6543</v>
      </c>
      <c r="CD104" s="244">
        <v>44316</v>
      </c>
      <c r="CE104" s="244">
        <v>296.89999999999998</v>
      </c>
      <c r="CG104" s="211">
        <v>99</v>
      </c>
      <c r="CH104" s="163" t="s">
        <v>6031</v>
      </c>
      <c r="CI104" s="163" t="s">
        <v>4001</v>
      </c>
      <c r="CJ104" s="244" t="s">
        <v>4709</v>
      </c>
      <c r="CK104" s="244">
        <v>52207.6</v>
      </c>
      <c r="CM104" s="211">
        <v>99</v>
      </c>
      <c r="CN104" s="163" t="s">
        <v>6740</v>
      </c>
      <c r="CO104" s="163" t="s">
        <v>4030</v>
      </c>
      <c r="CP104" s="244" t="s">
        <v>4634</v>
      </c>
      <c r="CQ104" s="244">
        <v>5887</v>
      </c>
      <c r="CS104" s="211">
        <v>99</v>
      </c>
      <c r="CT104" s="163" t="s">
        <v>6252</v>
      </c>
      <c r="CU104" s="163" t="s">
        <v>3999</v>
      </c>
      <c r="CV104" s="244" t="s">
        <v>5512</v>
      </c>
      <c r="CW104" s="244">
        <v>644</v>
      </c>
      <c r="CY104" s="211">
        <v>99</v>
      </c>
      <c r="CZ104" s="163" t="s">
        <v>3172</v>
      </c>
      <c r="DA104" s="163" t="s">
        <v>6099</v>
      </c>
      <c r="DB104" s="244" t="s">
        <v>4074</v>
      </c>
      <c r="DC104" s="244">
        <v>65015.1</v>
      </c>
      <c r="DD104" s="244">
        <v>11442</v>
      </c>
      <c r="DF104" s="214">
        <v>99</v>
      </c>
      <c r="DG104" s="163" t="s">
        <v>3274</v>
      </c>
      <c r="DH104" s="163" t="s">
        <v>7137</v>
      </c>
      <c r="DI104" s="163" t="s">
        <v>4400</v>
      </c>
      <c r="DJ104" s="163" t="s">
        <v>4634</v>
      </c>
      <c r="DK104" s="245">
        <v>65110</v>
      </c>
      <c r="DL104" s="245">
        <v>118</v>
      </c>
      <c r="DN104" s="211">
        <v>99</v>
      </c>
      <c r="DO104" s="163" t="s">
        <v>7838</v>
      </c>
      <c r="DP104" s="163" t="s">
        <v>3999</v>
      </c>
      <c r="DQ104" s="244">
        <v>68413</v>
      </c>
      <c r="DR104" s="244">
        <v>2568</v>
      </c>
      <c r="DT104" s="211">
        <v>99</v>
      </c>
      <c r="DU104" s="163" t="s">
        <v>8338</v>
      </c>
      <c r="DV104" s="244" t="s">
        <v>4275</v>
      </c>
      <c r="DW104" s="163">
        <v>76119</v>
      </c>
      <c r="DX104" s="244">
        <v>4116.8</v>
      </c>
      <c r="DZ104" s="211">
        <v>99</v>
      </c>
      <c r="EA104" s="163" t="s">
        <v>8840</v>
      </c>
      <c r="EB104" s="244" t="s">
        <v>4243</v>
      </c>
      <c r="EC104" s="163">
        <v>79610.3</v>
      </c>
      <c r="ED104" s="244">
        <v>10981.8</v>
      </c>
      <c r="EF104" s="211">
        <v>99</v>
      </c>
      <c r="EG104" s="163" t="s">
        <v>9343</v>
      </c>
      <c r="EH104" s="244" t="s">
        <v>4001</v>
      </c>
      <c r="EI104" s="258">
        <v>79829</v>
      </c>
      <c r="EJ104" s="244">
        <v>1234.5999999999999</v>
      </c>
      <c r="EL104" s="215">
        <v>99</v>
      </c>
      <c r="EM104" s="216" t="s">
        <v>3239</v>
      </c>
      <c r="EN104" s="216" t="s">
        <v>3078</v>
      </c>
      <c r="EO104" s="216" t="s">
        <v>3197</v>
      </c>
      <c r="EP104" s="257" t="s">
        <v>3992</v>
      </c>
      <c r="EQ104" s="247">
        <v>84771</v>
      </c>
      <c r="ER104" s="247">
        <v>6977</v>
      </c>
      <c r="ES104" s="247">
        <v>109748</v>
      </c>
      <c r="EU104" s="163">
        <v>99</v>
      </c>
      <c r="EV104" s="94" t="s">
        <v>3167</v>
      </c>
      <c r="EW104" s="163" t="s">
        <v>3056</v>
      </c>
      <c r="EX104" s="110">
        <v>71498</v>
      </c>
      <c r="EY104" s="110">
        <v>-5591</v>
      </c>
      <c r="FA104" s="163">
        <v>99</v>
      </c>
      <c r="FB104" s="94" t="s">
        <v>9772</v>
      </c>
      <c r="FC104" s="110" t="s">
        <v>4005</v>
      </c>
      <c r="FD104" s="260">
        <v>76629</v>
      </c>
      <c r="FE104" s="260">
        <v>3266.6</v>
      </c>
    </row>
    <row r="105" spans="2:161" ht="22.7">
      <c r="B105" s="211">
        <v>100</v>
      </c>
      <c r="C105" s="163" t="s">
        <v>4674</v>
      </c>
      <c r="D105" s="163" t="s">
        <v>4675</v>
      </c>
      <c r="E105" s="244" t="s">
        <v>4005</v>
      </c>
      <c r="F105" s="244" t="s">
        <v>4605</v>
      </c>
      <c r="G105" s="244">
        <v>24605.1</v>
      </c>
      <c r="I105" s="211">
        <v>100</v>
      </c>
      <c r="J105" s="163" t="s">
        <v>4653</v>
      </c>
      <c r="K105" s="163" t="s">
        <v>4654</v>
      </c>
      <c r="L105" s="244" t="s">
        <v>3999</v>
      </c>
      <c r="M105" s="244" t="s">
        <v>4527</v>
      </c>
      <c r="N105" s="244">
        <v>27665</v>
      </c>
      <c r="P105" s="211">
        <v>100</v>
      </c>
      <c r="Q105" s="163" t="s">
        <v>4077</v>
      </c>
      <c r="R105" s="163" t="s">
        <v>4685</v>
      </c>
      <c r="S105" s="244" t="s">
        <v>3999</v>
      </c>
      <c r="T105" s="244" t="s">
        <v>4578</v>
      </c>
      <c r="V105" s="211">
        <v>100</v>
      </c>
      <c r="W105" s="163" t="s">
        <v>4069</v>
      </c>
      <c r="X105" s="163" t="s">
        <v>5396</v>
      </c>
      <c r="Y105" s="244" t="s">
        <v>4015</v>
      </c>
      <c r="Z105" s="244" t="s">
        <v>4650</v>
      </c>
      <c r="AA105" s="244">
        <v>28663.7</v>
      </c>
      <c r="AC105" s="211">
        <v>100</v>
      </c>
      <c r="AD105" s="163" t="s">
        <v>4099</v>
      </c>
      <c r="AE105" s="163" t="s">
        <v>3999</v>
      </c>
      <c r="AF105" s="244">
        <v>29398</v>
      </c>
      <c r="AG105" s="244">
        <v>-962</v>
      </c>
      <c r="AI105" s="211">
        <v>99</v>
      </c>
      <c r="AJ105" s="163" t="s">
        <v>5516</v>
      </c>
      <c r="AK105" s="163" t="s">
        <v>4608</v>
      </c>
      <c r="AL105" s="244" t="s">
        <v>4005</v>
      </c>
      <c r="AM105" s="244" t="s">
        <v>4534</v>
      </c>
      <c r="AN105" s="244">
        <v>29682.3</v>
      </c>
      <c r="AP105" s="211">
        <v>100</v>
      </c>
      <c r="AQ105" s="163" t="s">
        <v>520</v>
      </c>
      <c r="AR105" s="163" t="s">
        <v>4843</v>
      </c>
      <c r="AS105" s="244" t="s">
        <v>3999</v>
      </c>
      <c r="AT105" s="244" t="s">
        <v>4818</v>
      </c>
      <c r="AU105" s="244">
        <v>32714</v>
      </c>
      <c r="AW105" s="211">
        <v>100</v>
      </c>
      <c r="AX105" s="163" t="s">
        <v>5985</v>
      </c>
      <c r="AY105" s="163" t="s">
        <v>5487</v>
      </c>
      <c r="AZ105" s="244" t="s">
        <v>3999</v>
      </c>
      <c r="BA105" s="244" t="s">
        <v>5518</v>
      </c>
      <c r="BB105" s="244">
        <v>37028</v>
      </c>
      <c r="BD105" s="211">
        <v>100</v>
      </c>
      <c r="BE105" s="163" t="s">
        <v>1582</v>
      </c>
      <c r="BF105" s="163" t="s">
        <v>5554</v>
      </c>
      <c r="BG105" s="244" t="s">
        <v>3999</v>
      </c>
      <c r="BH105" s="244" t="s">
        <v>5518</v>
      </c>
      <c r="BI105" s="244">
        <v>37931</v>
      </c>
      <c r="BK105" s="211">
        <v>100</v>
      </c>
      <c r="BL105" s="163" t="s">
        <v>3380</v>
      </c>
      <c r="BM105" s="163" t="s">
        <v>4568</v>
      </c>
      <c r="BN105" s="244" t="s">
        <v>4005</v>
      </c>
      <c r="BO105" s="244" t="s">
        <v>4536</v>
      </c>
      <c r="BP105" s="244">
        <v>36304.5</v>
      </c>
      <c r="BR105" s="211">
        <v>247</v>
      </c>
      <c r="BS105" s="163" t="s">
        <v>6405</v>
      </c>
      <c r="BT105" s="163"/>
      <c r="BU105" s="244" t="s">
        <v>3999</v>
      </c>
      <c r="BV105" s="244" t="s">
        <v>6265</v>
      </c>
      <c r="BW105" s="244">
        <v>20209.7</v>
      </c>
      <c r="BY105" s="211">
        <v>100</v>
      </c>
      <c r="BZ105" s="163" t="s">
        <v>1127</v>
      </c>
      <c r="CA105" s="163" t="s">
        <v>6565</v>
      </c>
      <c r="CB105" s="163" t="s">
        <v>6506</v>
      </c>
      <c r="CC105" s="244" t="s">
        <v>6566</v>
      </c>
      <c r="CD105" s="244">
        <v>42869</v>
      </c>
      <c r="CE105" s="244">
        <v>3364</v>
      </c>
      <c r="CG105" s="211">
        <v>100</v>
      </c>
      <c r="CH105" s="163" t="s">
        <v>4610</v>
      </c>
      <c r="CI105" s="163" t="s">
        <v>4015</v>
      </c>
      <c r="CJ105" s="244" t="s">
        <v>4523</v>
      </c>
      <c r="CK105" s="244">
        <v>51365.1</v>
      </c>
      <c r="CM105" s="211">
        <v>100</v>
      </c>
      <c r="CN105" s="163" t="s">
        <v>4741</v>
      </c>
      <c r="CO105" s="163" t="s">
        <v>4001</v>
      </c>
      <c r="CP105" s="244" t="s">
        <v>5522</v>
      </c>
      <c r="CQ105" s="244">
        <v>58183.199999999997</v>
      </c>
      <c r="CS105" s="211">
        <v>100</v>
      </c>
      <c r="CT105" s="163" t="s">
        <v>4754</v>
      </c>
      <c r="CU105" s="163" t="s">
        <v>3999</v>
      </c>
      <c r="CV105" s="244" t="s">
        <v>5476</v>
      </c>
      <c r="CW105" s="244">
        <v>64217</v>
      </c>
      <c r="CY105" s="211">
        <v>100</v>
      </c>
      <c r="CZ105" s="163" t="s">
        <v>1589</v>
      </c>
      <c r="DA105" s="163" t="s">
        <v>7272</v>
      </c>
      <c r="DB105" s="244" t="s">
        <v>3999</v>
      </c>
      <c r="DC105" s="244">
        <v>64948</v>
      </c>
      <c r="DD105" s="244">
        <v>2214</v>
      </c>
      <c r="DF105" s="214">
        <v>100</v>
      </c>
      <c r="DG105" s="163" t="s">
        <v>1873</v>
      </c>
      <c r="DH105" s="163" t="s">
        <v>1728</v>
      </c>
      <c r="DI105" s="163" t="s">
        <v>3999</v>
      </c>
      <c r="DJ105" s="163" t="s">
        <v>6001</v>
      </c>
      <c r="DK105" s="245">
        <v>65028</v>
      </c>
      <c r="DL105" s="245">
        <v>4746</v>
      </c>
      <c r="DN105" s="211">
        <v>100</v>
      </c>
      <c r="DO105" s="163" t="s">
        <v>7839</v>
      </c>
      <c r="DP105" s="163" t="s">
        <v>4020</v>
      </c>
      <c r="DQ105" s="244">
        <v>68087.8</v>
      </c>
      <c r="DR105" s="244">
        <v>-1546.2</v>
      </c>
      <c r="DT105" s="211">
        <v>100</v>
      </c>
      <c r="DU105" s="163" t="s">
        <v>8339</v>
      </c>
      <c r="DV105" s="244" t="s">
        <v>4074</v>
      </c>
      <c r="DW105" s="163">
        <v>76023.600000000006</v>
      </c>
      <c r="DX105" s="244">
        <v>1108</v>
      </c>
      <c r="DZ105" s="211">
        <v>100</v>
      </c>
      <c r="EA105" s="163" t="s">
        <v>8841</v>
      </c>
      <c r="EB105" s="244" t="s">
        <v>4074</v>
      </c>
      <c r="EC105" s="163">
        <v>77164.7</v>
      </c>
      <c r="ED105" s="244">
        <v>815.1</v>
      </c>
      <c r="EF105" s="211">
        <v>100</v>
      </c>
      <c r="EG105" s="163" t="s">
        <v>9344</v>
      </c>
      <c r="EH105" s="244" t="s">
        <v>4102</v>
      </c>
      <c r="EI105" s="258">
        <v>79766.100000000006</v>
      </c>
      <c r="EJ105" s="244">
        <v>7804</v>
      </c>
      <c r="EL105" s="215">
        <v>100</v>
      </c>
      <c r="EM105" s="216" t="s">
        <v>306</v>
      </c>
      <c r="EN105" s="216" t="s">
        <v>3275</v>
      </c>
      <c r="EO105" s="216" t="s">
        <v>3189</v>
      </c>
      <c r="EP105" s="257"/>
      <c r="EQ105" s="247">
        <v>84537</v>
      </c>
      <c r="ER105" s="247">
        <v>11643</v>
      </c>
      <c r="ES105" s="247">
        <v>118000</v>
      </c>
      <c r="EU105" s="163">
        <v>100</v>
      </c>
      <c r="EV105" s="94" t="s">
        <v>3276</v>
      </c>
      <c r="EW105" s="163" t="s">
        <v>3063</v>
      </c>
      <c r="EX105" s="110">
        <v>71242</v>
      </c>
      <c r="EY105" s="110">
        <v>2329.8000000000002</v>
      </c>
      <c r="FA105" s="163">
        <v>100</v>
      </c>
      <c r="FB105" s="94" t="s">
        <v>9365</v>
      </c>
      <c r="FC105" s="110" t="s">
        <v>3999</v>
      </c>
      <c r="FD105" s="260">
        <v>76450</v>
      </c>
      <c r="FE105" s="260">
        <v>1300</v>
      </c>
    </row>
    <row r="106" spans="2:161" ht="22.7">
      <c r="B106" s="211">
        <v>101</v>
      </c>
      <c r="C106" s="163" t="s">
        <v>4676</v>
      </c>
      <c r="D106" s="163" t="s">
        <v>4677</v>
      </c>
      <c r="E106" s="244" t="s">
        <v>4015</v>
      </c>
      <c r="F106" s="244" t="s">
        <v>4641</v>
      </c>
      <c r="G106" s="244"/>
      <c r="I106" s="211"/>
      <c r="J106" s="163"/>
      <c r="K106" s="163"/>
      <c r="L106" s="244"/>
      <c r="M106" s="244"/>
      <c r="N106" s="244"/>
      <c r="P106" s="211"/>
      <c r="Q106" s="163"/>
      <c r="R106" s="163"/>
      <c r="S106" s="244"/>
      <c r="T106" s="244"/>
      <c r="V106" s="211"/>
      <c r="W106" s="163"/>
      <c r="X106" s="163"/>
      <c r="Y106" s="244"/>
      <c r="Z106" s="244"/>
      <c r="AA106" s="244"/>
      <c r="AC106" s="211">
        <v>101</v>
      </c>
      <c r="AD106" s="163" t="s">
        <v>4100</v>
      </c>
      <c r="AE106" s="163" t="s">
        <v>4030</v>
      </c>
      <c r="AF106" s="244">
        <v>28871</v>
      </c>
      <c r="AG106" s="244">
        <v>596.5</v>
      </c>
      <c r="AI106" s="211">
        <v>100</v>
      </c>
      <c r="AJ106" s="163" t="s">
        <v>5517</v>
      </c>
      <c r="AK106" s="163" t="s">
        <v>4687</v>
      </c>
      <c r="AL106" s="244" t="s">
        <v>3999</v>
      </c>
      <c r="AM106" s="244" t="s">
        <v>4534</v>
      </c>
      <c r="AN106" s="244">
        <v>29398</v>
      </c>
      <c r="AP106" s="211">
        <v>101</v>
      </c>
      <c r="AQ106" s="163" t="s">
        <v>508</v>
      </c>
      <c r="AR106" s="163" t="s">
        <v>4617</v>
      </c>
      <c r="AS106" s="244" t="s">
        <v>3999</v>
      </c>
      <c r="AT106" s="244" t="s">
        <v>4527</v>
      </c>
      <c r="AU106" s="244">
        <v>32676</v>
      </c>
      <c r="AW106" s="211"/>
      <c r="AX106" s="163"/>
      <c r="AY106" s="163"/>
      <c r="AZ106" s="244"/>
      <c r="BA106" s="244"/>
      <c r="BB106" s="244"/>
      <c r="BD106" s="211">
        <v>101</v>
      </c>
      <c r="BE106" s="163" t="s">
        <v>305</v>
      </c>
      <c r="BF106" s="163" t="s">
        <v>5625</v>
      </c>
      <c r="BG106" s="244" t="s">
        <v>3999</v>
      </c>
      <c r="BH106" s="244" t="s">
        <v>6017</v>
      </c>
      <c r="BI106" s="244">
        <v>37668</v>
      </c>
      <c r="BK106" s="211">
        <v>101</v>
      </c>
      <c r="BL106" s="163" t="s">
        <v>304</v>
      </c>
      <c r="BM106" s="163" t="s">
        <v>4817</v>
      </c>
      <c r="BN106" s="244" t="s">
        <v>3999</v>
      </c>
      <c r="BO106" s="244" t="s">
        <v>4818</v>
      </c>
      <c r="BP106" s="244">
        <v>36298</v>
      </c>
      <c r="BR106" s="211">
        <v>251</v>
      </c>
      <c r="BS106" s="163" t="s">
        <v>642</v>
      </c>
      <c r="BT106" s="163" t="s">
        <v>5090</v>
      </c>
      <c r="BU106" s="244" t="s">
        <v>3999</v>
      </c>
      <c r="BV106" s="244" t="s">
        <v>6261</v>
      </c>
      <c r="BW106" s="244">
        <v>19873</v>
      </c>
      <c r="BY106" s="211">
        <v>101</v>
      </c>
      <c r="BZ106" s="163" t="s">
        <v>3277</v>
      </c>
      <c r="CA106" s="163" t="s">
        <v>6567</v>
      </c>
      <c r="CB106" s="163" t="s">
        <v>4030</v>
      </c>
      <c r="CC106" s="244" t="s">
        <v>5441</v>
      </c>
      <c r="CD106" s="244">
        <v>42319</v>
      </c>
      <c r="CE106" s="244">
        <v>5110.6000000000004</v>
      </c>
      <c r="CG106" s="211">
        <v>101</v>
      </c>
      <c r="CH106" s="163" t="s">
        <v>5281</v>
      </c>
      <c r="CI106" s="163" t="s">
        <v>3999</v>
      </c>
      <c r="CJ106" s="244" t="s">
        <v>4818</v>
      </c>
      <c r="CK106" s="244">
        <v>51353</v>
      </c>
      <c r="CM106" s="211">
        <v>101</v>
      </c>
      <c r="CN106" s="163" t="s">
        <v>5573</v>
      </c>
      <c r="CO106" s="163" t="s">
        <v>4001</v>
      </c>
      <c r="CP106" s="244" t="s">
        <v>5574</v>
      </c>
      <c r="CQ106" s="244">
        <v>57927</v>
      </c>
      <c r="CS106" s="211">
        <v>101</v>
      </c>
      <c r="CT106" s="163" t="s">
        <v>6031</v>
      </c>
      <c r="CU106" s="163" t="s">
        <v>4001</v>
      </c>
      <c r="CV106" s="244" t="s">
        <v>4709</v>
      </c>
      <c r="CW106" s="244">
        <v>6341</v>
      </c>
      <c r="CY106" s="211">
        <v>101</v>
      </c>
      <c r="CZ106" s="163" t="s">
        <v>3350</v>
      </c>
      <c r="DA106" s="163" t="s">
        <v>7273</v>
      </c>
      <c r="DB106" s="244" t="s">
        <v>4005</v>
      </c>
      <c r="DC106" s="244">
        <v>64197.5</v>
      </c>
      <c r="DD106" s="244">
        <v>-2504.6</v>
      </c>
      <c r="DF106" s="214">
        <v>101</v>
      </c>
      <c r="DG106" s="163" t="s">
        <v>3238</v>
      </c>
      <c r="DH106" s="163" t="s">
        <v>4642</v>
      </c>
      <c r="DI106" s="163" t="s">
        <v>4001</v>
      </c>
      <c r="DJ106" s="163" t="s">
        <v>5219</v>
      </c>
      <c r="DK106" s="245">
        <v>64795</v>
      </c>
      <c r="DL106" s="245">
        <v>4964</v>
      </c>
      <c r="DN106" s="211"/>
      <c r="DO106" s="163"/>
      <c r="DP106" s="163"/>
      <c r="DQ106" s="244"/>
      <c r="DR106" s="244"/>
      <c r="DT106" s="211">
        <v>101</v>
      </c>
      <c r="DU106" s="163" t="s">
        <v>8340</v>
      </c>
      <c r="DV106" s="244" t="s">
        <v>4074</v>
      </c>
      <c r="DW106" s="163">
        <v>75513.8</v>
      </c>
      <c r="DX106" s="244">
        <v>8836</v>
      </c>
      <c r="DZ106" s="211">
        <v>101</v>
      </c>
      <c r="EA106" s="163" t="s">
        <v>8842</v>
      </c>
      <c r="EB106" s="244" t="s">
        <v>3999</v>
      </c>
      <c r="EC106" s="163">
        <v>76783</v>
      </c>
      <c r="ED106" s="244">
        <v>3389</v>
      </c>
      <c r="EF106" s="211">
        <v>101</v>
      </c>
      <c r="EG106" s="163" t="s">
        <v>9345</v>
      </c>
      <c r="EH106" s="244" t="s">
        <v>4400</v>
      </c>
      <c r="EI106" s="258">
        <v>79440</v>
      </c>
      <c r="EJ106" s="244">
        <v>-2545</v>
      </c>
      <c r="EL106" s="215">
        <v>101</v>
      </c>
      <c r="EM106" s="216" t="s">
        <v>519</v>
      </c>
      <c r="EN106" s="216" t="s">
        <v>3054</v>
      </c>
      <c r="EO106" s="216" t="s">
        <v>3278</v>
      </c>
      <c r="EP106" s="257"/>
      <c r="EQ106" s="247">
        <v>83176</v>
      </c>
      <c r="ER106" s="247">
        <v>6345</v>
      </c>
      <c r="ES106" s="247">
        <v>371000</v>
      </c>
      <c r="EU106" s="163">
        <v>101</v>
      </c>
      <c r="EV106" s="94" t="s">
        <v>3279</v>
      </c>
      <c r="EW106" s="163" t="s">
        <v>3063</v>
      </c>
      <c r="EX106" s="110">
        <v>71151</v>
      </c>
      <c r="EY106" s="110">
        <v>580.29999999999995</v>
      </c>
      <c r="FA106" s="163">
        <v>101</v>
      </c>
      <c r="FB106" s="94" t="s">
        <v>9773</v>
      </c>
      <c r="FC106" s="110" t="s">
        <v>4074</v>
      </c>
      <c r="FD106" s="260">
        <v>75522.399999999994</v>
      </c>
      <c r="FE106" s="260">
        <v>2494.9</v>
      </c>
    </row>
    <row r="107" spans="2:161" ht="22.7">
      <c r="B107" s="211">
        <v>102</v>
      </c>
      <c r="C107" s="163" t="s">
        <v>1915</v>
      </c>
      <c r="D107" s="163" t="s">
        <v>4678</v>
      </c>
      <c r="E107" s="244" t="s">
        <v>3999</v>
      </c>
      <c r="F107" s="244" t="s">
        <v>4578</v>
      </c>
      <c r="G107" s="244"/>
      <c r="I107" s="211"/>
      <c r="J107" s="163"/>
      <c r="K107" s="163"/>
      <c r="L107" s="244"/>
      <c r="M107" s="244"/>
      <c r="N107" s="244"/>
      <c r="P107" s="211"/>
      <c r="Q107" s="163"/>
      <c r="R107" s="163"/>
      <c r="S107" s="244"/>
      <c r="T107" s="244"/>
      <c r="V107" s="211"/>
      <c r="W107" s="163"/>
      <c r="X107" s="163"/>
      <c r="Y107" s="244"/>
      <c r="Z107" s="244"/>
      <c r="AA107" s="244"/>
      <c r="AC107" s="211">
        <v>102</v>
      </c>
      <c r="AD107" s="163" t="s">
        <v>4101</v>
      </c>
      <c r="AE107" s="163" t="s">
        <v>4102</v>
      </c>
      <c r="AF107" s="244">
        <v>28839</v>
      </c>
      <c r="AG107" s="244">
        <v>12.7</v>
      </c>
      <c r="AI107" s="211"/>
      <c r="AJ107" s="163"/>
      <c r="AK107" s="163"/>
      <c r="AL107" s="244"/>
      <c r="AM107" s="244"/>
      <c r="AN107" s="244"/>
      <c r="AP107" s="211">
        <v>102</v>
      </c>
      <c r="AQ107" s="163" t="s">
        <v>3153</v>
      </c>
      <c r="AR107" s="163" t="s">
        <v>4691</v>
      </c>
      <c r="AS107" s="244" t="s">
        <v>4124</v>
      </c>
      <c r="AT107" s="244" t="s">
        <v>4527</v>
      </c>
      <c r="AU107" s="244">
        <v>32648</v>
      </c>
      <c r="AW107" s="211"/>
      <c r="AX107" s="163"/>
      <c r="AY107" s="163"/>
      <c r="AZ107" s="244"/>
      <c r="BA107" s="244"/>
      <c r="BB107" s="244"/>
      <c r="BD107" s="211">
        <v>102</v>
      </c>
      <c r="BE107" s="163" t="s">
        <v>5563</v>
      </c>
      <c r="BF107" s="163" t="s">
        <v>4603</v>
      </c>
      <c r="BG107" s="244" t="s">
        <v>4015</v>
      </c>
      <c r="BH107" s="244" t="s">
        <v>6018</v>
      </c>
      <c r="BI107" s="244">
        <v>36461</v>
      </c>
      <c r="BK107" s="211">
        <v>102</v>
      </c>
      <c r="BL107" s="163" t="s">
        <v>3191</v>
      </c>
      <c r="BM107" s="163" t="s">
        <v>5790</v>
      </c>
      <c r="BN107" s="244" t="s">
        <v>4020</v>
      </c>
      <c r="BO107" s="244" t="s">
        <v>6231</v>
      </c>
      <c r="BP107" s="244">
        <v>36035</v>
      </c>
      <c r="BR107" s="211">
        <v>254</v>
      </c>
      <c r="BS107" s="163" t="s">
        <v>841</v>
      </c>
      <c r="BT107" s="163" t="s">
        <v>5202</v>
      </c>
      <c r="BU107" s="244" t="s">
        <v>3999</v>
      </c>
      <c r="BV107" s="244" t="s">
        <v>4818</v>
      </c>
      <c r="BW107" s="244">
        <v>19680.599999999999</v>
      </c>
      <c r="BY107" s="211">
        <v>102</v>
      </c>
      <c r="BZ107" s="163" t="s">
        <v>1574</v>
      </c>
      <c r="CA107" s="163" t="s">
        <v>6568</v>
      </c>
      <c r="CB107" s="163" t="s">
        <v>6506</v>
      </c>
      <c r="CC107" s="244" t="s">
        <v>5887</v>
      </c>
      <c r="CD107" s="244">
        <v>41098</v>
      </c>
      <c r="CE107" s="244">
        <v>5887</v>
      </c>
      <c r="CG107" s="211">
        <v>102</v>
      </c>
      <c r="CH107" s="163" t="s">
        <v>6279</v>
      </c>
      <c r="CI107" s="163" t="s">
        <v>4243</v>
      </c>
      <c r="CJ107" s="244" t="s">
        <v>5219</v>
      </c>
      <c r="CK107" s="244">
        <v>50824.4</v>
      </c>
      <c r="CM107" s="211">
        <v>102</v>
      </c>
      <c r="CN107" s="163" t="s">
        <v>6345</v>
      </c>
      <c r="CO107" s="163" t="s">
        <v>3999</v>
      </c>
      <c r="CP107" s="244" t="s">
        <v>7091</v>
      </c>
      <c r="CQ107" s="244">
        <v>5795</v>
      </c>
      <c r="CS107" s="211">
        <v>102</v>
      </c>
      <c r="CT107" s="163" t="s">
        <v>6009</v>
      </c>
      <c r="CU107" s="163" t="s">
        <v>3999</v>
      </c>
      <c r="CV107" s="244" t="s">
        <v>4532</v>
      </c>
      <c r="CW107" s="244">
        <v>63367</v>
      </c>
      <c r="CY107" s="211">
        <v>102</v>
      </c>
      <c r="CZ107" s="163" t="s">
        <v>3286</v>
      </c>
      <c r="DA107" s="163" t="s">
        <v>7274</v>
      </c>
      <c r="DB107" s="244" t="s">
        <v>4015</v>
      </c>
      <c r="DC107" s="244">
        <v>64109.4</v>
      </c>
      <c r="DD107" s="244">
        <v>2017</v>
      </c>
      <c r="DF107" s="214">
        <v>102</v>
      </c>
      <c r="DG107" s="163" t="s">
        <v>3280</v>
      </c>
      <c r="DH107" s="163" t="s">
        <v>6115</v>
      </c>
      <c r="DI107" s="163" t="s">
        <v>4036</v>
      </c>
      <c r="DJ107" s="163" t="s">
        <v>5441</v>
      </c>
      <c r="DK107" s="245">
        <v>64709</v>
      </c>
      <c r="DL107" s="245">
        <v>2366</v>
      </c>
      <c r="DN107" s="211">
        <v>101</v>
      </c>
      <c r="DO107" s="163" t="s">
        <v>7840</v>
      </c>
      <c r="DP107" s="163" t="s">
        <v>3999</v>
      </c>
      <c r="DQ107" s="244">
        <v>67997</v>
      </c>
      <c r="DR107" s="244">
        <v>3338</v>
      </c>
      <c r="DT107" s="211">
        <v>102</v>
      </c>
      <c r="DU107" s="163" t="s">
        <v>8341</v>
      </c>
      <c r="DV107" s="244" t="s">
        <v>3999</v>
      </c>
      <c r="DW107" s="163">
        <v>75497.600000000006</v>
      </c>
      <c r="DX107" s="244">
        <v>37.299999999999997</v>
      </c>
      <c r="DZ107" s="211">
        <v>102</v>
      </c>
      <c r="EA107" s="163" t="s">
        <v>8843</v>
      </c>
      <c r="EB107" s="244" t="s">
        <v>4074</v>
      </c>
      <c r="EC107" s="163">
        <v>76711</v>
      </c>
      <c r="ED107" s="244">
        <v>1165.7</v>
      </c>
      <c r="EF107" s="211">
        <v>102</v>
      </c>
      <c r="EG107" s="163" t="s">
        <v>9346</v>
      </c>
      <c r="EH107" s="244" t="s">
        <v>3999</v>
      </c>
      <c r="EI107" s="258">
        <v>78812</v>
      </c>
      <c r="EJ107" s="244">
        <v>5385</v>
      </c>
      <c r="EL107" s="215">
        <v>102</v>
      </c>
      <c r="EM107" s="216" t="s">
        <v>3147</v>
      </c>
      <c r="EN107" s="216" t="s">
        <v>3139</v>
      </c>
      <c r="EO107" s="216" t="s">
        <v>3281</v>
      </c>
      <c r="EP107" s="257" t="s">
        <v>3990</v>
      </c>
      <c r="EQ107" s="247">
        <v>83117</v>
      </c>
      <c r="ER107" s="247">
        <v>3878</v>
      </c>
      <c r="ES107" s="247">
        <v>228000</v>
      </c>
      <c r="EU107" s="163">
        <v>102</v>
      </c>
      <c r="EV107" s="94" t="s">
        <v>3166</v>
      </c>
      <c r="EW107" s="163" t="s">
        <v>3207</v>
      </c>
      <c r="EX107" s="110">
        <v>70897</v>
      </c>
      <c r="EY107" s="110">
        <v>3090.6</v>
      </c>
      <c r="FA107" s="163">
        <v>102</v>
      </c>
      <c r="FB107" s="94" t="s">
        <v>9307</v>
      </c>
      <c r="FC107" s="110" t="s">
        <v>4020</v>
      </c>
      <c r="FD107" s="260">
        <v>75405.399999999994</v>
      </c>
      <c r="FE107" s="260">
        <v>1581.8</v>
      </c>
    </row>
    <row r="108" spans="2:161" ht="22.7">
      <c r="B108" s="211">
        <v>103</v>
      </c>
      <c r="C108" s="163"/>
      <c r="D108" s="163" t="s">
        <v>4679</v>
      </c>
      <c r="E108" s="244" t="s">
        <v>4015</v>
      </c>
      <c r="F108" s="244" t="s">
        <v>4536</v>
      </c>
      <c r="G108" s="244"/>
      <c r="I108" s="211"/>
      <c r="J108" s="163"/>
      <c r="K108" s="163"/>
      <c r="L108" s="244"/>
      <c r="M108" s="244"/>
      <c r="N108" s="244"/>
      <c r="P108" s="211"/>
      <c r="Q108" s="163"/>
      <c r="R108" s="163"/>
      <c r="S108" s="244"/>
      <c r="T108" s="244"/>
      <c r="V108" s="211"/>
      <c r="W108" s="163"/>
      <c r="X108" s="163"/>
      <c r="Y108" s="244"/>
      <c r="Z108" s="244"/>
      <c r="AA108" s="244"/>
      <c r="AC108" s="211">
        <v>103</v>
      </c>
      <c r="AD108" s="163" t="s">
        <v>3306</v>
      </c>
      <c r="AE108" s="163" t="s">
        <v>4102</v>
      </c>
      <c r="AF108" s="244">
        <v>28808.9</v>
      </c>
      <c r="AG108" s="244">
        <v>50.2</v>
      </c>
      <c r="AI108" s="211"/>
      <c r="AJ108" s="163"/>
      <c r="AK108" s="163"/>
      <c r="AL108" s="244"/>
      <c r="AM108" s="244"/>
      <c r="AN108" s="244"/>
      <c r="AP108" s="211">
        <v>103</v>
      </c>
      <c r="AQ108" s="163" t="s">
        <v>5575</v>
      </c>
      <c r="AR108" s="163" t="s">
        <v>5359</v>
      </c>
      <c r="AS108" s="244" t="s">
        <v>4005</v>
      </c>
      <c r="AT108" s="244" t="s">
        <v>5441</v>
      </c>
      <c r="AU108" s="244">
        <v>32623.599999999999</v>
      </c>
      <c r="AW108" s="211"/>
      <c r="AX108" s="163"/>
      <c r="AY108" s="163"/>
      <c r="AZ108" s="244"/>
      <c r="BA108" s="244"/>
      <c r="BB108" s="244"/>
      <c r="BD108" s="211">
        <v>103</v>
      </c>
      <c r="BE108" s="163" t="s">
        <v>1399</v>
      </c>
      <c r="BF108" s="163" t="s">
        <v>6019</v>
      </c>
      <c r="BG108" s="244" t="s">
        <v>3999</v>
      </c>
      <c r="BH108" s="244" t="s">
        <v>4534</v>
      </c>
      <c r="BI108" s="244">
        <v>36388.5</v>
      </c>
      <c r="BK108" s="211">
        <v>103</v>
      </c>
      <c r="BL108" s="163" t="s">
        <v>1582</v>
      </c>
      <c r="BM108" s="163" t="s">
        <v>5554</v>
      </c>
      <c r="BN108" s="244" t="s">
        <v>3999</v>
      </c>
      <c r="BO108" s="244" t="s">
        <v>6234</v>
      </c>
      <c r="BP108" s="244">
        <v>35916</v>
      </c>
      <c r="BR108" s="211">
        <v>258</v>
      </c>
      <c r="BS108" s="163" t="s">
        <v>1608</v>
      </c>
      <c r="BT108" s="163" t="s">
        <v>6075</v>
      </c>
      <c r="BU108" s="244" t="s">
        <v>3999</v>
      </c>
      <c r="BV108" s="244" t="s">
        <v>5512</v>
      </c>
      <c r="BW108" s="244">
        <v>19381.099999999999</v>
      </c>
      <c r="BY108" s="211">
        <v>103</v>
      </c>
      <c r="BZ108" s="163" t="s">
        <v>1399</v>
      </c>
      <c r="CA108" s="163" t="s">
        <v>6019</v>
      </c>
      <c r="CB108" s="163" t="s">
        <v>3999</v>
      </c>
      <c r="CC108" s="244" t="s">
        <v>6233</v>
      </c>
      <c r="CD108" s="244">
        <v>41042</v>
      </c>
      <c r="CE108" s="244">
        <v>2879</v>
      </c>
      <c r="CG108" s="211">
        <v>103</v>
      </c>
      <c r="CH108" s="163" t="s">
        <v>4723</v>
      </c>
      <c r="CI108" s="163" t="s">
        <v>4020</v>
      </c>
      <c r="CJ108" s="244" t="s">
        <v>5441</v>
      </c>
      <c r="CK108" s="244">
        <v>50634.3</v>
      </c>
      <c r="CM108" s="211">
        <v>103</v>
      </c>
      <c r="CN108" s="163" t="s">
        <v>1728</v>
      </c>
      <c r="CO108" s="163" t="s">
        <v>3999</v>
      </c>
      <c r="CP108" s="244" t="s">
        <v>6001</v>
      </c>
      <c r="CQ108" s="244">
        <v>56953</v>
      </c>
      <c r="CS108" s="211">
        <v>103</v>
      </c>
      <c r="CT108" s="163" t="s">
        <v>6039</v>
      </c>
      <c r="CU108" s="163" t="s">
        <v>4030</v>
      </c>
      <c r="CV108" s="244" t="s">
        <v>5522</v>
      </c>
      <c r="CW108" s="244">
        <v>62383</v>
      </c>
      <c r="CY108" s="211">
        <v>103</v>
      </c>
      <c r="CZ108" s="163" t="s">
        <v>304</v>
      </c>
      <c r="DA108" s="163" t="s">
        <v>7275</v>
      </c>
      <c r="DB108" s="244" t="s">
        <v>3999</v>
      </c>
      <c r="DC108" s="244">
        <v>63747</v>
      </c>
      <c r="DD108" s="244">
        <v>12949</v>
      </c>
      <c r="DF108" s="214">
        <v>103</v>
      </c>
      <c r="DG108" s="163" t="s">
        <v>3282</v>
      </c>
      <c r="DH108" s="163" t="s">
        <v>7662</v>
      </c>
      <c r="DI108" s="163" t="s">
        <v>4030</v>
      </c>
      <c r="DJ108" s="163" t="s">
        <v>5522</v>
      </c>
      <c r="DK108" s="245">
        <v>64506</v>
      </c>
      <c r="DL108" s="245">
        <v>284</v>
      </c>
      <c r="DN108" s="211">
        <v>102</v>
      </c>
      <c r="DO108" s="163" t="s">
        <v>7841</v>
      </c>
      <c r="DP108" s="163" t="s">
        <v>4039</v>
      </c>
      <c r="DQ108" s="244">
        <v>67850</v>
      </c>
      <c r="DR108" s="244">
        <v>3434</v>
      </c>
      <c r="DT108" s="211">
        <v>103</v>
      </c>
      <c r="DU108" s="163" t="s">
        <v>8342</v>
      </c>
      <c r="DV108" s="244" t="s">
        <v>4015</v>
      </c>
      <c r="DW108" s="163">
        <v>75081.600000000006</v>
      </c>
      <c r="DX108" s="244">
        <v>3733.4</v>
      </c>
      <c r="DZ108" s="211">
        <v>103</v>
      </c>
      <c r="EA108" s="163" t="s">
        <v>8844</v>
      </c>
      <c r="EB108" s="244" t="s">
        <v>4074</v>
      </c>
      <c r="EC108" s="163">
        <v>76233.600000000006</v>
      </c>
      <c r="ED108" s="244">
        <v>3289.1</v>
      </c>
      <c r="EF108" s="211">
        <v>103</v>
      </c>
      <c r="EG108" s="163" t="s">
        <v>9347</v>
      </c>
      <c r="EH108" s="244" t="s">
        <v>4030</v>
      </c>
      <c r="EI108" s="258">
        <v>78666</v>
      </c>
      <c r="EJ108" s="244">
        <v>1944.9</v>
      </c>
      <c r="EL108" s="215">
        <v>103</v>
      </c>
      <c r="EM108" s="216" t="s">
        <v>3283</v>
      </c>
      <c r="EN108" s="216" t="s">
        <v>3093</v>
      </c>
      <c r="EO108" s="216" t="s">
        <v>3138</v>
      </c>
      <c r="EP108" s="257" t="s">
        <v>3990</v>
      </c>
      <c r="EQ108" s="247">
        <v>81685</v>
      </c>
      <c r="ER108" s="247">
        <v>4182</v>
      </c>
      <c r="ES108" s="247">
        <v>43316</v>
      </c>
      <c r="EU108" s="163">
        <v>103</v>
      </c>
      <c r="EV108" s="94" t="s">
        <v>3284</v>
      </c>
      <c r="EW108" s="163" t="s">
        <v>3063</v>
      </c>
      <c r="EX108" s="110">
        <v>70751</v>
      </c>
      <c r="EY108" s="110">
        <v>1431.3</v>
      </c>
      <c r="FA108" s="163">
        <v>103</v>
      </c>
      <c r="FB108" s="94" t="s">
        <v>9392</v>
      </c>
      <c r="FC108" s="110" t="s">
        <v>4005</v>
      </c>
      <c r="FD108" s="260">
        <v>75338.8</v>
      </c>
      <c r="FE108" s="260">
        <v>220.2</v>
      </c>
    </row>
    <row r="109" spans="2:161" ht="22.7">
      <c r="B109" s="211">
        <v>104</v>
      </c>
      <c r="C109" s="163" t="s">
        <v>4141</v>
      </c>
      <c r="D109" s="163" t="s">
        <v>4680</v>
      </c>
      <c r="E109" s="244" t="s">
        <v>3999</v>
      </c>
      <c r="F109" s="244" t="s">
        <v>4572</v>
      </c>
      <c r="G109" s="244"/>
      <c r="I109" s="211"/>
      <c r="J109" s="163"/>
      <c r="K109" s="163"/>
      <c r="L109" s="244"/>
      <c r="M109" s="244"/>
      <c r="N109" s="244"/>
      <c r="P109" s="211"/>
      <c r="Q109" s="163"/>
      <c r="R109" s="163"/>
      <c r="S109" s="244"/>
      <c r="T109" s="244"/>
      <c r="V109" s="211"/>
      <c r="W109" s="163"/>
      <c r="X109" s="163"/>
      <c r="Y109" s="244"/>
      <c r="Z109" s="244"/>
      <c r="AA109" s="244"/>
      <c r="AC109" s="211">
        <v>104</v>
      </c>
      <c r="AD109" s="163" t="s">
        <v>4103</v>
      </c>
      <c r="AE109" s="163" t="s">
        <v>3999</v>
      </c>
      <c r="AF109" s="244">
        <v>28777</v>
      </c>
      <c r="AG109" s="244">
        <v>4023</v>
      </c>
      <c r="AI109" s="211"/>
      <c r="AJ109" s="163"/>
      <c r="AK109" s="163"/>
      <c r="AL109" s="244"/>
      <c r="AM109" s="244"/>
      <c r="AN109" s="244"/>
      <c r="AP109" s="211">
        <v>104</v>
      </c>
      <c r="AQ109" s="163" t="s">
        <v>1591</v>
      </c>
      <c r="AR109" s="163" t="s">
        <v>4713</v>
      </c>
      <c r="AS109" s="244" t="s">
        <v>3999</v>
      </c>
      <c r="AT109" s="244" t="s">
        <v>5518</v>
      </c>
      <c r="AU109" s="244">
        <v>32510</v>
      </c>
      <c r="AW109" s="211"/>
      <c r="AX109" s="163"/>
      <c r="AY109" s="163"/>
      <c r="AZ109" s="244"/>
      <c r="BA109" s="244"/>
      <c r="BB109" s="244"/>
      <c r="BD109" s="211">
        <v>104</v>
      </c>
      <c r="BE109" s="163" t="s">
        <v>5560</v>
      </c>
      <c r="BF109" s="163" t="s">
        <v>6020</v>
      </c>
      <c r="BG109" s="244" t="s">
        <v>3999</v>
      </c>
      <c r="BH109" s="244" t="s">
        <v>5518</v>
      </c>
      <c r="BI109" s="244">
        <v>36151</v>
      </c>
      <c r="BK109" s="211">
        <v>104</v>
      </c>
      <c r="BL109" s="163" t="s">
        <v>3226</v>
      </c>
      <c r="BM109" s="163" t="s">
        <v>4753</v>
      </c>
      <c r="BN109" s="244" t="s">
        <v>4020</v>
      </c>
      <c r="BO109" s="244" t="s">
        <v>4536</v>
      </c>
      <c r="BP109" s="244">
        <v>35818.6</v>
      </c>
      <c r="BR109" s="211">
        <v>261</v>
      </c>
      <c r="BS109" s="163" t="s">
        <v>1269</v>
      </c>
      <c r="BT109" s="163"/>
      <c r="BU109" s="244" t="s">
        <v>3999</v>
      </c>
      <c r="BV109" s="244" t="s">
        <v>5219</v>
      </c>
      <c r="BW109" s="244">
        <v>19265.599999999999</v>
      </c>
      <c r="BY109" s="211">
        <v>104</v>
      </c>
      <c r="BZ109" s="163" t="s">
        <v>523</v>
      </c>
      <c r="CA109" s="163" t="s">
        <v>6569</v>
      </c>
      <c r="CB109" s="163" t="s">
        <v>6506</v>
      </c>
      <c r="CC109" s="244" t="s">
        <v>6570</v>
      </c>
      <c r="CD109" s="244">
        <v>40161</v>
      </c>
      <c r="CE109" s="244">
        <v>2797</v>
      </c>
      <c r="CG109" s="211">
        <v>104</v>
      </c>
      <c r="CH109" s="163" t="s">
        <v>4817</v>
      </c>
      <c r="CI109" s="163" t="s">
        <v>3999</v>
      </c>
      <c r="CJ109" s="244" t="s">
        <v>4818</v>
      </c>
      <c r="CK109" s="244">
        <v>50514</v>
      </c>
      <c r="CM109" s="211">
        <v>104</v>
      </c>
      <c r="CN109" s="163" t="s">
        <v>6236</v>
      </c>
      <c r="CO109" s="163" t="s">
        <v>4030</v>
      </c>
      <c r="CP109" s="244" t="s">
        <v>6234</v>
      </c>
      <c r="CQ109" s="244">
        <v>56944.9</v>
      </c>
      <c r="CS109" s="211">
        <v>104</v>
      </c>
      <c r="CT109" s="163" t="s">
        <v>5542</v>
      </c>
      <c r="CU109" s="163" t="s">
        <v>3999</v>
      </c>
      <c r="CV109" s="244" t="s">
        <v>5522</v>
      </c>
      <c r="CW109" s="244">
        <v>61612</v>
      </c>
      <c r="CY109" s="211">
        <v>104</v>
      </c>
      <c r="CZ109" s="163" t="s">
        <v>3292</v>
      </c>
      <c r="DA109" s="163" t="s">
        <v>7276</v>
      </c>
      <c r="DB109" s="244" t="s">
        <v>4030</v>
      </c>
      <c r="DC109" s="244">
        <v>63326.3</v>
      </c>
      <c r="DD109" s="244">
        <v>2300.9</v>
      </c>
      <c r="DF109" s="214">
        <v>104</v>
      </c>
      <c r="DG109" s="163" t="s">
        <v>3196</v>
      </c>
      <c r="DH109" s="163" t="s">
        <v>4757</v>
      </c>
      <c r="DI109" s="163" t="s">
        <v>4102</v>
      </c>
      <c r="DJ109" s="163" t="s">
        <v>4527</v>
      </c>
      <c r="DK109" s="245">
        <v>64396</v>
      </c>
      <c r="DL109" s="245">
        <v>211</v>
      </c>
      <c r="DN109" s="211">
        <v>103</v>
      </c>
      <c r="DO109" s="163" t="s">
        <v>7842</v>
      </c>
      <c r="DP109" s="163" t="s">
        <v>3999</v>
      </c>
      <c r="DQ109" s="244">
        <v>67809</v>
      </c>
      <c r="DR109" s="244">
        <v>8257</v>
      </c>
      <c r="DT109" s="211">
        <v>104</v>
      </c>
      <c r="DU109" s="163" t="s">
        <v>8343</v>
      </c>
      <c r="DV109" s="244" t="s">
        <v>4001</v>
      </c>
      <c r="DW109" s="163">
        <v>74425.3</v>
      </c>
      <c r="DX109" s="244">
        <v>5745.3</v>
      </c>
      <c r="DZ109" s="211">
        <v>104</v>
      </c>
      <c r="EA109" s="163" t="s">
        <v>8845</v>
      </c>
      <c r="EB109" s="244" t="s">
        <v>4102</v>
      </c>
      <c r="EC109" s="163">
        <v>74998.5</v>
      </c>
      <c r="ED109" s="244">
        <v>7601.8</v>
      </c>
      <c r="EF109" s="211">
        <v>104</v>
      </c>
      <c r="EG109" s="163" t="s">
        <v>9348</v>
      </c>
      <c r="EH109" s="244" t="s">
        <v>3999</v>
      </c>
      <c r="EI109" s="258">
        <v>77849</v>
      </c>
      <c r="EJ109" s="244">
        <v>21863</v>
      </c>
      <c r="EL109" s="215">
        <v>104</v>
      </c>
      <c r="EM109" s="216" t="s">
        <v>680</v>
      </c>
      <c r="EN109" s="216" t="s">
        <v>3222</v>
      </c>
      <c r="EO109" s="216" t="s">
        <v>3252</v>
      </c>
      <c r="EP109" s="257"/>
      <c r="EQ109" s="247">
        <v>81201</v>
      </c>
      <c r="ER109" s="247">
        <v>2248</v>
      </c>
      <c r="ES109" s="247">
        <v>33900</v>
      </c>
      <c r="EU109" s="163">
        <v>104</v>
      </c>
      <c r="EV109" s="94" t="s">
        <v>3224</v>
      </c>
      <c r="EW109" s="163" t="s">
        <v>3122</v>
      </c>
      <c r="EX109" s="110">
        <v>70517</v>
      </c>
      <c r="EY109" s="110">
        <v>4410.1000000000004</v>
      </c>
      <c r="FA109" s="163">
        <v>104</v>
      </c>
      <c r="FB109" s="94" t="s">
        <v>9774</v>
      </c>
      <c r="FC109" s="110" t="s">
        <v>4015</v>
      </c>
      <c r="FD109" s="260">
        <v>75278.8</v>
      </c>
      <c r="FE109" s="260">
        <v>1604</v>
      </c>
    </row>
    <row r="110" spans="2:161" ht="22.7">
      <c r="B110" s="211">
        <v>105</v>
      </c>
      <c r="C110" s="163" t="s">
        <v>4107</v>
      </c>
      <c r="D110" s="163" t="s">
        <v>4681</v>
      </c>
      <c r="E110" s="244" t="s">
        <v>3999</v>
      </c>
      <c r="F110" s="244" t="s">
        <v>4641</v>
      </c>
      <c r="G110" s="244"/>
      <c r="I110" s="211"/>
      <c r="J110" s="163"/>
      <c r="K110" s="163"/>
      <c r="L110" s="244"/>
      <c r="M110" s="244"/>
      <c r="N110" s="244"/>
      <c r="P110" s="211"/>
      <c r="Q110" s="163"/>
      <c r="R110" s="163"/>
      <c r="S110" s="244"/>
      <c r="T110" s="244"/>
      <c r="V110" s="211"/>
      <c r="W110" s="163"/>
      <c r="X110" s="163"/>
      <c r="Y110" s="244"/>
      <c r="Z110" s="244"/>
      <c r="AA110" s="244"/>
      <c r="AC110" s="211">
        <v>105</v>
      </c>
      <c r="AD110" s="163" t="s">
        <v>4104</v>
      </c>
      <c r="AE110" s="163" t="s">
        <v>4001</v>
      </c>
      <c r="AF110" s="244">
        <v>28610.3</v>
      </c>
      <c r="AG110" s="244">
        <v>445.6</v>
      </c>
      <c r="AI110" s="211"/>
      <c r="AJ110" s="163"/>
      <c r="AK110" s="163"/>
      <c r="AL110" s="244"/>
      <c r="AM110" s="244"/>
      <c r="AN110" s="244"/>
      <c r="AP110" s="211">
        <v>105</v>
      </c>
      <c r="AQ110" s="163" t="s">
        <v>3306</v>
      </c>
      <c r="AR110" s="163" t="s">
        <v>4757</v>
      </c>
      <c r="AS110" s="244" t="s">
        <v>4102</v>
      </c>
      <c r="AT110" s="244" t="s">
        <v>4527</v>
      </c>
      <c r="AU110" s="244">
        <v>31997.3</v>
      </c>
      <c r="AW110" s="211"/>
      <c r="AX110" s="163"/>
      <c r="AY110" s="163"/>
      <c r="AZ110" s="244"/>
      <c r="BA110" s="244"/>
      <c r="BB110" s="244"/>
      <c r="BD110" s="211">
        <v>105</v>
      </c>
      <c r="BE110" s="163" t="s">
        <v>3089</v>
      </c>
      <c r="BF110" s="163" t="s">
        <v>4858</v>
      </c>
      <c r="BG110" s="244" t="s">
        <v>4102</v>
      </c>
      <c r="BH110" s="244" t="s">
        <v>5591</v>
      </c>
      <c r="BI110" s="244">
        <v>35968.9</v>
      </c>
      <c r="BK110" s="211">
        <v>105</v>
      </c>
      <c r="BL110" s="163" t="s">
        <v>5608</v>
      </c>
      <c r="BM110" s="163" t="s">
        <v>5609</v>
      </c>
      <c r="BN110" s="244" t="s">
        <v>3999</v>
      </c>
      <c r="BO110" s="244" t="s">
        <v>6232</v>
      </c>
      <c r="BP110" s="244">
        <v>35404</v>
      </c>
      <c r="BR110" s="211">
        <v>268</v>
      </c>
      <c r="BS110" s="163" t="s">
        <v>299</v>
      </c>
      <c r="BT110" s="163" t="s">
        <v>5791</v>
      </c>
      <c r="BU110" s="244" t="s">
        <v>3999</v>
      </c>
      <c r="BV110" s="244" t="s">
        <v>6067</v>
      </c>
      <c r="BW110" s="244">
        <v>18878</v>
      </c>
      <c r="BY110" s="211">
        <v>105</v>
      </c>
      <c r="BZ110" s="163" t="s">
        <v>1582</v>
      </c>
      <c r="CA110" s="163" t="s">
        <v>6571</v>
      </c>
      <c r="CB110" s="163" t="s">
        <v>3999</v>
      </c>
      <c r="CC110" s="244" t="s">
        <v>6234</v>
      </c>
      <c r="CD110" s="244">
        <v>40052</v>
      </c>
      <c r="CE110" s="244">
        <v>444</v>
      </c>
      <c r="CG110" s="211">
        <v>105</v>
      </c>
      <c r="CH110" s="163" t="s">
        <v>4642</v>
      </c>
      <c r="CI110" s="163" t="s">
        <v>4001</v>
      </c>
      <c r="CJ110" s="244" t="s">
        <v>5219</v>
      </c>
      <c r="CK110" s="244">
        <v>50346.2</v>
      </c>
      <c r="CM110" s="211">
        <v>105</v>
      </c>
      <c r="CN110" s="163" t="s">
        <v>5569</v>
      </c>
      <c r="CO110" s="163" t="s">
        <v>4015</v>
      </c>
      <c r="CP110" s="244" t="s">
        <v>5219</v>
      </c>
      <c r="CQ110" s="244">
        <v>56721.3</v>
      </c>
      <c r="CS110" s="211">
        <v>105</v>
      </c>
      <c r="CT110" s="163" t="s">
        <v>1728</v>
      </c>
      <c r="CU110" s="163" t="s">
        <v>3999</v>
      </c>
      <c r="CV110" s="244" t="s">
        <v>6001</v>
      </c>
      <c r="CW110" s="244">
        <v>61134</v>
      </c>
      <c r="CY110" s="211">
        <v>105</v>
      </c>
      <c r="CZ110" s="163" t="s">
        <v>3312</v>
      </c>
      <c r="DA110" s="163" t="s">
        <v>7277</v>
      </c>
      <c r="DB110" s="244" t="s">
        <v>4275</v>
      </c>
      <c r="DC110" s="244">
        <v>62993.2</v>
      </c>
      <c r="DD110" s="244">
        <v>564.9</v>
      </c>
      <c r="DF110" s="214">
        <v>105</v>
      </c>
      <c r="DG110" s="163" t="s">
        <v>3205</v>
      </c>
      <c r="DH110" s="163" t="s">
        <v>4667</v>
      </c>
      <c r="DI110" s="163" t="s">
        <v>4015</v>
      </c>
      <c r="DJ110" s="163" t="s">
        <v>5887</v>
      </c>
      <c r="DK110" s="245">
        <v>63860</v>
      </c>
      <c r="DL110" s="245">
        <v>4166</v>
      </c>
      <c r="DN110" s="211">
        <v>104</v>
      </c>
      <c r="DO110" s="163" t="s">
        <v>7843</v>
      </c>
      <c r="DP110" s="163" t="s">
        <v>3999</v>
      </c>
      <c r="DQ110" s="244">
        <v>67420</v>
      </c>
      <c r="DR110" s="244">
        <v>2091</v>
      </c>
      <c r="DT110" s="211">
        <v>105</v>
      </c>
      <c r="DU110" s="163" t="s">
        <v>8344</v>
      </c>
      <c r="DV110" s="244" t="s">
        <v>4020</v>
      </c>
      <c r="DW110" s="163">
        <v>74051</v>
      </c>
      <c r="DX110" s="244">
        <v>11098.8</v>
      </c>
      <c r="DZ110" s="211">
        <v>105</v>
      </c>
      <c r="EA110" s="163" t="s">
        <v>8846</v>
      </c>
      <c r="EB110" s="244" t="s">
        <v>4001</v>
      </c>
      <c r="EC110" s="163">
        <v>74754.600000000006</v>
      </c>
      <c r="ED110" s="244">
        <v>-6753.3</v>
      </c>
      <c r="EF110" s="211">
        <v>105</v>
      </c>
      <c r="EG110" s="163" t="s">
        <v>9349</v>
      </c>
      <c r="EH110" s="244" t="s">
        <v>4005</v>
      </c>
      <c r="EI110" s="258">
        <v>77532.3</v>
      </c>
      <c r="EJ110" s="244">
        <v>-1281.4000000000001</v>
      </c>
      <c r="EL110" s="215">
        <v>105</v>
      </c>
      <c r="EM110" s="216" t="s">
        <v>3285</v>
      </c>
      <c r="EN110" s="216" t="s">
        <v>3157</v>
      </c>
      <c r="EO110" s="216" t="s">
        <v>3061</v>
      </c>
      <c r="EP110" s="257" t="s">
        <v>3988</v>
      </c>
      <c r="EQ110" s="247">
        <v>80635</v>
      </c>
      <c r="ER110" s="247">
        <v>562</v>
      </c>
      <c r="ES110" s="247">
        <v>54742</v>
      </c>
      <c r="EU110" s="163">
        <v>105</v>
      </c>
      <c r="EV110" s="94" t="s">
        <v>3169</v>
      </c>
      <c r="EW110" s="163" t="s">
        <v>3070</v>
      </c>
      <c r="EX110" s="110">
        <v>70170</v>
      </c>
      <c r="EY110" s="110">
        <v>676.4</v>
      </c>
      <c r="FA110" s="163">
        <v>105</v>
      </c>
      <c r="FB110" s="94" t="s">
        <v>9775</v>
      </c>
      <c r="FC110" s="110" t="s">
        <v>4030</v>
      </c>
      <c r="FD110" s="260">
        <v>75260.800000000003</v>
      </c>
      <c r="FE110" s="260">
        <v>3238.5</v>
      </c>
    </row>
    <row r="111" spans="2:161" ht="22.7">
      <c r="B111" s="211">
        <v>106</v>
      </c>
      <c r="C111" s="163" t="s">
        <v>4682</v>
      </c>
      <c r="D111" s="163" t="s">
        <v>4683</v>
      </c>
      <c r="E111" s="244" t="s">
        <v>4005</v>
      </c>
      <c r="F111" s="244" t="s">
        <v>4536</v>
      </c>
      <c r="G111" s="244"/>
      <c r="I111" s="211"/>
      <c r="J111" s="163"/>
      <c r="K111" s="163"/>
      <c r="L111" s="244"/>
      <c r="M111" s="244"/>
      <c r="N111" s="244"/>
      <c r="P111" s="211"/>
      <c r="Q111" s="163"/>
      <c r="R111" s="163"/>
      <c r="S111" s="244"/>
      <c r="T111" s="244"/>
      <c r="V111" s="211"/>
      <c r="W111" s="163"/>
      <c r="X111" s="163"/>
      <c r="Y111" s="244"/>
      <c r="Z111" s="244"/>
      <c r="AA111" s="244"/>
      <c r="AC111" s="211">
        <v>106</v>
      </c>
      <c r="AD111" s="163" t="s">
        <v>4105</v>
      </c>
      <c r="AE111" s="163" t="s">
        <v>4005</v>
      </c>
      <c r="AF111" s="244">
        <v>28476.1</v>
      </c>
      <c r="AG111" s="244">
        <v>234.8</v>
      </c>
      <c r="AI111" s="211"/>
      <c r="AJ111" s="163"/>
      <c r="AK111" s="163"/>
      <c r="AL111" s="244"/>
      <c r="AM111" s="244"/>
      <c r="AN111" s="244"/>
      <c r="AP111" s="211">
        <v>106</v>
      </c>
      <c r="AQ111" s="163" t="s">
        <v>5576</v>
      </c>
      <c r="AR111" s="163" t="s">
        <v>5492</v>
      </c>
      <c r="AS111" s="244" t="s">
        <v>4001</v>
      </c>
      <c r="AT111" s="244" t="s">
        <v>5441</v>
      </c>
      <c r="AU111" s="244">
        <v>31868.1</v>
      </c>
      <c r="AW111" s="211"/>
      <c r="AX111" s="163"/>
      <c r="AY111" s="163"/>
      <c r="AZ111" s="244"/>
      <c r="BA111" s="244"/>
      <c r="BB111" s="244"/>
      <c r="BD111" s="211">
        <v>106</v>
      </c>
      <c r="BE111" s="163" t="s">
        <v>3226</v>
      </c>
      <c r="BF111" s="163" t="s">
        <v>4753</v>
      </c>
      <c r="BG111" s="244" t="s">
        <v>4020</v>
      </c>
      <c r="BH111" s="244" t="s">
        <v>5522</v>
      </c>
      <c r="BI111" s="244">
        <v>35821.199999999997</v>
      </c>
      <c r="BK111" s="211">
        <v>106</v>
      </c>
      <c r="BL111" s="163" t="s">
        <v>300</v>
      </c>
      <c r="BM111" s="163" t="s">
        <v>5281</v>
      </c>
      <c r="BN111" s="244" t="s">
        <v>3999</v>
      </c>
      <c r="BO111" s="244" t="s">
        <v>4818</v>
      </c>
      <c r="BP111" s="244">
        <v>35281</v>
      </c>
      <c r="BR111" s="211">
        <v>272</v>
      </c>
      <c r="BS111" s="163" t="s">
        <v>1614</v>
      </c>
      <c r="BT111" s="163" t="s">
        <v>5643</v>
      </c>
      <c r="BU111" s="244" t="s">
        <v>3999</v>
      </c>
      <c r="BV111" s="244" t="s">
        <v>6001</v>
      </c>
      <c r="BW111" s="244">
        <v>18808.5</v>
      </c>
      <c r="BY111" s="211">
        <v>106</v>
      </c>
      <c r="BZ111" s="163" t="s">
        <v>3286</v>
      </c>
      <c r="CA111" s="163" t="s">
        <v>6572</v>
      </c>
      <c r="CB111" s="163" t="s">
        <v>6503</v>
      </c>
      <c r="CC111" s="244" t="s">
        <v>4904</v>
      </c>
      <c r="CD111" s="244">
        <v>39831.5</v>
      </c>
      <c r="CE111" s="244">
        <v>1347</v>
      </c>
      <c r="CG111" s="211">
        <v>106</v>
      </c>
      <c r="CH111" s="163" t="s">
        <v>4571</v>
      </c>
      <c r="CI111" s="163" t="s">
        <v>4012</v>
      </c>
      <c r="CJ111" s="244" t="s">
        <v>4572</v>
      </c>
      <c r="CK111" s="244">
        <v>49580.800000000003</v>
      </c>
      <c r="CM111" s="211">
        <v>106</v>
      </c>
      <c r="CN111" s="163" t="s">
        <v>4642</v>
      </c>
      <c r="CO111" s="163" t="s">
        <v>4001</v>
      </c>
      <c r="CP111" s="244" t="s">
        <v>5219</v>
      </c>
      <c r="CQ111" s="244">
        <v>56646.3</v>
      </c>
      <c r="CS111" s="211">
        <v>106</v>
      </c>
      <c r="CT111" s="163" t="s">
        <v>6345</v>
      </c>
      <c r="CU111" s="163" t="s">
        <v>3999</v>
      </c>
      <c r="CV111" s="244" t="s">
        <v>6232</v>
      </c>
      <c r="CW111" s="244">
        <v>61133</v>
      </c>
      <c r="CY111" s="211">
        <v>106</v>
      </c>
      <c r="CZ111" s="163" t="s">
        <v>7278</v>
      </c>
      <c r="DA111" s="163" t="s">
        <v>7011</v>
      </c>
      <c r="DB111" s="244" t="s">
        <v>6206</v>
      </c>
      <c r="DC111" s="244">
        <v>62636.6</v>
      </c>
      <c r="DD111" s="244">
        <v>3329.5</v>
      </c>
      <c r="DF111" s="214">
        <v>106</v>
      </c>
      <c r="DG111" s="163" t="s">
        <v>1623</v>
      </c>
      <c r="DH111" s="163" t="s">
        <v>5187</v>
      </c>
      <c r="DI111" s="163" t="s">
        <v>3999</v>
      </c>
      <c r="DJ111" s="163" t="s">
        <v>6234</v>
      </c>
      <c r="DK111" s="245">
        <v>63335</v>
      </c>
      <c r="DL111" s="245">
        <v>2006</v>
      </c>
      <c r="DN111" s="211">
        <v>105</v>
      </c>
      <c r="DO111" s="163" t="s">
        <v>7844</v>
      </c>
      <c r="DP111" s="163" t="s">
        <v>4074</v>
      </c>
      <c r="DQ111" s="244">
        <v>67414.100000000006</v>
      </c>
      <c r="DR111" s="244">
        <v>627.29999999999995</v>
      </c>
      <c r="DT111" s="211">
        <v>106</v>
      </c>
      <c r="DU111" s="163" t="s">
        <v>8345</v>
      </c>
      <c r="DV111" s="244" t="s">
        <v>3999</v>
      </c>
      <c r="DW111" s="163">
        <v>73645</v>
      </c>
      <c r="DX111" s="244">
        <v>2389</v>
      </c>
      <c r="DZ111" s="211">
        <v>106</v>
      </c>
      <c r="EA111" s="163" t="s">
        <v>8847</v>
      </c>
      <c r="EB111" s="244" t="s">
        <v>3999</v>
      </c>
      <c r="EC111" s="163">
        <v>74754</v>
      </c>
      <c r="ED111" s="244">
        <v>4535</v>
      </c>
      <c r="EF111" s="211">
        <v>106</v>
      </c>
      <c r="EG111" s="163" t="s">
        <v>9350</v>
      </c>
      <c r="EH111" s="244" t="s">
        <v>4005</v>
      </c>
      <c r="EI111" s="258">
        <v>77225.600000000006</v>
      </c>
      <c r="EJ111" s="244">
        <v>1202.2</v>
      </c>
      <c r="EL111" s="215">
        <v>106</v>
      </c>
      <c r="EM111" s="216" t="s">
        <v>3265</v>
      </c>
      <c r="EN111" s="216" t="s">
        <v>3251</v>
      </c>
      <c r="EO111" s="216" t="s">
        <v>3287</v>
      </c>
      <c r="EP111" s="257" t="s">
        <v>3995</v>
      </c>
      <c r="EQ111" s="247">
        <v>80537</v>
      </c>
      <c r="ER111" s="247">
        <v>3108</v>
      </c>
      <c r="ES111" s="247">
        <v>138622</v>
      </c>
      <c r="EU111" s="163">
        <v>106</v>
      </c>
      <c r="EV111" s="94" t="s">
        <v>1463</v>
      </c>
      <c r="EW111" s="163" t="s">
        <v>3056</v>
      </c>
      <c r="EX111" s="110">
        <v>70166</v>
      </c>
      <c r="EY111" s="110">
        <v>2289</v>
      </c>
      <c r="FA111" s="163">
        <v>106</v>
      </c>
      <c r="FB111" s="94" t="s">
        <v>9341</v>
      </c>
      <c r="FC111" s="110" t="s">
        <v>3999</v>
      </c>
      <c r="FD111" s="260">
        <v>74676</v>
      </c>
      <c r="FE111" s="260">
        <v>5625</v>
      </c>
    </row>
    <row r="112" spans="2:161" ht="22.7">
      <c r="B112" s="211">
        <v>107</v>
      </c>
      <c r="C112" s="163" t="s">
        <v>3080</v>
      </c>
      <c r="D112" s="163" t="s">
        <v>4684</v>
      </c>
      <c r="E112" s="244" t="s">
        <v>4015</v>
      </c>
      <c r="F112" s="244" t="s">
        <v>4578</v>
      </c>
      <c r="G112" s="244"/>
      <c r="I112" s="211"/>
      <c r="J112" s="163"/>
      <c r="K112" s="163"/>
      <c r="L112" s="244"/>
      <c r="M112" s="244"/>
      <c r="N112" s="244"/>
      <c r="P112" s="211"/>
      <c r="Q112" s="163"/>
      <c r="R112" s="163"/>
      <c r="S112" s="244"/>
      <c r="T112" s="244"/>
      <c r="V112" s="211"/>
      <c r="W112" s="163"/>
      <c r="X112" s="163"/>
      <c r="Y112" s="244"/>
      <c r="Z112" s="244"/>
      <c r="AA112" s="244"/>
      <c r="AC112" s="211">
        <v>107</v>
      </c>
      <c r="AD112" s="163" t="s">
        <v>4106</v>
      </c>
      <c r="AE112" s="163" t="s">
        <v>4020</v>
      </c>
      <c r="AF112" s="244">
        <v>28442.3</v>
      </c>
      <c r="AG112" s="244">
        <v>1004.5</v>
      </c>
      <c r="AI112" s="211"/>
      <c r="AJ112" s="163"/>
      <c r="AK112" s="163"/>
      <c r="AL112" s="244"/>
      <c r="AM112" s="244"/>
      <c r="AN112" s="244"/>
      <c r="AP112" s="211">
        <v>107</v>
      </c>
      <c r="AQ112" s="163" t="s">
        <v>5577</v>
      </c>
      <c r="AR112" s="163" t="s">
        <v>4809</v>
      </c>
      <c r="AS112" s="244" t="s">
        <v>4102</v>
      </c>
      <c r="AT112" s="244" t="s">
        <v>5578</v>
      </c>
      <c r="AU112" s="244">
        <v>31669.4</v>
      </c>
      <c r="AW112" s="211"/>
      <c r="AX112" s="163"/>
      <c r="AY112" s="163"/>
      <c r="AZ112" s="244"/>
      <c r="BA112" s="244"/>
      <c r="BB112" s="244"/>
      <c r="BD112" s="211">
        <v>107</v>
      </c>
      <c r="BE112" s="163" t="s">
        <v>6021</v>
      </c>
      <c r="BF112" s="163" t="s">
        <v>4652</v>
      </c>
      <c r="BG112" s="244" t="s">
        <v>4015</v>
      </c>
      <c r="BH112" s="244" t="s">
        <v>5441</v>
      </c>
      <c r="BI112" s="244">
        <v>35668.5</v>
      </c>
      <c r="BK112" s="211">
        <v>107</v>
      </c>
      <c r="BL112" s="163" t="s">
        <v>1593</v>
      </c>
      <c r="BM112" s="163" t="s">
        <v>4824</v>
      </c>
      <c r="BN112" s="244" t="s">
        <v>3999</v>
      </c>
      <c r="BO112" s="244" t="s">
        <v>6234</v>
      </c>
      <c r="BP112" s="244">
        <v>34799.199999999997</v>
      </c>
      <c r="BR112" s="211">
        <v>274</v>
      </c>
      <c r="BS112" s="163" t="s">
        <v>1645</v>
      </c>
      <c r="BT112" s="163" t="s">
        <v>6124</v>
      </c>
      <c r="BU112" s="244" t="s">
        <v>3999</v>
      </c>
      <c r="BV112" s="244" t="s">
        <v>5424</v>
      </c>
      <c r="BW112" s="244">
        <v>18733</v>
      </c>
      <c r="BY112" s="211">
        <v>107</v>
      </c>
      <c r="BZ112" s="163" t="s">
        <v>1587</v>
      </c>
      <c r="CA112" s="163" t="s">
        <v>6573</v>
      </c>
      <c r="CB112" s="163" t="s">
        <v>6506</v>
      </c>
      <c r="CC112" s="244" t="s">
        <v>6574</v>
      </c>
      <c r="CD112" s="244">
        <v>39549</v>
      </c>
      <c r="CE112" s="244">
        <v>4486</v>
      </c>
      <c r="CG112" s="211">
        <v>107</v>
      </c>
      <c r="CH112" s="163" t="s">
        <v>7002</v>
      </c>
      <c r="CI112" s="163" t="s">
        <v>3999</v>
      </c>
      <c r="CJ112" s="244" t="s">
        <v>4532</v>
      </c>
      <c r="CK112" s="244">
        <v>49124</v>
      </c>
      <c r="CM112" s="211">
        <v>107</v>
      </c>
      <c r="CN112" s="163" t="s">
        <v>4535</v>
      </c>
      <c r="CO112" s="163" t="s">
        <v>4005</v>
      </c>
      <c r="CP112" s="244" t="s">
        <v>5522</v>
      </c>
      <c r="CQ112" s="244">
        <v>56624</v>
      </c>
      <c r="CS112" s="211">
        <v>107</v>
      </c>
      <c r="CT112" s="163" t="s">
        <v>4817</v>
      </c>
      <c r="CU112" s="163" t="s">
        <v>3999</v>
      </c>
      <c r="CV112" s="244" t="s">
        <v>4818</v>
      </c>
      <c r="CW112" s="244">
        <v>6195</v>
      </c>
      <c r="CY112" s="211">
        <v>107</v>
      </c>
      <c r="CZ112" s="163" t="s">
        <v>3254</v>
      </c>
      <c r="DA112" s="163" t="s">
        <v>6255</v>
      </c>
      <c r="DB112" s="244" t="s">
        <v>4020</v>
      </c>
      <c r="DC112" s="244">
        <v>62400.5</v>
      </c>
      <c r="DD112" s="244">
        <v>-13750.8</v>
      </c>
      <c r="DF112" s="214">
        <v>107</v>
      </c>
      <c r="DG112" s="163" t="s">
        <v>3218</v>
      </c>
      <c r="DH112" s="163" t="s">
        <v>7004</v>
      </c>
      <c r="DI112" s="163" t="s">
        <v>4472</v>
      </c>
      <c r="DJ112" s="163" t="s">
        <v>4527</v>
      </c>
      <c r="DK112" s="245">
        <v>62577</v>
      </c>
      <c r="DL112" s="245">
        <v>11649</v>
      </c>
      <c r="DN112" s="211">
        <v>106</v>
      </c>
      <c r="DO112" s="163" t="s">
        <v>7845</v>
      </c>
      <c r="DP112" s="163" t="s">
        <v>3999</v>
      </c>
      <c r="DQ112" s="244">
        <v>67390</v>
      </c>
      <c r="DR112" s="244">
        <v>2920</v>
      </c>
      <c r="DT112" s="211">
        <v>107</v>
      </c>
      <c r="DU112" s="163" t="s">
        <v>8346</v>
      </c>
      <c r="DV112" s="244" t="s">
        <v>3999</v>
      </c>
      <c r="DW112" s="163">
        <v>72184</v>
      </c>
      <c r="DX112" s="244">
        <v>2714</v>
      </c>
      <c r="DZ112" s="211">
        <v>107</v>
      </c>
      <c r="EA112" s="163" t="s">
        <v>8848</v>
      </c>
      <c r="EB112" s="244" t="s">
        <v>4275</v>
      </c>
      <c r="EC112" s="163">
        <v>74426.7</v>
      </c>
      <c r="ED112" s="244">
        <v>3837.6</v>
      </c>
      <c r="EF112" s="211">
        <v>107</v>
      </c>
      <c r="EG112" s="163" t="s">
        <v>9351</v>
      </c>
      <c r="EH112" s="244" t="s">
        <v>4074</v>
      </c>
      <c r="EI112" s="258">
        <v>75939</v>
      </c>
      <c r="EJ112" s="244">
        <v>755.1</v>
      </c>
      <c r="EL112" s="215">
        <v>107</v>
      </c>
      <c r="EM112" s="216" t="s">
        <v>3288</v>
      </c>
      <c r="EN112" s="216" t="s">
        <v>3078</v>
      </c>
      <c r="EO112" s="216" t="s">
        <v>3289</v>
      </c>
      <c r="EP112" s="257" t="s">
        <v>3988</v>
      </c>
      <c r="EQ112" s="247">
        <v>80194</v>
      </c>
      <c r="ER112" s="247">
        <v>4248</v>
      </c>
      <c r="ES112" s="247">
        <v>135599</v>
      </c>
      <c r="EU112" s="163">
        <v>107</v>
      </c>
      <c r="EV112" s="94" t="s">
        <v>1589</v>
      </c>
      <c r="EW112" s="163" t="s">
        <v>3056</v>
      </c>
      <c r="EX112" s="110">
        <v>69495</v>
      </c>
      <c r="EY112" s="110">
        <v>2737</v>
      </c>
      <c r="FA112" s="163">
        <v>107</v>
      </c>
      <c r="FB112" s="94" t="s">
        <v>9280</v>
      </c>
      <c r="FC112" s="110" t="s">
        <v>4173</v>
      </c>
      <c r="FD112" s="260">
        <v>73850.399999999994</v>
      </c>
      <c r="FE112" s="260">
        <v>-14846.1</v>
      </c>
    </row>
    <row r="113" spans="2:161" ht="22.7">
      <c r="B113" s="211">
        <v>108</v>
      </c>
      <c r="C113" s="163" t="s">
        <v>4077</v>
      </c>
      <c r="D113" s="163" t="s">
        <v>4685</v>
      </c>
      <c r="E113" s="244" t="s">
        <v>3999</v>
      </c>
      <c r="F113" s="244" t="s">
        <v>4578</v>
      </c>
      <c r="G113" s="244"/>
      <c r="I113" s="211"/>
      <c r="J113" s="163"/>
      <c r="K113" s="163"/>
      <c r="L113" s="244"/>
      <c r="M113" s="244"/>
      <c r="N113" s="244"/>
      <c r="P113" s="211"/>
      <c r="Q113" s="163"/>
      <c r="R113" s="163"/>
      <c r="S113" s="244"/>
      <c r="T113" s="244"/>
      <c r="V113" s="211"/>
      <c r="W113" s="163"/>
      <c r="X113" s="163"/>
      <c r="Y113" s="244"/>
      <c r="Z113" s="244"/>
      <c r="AA113" s="244"/>
      <c r="AC113" s="211">
        <v>108</v>
      </c>
      <c r="AD113" s="163" t="s">
        <v>3348</v>
      </c>
      <c r="AE113" s="163" t="s">
        <v>4020</v>
      </c>
      <c r="AF113" s="244">
        <v>28323.7</v>
      </c>
      <c r="AG113" s="244">
        <v>4934.8</v>
      </c>
      <c r="AI113" s="211"/>
      <c r="AJ113" s="163"/>
      <c r="AK113" s="163"/>
      <c r="AL113" s="244"/>
      <c r="AM113" s="244"/>
      <c r="AN113" s="244"/>
      <c r="AP113" s="211">
        <v>108</v>
      </c>
      <c r="AQ113" s="163" t="s">
        <v>1378</v>
      </c>
      <c r="AR113" s="163" t="s">
        <v>4655</v>
      </c>
      <c r="AS113" s="244" t="s">
        <v>4001</v>
      </c>
      <c r="AT113" s="244" t="s">
        <v>4595</v>
      </c>
      <c r="AU113" s="244">
        <v>31437.9</v>
      </c>
      <c r="AW113" s="211"/>
      <c r="AX113" s="163"/>
      <c r="AY113" s="163"/>
      <c r="AZ113" s="244"/>
      <c r="BA113" s="244"/>
      <c r="BB113" s="244"/>
      <c r="BD113" s="211">
        <v>108</v>
      </c>
      <c r="BE113" s="163" t="s">
        <v>1607</v>
      </c>
      <c r="BF113" s="163" t="s">
        <v>6022</v>
      </c>
      <c r="BG113" s="244" t="s">
        <v>3999</v>
      </c>
      <c r="BH113" s="244" t="s">
        <v>5883</v>
      </c>
      <c r="BI113" s="244">
        <v>35523</v>
      </c>
      <c r="BK113" s="211">
        <v>108</v>
      </c>
      <c r="BL113" s="163" t="s">
        <v>3306</v>
      </c>
      <c r="BM113" s="163" t="s">
        <v>4757</v>
      </c>
      <c r="BN113" s="244" t="s">
        <v>4102</v>
      </c>
      <c r="BO113" s="244" t="s">
        <v>4527</v>
      </c>
      <c r="BP113" s="244">
        <v>34683.300000000003</v>
      </c>
      <c r="BR113" s="211">
        <v>276</v>
      </c>
      <c r="BS113" s="163" t="s">
        <v>1643</v>
      </c>
      <c r="BT113" s="163" t="s">
        <v>6280</v>
      </c>
      <c r="BU113" s="244" t="s">
        <v>3999</v>
      </c>
      <c r="BV113" s="244" t="s">
        <v>6231</v>
      </c>
      <c r="BW113" s="244">
        <v>18629</v>
      </c>
      <c r="BY113" s="211">
        <v>108</v>
      </c>
      <c r="BZ113" s="163" t="s">
        <v>1601</v>
      </c>
      <c r="CA113" s="163" t="s">
        <v>6575</v>
      </c>
      <c r="CB113" s="163" t="s">
        <v>3999</v>
      </c>
      <c r="CC113" s="244" t="s">
        <v>6494</v>
      </c>
      <c r="CD113" s="244">
        <v>39535</v>
      </c>
      <c r="CE113" s="244">
        <v>2758</v>
      </c>
      <c r="CG113" s="211">
        <v>108</v>
      </c>
      <c r="CH113" s="163" t="s">
        <v>7003</v>
      </c>
      <c r="CI113" s="163" t="s">
        <v>4193</v>
      </c>
      <c r="CJ113" s="244" t="s">
        <v>5887</v>
      </c>
      <c r="CK113" s="244">
        <v>48833.3</v>
      </c>
      <c r="CM113" s="211">
        <v>108</v>
      </c>
      <c r="CN113" s="163" t="s">
        <v>5594</v>
      </c>
      <c r="CO113" s="163" t="s">
        <v>4015</v>
      </c>
      <c r="CP113" s="244" t="s">
        <v>5522</v>
      </c>
      <c r="CQ113" s="244">
        <v>55583.8</v>
      </c>
      <c r="CS113" s="211">
        <v>108</v>
      </c>
      <c r="CT113" s="163" t="s">
        <v>6024</v>
      </c>
      <c r="CU113" s="163" t="s">
        <v>3999</v>
      </c>
      <c r="CV113" s="244" t="s">
        <v>4527</v>
      </c>
      <c r="CW113" s="244">
        <v>644</v>
      </c>
      <c r="CY113" s="211">
        <v>108</v>
      </c>
      <c r="CZ113" s="163" t="s">
        <v>1587</v>
      </c>
      <c r="DA113" s="163" t="s">
        <v>6573</v>
      </c>
      <c r="DB113" s="244" t="s">
        <v>3999</v>
      </c>
      <c r="DC113" s="244">
        <v>62262</v>
      </c>
      <c r="DD113" s="244">
        <v>1707</v>
      </c>
      <c r="DF113" s="214">
        <v>108</v>
      </c>
      <c r="DG113" s="163" t="s">
        <v>304</v>
      </c>
      <c r="DH113" s="163" t="s">
        <v>4817</v>
      </c>
      <c r="DI113" s="163" t="s">
        <v>3999</v>
      </c>
      <c r="DJ113" s="163" t="s">
        <v>4818</v>
      </c>
      <c r="DK113" s="245">
        <v>61897</v>
      </c>
      <c r="DL113" s="245">
        <v>12266</v>
      </c>
      <c r="DN113" s="211">
        <v>107</v>
      </c>
      <c r="DO113" s="163" t="s">
        <v>7846</v>
      </c>
      <c r="DP113" s="163" t="s">
        <v>4001</v>
      </c>
      <c r="DQ113" s="244">
        <v>67179.3</v>
      </c>
      <c r="DR113" s="244">
        <v>4381.3</v>
      </c>
      <c r="DT113" s="211">
        <v>108</v>
      </c>
      <c r="DU113" s="163" t="s">
        <v>8347</v>
      </c>
      <c r="DV113" s="244" t="s">
        <v>4224</v>
      </c>
      <c r="DW113" s="163">
        <v>71739</v>
      </c>
      <c r="DX113" s="244">
        <v>23648</v>
      </c>
      <c r="DZ113" s="211">
        <v>108</v>
      </c>
      <c r="EA113" s="163" t="s">
        <v>8849</v>
      </c>
      <c r="EB113" s="244" t="s">
        <v>4001</v>
      </c>
      <c r="EC113" s="163">
        <v>74126.2</v>
      </c>
      <c r="ED113" s="244">
        <v>2130.6999999999998</v>
      </c>
      <c r="EF113" s="211">
        <v>108</v>
      </c>
      <c r="EG113" s="163" t="s">
        <v>9352</v>
      </c>
      <c r="EH113" s="244" t="s">
        <v>4005</v>
      </c>
      <c r="EI113" s="258">
        <v>75755.399999999994</v>
      </c>
      <c r="EJ113" s="244">
        <v>4439.8999999999996</v>
      </c>
      <c r="EL113" s="215">
        <v>108</v>
      </c>
      <c r="EM113" s="216" t="s">
        <v>3274</v>
      </c>
      <c r="EN113" s="216" t="s">
        <v>3290</v>
      </c>
      <c r="EO113" s="216" t="s">
        <v>3291</v>
      </c>
      <c r="EP113" s="257"/>
      <c r="EQ113" s="247">
        <v>79282</v>
      </c>
      <c r="ER113" s="247">
        <v>-1086</v>
      </c>
      <c r="ES113" s="247">
        <v>222327</v>
      </c>
      <c r="EU113" s="163">
        <v>108</v>
      </c>
      <c r="EV113" s="94" t="s">
        <v>3177</v>
      </c>
      <c r="EW113" s="163" t="s">
        <v>3122</v>
      </c>
      <c r="EX113" s="110">
        <v>69335</v>
      </c>
      <c r="EY113" s="110">
        <v>4284</v>
      </c>
      <c r="FA113" s="163">
        <v>108</v>
      </c>
      <c r="FB113" s="94" t="s">
        <v>9363</v>
      </c>
      <c r="FC113" s="110" t="s">
        <v>4015</v>
      </c>
      <c r="FD113" s="260">
        <v>73505.7</v>
      </c>
      <c r="FE113" s="260">
        <v>2174.4</v>
      </c>
    </row>
    <row r="114" spans="2:161" ht="22.7">
      <c r="B114" s="211">
        <v>109</v>
      </c>
      <c r="C114" s="163" t="s">
        <v>4117</v>
      </c>
      <c r="D114" s="163" t="s">
        <v>4686</v>
      </c>
      <c r="E114" s="244" t="s">
        <v>3999</v>
      </c>
      <c r="F114" s="244" t="s">
        <v>4536</v>
      </c>
      <c r="G114" s="244"/>
      <c r="I114" s="211"/>
      <c r="J114" s="163"/>
      <c r="K114" s="163"/>
      <c r="L114" s="244"/>
      <c r="M114" s="244"/>
      <c r="N114" s="244"/>
      <c r="P114" s="211"/>
      <c r="Q114" s="163"/>
      <c r="R114" s="163"/>
      <c r="S114" s="244"/>
      <c r="T114" s="244"/>
      <c r="V114" s="211"/>
      <c r="W114" s="163"/>
      <c r="X114" s="163"/>
      <c r="Y114" s="244"/>
      <c r="Z114" s="244"/>
      <c r="AA114" s="244"/>
      <c r="AC114" s="211">
        <v>109</v>
      </c>
      <c r="AD114" s="163" t="s">
        <v>4107</v>
      </c>
      <c r="AE114" s="163" t="s">
        <v>3999</v>
      </c>
      <c r="AF114" s="244">
        <v>28203.3</v>
      </c>
      <c r="AG114" s="244">
        <v>410.8</v>
      </c>
      <c r="AI114" s="211"/>
      <c r="AJ114" s="163"/>
      <c r="AK114" s="163"/>
      <c r="AL114" s="244"/>
      <c r="AM114" s="244"/>
      <c r="AN114" s="244"/>
      <c r="AP114" s="211">
        <v>109</v>
      </c>
      <c r="AQ114" s="163" t="s">
        <v>681</v>
      </c>
      <c r="AR114" s="163" t="s">
        <v>4687</v>
      </c>
      <c r="AS114" s="244" t="s">
        <v>3999</v>
      </c>
      <c r="AT114" s="244" t="s">
        <v>4534</v>
      </c>
      <c r="AU114" s="244">
        <v>30931</v>
      </c>
      <c r="AW114" s="211"/>
      <c r="AX114" s="163"/>
      <c r="AY114" s="163"/>
      <c r="AZ114" s="244"/>
      <c r="BA114" s="244"/>
      <c r="BB114" s="244"/>
      <c r="BD114" s="211">
        <v>109</v>
      </c>
      <c r="BE114" s="163" t="s">
        <v>5555</v>
      </c>
      <c r="BF114" s="163" t="s">
        <v>6023</v>
      </c>
      <c r="BG114" s="244" t="s">
        <v>3999</v>
      </c>
      <c r="BH114" s="244" t="s">
        <v>5887</v>
      </c>
      <c r="BI114" s="244">
        <v>35179</v>
      </c>
      <c r="BK114" s="211">
        <v>109</v>
      </c>
      <c r="BL114" s="163" t="s">
        <v>3277</v>
      </c>
      <c r="BM114" s="163" t="s">
        <v>4706</v>
      </c>
      <c r="BN114" s="244" t="s">
        <v>4030</v>
      </c>
      <c r="BO114" s="244" t="s">
        <v>6231</v>
      </c>
      <c r="BP114" s="244">
        <v>34590.6</v>
      </c>
      <c r="BR114" s="211">
        <v>280</v>
      </c>
      <c r="BS114" s="163" t="s">
        <v>1114</v>
      </c>
      <c r="BT114" s="163" t="s">
        <v>6095</v>
      </c>
      <c r="BU114" s="244" t="s">
        <v>3999</v>
      </c>
      <c r="BV114" s="244" t="s">
        <v>4572</v>
      </c>
      <c r="BW114" s="244">
        <v>18291</v>
      </c>
      <c r="BY114" s="211">
        <v>109</v>
      </c>
      <c r="BZ114" s="163" t="s">
        <v>3292</v>
      </c>
      <c r="CA114" s="163" t="s">
        <v>6576</v>
      </c>
      <c r="CB114" s="163" t="s">
        <v>6577</v>
      </c>
      <c r="CC114" s="244" t="s">
        <v>6529</v>
      </c>
      <c r="CD114" s="244">
        <v>39503.1</v>
      </c>
      <c r="CE114" s="244">
        <v>1281.0999999999999</v>
      </c>
      <c r="CG114" s="211">
        <v>109</v>
      </c>
      <c r="CH114" s="163" t="s">
        <v>5594</v>
      </c>
      <c r="CI114" s="163" t="s">
        <v>4015</v>
      </c>
      <c r="CJ114" s="244" t="s">
        <v>5522</v>
      </c>
      <c r="CK114" s="244">
        <v>48474.9</v>
      </c>
      <c r="CM114" s="211">
        <v>109</v>
      </c>
      <c r="CN114" s="163" t="s">
        <v>6031</v>
      </c>
      <c r="CO114" s="163" t="s">
        <v>4001</v>
      </c>
      <c r="CP114" s="244" t="s">
        <v>4709</v>
      </c>
      <c r="CQ114" s="244">
        <v>5488.2</v>
      </c>
      <c r="CS114" s="211">
        <v>109</v>
      </c>
      <c r="CT114" s="163" t="s">
        <v>6049</v>
      </c>
      <c r="CU114" s="163" t="s">
        <v>4036</v>
      </c>
      <c r="CV114" s="244" t="s">
        <v>7136</v>
      </c>
      <c r="CW114" s="244">
        <v>59778</v>
      </c>
      <c r="CY114" s="211">
        <v>109</v>
      </c>
      <c r="CZ114" s="163" t="s">
        <v>3127</v>
      </c>
      <c r="DA114" s="163" t="s">
        <v>7279</v>
      </c>
      <c r="DB114" s="244" t="s">
        <v>4469</v>
      </c>
      <c r="DC114" s="244">
        <v>61860.6</v>
      </c>
      <c r="DD114" s="244">
        <v>1748.6</v>
      </c>
      <c r="DF114" s="214">
        <v>109</v>
      </c>
      <c r="DG114" s="163" t="s">
        <v>1874</v>
      </c>
      <c r="DH114" s="163" t="s">
        <v>5542</v>
      </c>
      <c r="DI114" s="163" t="s">
        <v>3999</v>
      </c>
      <c r="DJ114" s="163" t="s">
        <v>5522</v>
      </c>
      <c r="DK114" s="245">
        <v>61480</v>
      </c>
      <c r="DL114" s="245">
        <v>767</v>
      </c>
      <c r="DN114" s="211">
        <v>108</v>
      </c>
      <c r="DO114" s="163" t="s">
        <v>7847</v>
      </c>
      <c r="DP114" s="163" t="s">
        <v>4074</v>
      </c>
      <c r="DQ114" s="244">
        <v>67081.399999999994</v>
      </c>
      <c r="DR114" s="244">
        <v>19920.3</v>
      </c>
      <c r="DT114" s="211">
        <v>109</v>
      </c>
      <c r="DU114" s="163" t="s">
        <v>8348</v>
      </c>
      <c r="DV114" s="244" t="s">
        <v>3999</v>
      </c>
      <c r="DW114" s="163">
        <v>71730</v>
      </c>
      <c r="DX114" s="244">
        <v>17798</v>
      </c>
      <c r="DZ114" s="211">
        <v>109</v>
      </c>
      <c r="EA114" s="163" t="s">
        <v>8850</v>
      </c>
      <c r="EB114" s="244" t="s">
        <v>4020</v>
      </c>
      <c r="EC114" s="163">
        <v>73830.2</v>
      </c>
      <c r="ED114" s="244">
        <v>-5099.6000000000004</v>
      </c>
      <c r="EF114" s="211">
        <v>109</v>
      </c>
      <c r="EG114" s="163" t="s">
        <v>9353</v>
      </c>
      <c r="EH114" s="244" t="s">
        <v>4193</v>
      </c>
      <c r="EI114" s="258">
        <v>75752</v>
      </c>
      <c r="EJ114" s="244">
        <v>6097.5</v>
      </c>
      <c r="EL114" s="215">
        <v>109</v>
      </c>
      <c r="EM114" s="216" t="s">
        <v>3220</v>
      </c>
      <c r="EN114" s="216" t="s">
        <v>3078</v>
      </c>
      <c r="EO114" s="216" t="s">
        <v>3293</v>
      </c>
      <c r="EP114" s="257" t="s">
        <v>3988</v>
      </c>
      <c r="EQ114" s="247">
        <v>78978</v>
      </c>
      <c r="ER114" s="247">
        <v>1600</v>
      </c>
      <c r="ES114" s="247">
        <v>197192</v>
      </c>
      <c r="EU114" s="163">
        <v>109</v>
      </c>
      <c r="EV114" s="94" t="s">
        <v>3283</v>
      </c>
      <c r="EW114" s="163" t="s">
        <v>3075</v>
      </c>
      <c r="EX114" s="110">
        <v>68700</v>
      </c>
      <c r="EY114" s="110">
        <v>2853.1</v>
      </c>
      <c r="FA114" s="163">
        <v>109</v>
      </c>
      <c r="FB114" s="94" t="s">
        <v>9377</v>
      </c>
      <c r="FC114" s="110" t="s">
        <v>4074</v>
      </c>
      <c r="FD114" s="260">
        <v>72997.399999999994</v>
      </c>
      <c r="FE114" s="260">
        <v>-210.7</v>
      </c>
    </row>
    <row r="115" spans="2:161">
      <c r="B115" s="211">
        <v>110</v>
      </c>
      <c r="C115" s="163" t="s">
        <v>4099</v>
      </c>
      <c r="D115" s="163" t="s">
        <v>4687</v>
      </c>
      <c r="E115" s="244" t="s">
        <v>3999</v>
      </c>
      <c r="F115" s="244" t="s">
        <v>4534</v>
      </c>
      <c r="G115" s="244"/>
      <c r="I115" s="211"/>
      <c r="J115" s="163"/>
      <c r="K115" s="163"/>
      <c r="L115" s="244"/>
      <c r="M115" s="244"/>
      <c r="N115" s="244"/>
      <c r="P115" s="211"/>
      <c r="Q115" s="163"/>
      <c r="R115" s="163"/>
      <c r="S115" s="244"/>
      <c r="T115" s="244"/>
      <c r="V115" s="211"/>
      <c r="W115" s="163"/>
      <c r="X115" s="163"/>
      <c r="Y115" s="244"/>
      <c r="Z115" s="244"/>
      <c r="AA115" s="244"/>
      <c r="AC115" s="211">
        <v>110</v>
      </c>
      <c r="AD115" s="163" t="s">
        <v>4108</v>
      </c>
      <c r="AE115" s="163" t="s">
        <v>4001</v>
      </c>
      <c r="AF115" s="244">
        <v>27921.599999999999</v>
      </c>
      <c r="AG115" s="244">
        <v>660.8</v>
      </c>
      <c r="AI115" s="211"/>
      <c r="AJ115" s="163"/>
      <c r="AK115" s="163"/>
      <c r="AL115" s="244"/>
      <c r="AM115" s="244"/>
      <c r="AN115" s="244"/>
      <c r="AP115" s="211">
        <v>110</v>
      </c>
      <c r="AQ115" s="163" t="s">
        <v>3348</v>
      </c>
      <c r="AR115" s="163" t="s">
        <v>4704</v>
      </c>
      <c r="AS115" s="244" t="s">
        <v>4020</v>
      </c>
      <c r="AT115" s="244" t="s">
        <v>4538</v>
      </c>
      <c r="AU115" s="244">
        <v>30546</v>
      </c>
      <c r="AW115" s="211"/>
      <c r="AX115" s="163"/>
      <c r="AY115" s="163"/>
      <c r="AZ115" s="244"/>
      <c r="BA115" s="244"/>
      <c r="BB115" s="244"/>
      <c r="BD115" s="211">
        <v>110</v>
      </c>
      <c r="BE115" s="163" t="s">
        <v>649</v>
      </c>
      <c r="BF115" s="163" t="s">
        <v>6024</v>
      </c>
      <c r="BG115" s="244" t="s">
        <v>3999</v>
      </c>
      <c r="BH115" s="244" t="s">
        <v>4527</v>
      </c>
      <c r="BI115" s="244">
        <v>35041</v>
      </c>
      <c r="BK115" s="211">
        <v>110</v>
      </c>
      <c r="BL115" s="163" t="s">
        <v>3271</v>
      </c>
      <c r="BM115" s="163" t="s">
        <v>4767</v>
      </c>
      <c r="BN115" s="244" t="s">
        <v>4193</v>
      </c>
      <c r="BO115" s="244" t="s">
        <v>4527</v>
      </c>
      <c r="BP115" s="244">
        <v>34498.9</v>
      </c>
      <c r="BR115" s="211">
        <v>281</v>
      </c>
      <c r="BS115" s="163" t="s">
        <v>535</v>
      </c>
      <c r="BT115" s="163"/>
      <c r="BU115" s="244" t="s">
        <v>3999</v>
      </c>
      <c r="BV115" s="244" t="s">
        <v>5879</v>
      </c>
      <c r="BW115" s="244">
        <v>18232</v>
      </c>
      <c r="BY115" s="211">
        <v>110</v>
      </c>
      <c r="BZ115" s="163" t="s">
        <v>3269</v>
      </c>
      <c r="CA115" s="163" t="s">
        <v>6578</v>
      </c>
      <c r="CB115" s="163" t="s">
        <v>4020</v>
      </c>
      <c r="CC115" s="244" t="s">
        <v>5441</v>
      </c>
      <c r="CD115" s="244">
        <v>39347.199999999997</v>
      </c>
      <c r="CE115" s="244">
        <v>5988</v>
      </c>
      <c r="CG115" s="211">
        <v>110</v>
      </c>
      <c r="CH115" s="163" t="s">
        <v>4754</v>
      </c>
      <c r="CI115" s="163" t="s">
        <v>3999</v>
      </c>
      <c r="CJ115" s="244" t="s">
        <v>5476</v>
      </c>
      <c r="CK115" s="244">
        <v>47783</v>
      </c>
      <c r="CM115" s="211">
        <v>110</v>
      </c>
      <c r="CN115" s="163" t="s">
        <v>6311</v>
      </c>
      <c r="CO115" s="163" t="s">
        <v>4243</v>
      </c>
      <c r="CP115" s="244" t="s">
        <v>4527</v>
      </c>
      <c r="CQ115" s="244">
        <v>54539</v>
      </c>
      <c r="CS115" s="211">
        <v>110</v>
      </c>
      <c r="CT115" s="163" t="s">
        <v>4903</v>
      </c>
      <c r="CU115" s="163" t="s">
        <v>4015</v>
      </c>
      <c r="CV115" s="244" t="s">
        <v>4904</v>
      </c>
      <c r="CW115" s="244">
        <v>59433</v>
      </c>
      <c r="CY115" s="211">
        <v>110</v>
      </c>
      <c r="CZ115" s="163" t="s">
        <v>7280</v>
      </c>
      <c r="DA115" s="163" t="s">
        <v>7281</v>
      </c>
      <c r="DB115" s="244" t="s">
        <v>4015</v>
      </c>
      <c r="DC115" s="244">
        <v>61550.9</v>
      </c>
      <c r="DD115" s="244">
        <v>-2949.3</v>
      </c>
      <c r="DF115" s="214">
        <v>110</v>
      </c>
      <c r="DG115" s="163" t="s">
        <v>1875</v>
      </c>
      <c r="DH115" s="163" t="s">
        <v>6352</v>
      </c>
      <c r="DI115" s="163" t="s">
        <v>3999</v>
      </c>
      <c r="DJ115" s="163" t="s">
        <v>7146</v>
      </c>
      <c r="DK115" s="245">
        <v>59804</v>
      </c>
      <c r="DL115" s="245">
        <v>1280</v>
      </c>
      <c r="DN115" s="211">
        <v>109</v>
      </c>
      <c r="DO115" s="163" t="s">
        <v>7848</v>
      </c>
      <c r="DP115" s="163" t="s">
        <v>3999</v>
      </c>
      <c r="DQ115" s="244">
        <v>67052</v>
      </c>
      <c r="DR115" s="244">
        <v>-8505</v>
      </c>
      <c r="DT115" s="211">
        <v>110</v>
      </c>
      <c r="DU115" s="163" t="s">
        <v>8349</v>
      </c>
      <c r="DV115" s="244" t="s">
        <v>4001</v>
      </c>
      <c r="DW115" s="163">
        <v>71599.899999999994</v>
      </c>
      <c r="DX115" s="244">
        <v>2427.6999999999998</v>
      </c>
      <c r="DZ115" s="211">
        <v>110</v>
      </c>
      <c r="EA115" s="163" t="s">
        <v>8851</v>
      </c>
      <c r="EB115" s="244" t="s">
        <v>3999</v>
      </c>
      <c r="EC115" s="163">
        <v>73723</v>
      </c>
      <c r="ED115" s="244">
        <v>16978</v>
      </c>
      <c r="EF115" s="211">
        <v>110</v>
      </c>
      <c r="EG115" s="163" t="s">
        <v>9354</v>
      </c>
      <c r="EH115" s="244" t="s">
        <v>4001</v>
      </c>
      <c r="EI115" s="258">
        <v>75732.100000000006</v>
      </c>
      <c r="EJ115" s="244">
        <v>2775.9</v>
      </c>
      <c r="EL115" s="215">
        <v>110</v>
      </c>
      <c r="EM115" s="216" t="s">
        <v>3228</v>
      </c>
      <c r="EN115" s="216" t="s">
        <v>3139</v>
      </c>
      <c r="EO115" s="216" t="s">
        <v>3152</v>
      </c>
      <c r="EP115" s="257" t="s">
        <v>3989</v>
      </c>
      <c r="EQ115" s="247">
        <v>78857</v>
      </c>
      <c r="ER115" s="247">
        <v>6078</v>
      </c>
      <c r="ES115" s="247">
        <v>66154</v>
      </c>
      <c r="EU115" s="163">
        <v>110</v>
      </c>
      <c r="EV115" s="94" t="s">
        <v>3211</v>
      </c>
      <c r="EW115" s="163" t="s">
        <v>3070</v>
      </c>
      <c r="EX115" s="110">
        <v>67775</v>
      </c>
      <c r="EY115" s="110">
        <v>1378.4</v>
      </c>
      <c r="FA115" s="163">
        <v>110</v>
      </c>
      <c r="FB115" s="94" t="s">
        <v>9359</v>
      </c>
      <c r="FC115" s="110" t="s">
        <v>4074</v>
      </c>
      <c r="FD115" s="260">
        <v>72787.3</v>
      </c>
      <c r="FE115" s="260">
        <v>1937.9</v>
      </c>
    </row>
    <row r="116" spans="2:161" ht="22.7">
      <c r="B116" s="211">
        <v>111</v>
      </c>
      <c r="C116" s="163" t="s">
        <v>4688</v>
      </c>
      <c r="D116" s="163" t="s">
        <v>4689</v>
      </c>
      <c r="E116" s="244" t="s">
        <v>4001</v>
      </c>
      <c r="F116" s="244" t="s">
        <v>4634</v>
      </c>
      <c r="G116" s="244"/>
      <c r="I116" s="211"/>
      <c r="J116" s="163"/>
      <c r="K116" s="163"/>
      <c r="L116" s="244"/>
      <c r="M116" s="244"/>
      <c r="N116" s="244"/>
      <c r="P116" s="211"/>
      <c r="Q116" s="163"/>
      <c r="R116" s="163"/>
      <c r="S116" s="244"/>
      <c r="T116" s="244"/>
      <c r="V116" s="211"/>
      <c r="W116" s="163"/>
      <c r="X116" s="163"/>
      <c r="Y116" s="244"/>
      <c r="Z116" s="244"/>
      <c r="AA116" s="244"/>
      <c r="AC116" s="211">
        <v>111</v>
      </c>
      <c r="AD116" s="163" t="s">
        <v>4109</v>
      </c>
      <c r="AE116" s="163" t="s">
        <v>4005</v>
      </c>
      <c r="AF116" s="244">
        <v>27480.400000000001</v>
      </c>
      <c r="AG116" s="244">
        <v>44.3</v>
      </c>
      <c r="AI116" s="211"/>
      <c r="AJ116" s="163"/>
      <c r="AK116" s="163"/>
      <c r="AL116" s="244"/>
      <c r="AM116" s="244"/>
      <c r="AN116" s="244"/>
      <c r="AP116" s="211">
        <v>111</v>
      </c>
      <c r="AQ116" s="163" t="s">
        <v>3188</v>
      </c>
      <c r="AR116" s="163" t="s">
        <v>4825</v>
      </c>
      <c r="AS116" s="244" t="s">
        <v>4020</v>
      </c>
      <c r="AT116" s="244" t="s">
        <v>5518</v>
      </c>
      <c r="AU116" s="244">
        <v>30351.9</v>
      </c>
      <c r="AW116" s="211"/>
      <c r="AX116" s="163"/>
      <c r="AY116" s="163"/>
      <c r="AZ116" s="244"/>
      <c r="BA116" s="244"/>
      <c r="BB116" s="244"/>
      <c r="BD116" s="211">
        <v>111</v>
      </c>
      <c r="BE116" s="163" t="s">
        <v>1595</v>
      </c>
      <c r="BF116" s="163"/>
      <c r="BG116" s="244" t="s">
        <v>3999</v>
      </c>
      <c r="BH116" s="244" t="s">
        <v>5518</v>
      </c>
      <c r="BI116" s="244">
        <v>34797</v>
      </c>
      <c r="BK116" s="211">
        <v>111</v>
      </c>
      <c r="BL116" s="163" t="s">
        <v>3242</v>
      </c>
      <c r="BM116" s="163" t="s">
        <v>4610</v>
      </c>
      <c r="BN116" s="244" t="s">
        <v>4015</v>
      </c>
      <c r="BO116" s="244" t="s">
        <v>6229</v>
      </c>
      <c r="BP116" s="244">
        <v>34353.300000000003</v>
      </c>
      <c r="BR116" s="211">
        <v>282</v>
      </c>
      <c r="BS116" s="163" t="s">
        <v>1745</v>
      </c>
      <c r="BT116" s="163" t="s">
        <v>6302</v>
      </c>
      <c r="BU116" s="244" t="s">
        <v>3999</v>
      </c>
      <c r="BV116" s="244" t="s">
        <v>6303</v>
      </c>
      <c r="BW116" s="244">
        <v>18192</v>
      </c>
      <c r="BY116" s="211">
        <v>111</v>
      </c>
      <c r="BZ116" s="163" t="s">
        <v>3294</v>
      </c>
      <c r="CA116" s="163" t="s">
        <v>6579</v>
      </c>
      <c r="CB116" s="163" t="s">
        <v>6498</v>
      </c>
      <c r="CC116" s="244" t="s">
        <v>5887</v>
      </c>
      <c r="CD116" s="244">
        <v>39228.199999999997</v>
      </c>
      <c r="CE116" s="244">
        <v>971.4</v>
      </c>
      <c r="CG116" s="211">
        <v>111</v>
      </c>
      <c r="CH116" s="163" t="s">
        <v>4757</v>
      </c>
      <c r="CI116" s="163" t="s">
        <v>4102</v>
      </c>
      <c r="CJ116" s="244" t="s">
        <v>4527</v>
      </c>
      <c r="CK116" s="244">
        <v>47142.6</v>
      </c>
      <c r="CM116" s="211">
        <v>111</v>
      </c>
      <c r="CN116" s="163" t="s">
        <v>6271</v>
      </c>
      <c r="CO116" s="163" t="s">
        <v>4020</v>
      </c>
      <c r="CP116" s="244" t="s">
        <v>5441</v>
      </c>
      <c r="CQ116" s="244">
        <v>5394</v>
      </c>
      <c r="CS116" s="211">
        <v>111</v>
      </c>
      <c r="CT116" s="163" t="s">
        <v>6271</v>
      </c>
      <c r="CU116" s="163" t="s">
        <v>4020</v>
      </c>
      <c r="CV116" s="244" t="s">
        <v>5441</v>
      </c>
      <c r="CW116" s="244">
        <v>59226</v>
      </c>
      <c r="CY116" s="211">
        <v>111</v>
      </c>
      <c r="CZ116" s="163" t="s">
        <v>1874</v>
      </c>
      <c r="DA116" s="163" t="s">
        <v>7282</v>
      </c>
      <c r="DB116" s="244" t="s">
        <v>3999</v>
      </c>
      <c r="DC116" s="244">
        <v>61343.4</v>
      </c>
      <c r="DD116" s="244">
        <v>-541.79999999999995</v>
      </c>
      <c r="DF116" s="214">
        <v>111</v>
      </c>
      <c r="DG116" s="163" t="s">
        <v>3292</v>
      </c>
      <c r="DH116" s="163" t="s">
        <v>6576</v>
      </c>
      <c r="DI116" s="163" t="s">
        <v>4030</v>
      </c>
      <c r="DJ116" s="163" t="s">
        <v>6240</v>
      </c>
      <c r="DK116" s="245">
        <v>59520</v>
      </c>
      <c r="DL116" s="245">
        <v>-1060</v>
      </c>
      <c r="DN116" s="211">
        <v>110</v>
      </c>
      <c r="DO116" s="163" t="s">
        <v>7849</v>
      </c>
      <c r="DP116" s="163" t="s">
        <v>3999</v>
      </c>
      <c r="DQ116" s="244">
        <v>65968.3</v>
      </c>
      <c r="DR116" s="244">
        <v>1427.3</v>
      </c>
      <c r="DT116" s="211">
        <v>111</v>
      </c>
      <c r="DU116" s="163" t="s">
        <v>8350</v>
      </c>
      <c r="DV116" s="244" t="s">
        <v>4074</v>
      </c>
      <c r="DW116" s="163">
        <v>71443.399999999994</v>
      </c>
      <c r="DX116" s="244">
        <v>489.3</v>
      </c>
      <c r="DZ116" s="211">
        <v>111</v>
      </c>
      <c r="EA116" s="163" t="s">
        <v>8852</v>
      </c>
      <c r="EB116" s="244" t="s">
        <v>4074</v>
      </c>
      <c r="EC116" s="163">
        <v>73671.399999999994</v>
      </c>
      <c r="ED116" s="244">
        <v>-1744.3</v>
      </c>
      <c r="EF116" s="211">
        <v>111</v>
      </c>
      <c r="EG116" s="163" t="s">
        <v>9355</v>
      </c>
      <c r="EH116" s="244" t="s">
        <v>4074</v>
      </c>
      <c r="EI116" s="258">
        <v>75005.600000000006</v>
      </c>
      <c r="EJ116" s="244">
        <v>3263.6</v>
      </c>
      <c r="EL116" s="215">
        <v>111</v>
      </c>
      <c r="EM116" s="216" t="s">
        <v>3221</v>
      </c>
      <c r="EN116" s="216" t="s">
        <v>3295</v>
      </c>
      <c r="EO116" s="216" t="s">
        <v>3281</v>
      </c>
      <c r="EP116" s="257" t="s">
        <v>3990</v>
      </c>
      <c r="EQ116" s="247">
        <v>77795</v>
      </c>
      <c r="ER116" s="247">
        <v>2747</v>
      </c>
      <c r="ES116" s="247">
        <v>443784</v>
      </c>
      <c r="EU116" s="163">
        <v>111</v>
      </c>
      <c r="EV116" s="94" t="s">
        <v>3193</v>
      </c>
      <c r="EW116" s="163" t="s">
        <v>3070</v>
      </c>
      <c r="EX116" s="110">
        <v>67388</v>
      </c>
      <c r="EY116" s="110">
        <v>2786.9</v>
      </c>
      <c r="FA116" s="163">
        <v>111</v>
      </c>
      <c r="FB116" s="94" t="s">
        <v>9776</v>
      </c>
      <c r="FC116" s="110" t="s">
        <v>4074</v>
      </c>
      <c r="FD116" s="260">
        <v>72766.2</v>
      </c>
      <c r="FE116" s="260">
        <v>1545.8</v>
      </c>
    </row>
    <row r="117" spans="2:161" ht="22.7">
      <c r="B117" s="211">
        <v>112</v>
      </c>
      <c r="C117" s="163" t="s">
        <v>4245</v>
      </c>
      <c r="D117" s="163" t="s">
        <v>4690</v>
      </c>
      <c r="E117" s="244" t="s">
        <v>4005</v>
      </c>
      <c r="F117" s="244" t="s">
        <v>4523</v>
      </c>
      <c r="G117" s="244"/>
      <c r="I117" s="211"/>
      <c r="J117" s="163"/>
      <c r="K117" s="163"/>
      <c r="L117" s="244"/>
      <c r="M117" s="244"/>
      <c r="N117" s="244"/>
      <c r="P117" s="211"/>
      <c r="Q117" s="163"/>
      <c r="R117" s="163"/>
      <c r="S117" s="244"/>
      <c r="T117" s="244"/>
      <c r="V117" s="211"/>
      <c r="W117" s="163"/>
      <c r="X117" s="163"/>
      <c r="Y117" s="244"/>
      <c r="Z117" s="244"/>
      <c r="AA117" s="244"/>
      <c r="AC117" s="211">
        <v>112</v>
      </c>
      <c r="AD117" s="163" t="s">
        <v>4110</v>
      </c>
      <c r="AE117" s="163" t="s">
        <v>4015</v>
      </c>
      <c r="AF117" s="244">
        <v>27408.7</v>
      </c>
      <c r="AG117" s="244">
        <v>2557.3000000000002</v>
      </c>
      <c r="AI117" s="211"/>
      <c r="AJ117" s="163"/>
      <c r="AK117" s="163"/>
      <c r="AL117" s="244"/>
      <c r="AM117" s="244"/>
      <c r="AN117" s="244"/>
      <c r="AP117" s="211">
        <v>112</v>
      </c>
      <c r="AQ117" s="163" t="s">
        <v>5579</v>
      </c>
      <c r="AR117" s="163" t="s">
        <v>5580</v>
      </c>
      <c r="AS117" s="244" t="s">
        <v>4036</v>
      </c>
      <c r="AT117" s="244" t="s">
        <v>4538</v>
      </c>
      <c r="AU117" s="244">
        <v>30087.8</v>
      </c>
      <c r="AW117" s="211"/>
      <c r="AX117" s="163"/>
      <c r="AY117" s="163"/>
      <c r="AZ117" s="244"/>
      <c r="BA117" s="244"/>
      <c r="BB117" s="244"/>
      <c r="BD117" s="211">
        <v>112</v>
      </c>
      <c r="BE117" s="163" t="s">
        <v>3185</v>
      </c>
      <c r="BF117" s="163" t="s">
        <v>5363</v>
      </c>
      <c r="BG117" s="244" t="s">
        <v>4001</v>
      </c>
      <c r="BH117" s="244" t="s">
        <v>4523</v>
      </c>
      <c r="BI117" s="244">
        <v>34443.5</v>
      </c>
      <c r="BK117" s="211">
        <v>112</v>
      </c>
      <c r="BL117" s="163" t="s">
        <v>1601</v>
      </c>
      <c r="BM117" s="163" t="s">
        <v>6027</v>
      </c>
      <c r="BN117" s="244" t="s">
        <v>3999</v>
      </c>
      <c r="BO117" s="244" t="s">
        <v>4536</v>
      </c>
      <c r="BP117" s="244">
        <v>34104</v>
      </c>
      <c r="BR117" s="211">
        <v>284</v>
      </c>
      <c r="BS117" s="163" t="s">
        <v>702</v>
      </c>
      <c r="BT117" s="163" t="s">
        <v>6104</v>
      </c>
      <c r="BU117" s="244" t="s">
        <v>3999</v>
      </c>
      <c r="BV117" s="244" t="s">
        <v>6240</v>
      </c>
      <c r="BW117" s="244">
        <v>18109</v>
      </c>
      <c r="BY117" s="211">
        <v>112</v>
      </c>
      <c r="BZ117" s="163" t="s">
        <v>3257</v>
      </c>
      <c r="CA117" s="163" t="s">
        <v>6580</v>
      </c>
      <c r="CB117" s="163" t="s">
        <v>6496</v>
      </c>
      <c r="CC117" s="244" t="s">
        <v>6491</v>
      </c>
      <c r="CD117" s="244">
        <v>38943.599999999999</v>
      </c>
      <c r="CE117" s="244">
        <v>576.1</v>
      </c>
      <c r="CG117" s="211">
        <v>112</v>
      </c>
      <c r="CH117" s="163" t="s">
        <v>6027</v>
      </c>
      <c r="CI117" s="163" t="s">
        <v>3999</v>
      </c>
      <c r="CJ117" s="244" t="s">
        <v>5522</v>
      </c>
      <c r="CK117" s="244">
        <v>46983</v>
      </c>
      <c r="CM117" s="211">
        <v>112</v>
      </c>
      <c r="CN117" s="163" t="s">
        <v>4817</v>
      </c>
      <c r="CO117" s="163" t="s">
        <v>3999</v>
      </c>
      <c r="CP117" s="244" t="s">
        <v>4818</v>
      </c>
      <c r="CQ117" s="244">
        <v>53324</v>
      </c>
      <c r="CS117" s="211">
        <v>112</v>
      </c>
      <c r="CT117" s="163" t="s">
        <v>5594</v>
      </c>
      <c r="CU117" s="163" t="s">
        <v>4015</v>
      </c>
      <c r="CV117" s="244" t="s">
        <v>5522</v>
      </c>
      <c r="CW117" s="244">
        <v>5971</v>
      </c>
      <c r="CY117" s="211">
        <v>112</v>
      </c>
      <c r="CZ117" s="163" t="s">
        <v>1873</v>
      </c>
      <c r="DA117" s="163" t="s">
        <v>7283</v>
      </c>
      <c r="DB117" s="244" t="s">
        <v>3999</v>
      </c>
      <c r="DC117" s="244">
        <v>61251.1</v>
      </c>
      <c r="DD117" s="244">
        <v>2490.6999999999998</v>
      </c>
      <c r="DF117" s="214">
        <v>112</v>
      </c>
      <c r="DG117" s="163" t="s">
        <v>3127</v>
      </c>
      <c r="DH117" s="163" t="s">
        <v>6860</v>
      </c>
      <c r="DI117" s="163" t="s">
        <v>4469</v>
      </c>
      <c r="DJ117" s="163" t="s">
        <v>6233</v>
      </c>
      <c r="DK117" s="245">
        <v>59324</v>
      </c>
      <c r="DL117" s="245">
        <v>2292</v>
      </c>
      <c r="DN117" s="211">
        <v>111</v>
      </c>
      <c r="DO117" s="163" t="s">
        <v>7850</v>
      </c>
      <c r="DP117" s="163" t="s">
        <v>3999</v>
      </c>
      <c r="DQ117" s="244">
        <v>65225</v>
      </c>
      <c r="DR117" s="244">
        <v>14013</v>
      </c>
      <c r="DT117" s="211">
        <v>112</v>
      </c>
      <c r="DU117" s="163" t="s">
        <v>8351</v>
      </c>
      <c r="DV117" s="244" t="s">
        <v>4074</v>
      </c>
      <c r="DW117" s="163">
        <v>71263.399999999994</v>
      </c>
      <c r="DX117" s="244">
        <v>1034.8</v>
      </c>
      <c r="DZ117" s="211">
        <v>112</v>
      </c>
      <c r="EA117" s="163" t="s">
        <v>8853</v>
      </c>
      <c r="EB117" s="244" t="s">
        <v>4193</v>
      </c>
      <c r="EC117" s="163">
        <v>73465.600000000006</v>
      </c>
      <c r="ED117" s="244">
        <v>2647.4</v>
      </c>
      <c r="EF117" s="211">
        <v>112</v>
      </c>
      <c r="EG117" s="163" t="s">
        <v>9356</v>
      </c>
      <c r="EH117" s="244" t="s">
        <v>3999</v>
      </c>
      <c r="EI117" s="258">
        <v>74452</v>
      </c>
      <c r="EJ117" s="244">
        <v>274</v>
      </c>
      <c r="EL117" s="215">
        <v>112</v>
      </c>
      <c r="EM117" s="216" t="s">
        <v>3296</v>
      </c>
      <c r="EN117" s="216" t="s">
        <v>3093</v>
      </c>
      <c r="EO117" s="216" t="s">
        <v>3297</v>
      </c>
      <c r="EP117" s="257"/>
      <c r="EQ117" s="247">
        <v>76932</v>
      </c>
      <c r="ER117" s="247">
        <v>9156</v>
      </c>
      <c r="ES117" s="247">
        <v>93175</v>
      </c>
      <c r="EU117" s="163">
        <v>112</v>
      </c>
      <c r="EV117" s="94" t="s">
        <v>3298</v>
      </c>
      <c r="EW117" s="163" t="s">
        <v>3099</v>
      </c>
      <c r="EX117" s="110">
        <v>67245</v>
      </c>
      <c r="EY117" s="110">
        <v>3211</v>
      </c>
      <c r="FA117" s="163">
        <v>112</v>
      </c>
      <c r="FB117" s="94" t="s">
        <v>9319</v>
      </c>
      <c r="FC117" s="110" t="s">
        <v>4001</v>
      </c>
      <c r="FD117" s="260">
        <v>72677.2</v>
      </c>
      <c r="FE117" s="260">
        <v>6851.2</v>
      </c>
    </row>
    <row r="118" spans="2:161" ht="22.7">
      <c r="B118" s="211">
        <v>113</v>
      </c>
      <c r="C118" s="163" t="s">
        <v>3153</v>
      </c>
      <c r="D118" s="163" t="s">
        <v>4691</v>
      </c>
      <c r="E118" s="244" t="s">
        <v>4124</v>
      </c>
      <c r="F118" s="244" t="s">
        <v>4527</v>
      </c>
      <c r="G118" s="244"/>
      <c r="I118" s="211"/>
      <c r="J118" s="163"/>
      <c r="K118" s="163"/>
      <c r="L118" s="244"/>
      <c r="M118" s="244"/>
      <c r="N118" s="244"/>
      <c r="P118" s="211"/>
      <c r="Q118" s="163"/>
      <c r="R118" s="163"/>
      <c r="S118" s="244"/>
      <c r="T118" s="244"/>
      <c r="V118" s="211"/>
      <c r="W118" s="163"/>
      <c r="X118" s="163"/>
      <c r="Y118" s="244"/>
      <c r="Z118" s="244"/>
      <c r="AA118" s="244"/>
      <c r="AC118" s="211">
        <v>113</v>
      </c>
      <c r="AD118" s="163" t="s">
        <v>3212</v>
      </c>
      <c r="AE118" s="163" t="s">
        <v>4039</v>
      </c>
      <c r="AF118" s="244">
        <v>27221.200000000001</v>
      </c>
      <c r="AG118" s="244">
        <v>2090.6</v>
      </c>
      <c r="AI118" s="211"/>
      <c r="AJ118" s="163"/>
      <c r="AK118" s="163"/>
      <c r="AL118" s="244"/>
      <c r="AM118" s="244"/>
      <c r="AN118" s="244"/>
      <c r="AP118" s="211">
        <v>113</v>
      </c>
      <c r="AQ118" s="163" t="s">
        <v>3636</v>
      </c>
      <c r="AR118" s="163" t="s">
        <v>4598</v>
      </c>
      <c r="AS118" s="244" t="s">
        <v>4005</v>
      </c>
      <c r="AT118" s="244" t="s">
        <v>4523</v>
      </c>
      <c r="AU118" s="244">
        <v>29951.3</v>
      </c>
      <c r="AW118" s="211"/>
      <c r="AX118" s="163"/>
      <c r="AY118" s="163"/>
      <c r="AZ118" s="244"/>
      <c r="BA118" s="244"/>
      <c r="BB118" s="244"/>
      <c r="BD118" s="211">
        <v>113</v>
      </c>
      <c r="BE118" s="163" t="s">
        <v>1593</v>
      </c>
      <c r="BF118" s="163" t="s">
        <v>4824</v>
      </c>
      <c r="BG118" s="244" t="s">
        <v>3999</v>
      </c>
      <c r="BH118" s="244" t="s">
        <v>5518</v>
      </c>
      <c r="BI118" s="244">
        <v>34301</v>
      </c>
      <c r="BK118" s="211">
        <v>113</v>
      </c>
      <c r="BL118" s="163" t="s">
        <v>5572</v>
      </c>
      <c r="BM118" s="163" t="s">
        <v>5573</v>
      </c>
      <c r="BN118" s="244" t="s">
        <v>4001</v>
      </c>
      <c r="BO118" s="244" t="s">
        <v>5574</v>
      </c>
      <c r="BP118" s="244">
        <v>33723</v>
      </c>
      <c r="BR118" s="211">
        <v>289</v>
      </c>
      <c r="BS118" s="163" t="s">
        <v>1599</v>
      </c>
      <c r="BT118" s="163" t="s">
        <v>5595</v>
      </c>
      <c r="BU118" s="244" t="s">
        <v>3999</v>
      </c>
      <c r="BV118" s="244" t="s">
        <v>6001</v>
      </c>
      <c r="BW118" s="244">
        <v>17976.400000000001</v>
      </c>
      <c r="BY118" s="211">
        <v>113</v>
      </c>
      <c r="BZ118" s="163" t="s">
        <v>3299</v>
      </c>
      <c r="CA118" s="163" t="s">
        <v>6581</v>
      </c>
      <c r="CB118" s="163" t="s">
        <v>4005</v>
      </c>
      <c r="CC118" s="244" t="s">
        <v>6494</v>
      </c>
      <c r="CD118" s="244">
        <v>38835.1</v>
      </c>
      <c r="CE118" s="244">
        <v>1754.8</v>
      </c>
      <c r="CG118" s="211">
        <v>113</v>
      </c>
      <c r="CH118" s="163" t="s">
        <v>4563</v>
      </c>
      <c r="CI118" s="163" t="s">
        <v>4005</v>
      </c>
      <c r="CJ118" s="244" t="s">
        <v>6245</v>
      </c>
      <c r="CK118" s="244">
        <v>46418.3</v>
      </c>
      <c r="CM118" s="211">
        <v>113</v>
      </c>
      <c r="CN118" s="163" t="s">
        <v>6027</v>
      </c>
      <c r="CO118" s="163" t="s">
        <v>3999</v>
      </c>
      <c r="CP118" s="244" t="s">
        <v>5522</v>
      </c>
      <c r="CQ118" s="244">
        <v>53275</v>
      </c>
      <c r="CS118" s="211">
        <v>113</v>
      </c>
      <c r="CT118" s="163" t="s">
        <v>6757</v>
      </c>
      <c r="CU118" s="163" t="s">
        <v>3999</v>
      </c>
      <c r="CV118" s="244" t="s">
        <v>5476</v>
      </c>
      <c r="CW118" s="244">
        <v>593</v>
      </c>
      <c r="CY118" s="211">
        <v>113</v>
      </c>
      <c r="CZ118" s="163" t="s">
        <v>3361</v>
      </c>
      <c r="DA118" s="163" t="s">
        <v>7284</v>
      </c>
      <c r="DB118" s="244" t="s">
        <v>4193</v>
      </c>
      <c r="DC118" s="244">
        <v>61183.5</v>
      </c>
      <c r="DD118" s="244">
        <v>7347.7</v>
      </c>
      <c r="DF118" s="214">
        <v>113</v>
      </c>
      <c r="DG118" s="163" t="s">
        <v>3216</v>
      </c>
      <c r="DH118" s="163" t="s">
        <v>4604</v>
      </c>
      <c r="DI118" s="163" t="s">
        <v>4001</v>
      </c>
      <c r="DJ118" s="163" t="s">
        <v>5441</v>
      </c>
      <c r="DK118" s="245">
        <v>58998</v>
      </c>
      <c r="DL118" s="245">
        <v>6912</v>
      </c>
      <c r="DN118" s="211">
        <v>112</v>
      </c>
      <c r="DO118" s="163" t="s">
        <v>7851</v>
      </c>
      <c r="DP118" s="163" t="s">
        <v>4030</v>
      </c>
      <c r="DQ118" s="244">
        <v>65135.7</v>
      </c>
      <c r="DR118" s="244">
        <v>2329.6999999999998</v>
      </c>
      <c r="DT118" s="211">
        <v>113</v>
      </c>
      <c r="DU118" s="163" t="s">
        <v>8352</v>
      </c>
      <c r="DV118" s="244" t="s">
        <v>4074</v>
      </c>
      <c r="DW118" s="163">
        <v>70990.100000000006</v>
      </c>
      <c r="DX118" s="244">
        <v>1177.5</v>
      </c>
      <c r="DZ118" s="211">
        <v>113</v>
      </c>
      <c r="EA118" s="163" t="s">
        <v>8854</v>
      </c>
      <c r="EB118" s="244" t="s">
        <v>3999</v>
      </c>
      <c r="EC118" s="163">
        <v>73301</v>
      </c>
      <c r="ED118" s="244">
        <v>2999</v>
      </c>
      <c r="EF118" s="211">
        <v>113</v>
      </c>
      <c r="EG118" s="163" t="s">
        <v>9357</v>
      </c>
      <c r="EH118" s="244" t="s">
        <v>4074</v>
      </c>
      <c r="EI118" s="258">
        <v>74008.2</v>
      </c>
      <c r="EJ118" s="244">
        <v>1448.4</v>
      </c>
      <c r="EL118" s="215">
        <v>113</v>
      </c>
      <c r="EM118" s="216" t="s">
        <v>3276</v>
      </c>
      <c r="EN118" s="216" t="s">
        <v>3060</v>
      </c>
      <c r="EO118" s="216" t="s">
        <v>3300</v>
      </c>
      <c r="EP118" s="257" t="s">
        <v>3988</v>
      </c>
      <c r="EQ118" s="247">
        <v>76662</v>
      </c>
      <c r="ER118" s="247">
        <v>1703</v>
      </c>
      <c r="ES118" s="247">
        <v>306572</v>
      </c>
      <c r="EU118" s="163">
        <v>113</v>
      </c>
      <c r="EV118" s="94" t="s">
        <v>3296</v>
      </c>
      <c r="EW118" s="163" t="s">
        <v>3232</v>
      </c>
      <c r="EX118" s="110">
        <v>66876</v>
      </c>
      <c r="EY118" s="110">
        <v>6666.4</v>
      </c>
      <c r="FA118" s="163">
        <v>113</v>
      </c>
      <c r="FB118" s="94" t="s">
        <v>9412</v>
      </c>
      <c r="FC118" s="110" t="s">
        <v>4074</v>
      </c>
      <c r="FD118" s="260">
        <v>72197.3</v>
      </c>
      <c r="FE118" s="260">
        <v>4960.7</v>
      </c>
    </row>
    <row r="119" spans="2:161" ht="22.7">
      <c r="B119" s="211">
        <v>114</v>
      </c>
      <c r="C119" s="163" t="s">
        <v>4692</v>
      </c>
      <c r="D119" s="163" t="s">
        <v>4693</v>
      </c>
      <c r="E119" s="244" t="s">
        <v>4020</v>
      </c>
      <c r="F119" s="244" t="s">
        <v>4694</v>
      </c>
      <c r="G119" s="244"/>
      <c r="I119" s="211"/>
      <c r="J119" s="163"/>
      <c r="K119" s="163"/>
      <c r="L119" s="244"/>
      <c r="M119" s="244"/>
      <c r="N119" s="244"/>
      <c r="P119" s="211"/>
      <c r="Q119" s="163"/>
      <c r="R119" s="163"/>
      <c r="S119" s="244"/>
      <c r="T119" s="244"/>
      <c r="V119" s="211"/>
      <c r="W119" s="163"/>
      <c r="X119" s="163"/>
      <c r="Y119" s="244"/>
      <c r="Z119" s="244"/>
      <c r="AA119" s="244"/>
      <c r="AC119" s="211">
        <v>114</v>
      </c>
      <c r="AD119" s="163" t="s">
        <v>4111</v>
      </c>
      <c r="AE119" s="163" t="s">
        <v>4015</v>
      </c>
      <c r="AF119" s="244">
        <v>27058.799999999999</v>
      </c>
      <c r="AG119" s="244">
        <v>985.6</v>
      </c>
      <c r="AI119" s="211"/>
      <c r="AJ119" s="163"/>
      <c r="AK119" s="163"/>
      <c r="AL119" s="244"/>
      <c r="AM119" s="244"/>
      <c r="AN119" s="244"/>
      <c r="AP119" s="211">
        <v>114</v>
      </c>
      <c r="AQ119" s="163" t="s">
        <v>3246</v>
      </c>
      <c r="AR119" s="163" t="s">
        <v>5581</v>
      </c>
      <c r="AS119" s="244" t="s">
        <v>4001</v>
      </c>
      <c r="AT119" s="244" t="s">
        <v>5582</v>
      </c>
      <c r="AU119" s="244">
        <v>29727.200000000001</v>
      </c>
      <c r="AW119" s="211"/>
      <c r="AX119" s="163"/>
      <c r="AY119" s="163"/>
      <c r="AZ119" s="244"/>
      <c r="BA119" s="244"/>
      <c r="BB119" s="244"/>
      <c r="BD119" s="211">
        <v>114</v>
      </c>
      <c r="BE119" s="163" t="s">
        <v>3188</v>
      </c>
      <c r="BF119" s="163" t="s">
        <v>4825</v>
      </c>
      <c r="BG119" s="244" t="s">
        <v>4020</v>
      </c>
      <c r="BH119" s="244" t="s">
        <v>5518</v>
      </c>
      <c r="BI119" s="244">
        <v>33915.5</v>
      </c>
      <c r="BK119" s="211">
        <v>114</v>
      </c>
      <c r="BL119" s="163" t="s">
        <v>3246</v>
      </c>
      <c r="BM119" s="163" t="s">
        <v>6031</v>
      </c>
      <c r="BN119" s="244" t="s">
        <v>4001</v>
      </c>
      <c r="BO119" s="244" t="s">
        <v>6229</v>
      </c>
      <c r="BP119" s="244">
        <v>33068.5</v>
      </c>
      <c r="BR119" s="211">
        <v>293</v>
      </c>
      <c r="BS119" s="163" t="s">
        <v>1966</v>
      </c>
      <c r="BT119" s="163" t="s">
        <v>6281</v>
      </c>
      <c r="BU119" s="244" t="s">
        <v>3999</v>
      </c>
      <c r="BV119" s="244" t="s">
        <v>4709</v>
      </c>
      <c r="BW119" s="244">
        <v>17660</v>
      </c>
      <c r="BY119" s="211">
        <v>114</v>
      </c>
      <c r="BZ119" s="163" t="s">
        <v>3217</v>
      </c>
      <c r="CA119" s="163" t="s">
        <v>6582</v>
      </c>
      <c r="CB119" s="163" t="s">
        <v>6562</v>
      </c>
      <c r="CC119" s="244" t="s">
        <v>6508</v>
      </c>
      <c r="CD119" s="244">
        <v>38188</v>
      </c>
      <c r="CE119" s="244">
        <v>3578.7</v>
      </c>
      <c r="CG119" s="211">
        <v>114</v>
      </c>
      <c r="CH119" s="163" t="s">
        <v>6569</v>
      </c>
      <c r="CI119" s="163" t="s">
        <v>3999</v>
      </c>
      <c r="CJ119" s="244" t="s">
        <v>4595</v>
      </c>
      <c r="CK119" s="244">
        <v>46307</v>
      </c>
      <c r="CM119" s="211">
        <v>114</v>
      </c>
      <c r="CN119" s="163" t="s">
        <v>7002</v>
      </c>
      <c r="CO119" s="163" t="s">
        <v>3999</v>
      </c>
      <c r="CP119" s="244" t="s">
        <v>4532</v>
      </c>
      <c r="CQ119" s="244">
        <v>5312</v>
      </c>
      <c r="CS119" s="211">
        <v>114</v>
      </c>
      <c r="CT119" s="163" t="s">
        <v>4642</v>
      </c>
      <c r="CU119" s="163" t="s">
        <v>4001</v>
      </c>
      <c r="CV119" s="244" t="s">
        <v>5219</v>
      </c>
      <c r="CW119" s="244">
        <v>58383</v>
      </c>
      <c r="CY119" s="211">
        <v>114</v>
      </c>
      <c r="CZ119" s="163" t="s">
        <v>3354</v>
      </c>
      <c r="DA119" s="163" t="s">
        <v>7285</v>
      </c>
      <c r="DB119" s="244" t="s">
        <v>4005</v>
      </c>
      <c r="DC119" s="244">
        <v>61181.599999999999</v>
      </c>
      <c r="DD119" s="244">
        <v>3682.4</v>
      </c>
      <c r="DF119" s="214">
        <v>114</v>
      </c>
      <c r="DG119" s="163" t="s">
        <v>3271</v>
      </c>
      <c r="DH119" s="163" t="s">
        <v>7000</v>
      </c>
      <c r="DI119" s="163" t="s">
        <v>4193</v>
      </c>
      <c r="DJ119" s="163" t="s">
        <v>4527</v>
      </c>
      <c r="DK119" s="245">
        <v>58571</v>
      </c>
      <c r="DL119" s="245">
        <v>2167</v>
      </c>
      <c r="DN119" s="211">
        <v>113</v>
      </c>
      <c r="DO119" s="163" t="s">
        <v>7852</v>
      </c>
      <c r="DP119" s="163" t="s">
        <v>4074</v>
      </c>
      <c r="DQ119" s="244">
        <v>64634.5</v>
      </c>
      <c r="DR119" s="244">
        <v>3505.4</v>
      </c>
      <c r="DT119" s="211">
        <v>114</v>
      </c>
      <c r="DU119" s="163" t="s">
        <v>8353</v>
      </c>
      <c r="DV119" s="244" t="s">
        <v>3999</v>
      </c>
      <c r="DW119" s="163">
        <v>70641</v>
      </c>
      <c r="DX119" s="244">
        <v>6981</v>
      </c>
      <c r="DZ119" s="211">
        <v>114</v>
      </c>
      <c r="EA119" s="163" t="s">
        <v>8855</v>
      </c>
      <c r="EB119" s="244" t="s">
        <v>4030</v>
      </c>
      <c r="EC119" s="163">
        <v>72584</v>
      </c>
      <c r="ED119" s="244">
        <v>1578.1</v>
      </c>
      <c r="EF119" s="211">
        <v>114</v>
      </c>
      <c r="EG119" s="163" t="s">
        <v>9358</v>
      </c>
      <c r="EH119" s="244" t="s">
        <v>4275</v>
      </c>
      <c r="EI119" s="258">
        <v>73332.399999999994</v>
      </c>
      <c r="EJ119" s="244">
        <v>3719.5</v>
      </c>
      <c r="EL119" s="215">
        <v>114</v>
      </c>
      <c r="EM119" s="216" t="s">
        <v>3150</v>
      </c>
      <c r="EN119" s="216" t="s">
        <v>3135</v>
      </c>
      <c r="EO119" s="216" t="s">
        <v>3301</v>
      </c>
      <c r="EP119" s="257"/>
      <c r="EQ119" s="247">
        <v>76392</v>
      </c>
      <c r="ER119" s="247">
        <v>1932</v>
      </c>
      <c r="ES119" s="247">
        <v>213000</v>
      </c>
      <c r="EU119" s="163">
        <v>114</v>
      </c>
      <c r="EV119" s="94" t="s">
        <v>3302</v>
      </c>
      <c r="EW119" s="163" t="s">
        <v>3063</v>
      </c>
      <c r="EX119" s="110">
        <v>66732</v>
      </c>
      <c r="EY119" s="110">
        <v>2144.3000000000002</v>
      </c>
      <c r="FA119" s="163">
        <v>114</v>
      </c>
      <c r="FB119" s="94" t="s">
        <v>9350</v>
      </c>
      <c r="FC119" s="110" t="s">
        <v>4005</v>
      </c>
      <c r="FD119" s="260">
        <v>72045</v>
      </c>
      <c r="FE119" s="260">
        <v>2130.4</v>
      </c>
    </row>
    <row r="120" spans="2:161" ht="22.7">
      <c r="B120" s="211">
        <v>115</v>
      </c>
      <c r="C120" s="163" t="s">
        <v>4695</v>
      </c>
      <c r="D120" s="163" t="s">
        <v>4696</v>
      </c>
      <c r="E120" s="244" t="s">
        <v>4005</v>
      </c>
      <c r="F120" s="244" t="s">
        <v>4527</v>
      </c>
      <c r="G120" s="244"/>
      <c r="I120" s="211"/>
      <c r="J120" s="163"/>
      <c r="K120" s="163"/>
      <c r="L120" s="244"/>
      <c r="M120" s="244"/>
      <c r="N120" s="244"/>
      <c r="P120" s="211"/>
      <c r="Q120" s="163"/>
      <c r="R120" s="163"/>
      <c r="S120" s="244"/>
      <c r="T120" s="244"/>
      <c r="V120" s="211"/>
      <c r="W120" s="163"/>
      <c r="X120" s="163"/>
      <c r="Y120" s="244"/>
      <c r="Z120" s="244"/>
      <c r="AA120" s="244"/>
      <c r="AC120" s="211">
        <v>115</v>
      </c>
      <c r="AD120" s="163" t="s">
        <v>4112</v>
      </c>
      <c r="AE120" s="163" t="s">
        <v>3999</v>
      </c>
      <c r="AF120" s="244">
        <v>26898.2</v>
      </c>
      <c r="AG120" s="244">
        <v>5248.2</v>
      </c>
      <c r="AI120" s="211"/>
      <c r="AJ120" s="163"/>
      <c r="AK120" s="163"/>
      <c r="AL120" s="244"/>
      <c r="AM120" s="244"/>
      <c r="AN120" s="244"/>
      <c r="AP120" s="211">
        <v>115</v>
      </c>
      <c r="AQ120" s="163" t="s">
        <v>3893</v>
      </c>
      <c r="AR120" s="163" t="s">
        <v>5347</v>
      </c>
      <c r="AS120" s="244" t="s">
        <v>4102</v>
      </c>
      <c r="AT120" s="244" t="s">
        <v>4518</v>
      </c>
      <c r="AU120" s="244">
        <v>29715.200000000001</v>
      </c>
      <c r="AW120" s="211"/>
      <c r="AX120" s="163"/>
      <c r="AY120" s="163"/>
      <c r="AZ120" s="244"/>
      <c r="BA120" s="244"/>
      <c r="BB120" s="244"/>
      <c r="BD120" s="211">
        <v>115</v>
      </c>
      <c r="BE120" s="163" t="s">
        <v>3191</v>
      </c>
      <c r="BF120" s="163" t="s">
        <v>5790</v>
      </c>
      <c r="BG120" s="244" t="s">
        <v>4020</v>
      </c>
      <c r="BH120" s="244" t="s">
        <v>5441</v>
      </c>
      <c r="BI120" s="244">
        <v>33830.9</v>
      </c>
      <c r="BK120" s="211">
        <v>115</v>
      </c>
      <c r="BL120" s="163" t="s">
        <v>3893</v>
      </c>
      <c r="BM120" s="163" t="s">
        <v>5347</v>
      </c>
      <c r="BN120" s="244" t="s">
        <v>4102</v>
      </c>
      <c r="BO120" s="244" t="s">
        <v>4518</v>
      </c>
      <c r="BP120" s="244">
        <v>32960</v>
      </c>
      <c r="BR120" s="211">
        <v>296</v>
      </c>
      <c r="BS120" s="163" t="s">
        <v>1615</v>
      </c>
      <c r="BT120" s="163" t="s">
        <v>4805</v>
      </c>
      <c r="BU120" s="244" t="s">
        <v>3999</v>
      </c>
      <c r="BV120" s="244" t="s">
        <v>4806</v>
      </c>
      <c r="BW120" s="244">
        <v>17440</v>
      </c>
      <c r="BY120" s="211">
        <v>115</v>
      </c>
      <c r="BZ120" s="163" t="s">
        <v>3303</v>
      </c>
      <c r="CA120" s="163" t="s">
        <v>6583</v>
      </c>
      <c r="CB120" s="163" t="s">
        <v>6555</v>
      </c>
      <c r="CC120" s="244" t="s">
        <v>6521</v>
      </c>
      <c r="CD120" s="244">
        <v>37757.5</v>
      </c>
      <c r="CE120" s="244">
        <v>1403.8</v>
      </c>
      <c r="CG120" s="211">
        <v>115</v>
      </c>
      <c r="CH120" s="163" t="s">
        <v>6311</v>
      </c>
      <c r="CI120" s="163" t="s">
        <v>4243</v>
      </c>
      <c r="CJ120" s="244" t="s">
        <v>4527</v>
      </c>
      <c r="CK120" s="244">
        <v>46284</v>
      </c>
      <c r="CM120" s="211">
        <v>115</v>
      </c>
      <c r="CN120" s="163" t="s">
        <v>5281</v>
      </c>
      <c r="CO120" s="163" t="s">
        <v>3999</v>
      </c>
      <c r="CP120" s="244" t="s">
        <v>4818</v>
      </c>
      <c r="CQ120" s="244">
        <v>52415</v>
      </c>
      <c r="CS120" s="211">
        <v>115</v>
      </c>
      <c r="CT120" s="163" t="s">
        <v>4535</v>
      </c>
      <c r="CU120" s="163" t="s">
        <v>4005</v>
      </c>
      <c r="CV120" s="244" t="s">
        <v>5522</v>
      </c>
      <c r="CW120" s="244">
        <v>57859</v>
      </c>
      <c r="CY120" s="211">
        <v>115</v>
      </c>
      <c r="CZ120" s="163" t="s">
        <v>1604</v>
      </c>
      <c r="DA120" s="163" t="s">
        <v>7286</v>
      </c>
      <c r="DB120" s="244" t="s">
        <v>3999</v>
      </c>
      <c r="DC120" s="244">
        <v>61101</v>
      </c>
      <c r="DD120" s="244">
        <v>2478</v>
      </c>
      <c r="DF120" s="214">
        <v>115</v>
      </c>
      <c r="DG120" s="163" t="s">
        <v>301</v>
      </c>
      <c r="DH120" s="163" t="s">
        <v>5651</v>
      </c>
      <c r="DI120" s="163" t="s">
        <v>3999</v>
      </c>
      <c r="DJ120" s="163" t="s">
        <v>6053</v>
      </c>
      <c r="DK120" s="245">
        <v>58437</v>
      </c>
      <c r="DL120" s="245">
        <v>14569</v>
      </c>
      <c r="DN120" s="211">
        <v>114</v>
      </c>
      <c r="DO120" s="163" t="s">
        <v>7853</v>
      </c>
      <c r="DP120" s="163" t="s">
        <v>3999</v>
      </c>
      <c r="DQ120" s="244">
        <v>64306</v>
      </c>
      <c r="DR120" s="244">
        <v>3307</v>
      </c>
      <c r="DT120" s="211">
        <v>115</v>
      </c>
      <c r="DU120" s="163" t="s">
        <v>8354</v>
      </c>
      <c r="DV120" s="244" t="s">
        <v>4005</v>
      </c>
      <c r="DW120" s="163">
        <v>70491.899999999994</v>
      </c>
      <c r="DX120" s="244">
        <v>5748</v>
      </c>
      <c r="DZ120" s="211">
        <v>115</v>
      </c>
      <c r="EA120" s="163" t="s">
        <v>8856</v>
      </c>
      <c r="EB120" s="244" t="s">
        <v>4224</v>
      </c>
      <c r="EC120" s="163">
        <v>72226</v>
      </c>
      <c r="ED120" s="244">
        <v>15417</v>
      </c>
      <c r="EF120" s="211">
        <v>115</v>
      </c>
      <c r="EG120" s="163" t="s">
        <v>9359</v>
      </c>
      <c r="EH120" s="244" t="s">
        <v>4074</v>
      </c>
      <c r="EI120" s="258">
        <v>72697.100000000006</v>
      </c>
      <c r="EJ120" s="244">
        <v>1325.5</v>
      </c>
      <c r="EL120" s="215">
        <v>115</v>
      </c>
      <c r="EM120" s="216" t="s">
        <v>3253</v>
      </c>
      <c r="EN120" s="216" t="s">
        <v>3054</v>
      </c>
      <c r="EO120" s="216" t="s">
        <v>3237</v>
      </c>
      <c r="EP120" s="257" t="s">
        <v>3988</v>
      </c>
      <c r="EQ120" s="247">
        <v>74887</v>
      </c>
      <c r="ER120" s="247">
        <v>2450</v>
      </c>
      <c r="ES120" s="247">
        <v>451503</v>
      </c>
      <c r="EU120" s="163">
        <v>115</v>
      </c>
      <c r="EV120" s="94" t="s">
        <v>3227</v>
      </c>
      <c r="EW120" s="163" t="s">
        <v>3063</v>
      </c>
      <c r="EX120" s="110">
        <v>65892</v>
      </c>
      <c r="EY120" s="110">
        <v>1752.4</v>
      </c>
      <c r="FA120" s="163">
        <v>115</v>
      </c>
      <c r="FB120" s="94" t="s">
        <v>9290</v>
      </c>
      <c r="FC120" s="110" t="s">
        <v>4243</v>
      </c>
      <c r="FD120" s="260">
        <v>72027.899999999994</v>
      </c>
      <c r="FE120" s="260">
        <v>3807.2</v>
      </c>
    </row>
    <row r="121" spans="2:161" ht="22.7">
      <c r="B121" s="211">
        <v>116</v>
      </c>
      <c r="C121" s="163" t="s">
        <v>4031</v>
      </c>
      <c r="D121" s="163" t="s">
        <v>4697</v>
      </c>
      <c r="E121" s="244" t="s">
        <v>3999</v>
      </c>
      <c r="F121" s="244" t="s">
        <v>4698</v>
      </c>
      <c r="G121" s="244"/>
      <c r="I121" s="211"/>
      <c r="J121" s="163"/>
      <c r="K121" s="163"/>
      <c r="L121" s="244"/>
      <c r="M121" s="244"/>
      <c r="N121" s="244"/>
      <c r="P121" s="211"/>
      <c r="Q121" s="163"/>
      <c r="R121" s="163"/>
      <c r="S121" s="244"/>
      <c r="T121" s="244"/>
      <c r="V121" s="211"/>
      <c r="W121" s="163"/>
      <c r="X121" s="163"/>
      <c r="Y121" s="244"/>
      <c r="Z121" s="244"/>
      <c r="AA121" s="244"/>
      <c r="AC121" s="211">
        <v>116</v>
      </c>
      <c r="AD121" s="163" t="s">
        <v>4113</v>
      </c>
      <c r="AE121" s="163" t="s">
        <v>3999</v>
      </c>
      <c r="AF121" s="244">
        <v>26801</v>
      </c>
      <c r="AG121" s="244">
        <v>1976</v>
      </c>
      <c r="AI121" s="211"/>
      <c r="AJ121" s="163"/>
      <c r="AK121" s="163"/>
      <c r="AL121" s="244"/>
      <c r="AM121" s="244"/>
      <c r="AN121" s="244"/>
      <c r="AP121" s="211">
        <v>116</v>
      </c>
      <c r="AQ121" s="163" t="s">
        <v>524</v>
      </c>
      <c r="AR121" s="163" t="s">
        <v>5014</v>
      </c>
      <c r="AS121" s="244" t="s">
        <v>3999</v>
      </c>
      <c r="AT121" s="244" t="s">
        <v>5583</v>
      </c>
      <c r="AU121" s="244">
        <v>29389</v>
      </c>
      <c r="AW121" s="211"/>
      <c r="AX121" s="163"/>
      <c r="AY121" s="163"/>
      <c r="AZ121" s="244"/>
      <c r="BA121" s="244"/>
      <c r="BB121" s="244"/>
      <c r="BD121" s="211">
        <v>116</v>
      </c>
      <c r="BE121" s="163" t="s">
        <v>5572</v>
      </c>
      <c r="BF121" s="163" t="s">
        <v>5573</v>
      </c>
      <c r="BG121" s="244" t="s">
        <v>4001</v>
      </c>
      <c r="BH121" s="244" t="s">
        <v>5574</v>
      </c>
      <c r="BI121" s="244">
        <v>33796</v>
      </c>
      <c r="BK121" s="211">
        <v>116</v>
      </c>
      <c r="BL121" s="163" t="s">
        <v>1587</v>
      </c>
      <c r="BM121" s="163" t="s">
        <v>6004</v>
      </c>
      <c r="BN121" s="244" t="s">
        <v>3999</v>
      </c>
      <c r="BO121" s="244" t="s">
        <v>4755</v>
      </c>
      <c r="BP121" s="244">
        <v>32415</v>
      </c>
      <c r="BR121" s="211">
        <v>298</v>
      </c>
      <c r="BS121" s="163" t="s">
        <v>1629</v>
      </c>
      <c r="BT121" s="163"/>
      <c r="BU121" s="244" t="s">
        <v>3999</v>
      </c>
      <c r="BV121" s="244" t="s">
        <v>6270</v>
      </c>
      <c r="BW121" s="244">
        <v>17406.3</v>
      </c>
      <c r="BY121" s="211">
        <v>116</v>
      </c>
      <c r="BZ121" s="163" t="s">
        <v>3304</v>
      </c>
      <c r="CA121" s="163" t="s">
        <v>6584</v>
      </c>
      <c r="CB121" s="163" t="s">
        <v>6577</v>
      </c>
      <c r="CC121" s="244" t="s">
        <v>6521</v>
      </c>
      <c r="CD121" s="244">
        <v>37709.599999999999</v>
      </c>
      <c r="CE121" s="244">
        <v>3527.3</v>
      </c>
      <c r="CG121" s="211">
        <v>116</v>
      </c>
      <c r="CH121" s="163" t="s">
        <v>6062</v>
      </c>
      <c r="CI121" s="163" t="s">
        <v>3999</v>
      </c>
      <c r="CJ121" s="244" t="s">
        <v>6001</v>
      </c>
      <c r="CK121" s="244">
        <v>45365</v>
      </c>
      <c r="CM121" s="211">
        <v>116</v>
      </c>
      <c r="CN121" s="163" t="s">
        <v>4903</v>
      </c>
      <c r="CO121" s="163" t="s">
        <v>4015</v>
      </c>
      <c r="CP121" s="244" t="s">
        <v>4904</v>
      </c>
      <c r="CQ121" s="244">
        <v>52188.5</v>
      </c>
      <c r="CS121" s="211">
        <v>116</v>
      </c>
      <c r="CT121" s="163" t="s">
        <v>5289</v>
      </c>
      <c r="CU121" s="163" t="s">
        <v>4275</v>
      </c>
      <c r="CV121" s="244" t="s">
        <v>4527</v>
      </c>
      <c r="CW121" s="244">
        <v>57427</v>
      </c>
      <c r="CY121" s="211">
        <v>116</v>
      </c>
      <c r="CZ121" s="163" t="s">
        <v>529</v>
      </c>
      <c r="DA121" s="163" t="s">
        <v>7287</v>
      </c>
      <c r="DB121" s="244" t="s">
        <v>3999</v>
      </c>
      <c r="DC121" s="244">
        <v>60909</v>
      </c>
      <c r="DD121" s="244">
        <v>2672</v>
      </c>
      <c r="DF121" s="214">
        <v>116</v>
      </c>
      <c r="DG121" s="163" t="s">
        <v>3131</v>
      </c>
      <c r="DH121" s="163" t="s">
        <v>5762</v>
      </c>
      <c r="DI121" s="257" t="s">
        <v>4074</v>
      </c>
      <c r="DJ121" s="163" t="s">
        <v>5441</v>
      </c>
      <c r="DK121" s="245">
        <v>58361</v>
      </c>
      <c r="DL121" s="245">
        <v>15628</v>
      </c>
      <c r="DN121" s="211">
        <v>115</v>
      </c>
      <c r="DO121" s="163" t="s">
        <v>7854</v>
      </c>
      <c r="DP121" s="163" t="s">
        <v>4020</v>
      </c>
      <c r="DQ121" s="244">
        <v>63660.800000000003</v>
      </c>
      <c r="DR121" s="244">
        <v>5505.2</v>
      </c>
      <c r="DT121" s="211">
        <v>116</v>
      </c>
      <c r="DU121" s="163" t="s">
        <v>8355</v>
      </c>
      <c r="DV121" s="244" t="s">
        <v>3999</v>
      </c>
      <c r="DW121" s="163">
        <v>70395</v>
      </c>
      <c r="DX121" s="244">
        <v>3883</v>
      </c>
      <c r="DZ121" s="211">
        <v>116</v>
      </c>
      <c r="EA121" s="163" t="s">
        <v>8857</v>
      </c>
      <c r="EB121" s="244" t="s">
        <v>4131</v>
      </c>
      <c r="EC121" s="163">
        <v>72086.600000000006</v>
      </c>
      <c r="ED121" s="244">
        <v>5756.6</v>
      </c>
      <c r="EF121" s="211">
        <v>116</v>
      </c>
      <c r="EG121" s="163" t="s">
        <v>9360</v>
      </c>
      <c r="EH121" s="244" t="s">
        <v>3999</v>
      </c>
      <c r="EI121" s="258">
        <v>72596</v>
      </c>
      <c r="EJ121" s="244">
        <v>1971</v>
      </c>
      <c r="EL121" s="215">
        <v>116</v>
      </c>
      <c r="EM121" s="216" t="s">
        <v>3169</v>
      </c>
      <c r="EN121" s="216" t="s">
        <v>3090</v>
      </c>
      <c r="EO121" s="216" t="s">
        <v>3152</v>
      </c>
      <c r="EP121" s="257" t="s">
        <v>3989</v>
      </c>
      <c r="EQ121" s="247">
        <v>74724</v>
      </c>
      <c r="ER121" s="247">
        <v>-1145</v>
      </c>
      <c r="ES121" s="247">
        <v>131700</v>
      </c>
      <c r="EU121" s="163">
        <v>116</v>
      </c>
      <c r="EV121" s="94" t="s">
        <v>3305</v>
      </c>
      <c r="EW121" s="163" t="s">
        <v>3070</v>
      </c>
      <c r="EX121" s="110">
        <v>65792</v>
      </c>
      <c r="EY121" s="110">
        <v>1433.7</v>
      </c>
      <c r="FA121" s="163">
        <v>116</v>
      </c>
      <c r="FB121" s="94" t="s">
        <v>9360</v>
      </c>
      <c r="FC121" s="110" t="s">
        <v>3999</v>
      </c>
      <c r="FD121" s="260">
        <v>71879</v>
      </c>
      <c r="FE121" s="260">
        <v>2934</v>
      </c>
    </row>
    <row r="122" spans="2:161" ht="22.7">
      <c r="B122" s="211">
        <v>117</v>
      </c>
      <c r="C122" s="163" t="s">
        <v>4160</v>
      </c>
      <c r="D122" s="163" t="s">
        <v>4699</v>
      </c>
      <c r="E122" s="244" t="s">
        <v>4036</v>
      </c>
      <c r="F122" s="244" t="s">
        <v>4564</v>
      </c>
      <c r="G122" s="244"/>
      <c r="I122" s="211"/>
      <c r="J122" s="163"/>
      <c r="K122" s="163"/>
      <c r="L122" s="244"/>
      <c r="M122" s="244"/>
      <c r="N122" s="244"/>
      <c r="P122" s="211"/>
      <c r="Q122" s="163"/>
      <c r="R122" s="163"/>
      <c r="S122" s="244"/>
      <c r="T122" s="244"/>
      <c r="V122" s="211"/>
      <c r="W122" s="163"/>
      <c r="X122" s="163"/>
      <c r="Y122" s="244"/>
      <c r="Z122" s="244"/>
      <c r="AA122" s="244"/>
      <c r="AC122" s="211">
        <v>117</v>
      </c>
      <c r="AD122" s="163" t="s">
        <v>4114</v>
      </c>
      <c r="AE122" s="163" t="s">
        <v>4015</v>
      </c>
      <c r="AF122" s="244">
        <v>26786.6</v>
      </c>
      <c r="AG122" s="244">
        <v>1238.9000000000001</v>
      </c>
      <c r="AI122" s="211"/>
      <c r="AJ122" s="163"/>
      <c r="AK122" s="163"/>
      <c r="AL122" s="244"/>
      <c r="AM122" s="244"/>
      <c r="AN122" s="244"/>
      <c r="AP122" s="211">
        <v>117</v>
      </c>
      <c r="AQ122" s="163" t="s">
        <v>3321</v>
      </c>
      <c r="AR122" s="163" t="s">
        <v>4657</v>
      </c>
      <c r="AS122" s="244" t="s">
        <v>4001</v>
      </c>
      <c r="AT122" s="244" t="s">
        <v>4595</v>
      </c>
      <c r="AU122" s="244">
        <v>29141.599999999999</v>
      </c>
      <c r="AW122" s="211"/>
      <c r="AX122" s="163"/>
      <c r="AY122" s="163"/>
      <c r="AZ122" s="244"/>
      <c r="BA122" s="244"/>
      <c r="BB122" s="244"/>
      <c r="BD122" s="211">
        <v>117</v>
      </c>
      <c r="BE122" s="163" t="s">
        <v>1386</v>
      </c>
      <c r="BF122" s="163" t="s">
        <v>5069</v>
      </c>
      <c r="BG122" s="244" t="s">
        <v>3999</v>
      </c>
      <c r="BH122" s="244" t="s">
        <v>4548</v>
      </c>
      <c r="BI122" s="244">
        <v>33554</v>
      </c>
      <c r="BK122" s="211">
        <v>117</v>
      </c>
      <c r="BL122" s="163" t="s">
        <v>1591</v>
      </c>
      <c r="BM122" s="163" t="s">
        <v>4713</v>
      </c>
      <c r="BN122" s="244" t="s">
        <v>3999</v>
      </c>
      <c r="BO122" s="244" t="s">
        <v>4532</v>
      </c>
      <c r="BP122" s="244">
        <v>32347</v>
      </c>
      <c r="BR122" s="211">
        <v>299</v>
      </c>
      <c r="BS122" s="163" t="s">
        <v>1382</v>
      </c>
      <c r="BT122" s="163" t="s">
        <v>5734</v>
      </c>
      <c r="BU122" s="244" t="s">
        <v>3999</v>
      </c>
      <c r="BV122" s="244" t="s">
        <v>4644</v>
      </c>
      <c r="BW122" s="244">
        <v>17330</v>
      </c>
      <c r="BY122" s="211">
        <v>117</v>
      </c>
      <c r="BZ122" s="163" t="s">
        <v>3306</v>
      </c>
      <c r="CA122" s="163" t="s">
        <v>6585</v>
      </c>
      <c r="CB122" s="163" t="s">
        <v>6555</v>
      </c>
      <c r="CC122" s="244" t="s">
        <v>6523</v>
      </c>
      <c r="CD122" s="244">
        <v>37691.599999999999</v>
      </c>
      <c r="CE122" s="244">
        <v>1473.8</v>
      </c>
      <c r="CG122" s="211">
        <v>117</v>
      </c>
      <c r="CH122" s="163" t="s">
        <v>1728</v>
      </c>
      <c r="CI122" s="163" t="s">
        <v>3999</v>
      </c>
      <c r="CJ122" s="244" t="s">
        <v>6001</v>
      </c>
      <c r="CK122" s="244">
        <v>45136</v>
      </c>
      <c r="CM122" s="211">
        <v>117</v>
      </c>
      <c r="CN122" s="163" t="s">
        <v>4610</v>
      </c>
      <c r="CO122" s="163" t="s">
        <v>4015</v>
      </c>
      <c r="CP122" s="244" t="s">
        <v>4523</v>
      </c>
      <c r="CQ122" s="244">
        <v>5213.2</v>
      </c>
      <c r="CS122" s="211">
        <v>117</v>
      </c>
      <c r="CT122" s="163" t="s">
        <v>6061</v>
      </c>
      <c r="CU122" s="163" t="s">
        <v>4005</v>
      </c>
      <c r="CV122" s="244" t="s">
        <v>4527</v>
      </c>
      <c r="CW122" s="244">
        <v>5749</v>
      </c>
      <c r="CY122" s="211">
        <v>117</v>
      </c>
      <c r="CZ122" s="163" t="s">
        <v>301</v>
      </c>
      <c r="DA122" s="163" t="s">
        <v>5651</v>
      </c>
      <c r="DB122" s="244" t="s">
        <v>3999</v>
      </c>
      <c r="DC122" s="244">
        <v>60420</v>
      </c>
      <c r="DD122" s="244">
        <v>17681</v>
      </c>
      <c r="DF122" s="214">
        <v>117</v>
      </c>
      <c r="DG122" s="163" t="s">
        <v>3307</v>
      </c>
      <c r="DH122" s="163" t="s">
        <v>7061</v>
      </c>
      <c r="DI122" s="163" t="s">
        <v>4131</v>
      </c>
      <c r="DJ122" s="163" t="s">
        <v>5441</v>
      </c>
      <c r="DK122" s="245">
        <v>57859</v>
      </c>
      <c r="DL122" s="245">
        <v>1966</v>
      </c>
      <c r="DN122" s="211">
        <v>116</v>
      </c>
      <c r="DO122" s="163" t="s">
        <v>7855</v>
      </c>
      <c r="DP122" s="163" t="s">
        <v>3999</v>
      </c>
      <c r="DQ122" s="244">
        <v>63176.7</v>
      </c>
      <c r="DR122" s="244">
        <v>1762.8</v>
      </c>
      <c r="DT122" s="211">
        <v>117</v>
      </c>
      <c r="DU122" s="163" t="s">
        <v>8356</v>
      </c>
      <c r="DV122" s="244" t="s">
        <v>4102</v>
      </c>
      <c r="DW122" s="163">
        <v>70226.899999999994</v>
      </c>
      <c r="DX122" s="244">
        <v>6910.8</v>
      </c>
      <c r="DZ122" s="211">
        <v>117</v>
      </c>
      <c r="EA122" s="163" t="s">
        <v>8858</v>
      </c>
      <c r="EB122" s="244" t="s">
        <v>4005</v>
      </c>
      <c r="EC122" s="163">
        <v>71967.199999999997</v>
      </c>
      <c r="ED122" s="244">
        <v>-8252.4</v>
      </c>
      <c r="EF122" s="211">
        <v>117</v>
      </c>
      <c r="EG122" s="163" t="s">
        <v>9361</v>
      </c>
      <c r="EH122" s="244" t="s">
        <v>3999</v>
      </c>
      <c r="EI122" s="258">
        <v>72217</v>
      </c>
      <c r="EJ122" s="244">
        <v>2450</v>
      </c>
      <c r="EL122" s="215">
        <v>117</v>
      </c>
      <c r="EM122" s="216" t="s">
        <v>1589</v>
      </c>
      <c r="EN122" s="216" t="s">
        <v>3054</v>
      </c>
      <c r="EO122" s="216" t="s">
        <v>3308</v>
      </c>
      <c r="EP122" s="257"/>
      <c r="EQ122" s="247">
        <v>74520</v>
      </c>
      <c r="ER122" s="247">
        <v>-1636</v>
      </c>
      <c r="ES122" s="247">
        <v>347000</v>
      </c>
      <c r="EU122" s="163">
        <v>117</v>
      </c>
      <c r="EV122" s="94" t="s">
        <v>3221</v>
      </c>
      <c r="EW122" s="163" t="s">
        <v>3075</v>
      </c>
      <c r="EX122" s="110">
        <v>65787</v>
      </c>
      <c r="EY122" s="110">
        <v>2918.3</v>
      </c>
      <c r="FA122" s="163">
        <v>117</v>
      </c>
      <c r="FB122" s="94" t="s">
        <v>9777</v>
      </c>
      <c r="FC122" s="110" t="s">
        <v>4074</v>
      </c>
      <c r="FD122" s="260">
        <v>71579.100000000006</v>
      </c>
      <c r="FE122" s="260">
        <v>2382</v>
      </c>
    </row>
    <row r="123" spans="2:161" ht="22.7">
      <c r="B123" s="211">
        <v>118</v>
      </c>
      <c r="C123" s="163" t="s">
        <v>4700</v>
      </c>
      <c r="D123" s="163" t="s">
        <v>4701</v>
      </c>
      <c r="E123" s="244" t="s">
        <v>4039</v>
      </c>
      <c r="F123" s="244" t="s">
        <v>4578</v>
      </c>
      <c r="G123" s="244"/>
      <c r="I123" s="211"/>
      <c r="J123" s="163"/>
      <c r="K123" s="163"/>
      <c r="L123" s="244"/>
      <c r="M123" s="244"/>
      <c r="N123" s="244"/>
      <c r="P123" s="211"/>
      <c r="Q123" s="163"/>
      <c r="R123" s="163"/>
      <c r="S123" s="244"/>
      <c r="T123" s="244"/>
      <c r="V123" s="211"/>
      <c r="W123" s="163"/>
      <c r="X123" s="163"/>
      <c r="Y123" s="244"/>
      <c r="Z123" s="244"/>
      <c r="AA123" s="244"/>
      <c r="AC123" s="211">
        <v>118</v>
      </c>
      <c r="AD123" s="163" t="s">
        <v>4115</v>
      </c>
      <c r="AE123" s="163" t="s">
        <v>4116</v>
      </c>
      <c r="AF123" s="244">
        <v>26773.200000000001</v>
      </c>
      <c r="AG123" s="244">
        <v>1086.0999999999999</v>
      </c>
      <c r="AI123" s="211"/>
      <c r="AJ123" s="163"/>
      <c r="AK123" s="163"/>
      <c r="AL123" s="244"/>
      <c r="AM123" s="244"/>
      <c r="AN123" s="244"/>
      <c r="AP123" s="211">
        <v>118</v>
      </c>
      <c r="AQ123" s="163" t="s">
        <v>5584</v>
      </c>
      <c r="AR123" s="163" t="s">
        <v>4667</v>
      </c>
      <c r="AS123" s="244" t="s">
        <v>4015</v>
      </c>
      <c r="AT123" s="244" t="s">
        <v>4538</v>
      </c>
      <c r="AU123" s="244">
        <v>29048.799999999999</v>
      </c>
      <c r="AW123" s="211"/>
      <c r="AX123" s="163"/>
      <c r="AY123" s="163"/>
      <c r="AZ123" s="244"/>
      <c r="BA123" s="244"/>
      <c r="BB123" s="244"/>
      <c r="BD123" s="211">
        <v>118</v>
      </c>
      <c r="BE123" s="163" t="s">
        <v>3893</v>
      </c>
      <c r="BF123" s="163" t="s">
        <v>5347</v>
      </c>
      <c r="BG123" s="244" t="s">
        <v>4102</v>
      </c>
      <c r="BH123" s="244" t="s">
        <v>4518</v>
      </c>
      <c r="BI123" s="244">
        <v>33212</v>
      </c>
      <c r="BK123" s="211">
        <v>118</v>
      </c>
      <c r="BL123" s="163" t="s">
        <v>3636</v>
      </c>
      <c r="BM123" s="163" t="s">
        <v>4598</v>
      </c>
      <c r="BN123" s="244" t="s">
        <v>4005</v>
      </c>
      <c r="BO123" s="244" t="s">
        <v>6229</v>
      </c>
      <c r="BP123" s="244">
        <v>31882.400000000001</v>
      </c>
      <c r="BR123" s="211">
        <v>301</v>
      </c>
      <c r="BS123" s="163" t="s">
        <v>6406</v>
      </c>
      <c r="BT123" s="163" t="s">
        <v>5194</v>
      </c>
      <c r="BU123" s="244" t="s">
        <v>3999</v>
      </c>
      <c r="BV123" s="244" t="s">
        <v>4755</v>
      </c>
      <c r="BW123" s="244">
        <v>17287</v>
      </c>
      <c r="BY123" s="211">
        <v>118</v>
      </c>
      <c r="BZ123" s="163" t="s">
        <v>3309</v>
      </c>
      <c r="CA123" s="163" t="s">
        <v>6586</v>
      </c>
      <c r="CB123" s="163" t="s">
        <v>6587</v>
      </c>
      <c r="CC123" s="244" t="s">
        <v>4634</v>
      </c>
      <c r="CD123" s="244">
        <v>37531.699999999997</v>
      </c>
      <c r="CE123" s="244">
        <v>2878.1</v>
      </c>
      <c r="CG123" s="211">
        <v>118</v>
      </c>
      <c r="CH123" s="163" t="s">
        <v>6061</v>
      </c>
      <c r="CI123" s="163" t="s">
        <v>4005</v>
      </c>
      <c r="CJ123" s="244" t="s">
        <v>4527</v>
      </c>
      <c r="CK123" s="244">
        <v>45071.199999999997</v>
      </c>
      <c r="CM123" s="211">
        <v>118</v>
      </c>
      <c r="CN123" s="163" t="s">
        <v>7008</v>
      </c>
      <c r="CO123" s="163" t="s">
        <v>4005</v>
      </c>
      <c r="CP123" s="244" t="s">
        <v>5441</v>
      </c>
      <c r="CQ123" s="244">
        <v>5211.5</v>
      </c>
      <c r="CS123" s="211">
        <v>118</v>
      </c>
      <c r="CT123" s="163" t="s">
        <v>7008</v>
      </c>
      <c r="CU123" s="163" t="s">
        <v>4005</v>
      </c>
      <c r="CV123" s="244" t="s">
        <v>5441</v>
      </c>
      <c r="CW123" s="244">
        <v>55988</v>
      </c>
      <c r="CY123" s="211">
        <v>118</v>
      </c>
      <c r="CZ123" s="163" t="s">
        <v>3263</v>
      </c>
      <c r="DA123" s="163" t="s">
        <v>7288</v>
      </c>
      <c r="DB123" s="244" t="s">
        <v>7026</v>
      </c>
      <c r="DC123" s="244">
        <v>59984.6</v>
      </c>
      <c r="DD123" s="244">
        <v>1550.1</v>
      </c>
      <c r="DF123" s="214">
        <v>118</v>
      </c>
      <c r="DG123" s="163" t="s">
        <v>3182</v>
      </c>
      <c r="DH123" s="163" t="s">
        <v>6289</v>
      </c>
      <c r="DI123" s="257" t="s">
        <v>4074</v>
      </c>
      <c r="DJ123" s="163" t="s">
        <v>5522</v>
      </c>
      <c r="DK123" s="245">
        <v>57019</v>
      </c>
      <c r="DL123" s="245">
        <v>3125</v>
      </c>
      <c r="DN123" s="211">
        <v>117</v>
      </c>
      <c r="DO123" s="163" t="s">
        <v>7856</v>
      </c>
      <c r="DP123" s="163" t="s">
        <v>4131</v>
      </c>
      <c r="DQ123" s="244">
        <v>62890.6</v>
      </c>
      <c r="DR123" s="244">
        <v>6417.6</v>
      </c>
      <c r="DT123" s="211">
        <v>118</v>
      </c>
      <c r="DU123" s="163" t="s">
        <v>8357</v>
      </c>
      <c r="DV123" s="244" t="s">
        <v>3999</v>
      </c>
      <c r="DW123" s="163">
        <v>70063.3</v>
      </c>
      <c r="DX123" s="244">
        <v>1455.7</v>
      </c>
      <c r="DZ123" s="211">
        <v>118</v>
      </c>
      <c r="EA123" s="163" t="s">
        <v>8859</v>
      </c>
      <c r="EB123" s="244" t="s">
        <v>4005</v>
      </c>
      <c r="EC123" s="163">
        <v>71877.3</v>
      </c>
      <c r="ED123" s="244">
        <v>4335.5</v>
      </c>
      <c r="EF123" s="211">
        <v>118</v>
      </c>
      <c r="EG123" s="163" t="s">
        <v>9362</v>
      </c>
      <c r="EH123" s="244" t="s">
        <v>4039</v>
      </c>
      <c r="EI123" s="258">
        <v>72045</v>
      </c>
      <c r="EJ123" s="244">
        <v>4028</v>
      </c>
      <c r="EL123" s="215">
        <v>118</v>
      </c>
      <c r="EM123" s="216" t="s">
        <v>304</v>
      </c>
      <c r="EN123" s="216" t="s">
        <v>3097</v>
      </c>
      <c r="EO123" s="216" t="s">
        <v>3310</v>
      </c>
      <c r="EP123" s="257"/>
      <c r="EQ123" s="247">
        <v>74331</v>
      </c>
      <c r="ER123" s="247">
        <v>16323</v>
      </c>
      <c r="ES123" s="247">
        <v>126500</v>
      </c>
      <c r="EU123" s="163">
        <v>118</v>
      </c>
      <c r="EV123" s="94" t="s">
        <v>1607</v>
      </c>
      <c r="EW123" s="163" t="s">
        <v>3056</v>
      </c>
      <c r="EX123" s="110">
        <v>65665</v>
      </c>
      <c r="EY123" s="110">
        <v>7815</v>
      </c>
      <c r="FA123" s="163">
        <v>118</v>
      </c>
      <c r="FB123" s="94" t="s">
        <v>9778</v>
      </c>
      <c r="FC123" s="110" t="s">
        <v>4030</v>
      </c>
      <c r="FD123" s="260">
        <v>70890.600000000006</v>
      </c>
      <c r="FE123" s="260">
        <v>2048.1999999999998</v>
      </c>
    </row>
    <row r="124" spans="2:161" ht="22.7">
      <c r="B124" s="211">
        <v>119</v>
      </c>
      <c r="C124" s="163" t="s">
        <v>4702</v>
      </c>
      <c r="D124" s="163" t="s">
        <v>4703</v>
      </c>
      <c r="E124" s="244" t="s">
        <v>4005</v>
      </c>
      <c r="F124" s="244" t="s">
        <v>4536</v>
      </c>
      <c r="G124" s="244"/>
      <c r="I124" s="211"/>
      <c r="J124" s="163"/>
      <c r="K124" s="163"/>
      <c r="L124" s="244"/>
      <c r="M124" s="244"/>
      <c r="N124" s="244"/>
      <c r="P124" s="211"/>
      <c r="Q124" s="163"/>
      <c r="R124" s="163"/>
      <c r="S124" s="244"/>
      <c r="T124" s="244"/>
      <c r="V124" s="211"/>
      <c r="W124" s="163"/>
      <c r="X124" s="163"/>
      <c r="Y124" s="244"/>
      <c r="Z124" s="244"/>
      <c r="AA124" s="244"/>
      <c r="AC124" s="211">
        <v>119</v>
      </c>
      <c r="AD124" s="163" t="s">
        <v>4117</v>
      </c>
      <c r="AE124" s="163" t="s">
        <v>3999</v>
      </c>
      <c r="AF124" s="244">
        <v>26735</v>
      </c>
      <c r="AG124" s="244">
        <v>1343</v>
      </c>
      <c r="AI124" s="211"/>
      <c r="AJ124" s="163"/>
      <c r="AK124" s="163"/>
      <c r="AL124" s="244"/>
      <c r="AM124" s="244"/>
      <c r="AN124" s="244"/>
      <c r="AP124" s="211">
        <v>119</v>
      </c>
      <c r="AQ124" s="163" t="s">
        <v>1593</v>
      </c>
      <c r="AR124" s="163" t="s">
        <v>4824</v>
      </c>
      <c r="AS124" s="244" t="s">
        <v>3999</v>
      </c>
      <c r="AT124" s="244" t="s">
        <v>5518</v>
      </c>
      <c r="AU124" s="244">
        <v>28859.9</v>
      </c>
      <c r="AW124" s="211"/>
      <c r="AX124" s="163"/>
      <c r="AY124" s="163"/>
      <c r="AZ124" s="244"/>
      <c r="BA124" s="244"/>
      <c r="BB124" s="244"/>
      <c r="BD124" s="211">
        <v>119</v>
      </c>
      <c r="BE124" s="163" t="s">
        <v>5597</v>
      </c>
      <c r="BF124" s="163" t="s">
        <v>4659</v>
      </c>
      <c r="BG124" s="244" t="s">
        <v>4005</v>
      </c>
      <c r="BH124" s="244" t="s">
        <v>5522</v>
      </c>
      <c r="BI124" s="244">
        <v>33142.800000000003</v>
      </c>
      <c r="BK124" s="211">
        <v>119</v>
      </c>
      <c r="BL124" s="163" t="s">
        <v>3319</v>
      </c>
      <c r="BM124" s="163" t="s">
        <v>6036</v>
      </c>
      <c r="BN124" s="244" t="s">
        <v>4020</v>
      </c>
      <c r="BO124" s="244" t="s">
        <v>4818</v>
      </c>
      <c r="BP124" s="244">
        <v>31874.2</v>
      </c>
      <c r="BR124" s="211">
        <v>305</v>
      </c>
      <c r="BS124" s="163" t="s">
        <v>6407</v>
      </c>
      <c r="BT124" s="163" t="s">
        <v>5272</v>
      </c>
      <c r="BU124" s="244" t="s">
        <v>3999</v>
      </c>
      <c r="BV124" s="244" t="s">
        <v>5273</v>
      </c>
      <c r="BW124" s="244">
        <v>17140.5</v>
      </c>
      <c r="BY124" s="211">
        <v>119</v>
      </c>
      <c r="BZ124" s="163" t="s">
        <v>1623</v>
      </c>
      <c r="CA124" s="163" t="s">
        <v>6588</v>
      </c>
      <c r="CB124" s="163" t="s">
        <v>6506</v>
      </c>
      <c r="CC124" s="244" t="s">
        <v>6491</v>
      </c>
      <c r="CD124" s="244">
        <v>37508.199999999997</v>
      </c>
      <c r="CE124" s="244">
        <v>1360.2</v>
      </c>
      <c r="CG124" s="211">
        <v>119</v>
      </c>
      <c r="CH124" s="163" t="s">
        <v>4554</v>
      </c>
      <c r="CI124" s="163" t="s">
        <v>4005</v>
      </c>
      <c r="CJ124" s="244" t="s">
        <v>5522</v>
      </c>
      <c r="CK124" s="244">
        <v>44597.8</v>
      </c>
      <c r="CM124" s="211">
        <v>119</v>
      </c>
      <c r="CN124" s="163" t="s">
        <v>5640</v>
      </c>
      <c r="CO124" s="163" t="s">
        <v>4281</v>
      </c>
      <c r="CP124" s="244" t="s">
        <v>6067</v>
      </c>
      <c r="CQ124" s="244">
        <v>51592.5</v>
      </c>
      <c r="CS124" s="211">
        <v>119</v>
      </c>
      <c r="CT124" s="163" t="s">
        <v>4610</v>
      </c>
      <c r="CU124" s="163" t="s">
        <v>4015</v>
      </c>
      <c r="CV124" s="244" t="s">
        <v>4523</v>
      </c>
      <c r="CW124" s="244">
        <v>55684</v>
      </c>
      <c r="CY124" s="211">
        <v>119</v>
      </c>
      <c r="CZ124" s="163" t="s">
        <v>3212</v>
      </c>
      <c r="DA124" s="163" t="s">
        <v>6990</v>
      </c>
      <c r="DB124" s="244" t="s">
        <v>4039</v>
      </c>
      <c r="DC124" s="244">
        <v>59881.8</v>
      </c>
      <c r="DD124" s="244">
        <v>-19301.400000000001</v>
      </c>
      <c r="DF124" s="214">
        <v>119</v>
      </c>
      <c r="DG124" s="163" t="s">
        <v>3311</v>
      </c>
      <c r="DH124" s="163" t="s">
        <v>4554</v>
      </c>
      <c r="DI124" s="163" t="s">
        <v>4005</v>
      </c>
      <c r="DJ124" s="163" t="s">
        <v>5522</v>
      </c>
      <c r="DK124" s="245">
        <v>57018</v>
      </c>
      <c r="DL124" s="245">
        <v>600</v>
      </c>
      <c r="DN124" s="211">
        <v>118</v>
      </c>
      <c r="DO124" s="163" t="s">
        <v>7857</v>
      </c>
      <c r="DP124" s="163" t="s">
        <v>4005</v>
      </c>
      <c r="DQ124" s="244">
        <v>62680.2</v>
      </c>
      <c r="DR124" s="244">
        <v>-14563.4</v>
      </c>
      <c r="DT124" s="211">
        <v>119</v>
      </c>
      <c r="DU124" s="163" t="s">
        <v>8358</v>
      </c>
      <c r="DV124" s="244" t="s">
        <v>3999</v>
      </c>
      <c r="DW124" s="163">
        <v>69943</v>
      </c>
      <c r="DX124" s="244">
        <v>23150</v>
      </c>
      <c r="DZ124" s="211">
        <v>119</v>
      </c>
      <c r="EA124" s="163" t="s">
        <v>8860</v>
      </c>
      <c r="EB124" s="244" t="s">
        <v>4074</v>
      </c>
      <c r="EC124" s="163">
        <v>71824.100000000006</v>
      </c>
      <c r="ED124" s="244">
        <v>813.3</v>
      </c>
      <c r="EF124" s="211">
        <v>119</v>
      </c>
      <c r="EG124" s="163" t="s">
        <v>9363</v>
      </c>
      <c r="EH124" s="244" t="s">
        <v>4015</v>
      </c>
      <c r="EI124" s="258">
        <v>71807.8</v>
      </c>
      <c r="EJ124" s="244">
        <v>-3076</v>
      </c>
      <c r="EL124" s="215">
        <v>119</v>
      </c>
      <c r="EM124" s="216" t="s">
        <v>3312</v>
      </c>
      <c r="EN124" s="216" t="s">
        <v>3060</v>
      </c>
      <c r="EO124" s="216" t="s">
        <v>3313</v>
      </c>
      <c r="EP124" s="257"/>
      <c r="EQ124" s="247">
        <v>74196</v>
      </c>
      <c r="ER124" s="247">
        <v>803</v>
      </c>
      <c r="ES124" s="247">
        <v>34806</v>
      </c>
      <c r="EU124" s="163">
        <v>119</v>
      </c>
      <c r="EV124" s="94" t="s">
        <v>3314</v>
      </c>
      <c r="EW124" s="163" t="s">
        <v>3063</v>
      </c>
      <c r="EX124" s="110">
        <v>65605</v>
      </c>
      <c r="EY124" s="110">
        <v>4980.3</v>
      </c>
      <c r="FA124" s="163">
        <v>119</v>
      </c>
      <c r="FB124" s="94" t="s">
        <v>9779</v>
      </c>
      <c r="FC124" s="110" t="s">
        <v>4001</v>
      </c>
      <c r="FD124" s="260">
        <v>70544.5</v>
      </c>
      <c r="FE124" s="260">
        <v>3058.1</v>
      </c>
    </row>
    <row r="125" spans="2:161">
      <c r="B125" s="211">
        <v>120</v>
      </c>
      <c r="C125" s="163" t="s">
        <v>3348</v>
      </c>
      <c r="D125" s="163" t="s">
        <v>4704</v>
      </c>
      <c r="E125" s="244" t="s">
        <v>4020</v>
      </c>
      <c r="F125" s="244" t="s">
        <v>4538</v>
      </c>
      <c r="G125" s="244"/>
      <c r="I125" s="211"/>
      <c r="J125" s="163"/>
      <c r="K125" s="163"/>
      <c r="L125" s="244"/>
      <c r="M125" s="244"/>
      <c r="N125" s="244"/>
      <c r="P125" s="211"/>
      <c r="Q125" s="163"/>
      <c r="R125" s="163"/>
      <c r="S125" s="244"/>
      <c r="T125" s="244"/>
      <c r="V125" s="211"/>
      <c r="W125" s="163"/>
      <c r="X125" s="163"/>
      <c r="Y125" s="244"/>
      <c r="Z125" s="244"/>
      <c r="AA125" s="244"/>
      <c r="AC125" s="211">
        <v>120</v>
      </c>
      <c r="AD125" s="163" t="s">
        <v>4118</v>
      </c>
      <c r="AE125" s="163" t="s">
        <v>4005</v>
      </c>
      <c r="AF125" s="244">
        <v>26495.8</v>
      </c>
      <c r="AG125" s="244">
        <v>-1418.2</v>
      </c>
      <c r="AI125" s="211"/>
      <c r="AJ125" s="163"/>
      <c r="AK125" s="163"/>
      <c r="AL125" s="244"/>
      <c r="AM125" s="244"/>
      <c r="AN125" s="244"/>
      <c r="AP125" s="211">
        <v>120</v>
      </c>
      <c r="AQ125" s="163" t="s">
        <v>3351</v>
      </c>
      <c r="AR125" s="163" t="s">
        <v>4640</v>
      </c>
      <c r="AS125" s="244" t="s">
        <v>4005</v>
      </c>
      <c r="AT125" s="244" t="s">
        <v>5518</v>
      </c>
      <c r="AU125" s="244">
        <v>28670.9</v>
      </c>
      <c r="AW125" s="211"/>
      <c r="AX125" s="163"/>
      <c r="AY125" s="163"/>
      <c r="AZ125" s="244"/>
      <c r="BA125" s="244"/>
      <c r="BB125" s="244"/>
      <c r="BD125" s="211">
        <v>120</v>
      </c>
      <c r="BE125" s="163" t="s">
        <v>3306</v>
      </c>
      <c r="BF125" s="163" t="s">
        <v>4757</v>
      </c>
      <c r="BG125" s="244" t="s">
        <v>4102</v>
      </c>
      <c r="BH125" s="244" t="s">
        <v>4527</v>
      </c>
      <c r="BI125" s="244">
        <v>33007.800000000003</v>
      </c>
      <c r="BK125" s="211">
        <v>120</v>
      </c>
      <c r="BL125" s="163" t="s">
        <v>1596</v>
      </c>
      <c r="BM125" s="163" t="s">
        <v>6030</v>
      </c>
      <c r="BN125" s="244" t="s">
        <v>3999</v>
      </c>
      <c r="BO125" s="244" t="s">
        <v>5590</v>
      </c>
      <c r="BP125" s="244">
        <v>31272</v>
      </c>
      <c r="BR125" s="211">
        <v>307</v>
      </c>
      <c r="BS125" s="163" t="s">
        <v>6408</v>
      </c>
      <c r="BT125" s="163" t="s">
        <v>6109</v>
      </c>
      <c r="BU125" s="244" t="s">
        <v>3999</v>
      </c>
      <c r="BV125" s="244" t="s">
        <v>4536</v>
      </c>
      <c r="BW125" s="244">
        <v>17059.7</v>
      </c>
      <c r="BY125" s="211">
        <v>120</v>
      </c>
      <c r="BZ125" s="163" t="s">
        <v>545</v>
      </c>
      <c r="CA125" s="163" t="s">
        <v>6589</v>
      </c>
      <c r="CB125" s="163" t="s">
        <v>6506</v>
      </c>
      <c r="CC125" s="244" t="s">
        <v>6529</v>
      </c>
      <c r="CD125" s="244">
        <v>37445</v>
      </c>
      <c r="CE125" s="244">
        <v>2788</v>
      </c>
      <c r="CG125" s="211">
        <v>120</v>
      </c>
      <c r="CH125" s="163" t="s">
        <v>7004</v>
      </c>
      <c r="CI125" s="163" t="s">
        <v>4472</v>
      </c>
      <c r="CJ125" s="244" t="s">
        <v>4527</v>
      </c>
      <c r="CK125" s="244">
        <v>44280.4</v>
      </c>
      <c r="CM125" s="211">
        <v>120</v>
      </c>
      <c r="CN125" s="163" t="s">
        <v>4571</v>
      </c>
      <c r="CO125" s="163" t="s">
        <v>4012</v>
      </c>
      <c r="CP125" s="244" t="s">
        <v>4572</v>
      </c>
      <c r="CQ125" s="244">
        <v>5132.8999999999996</v>
      </c>
      <c r="CS125" s="211">
        <v>120</v>
      </c>
      <c r="CT125" s="163" t="s">
        <v>7010</v>
      </c>
      <c r="CU125" s="163" t="s">
        <v>3999</v>
      </c>
      <c r="CV125" s="244" t="s">
        <v>5441</v>
      </c>
      <c r="CW125" s="244">
        <v>55528</v>
      </c>
      <c r="CY125" s="211">
        <v>120</v>
      </c>
      <c r="CZ125" s="163" t="s">
        <v>3345</v>
      </c>
      <c r="DA125" s="163" t="s">
        <v>7289</v>
      </c>
      <c r="DB125" s="244" t="s">
        <v>4224</v>
      </c>
      <c r="DC125" s="244">
        <v>59473</v>
      </c>
      <c r="DD125" s="244">
        <v>15390</v>
      </c>
      <c r="DF125" s="214">
        <v>120</v>
      </c>
      <c r="DG125" s="163" t="s">
        <v>3315</v>
      </c>
      <c r="DH125" s="163" t="s">
        <v>5640</v>
      </c>
      <c r="DI125" s="163" t="s">
        <v>4281</v>
      </c>
      <c r="DJ125" s="163" t="s">
        <v>6067</v>
      </c>
      <c r="DK125" s="245">
        <v>56966</v>
      </c>
      <c r="DL125" s="245">
        <v>1238</v>
      </c>
      <c r="DN125" s="211">
        <v>119</v>
      </c>
      <c r="DO125" s="163" t="s">
        <v>7858</v>
      </c>
      <c r="DP125" s="163" t="s">
        <v>4001</v>
      </c>
      <c r="DQ125" s="244">
        <v>62592.7</v>
      </c>
      <c r="DR125" s="244">
        <v>3148.2</v>
      </c>
      <c r="DT125" s="211">
        <v>120</v>
      </c>
      <c r="DU125" s="163" t="s">
        <v>8359</v>
      </c>
      <c r="DV125" s="244" t="s">
        <v>3999</v>
      </c>
      <c r="DW125" s="163">
        <v>69865</v>
      </c>
      <c r="DX125" s="244">
        <v>2929</v>
      </c>
      <c r="DZ125" s="211">
        <v>120</v>
      </c>
      <c r="EA125" s="163" t="s">
        <v>8861</v>
      </c>
      <c r="EB125" s="244" t="s">
        <v>3999</v>
      </c>
      <c r="EC125" s="163">
        <v>71633</v>
      </c>
      <c r="ED125" s="244">
        <v>2127</v>
      </c>
      <c r="EF125" s="211">
        <v>120</v>
      </c>
      <c r="EG125" s="163" t="s">
        <v>9364</v>
      </c>
      <c r="EH125" s="244" t="s">
        <v>3999</v>
      </c>
      <c r="EI125" s="258">
        <v>71458.2</v>
      </c>
      <c r="EJ125" s="244">
        <v>2489.6999999999998</v>
      </c>
      <c r="EL125" s="215">
        <v>120</v>
      </c>
      <c r="EM125" s="216" t="s">
        <v>2082</v>
      </c>
      <c r="EN125" s="216" t="s">
        <v>3097</v>
      </c>
      <c r="EO125" s="216" t="s">
        <v>3316</v>
      </c>
      <c r="EP125" s="257"/>
      <c r="EQ125" s="247">
        <v>73874</v>
      </c>
      <c r="ER125" s="247">
        <v>2569</v>
      </c>
      <c r="ES125" s="247">
        <v>51500</v>
      </c>
      <c r="EU125" s="163">
        <v>120</v>
      </c>
      <c r="EV125" s="94" t="s">
        <v>3317</v>
      </c>
      <c r="EW125" s="163" t="s">
        <v>3063</v>
      </c>
      <c r="EX125" s="110">
        <v>65547</v>
      </c>
      <c r="EY125" s="110">
        <v>-446.7</v>
      </c>
      <c r="FA125" s="163">
        <v>120</v>
      </c>
      <c r="FB125" s="94" t="s">
        <v>9780</v>
      </c>
      <c r="FC125" s="110" t="s">
        <v>4001</v>
      </c>
      <c r="FD125" s="260">
        <v>70143.3</v>
      </c>
      <c r="FE125" s="260">
        <v>422.7</v>
      </c>
    </row>
    <row r="126" spans="2:161" ht="22.7">
      <c r="B126" s="211">
        <v>121</v>
      </c>
      <c r="C126" s="163" t="s">
        <v>4705</v>
      </c>
      <c r="D126" s="163" t="s">
        <v>4706</v>
      </c>
      <c r="E126" s="244" t="s">
        <v>4030</v>
      </c>
      <c r="F126" s="244" t="s">
        <v>4605</v>
      </c>
      <c r="G126" s="244"/>
      <c r="I126" s="211"/>
      <c r="J126" s="163"/>
      <c r="K126" s="163"/>
      <c r="L126" s="244"/>
      <c r="M126" s="244"/>
      <c r="N126" s="244"/>
      <c r="P126" s="211"/>
      <c r="Q126" s="163"/>
      <c r="R126" s="163"/>
      <c r="S126" s="244"/>
      <c r="T126" s="244"/>
      <c r="V126" s="211"/>
      <c r="W126" s="163"/>
      <c r="X126" s="163"/>
      <c r="Y126" s="244"/>
      <c r="Z126" s="244"/>
      <c r="AA126" s="244"/>
      <c r="AC126" s="211">
        <v>121</v>
      </c>
      <c r="AD126" s="163" t="s">
        <v>4119</v>
      </c>
      <c r="AE126" s="163" t="s">
        <v>3999</v>
      </c>
      <c r="AF126" s="244">
        <v>26273</v>
      </c>
      <c r="AG126" s="244">
        <v>6068</v>
      </c>
      <c r="AI126" s="211"/>
      <c r="AJ126" s="163"/>
      <c r="AK126" s="163"/>
      <c r="AL126" s="244"/>
      <c r="AM126" s="244"/>
      <c r="AN126" s="244"/>
      <c r="AP126" s="211">
        <v>121</v>
      </c>
      <c r="AQ126" s="163" t="s">
        <v>1594</v>
      </c>
      <c r="AR126" s="163"/>
      <c r="AS126" s="244" t="s">
        <v>3999</v>
      </c>
      <c r="AT126" s="244" t="s">
        <v>5518</v>
      </c>
      <c r="AU126" s="244">
        <v>28068.6</v>
      </c>
      <c r="AW126" s="211"/>
      <c r="AX126" s="163"/>
      <c r="AY126" s="163"/>
      <c r="AZ126" s="244"/>
      <c r="BA126" s="244"/>
      <c r="BB126" s="244"/>
      <c r="BD126" s="211">
        <v>121</v>
      </c>
      <c r="BE126" s="163" t="s">
        <v>304</v>
      </c>
      <c r="BF126" s="163" t="s">
        <v>4817</v>
      </c>
      <c r="BG126" s="244" t="s">
        <v>3999</v>
      </c>
      <c r="BH126" s="244" t="s">
        <v>4818</v>
      </c>
      <c r="BI126" s="244">
        <v>33004</v>
      </c>
      <c r="BK126" s="211">
        <v>121</v>
      </c>
      <c r="BL126" s="163" t="s">
        <v>1585</v>
      </c>
      <c r="BM126" s="163" t="s">
        <v>6020</v>
      </c>
      <c r="BN126" s="244" t="s">
        <v>3999</v>
      </c>
      <c r="BO126" s="244" t="s">
        <v>4532</v>
      </c>
      <c r="BP126" s="244">
        <v>30762</v>
      </c>
      <c r="BR126" s="211">
        <v>311</v>
      </c>
      <c r="BS126" s="163" t="s">
        <v>6409</v>
      </c>
      <c r="BT126" s="163" t="s">
        <v>6134</v>
      </c>
      <c r="BU126" s="244" t="s">
        <v>3999</v>
      </c>
      <c r="BV126" s="244" t="s">
        <v>5424</v>
      </c>
      <c r="BW126" s="244">
        <v>16914</v>
      </c>
      <c r="BY126" s="211">
        <v>121</v>
      </c>
      <c r="BZ126" s="163" t="s">
        <v>3318</v>
      </c>
      <c r="CA126" s="163" t="s">
        <v>6590</v>
      </c>
      <c r="CB126" s="163" t="s">
        <v>6503</v>
      </c>
      <c r="CC126" s="244" t="s">
        <v>6491</v>
      </c>
      <c r="CD126" s="244">
        <v>37370.1</v>
      </c>
      <c r="CE126" s="244">
        <v>592</v>
      </c>
      <c r="CG126" s="211">
        <v>121</v>
      </c>
      <c r="CH126" s="163" t="s">
        <v>4537</v>
      </c>
      <c r="CI126" s="163" t="s">
        <v>3999</v>
      </c>
      <c r="CJ126" s="244" t="s">
        <v>5887</v>
      </c>
      <c r="CK126" s="244">
        <v>43862</v>
      </c>
      <c r="CM126" s="211">
        <v>121</v>
      </c>
      <c r="CN126" s="163" t="s">
        <v>7004</v>
      </c>
      <c r="CO126" s="163" t="s">
        <v>4472</v>
      </c>
      <c r="CP126" s="244" t="s">
        <v>4527</v>
      </c>
      <c r="CQ126" s="244">
        <v>5987.5</v>
      </c>
      <c r="CS126" s="211">
        <v>121</v>
      </c>
      <c r="CT126" s="163" t="s">
        <v>6249</v>
      </c>
      <c r="CU126" s="163" t="s">
        <v>4039</v>
      </c>
      <c r="CV126" s="244" t="s">
        <v>5522</v>
      </c>
      <c r="CW126" s="244">
        <v>55163</v>
      </c>
      <c r="CY126" s="211">
        <v>121</v>
      </c>
      <c r="CZ126" s="163" t="s">
        <v>3244</v>
      </c>
      <c r="DA126" s="163" t="s">
        <v>4571</v>
      </c>
      <c r="DB126" s="244" t="s">
        <v>4012</v>
      </c>
      <c r="DC126" s="244">
        <v>59312.9</v>
      </c>
      <c r="DD126" s="244">
        <v>7357.9</v>
      </c>
      <c r="DF126" s="214">
        <v>121</v>
      </c>
      <c r="DG126" s="163" t="s">
        <v>3244</v>
      </c>
      <c r="DH126" s="163" t="s">
        <v>4571</v>
      </c>
      <c r="DI126" s="163" t="s">
        <v>4012</v>
      </c>
      <c r="DJ126" s="163" t="s">
        <v>7144</v>
      </c>
      <c r="DK126" s="245">
        <v>55352</v>
      </c>
      <c r="DL126" s="245">
        <v>4684</v>
      </c>
      <c r="DN126" s="211">
        <v>120</v>
      </c>
      <c r="DO126" s="163" t="s">
        <v>7859</v>
      </c>
      <c r="DP126" s="163" t="s">
        <v>3999</v>
      </c>
      <c r="DQ126" s="244">
        <v>62484</v>
      </c>
      <c r="DR126" s="244">
        <v>18760</v>
      </c>
      <c r="DT126" s="211">
        <v>121</v>
      </c>
      <c r="DU126" s="163" t="s">
        <v>8360</v>
      </c>
      <c r="DV126" s="244" t="s">
        <v>4020</v>
      </c>
      <c r="DW126" s="163">
        <v>68949.5</v>
      </c>
      <c r="DX126" s="244">
        <v>4820.8999999999996</v>
      </c>
      <c r="DZ126" s="211">
        <v>121</v>
      </c>
      <c r="EA126" s="163" t="s">
        <v>8862</v>
      </c>
      <c r="EB126" s="244" t="s">
        <v>4015</v>
      </c>
      <c r="EC126" s="163">
        <v>71255.199999999997</v>
      </c>
      <c r="ED126" s="244">
        <v>-6438.5</v>
      </c>
      <c r="EF126" s="211">
        <v>121</v>
      </c>
      <c r="EG126" s="163" t="s">
        <v>9365</v>
      </c>
      <c r="EH126" s="244" t="s">
        <v>3999</v>
      </c>
      <c r="EI126" s="258">
        <v>71312</v>
      </c>
      <c r="EJ126" s="244">
        <v>13831</v>
      </c>
      <c r="EL126" s="215">
        <v>121</v>
      </c>
      <c r="EM126" s="216" t="s">
        <v>1601</v>
      </c>
      <c r="EN126" s="216" t="s">
        <v>3093</v>
      </c>
      <c r="EO126" s="216" t="s">
        <v>3160</v>
      </c>
      <c r="EP126" s="257"/>
      <c r="EQ126" s="247">
        <v>73316</v>
      </c>
      <c r="ER126" s="247">
        <v>6309</v>
      </c>
      <c r="ES126" s="247">
        <v>68000</v>
      </c>
      <c r="EU126" s="163">
        <v>121</v>
      </c>
      <c r="EV126" s="94" t="s">
        <v>3163</v>
      </c>
      <c r="EW126" s="163" t="s">
        <v>3088</v>
      </c>
      <c r="EX126" s="110">
        <v>65208</v>
      </c>
      <c r="EY126" s="110">
        <v>2784.4</v>
      </c>
      <c r="FA126" s="163">
        <v>121</v>
      </c>
      <c r="FB126" s="94" t="s">
        <v>9781</v>
      </c>
      <c r="FC126" s="110" t="s">
        <v>4015</v>
      </c>
      <c r="FD126" s="260">
        <v>69948.2</v>
      </c>
      <c r="FE126" s="260">
        <v>3163</v>
      </c>
    </row>
    <row r="127" spans="2:161" ht="22.7">
      <c r="B127" s="211">
        <v>122</v>
      </c>
      <c r="C127" s="163" t="s">
        <v>4090</v>
      </c>
      <c r="D127" s="163" t="s">
        <v>4707</v>
      </c>
      <c r="E127" s="244" t="s">
        <v>3999</v>
      </c>
      <c r="F127" s="244" t="s">
        <v>4532</v>
      </c>
      <c r="G127" s="244"/>
      <c r="I127" s="211"/>
      <c r="J127" s="163"/>
      <c r="K127" s="163"/>
      <c r="L127" s="244"/>
      <c r="M127" s="244"/>
      <c r="N127" s="244"/>
      <c r="P127" s="211"/>
      <c r="Q127" s="163"/>
      <c r="R127" s="163"/>
      <c r="S127" s="244"/>
      <c r="T127" s="244"/>
      <c r="V127" s="211"/>
      <c r="W127" s="163"/>
      <c r="X127" s="163"/>
      <c r="Y127" s="244"/>
      <c r="Z127" s="244"/>
      <c r="AA127" s="244"/>
      <c r="AC127" s="211">
        <v>122</v>
      </c>
      <c r="AD127" s="163" t="s">
        <v>4120</v>
      </c>
      <c r="AE127" s="163" t="s">
        <v>3999</v>
      </c>
      <c r="AF127" s="244">
        <v>26266</v>
      </c>
      <c r="AG127" s="244">
        <v>1001</v>
      </c>
      <c r="AI127" s="211"/>
      <c r="AJ127" s="163"/>
      <c r="AK127" s="163"/>
      <c r="AL127" s="244"/>
      <c r="AM127" s="244"/>
      <c r="AN127" s="244"/>
      <c r="AP127" s="211">
        <v>122</v>
      </c>
      <c r="AQ127" s="163" t="s">
        <v>3271</v>
      </c>
      <c r="AR127" s="163" t="s">
        <v>4767</v>
      </c>
      <c r="AS127" s="244" t="s">
        <v>4193</v>
      </c>
      <c r="AT127" s="244" t="s">
        <v>4527</v>
      </c>
      <c r="AU127" s="244">
        <v>28048.3</v>
      </c>
      <c r="AW127" s="211"/>
      <c r="AX127" s="163"/>
      <c r="AY127" s="163"/>
      <c r="AZ127" s="244"/>
      <c r="BA127" s="244"/>
      <c r="BB127" s="244"/>
      <c r="BD127" s="211">
        <v>122</v>
      </c>
      <c r="BE127" s="163" t="s">
        <v>585</v>
      </c>
      <c r="BF127" s="163" t="s">
        <v>6025</v>
      </c>
      <c r="BG127" s="244" t="s">
        <v>3999</v>
      </c>
      <c r="BH127" s="244" t="s">
        <v>4527</v>
      </c>
      <c r="BI127" s="244">
        <v>32795</v>
      </c>
      <c r="BK127" s="211">
        <v>122</v>
      </c>
      <c r="BL127" s="163" t="s">
        <v>3230</v>
      </c>
      <c r="BM127" s="163" t="s">
        <v>6046</v>
      </c>
      <c r="BN127" s="244" t="s">
        <v>4298</v>
      </c>
      <c r="BO127" s="244" t="s">
        <v>4527</v>
      </c>
      <c r="BP127" s="244">
        <v>30545.4</v>
      </c>
      <c r="BR127" s="211">
        <v>312</v>
      </c>
      <c r="BS127" s="163" t="s">
        <v>6410</v>
      </c>
      <c r="BT127" s="163"/>
      <c r="BU127" s="244" t="s">
        <v>3999</v>
      </c>
      <c r="BV127" s="244" t="s">
        <v>6234</v>
      </c>
      <c r="BW127" s="244">
        <v>16848.3</v>
      </c>
      <c r="BY127" s="211">
        <v>122</v>
      </c>
      <c r="BZ127" s="163" t="s">
        <v>3319</v>
      </c>
      <c r="CA127" s="163" t="s">
        <v>6591</v>
      </c>
      <c r="CB127" s="163" t="s">
        <v>6489</v>
      </c>
      <c r="CC127" s="244" t="s">
        <v>6527</v>
      </c>
      <c r="CD127" s="244">
        <v>37304.199999999997</v>
      </c>
      <c r="CE127" s="244">
        <v>8095.2</v>
      </c>
      <c r="CG127" s="211">
        <v>122</v>
      </c>
      <c r="CH127" s="163" t="s">
        <v>5588</v>
      </c>
      <c r="CI127" s="163" t="s">
        <v>3999</v>
      </c>
      <c r="CJ127" s="244" t="s">
        <v>2748</v>
      </c>
      <c r="CK127" s="244">
        <v>43652</v>
      </c>
      <c r="CM127" s="211">
        <v>122</v>
      </c>
      <c r="CN127" s="163" t="s">
        <v>6576</v>
      </c>
      <c r="CO127" s="163" t="s">
        <v>4030</v>
      </c>
      <c r="CP127" s="244" t="s">
        <v>6240</v>
      </c>
      <c r="CQ127" s="244">
        <v>49475.9</v>
      </c>
      <c r="CS127" s="211">
        <v>122</v>
      </c>
      <c r="CT127" s="163" t="s">
        <v>4571</v>
      </c>
      <c r="CU127" s="163" t="s">
        <v>4012</v>
      </c>
      <c r="CV127" s="244" t="s">
        <v>7144</v>
      </c>
      <c r="CW127" s="244">
        <v>556</v>
      </c>
      <c r="CY127" s="211">
        <v>122</v>
      </c>
      <c r="CZ127" s="163" t="s">
        <v>1623</v>
      </c>
      <c r="DA127" s="163" t="s">
        <v>7290</v>
      </c>
      <c r="DB127" s="244" t="s">
        <v>3999</v>
      </c>
      <c r="DC127" s="244">
        <v>59034</v>
      </c>
      <c r="DD127" s="244">
        <v>2157</v>
      </c>
      <c r="DF127" s="214">
        <v>122</v>
      </c>
      <c r="DG127" s="163" t="s">
        <v>3318</v>
      </c>
      <c r="DH127" s="163" t="s">
        <v>6064</v>
      </c>
      <c r="DI127" s="163" t="s">
        <v>4015</v>
      </c>
      <c r="DJ127" s="163" t="s">
        <v>6234</v>
      </c>
      <c r="DK127" s="245">
        <v>55141</v>
      </c>
      <c r="DL127" s="245">
        <v>919</v>
      </c>
      <c r="DN127" s="211">
        <v>121</v>
      </c>
      <c r="DO127" s="163" t="s">
        <v>7860</v>
      </c>
      <c r="DP127" s="163" t="s">
        <v>4015</v>
      </c>
      <c r="DQ127" s="244">
        <v>61964.9</v>
      </c>
      <c r="DR127" s="244">
        <v>6463.4</v>
      </c>
      <c r="DT127" s="211">
        <v>122</v>
      </c>
      <c r="DU127" s="163" t="s">
        <v>8361</v>
      </c>
      <c r="DV127" s="244" t="s">
        <v>4001</v>
      </c>
      <c r="DW127" s="163">
        <v>68790.7</v>
      </c>
      <c r="DX127" s="244">
        <v>-1798.8</v>
      </c>
      <c r="DZ127" s="211">
        <v>122</v>
      </c>
      <c r="EA127" s="163" t="s">
        <v>8863</v>
      </c>
      <c r="EB127" s="244" t="s">
        <v>8864</v>
      </c>
      <c r="EC127" s="163">
        <v>70924.399999999994</v>
      </c>
      <c r="ED127" s="244">
        <v>2760.7</v>
      </c>
      <c r="EF127" s="211">
        <v>122</v>
      </c>
      <c r="EG127" s="163" t="s">
        <v>9366</v>
      </c>
      <c r="EH127" s="244" t="s">
        <v>4074</v>
      </c>
      <c r="EI127" s="258">
        <v>71305.600000000006</v>
      </c>
      <c r="EJ127" s="244">
        <v>12949.8</v>
      </c>
      <c r="EL127" s="215">
        <v>122</v>
      </c>
      <c r="EM127" s="216" t="s">
        <v>3298</v>
      </c>
      <c r="EN127" s="216" t="s">
        <v>3093</v>
      </c>
      <c r="EO127" s="216" t="s">
        <v>3320</v>
      </c>
      <c r="EP127" s="257"/>
      <c r="EQ127" s="247">
        <v>72569</v>
      </c>
      <c r="ER127" s="247">
        <v>3895</v>
      </c>
      <c r="ES127" s="247">
        <v>54551</v>
      </c>
      <c r="EU127" s="163">
        <v>122</v>
      </c>
      <c r="EV127" s="94" t="s">
        <v>1632</v>
      </c>
      <c r="EW127" s="163" t="s">
        <v>3056</v>
      </c>
      <c r="EX127" s="110">
        <v>65017</v>
      </c>
      <c r="EY127" s="110">
        <v>3093</v>
      </c>
      <c r="FA127" s="163">
        <v>122</v>
      </c>
      <c r="FB127" s="94" t="s">
        <v>9645</v>
      </c>
      <c r="FC127" s="110" t="s">
        <v>4074</v>
      </c>
      <c r="FD127" s="260">
        <v>69669.100000000006</v>
      </c>
      <c r="FE127" s="260">
        <v>393.5</v>
      </c>
    </row>
    <row r="128" spans="2:161">
      <c r="B128" s="211">
        <v>123</v>
      </c>
      <c r="C128" s="163" t="s">
        <v>4104</v>
      </c>
      <c r="D128" s="163" t="s">
        <v>4708</v>
      </c>
      <c r="E128" s="244" t="s">
        <v>4001</v>
      </c>
      <c r="F128" s="244" t="s">
        <v>4709</v>
      </c>
      <c r="G128" s="244"/>
      <c r="I128" s="211"/>
      <c r="J128" s="163"/>
      <c r="K128" s="163"/>
      <c r="L128" s="244"/>
      <c r="M128" s="244"/>
      <c r="N128" s="244"/>
      <c r="P128" s="211"/>
      <c r="Q128" s="163"/>
      <c r="R128" s="163"/>
      <c r="S128" s="244"/>
      <c r="T128" s="244"/>
      <c r="V128" s="211"/>
      <c r="W128" s="163"/>
      <c r="X128" s="163"/>
      <c r="Y128" s="244"/>
      <c r="Z128" s="244"/>
      <c r="AA128" s="244"/>
      <c r="AC128" s="211">
        <v>123</v>
      </c>
      <c r="AD128" s="163" t="s">
        <v>4121</v>
      </c>
      <c r="AE128" s="163" t="s">
        <v>4036</v>
      </c>
      <c r="AF128" s="244">
        <v>26163.9</v>
      </c>
      <c r="AG128" s="244">
        <v>2204.1</v>
      </c>
      <c r="AI128" s="211"/>
      <c r="AJ128" s="163"/>
      <c r="AK128" s="163"/>
      <c r="AL128" s="244"/>
      <c r="AM128" s="244"/>
      <c r="AN128" s="244"/>
      <c r="AP128" s="211">
        <v>123</v>
      </c>
      <c r="AQ128" s="163" t="s">
        <v>5585</v>
      </c>
      <c r="AR128" s="163" t="s">
        <v>4594</v>
      </c>
      <c r="AS128" s="244" t="s">
        <v>3999</v>
      </c>
      <c r="AT128" s="244" t="s">
        <v>4595</v>
      </c>
      <c r="AU128" s="244">
        <v>27892</v>
      </c>
      <c r="AW128" s="211"/>
      <c r="AX128" s="163"/>
      <c r="AY128" s="163"/>
      <c r="AZ128" s="244"/>
      <c r="BA128" s="244"/>
      <c r="BB128" s="244"/>
      <c r="BD128" s="211">
        <v>123</v>
      </c>
      <c r="BE128" s="163" t="s">
        <v>3186</v>
      </c>
      <c r="BF128" s="163" t="s">
        <v>6026</v>
      </c>
      <c r="BG128" s="244" t="s">
        <v>4020</v>
      </c>
      <c r="BH128" s="244" t="s">
        <v>5887</v>
      </c>
      <c r="BI128" s="244">
        <v>32713.3</v>
      </c>
      <c r="BK128" s="211">
        <v>123</v>
      </c>
      <c r="BL128" s="163" t="s">
        <v>1378</v>
      </c>
      <c r="BM128" s="163" t="s">
        <v>4655</v>
      </c>
      <c r="BN128" s="244" t="s">
        <v>4001</v>
      </c>
      <c r="BO128" s="244" t="s">
        <v>6254</v>
      </c>
      <c r="BP128" s="244">
        <v>30457.7</v>
      </c>
      <c r="BR128" s="211">
        <v>313</v>
      </c>
      <c r="BS128" s="163" t="s">
        <v>6411</v>
      </c>
      <c r="BT128" s="163"/>
      <c r="BU128" s="244" t="s">
        <v>3999</v>
      </c>
      <c r="BV128" s="244" t="s">
        <v>5424</v>
      </c>
      <c r="BW128" s="244">
        <v>16808</v>
      </c>
      <c r="BY128" s="211">
        <v>123</v>
      </c>
      <c r="BZ128" s="163" t="s">
        <v>516</v>
      </c>
      <c r="CA128" s="163" t="s">
        <v>6592</v>
      </c>
      <c r="CB128" s="163" t="s">
        <v>6506</v>
      </c>
      <c r="CC128" s="244" t="s">
        <v>6593</v>
      </c>
      <c r="CD128" s="244">
        <v>37218</v>
      </c>
      <c r="CE128" s="244">
        <v>2587</v>
      </c>
      <c r="CG128" s="211">
        <v>123</v>
      </c>
      <c r="CH128" s="163" t="s">
        <v>4903</v>
      </c>
      <c r="CI128" s="163" t="s">
        <v>4015</v>
      </c>
      <c r="CJ128" s="244" t="s">
        <v>4904</v>
      </c>
      <c r="CK128" s="244">
        <v>43626.400000000001</v>
      </c>
      <c r="CM128" s="211">
        <v>123</v>
      </c>
      <c r="CN128" s="163" t="s">
        <v>6569</v>
      </c>
      <c r="CO128" s="163" t="s">
        <v>3999</v>
      </c>
      <c r="CP128" s="244" t="s">
        <v>4595</v>
      </c>
      <c r="CQ128" s="244">
        <v>49124</v>
      </c>
      <c r="CS128" s="211">
        <v>123</v>
      </c>
      <c r="CT128" s="163" t="s">
        <v>4711</v>
      </c>
      <c r="CU128" s="163" t="s">
        <v>3999</v>
      </c>
      <c r="CV128" s="244" t="s">
        <v>6240</v>
      </c>
      <c r="CW128" s="244">
        <v>54759</v>
      </c>
      <c r="CY128" s="211">
        <v>123</v>
      </c>
      <c r="CZ128" s="163" t="s">
        <v>545</v>
      </c>
      <c r="DA128" s="163" t="s">
        <v>7291</v>
      </c>
      <c r="DB128" s="244" t="s">
        <v>3999</v>
      </c>
      <c r="DC128" s="244">
        <v>58681</v>
      </c>
      <c r="DD128" s="244">
        <v>4689</v>
      </c>
      <c r="DF128" s="214">
        <v>123</v>
      </c>
      <c r="DG128" s="163" t="s">
        <v>3250</v>
      </c>
      <c r="DH128" s="163" t="s">
        <v>5573</v>
      </c>
      <c r="DI128" s="163" t="s">
        <v>4001</v>
      </c>
      <c r="DJ128" s="163" t="s">
        <v>4634</v>
      </c>
      <c r="DK128" s="245">
        <v>54816</v>
      </c>
      <c r="DL128" s="245">
        <v>-2510</v>
      </c>
      <c r="DN128" s="211">
        <v>122</v>
      </c>
      <c r="DO128" s="163" t="s">
        <v>7861</v>
      </c>
      <c r="DP128" s="163" t="s">
        <v>3999</v>
      </c>
      <c r="DQ128" s="244">
        <v>61682</v>
      </c>
      <c r="DR128" s="244">
        <v>1930</v>
      </c>
      <c r="DT128" s="211">
        <v>123</v>
      </c>
      <c r="DU128" s="163" t="s">
        <v>8362</v>
      </c>
      <c r="DV128" s="244" t="s">
        <v>3999</v>
      </c>
      <c r="DW128" s="163">
        <v>68735</v>
      </c>
      <c r="DX128" s="244">
        <v>4018</v>
      </c>
      <c r="DZ128" s="211">
        <v>123</v>
      </c>
      <c r="EA128" s="163" t="s">
        <v>8865</v>
      </c>
      <c r="EB128" s="244" t="s">
        <v>4039</v>
      </c>
      <c r="EC128" s="163">
        <v>70414</v>
      </c>
      <c r="ED128" s="244">
        <v>3878</v>
      </c>
      <c r="EF128" s="211">
        <v>123</v>
      </c>
      <c r="EG128" s="163" t="s">
        <v>9367</v>
      </c>
      <c r="EH128" s="244" t="s">
        <v>8864</v>
      </c>
      <c r="EI128" s="258">
        <v>71102.100000000006</v>
      </c>
      <c r="EJ128" s="244">
        <v>3061.6</v>
      </c>
      <c r="EL128" s="215">
        <v>123</v>
      </c>
      <c r="EM128" s="216" t="s">
        <v>3142</v>
      </c>
      <c r="EN128" s="216" t="s">
        <v>3093</v>
      </c>
      <c r="EO128" s="216" t="s">
        <v>3073</v>
      </c>
      <c r="EP128" s="257" t="s">
        <v>3994</v>
      </c>
      <c r="EQ128" s="247">
        <v>71602</v>
      </c>
      <c r="ER128" s="247">
        <v>2582</v>
      </c>
      <c r="ES128" s="247">
        <v>26364</v>
      </c>
      <c r="EU128" s="163">
        <v>123</v>
      </c>
      <c r="EV128" s="94" t="s">
        <v>3162</v>
      </c>
      <c r="EW128" s="163" t="s">
        <v>3075</v>
      </c>
      <c r="EX128" s="110">
        <v>64853</v>
      </c>
      <c r="EY128" s="110">
        <v>665</v>
      </c>
      <c r="FA128" s="163">
        <v>123</v>
      </c>
      <c r="FB128" s="94" t="s">
        <v>9378</v>
      </c>
      <c r="FC128" s="110" t="s">
        <v>3999</v>
      </c>
      <c r="FD128" s="260">
        <v>69636</v>
      </c>
      <c r="FE128" s="260">
        <v>-2742</v>
      </c>
    </row>
    <row r="129" spans="2:161" ht="22.7">
      <c r="B129" s="211">
        <v>124</v>
      </c>
      <c r="C129" s="163"/>
      <c r="D129" s="163" t="s">
        <v>4710</v>
      </c>
      <c r="E129" s="244" t="s">
        <v>4005</v>
      </c>
      <c r="F129" s="244" t="s">
        <v>4605</v>
      </c>
      <c r="G129" s="244"/>
      <c r="I129" s="211"/>
      <c r="J129" s="163"/>
      <c r="K129" s="163"/>
      <c r="L129" s="244"/>
      <c r="M129" s="244"/>
      <c r="N129" s="244"/>
      <c r="P129" s="211"/>
      <c r="Q129" s="163"/>
      <c r="R129" s="163"/>
      <c r="S129" s="244"/>
      <c r="T129" s="244"/>
      <c r="V129" s="211"/>
      <c r="W129" s="163"/>
      <c r="X129" s="163"/>
      <c r="Y129" s="244"/>
      <c r="Z129" s="244"/>
      <c r="AA129" s="244"/>
      <c r="AC129" s="211">
        <v>124</v>
      </c>
      <c r="AD129" s="163" t="s">
        <v>4122</v>
      </c>
      <c r="AE129" s="163" t="s">
        <v>3999</v>
      </c>
      <c r="AF129" s="244">
        <v>25879</v>
      </c>
      <c r="AG129" s="244">
        <v>3294</v>
      </c>
      <c r="AI129" s="211"/>
      <c r="AJ129" s="163"/>
      <c r="AK129" s="163"/>
      <c r="AL129" s="244"/>
      <c r="AM129" s="244"/>
      <c r="AN129" s="244"/>
      <c r="AP129" s="211">
        <v>124</v>
      </c>
      <c r="AQ129" s="163" t="s">
        <v>5586</v>
      </c>
      <c r="AR129" s="163" t="s">
        <v>4626</v>
      </c>
      <c r="AS129" s="244" t="s">
        <v>4005</v>
      </c>
      <c r="AT129" s="244" t="s">
        <v>5441</v>
      </c>
      <c r="AU129" s="244">
        <v>27815.8</v>
      </c>
      <c r="AW129" s="211"/>
      <c r="AX129" s="163"/>
      <c r="AY129" s="163"/>
      <c r="AZ129" s="244"/>
      <c r="BA129" s="244"/>
      <c r="BB129" s="244"/>
      <c r="BD129" s="211">
        <v>124</v>
      </c>
      <c r="BE129" s="163" t="s">
        <v>1591</v>
      </c>
      <c r="BF129" s="163" t="s">
        <v>4713</v>
      </c>
      <c r="BG129" s="244" t="s">
        <v>3999</v>
      </c>
      <c r="BH129" s="244" t="s">
        <v>5518</v>
      </c>
      <c r="BI129" s="244">
        <v>32557</v>
      </c>
      <c r="BK129" s="211">
        <v>124</v>
      </c>
      <c r="BL129" s="163" t="s">
        <v>3304</v>
      </c>
      <c r="BM129" s="163" t="s">
        <v>5380</v>
      </c>
      <c r="BN129" s="244" t="s">
        <v>4030</v>
      </c>
      <c r="BO129" s="244" t="s">
        <v>6244</v>
      </c>
      <c r="BP129" s="244">
        <v>30083.8</v>
      </c>
      <c r="BR129" s="211">
        <v>315</v>
      </c>
      <c r="BS129" s="163" t="s">
        <v>6412</v>
      </c>
      <c r="BT129" s="163"/>
      <c r="BU129" s="244" t="s">
        <v>3999</v>
      </c>
      <c r="BV129" s="244" t="s">
        <v>6001</v>
      </c>
      <c r="BW129" s="244">
        <v>16771.400000000001</v>
      </c>
      <c r="BY129" s="211">
        <v>124</v>
      </c>
      <c r="BZ129" s="163" t="s">
        <v>3321</v>
      </c>
      <c r="CA129" s="163" t="s">
        <v>6594</v>
      </c>
      <c r="CB129" s="163" t="s">
        <v>6493</v>
      </c>
      <c r="CC129" s="244" t="s">
        <v>6570</v>
      </c>
      <c r="CD129" s="244">
        <v>37011.9</v>
      </c>
      <c r="CE129" s="244">
        <v>750</v>
      </c>
      <c r="CG129" s="211">
        <v>124</v>
      </c>
      <c r="CH129" s="163" t="s">
        <v>7005</v>
      </c>
      <c r="CI129" s="163" t="s">
        <v>3999</v>
      </c>
      <c r="CJ129" s="244" t="s">
        <v>5476</v>
      </c>
      <c r="CK129" s="244">
        <v>43391</v>
      </c>
      <c r="CM129" s="211">
        <v>124</v>
      </c>
      <c r="CN129" s="163" t="s">
        <v>6049</v>
      </c>
      <c r="CO129" s="163" t="s">
        <v>4036</v>
      </c>
      <c r="CP129" s="244" t="s">
        <v>6245</v>
      </c>
      <c r="CQ129" s="244">
        <v>4832.3999999999996</v>
      </c>
      <c r="CS129" s="211">
        <v>124</v>
      </c>
      <c r="CT129" s="163" t="s">
        <v>3406</v>
      </c>
      <c r="CU129" s="163" t="s">
        <v>4015</v>
      </c>
      <c r="CV129" s="244" t="s">
        <v>5441</v>
      </c>
      <c r="CW129" s="244">
        <v>53992</v>
      </c>
      <c r="CY129" s="211">
        <v>124</v>
      </c>
      <c r="CZ129" s="163" t="s">
        <v>3260</v>
      </c>
      <c r="DA129" s="163" t="s">
        <v>7292</v>
      </c>
      <c r="DB129" s="244" t="s">
        <v>4005</v>
      </c>
      <c r="DC129" s="244">
        <v>58605.2</v>
      </c>
      <c r="DD129" s="244">
        <v>-841.3</v>
      </c>
      <c r="DF129" s="214">
        <v>124</v>
      </c>
      <c r="DG129" s="163" t="s">
        <v>3322</v>
      </c>
      <c r="DH129" s="163" t="s">
        <v>7145</v>
      </c>
      <c r="DI129" s="163" t="s">
        <v>4005</v>
      </c>
      <c r="DJ129" s="163" t="s">
        <v>5518</v>
      </c>
      <c r="DK129" s="245">
        <v>54701</v>
      </c>
      <c r="DL129" s="245">
        <v>480</v>
      </c>
      <c r="DN129" s="211">
        <v>123</v>
      </c>
      <c r="DO129" s="163" t="s">
        <v>7862</v>
      </c>
      <c r="DP129" s="163" t="s">
        <v>3999</v>
      </c>
      <c r="DQ129" s="244">
        <v>61587</v>
      </c>
      <c r="DR129" s="244">
        <v>13334</v>
      </c>
      <c r="DT129" s="211">
        <v>124</v>
      </c>
      <c r="DU129" s="163" t="s">
        <v>8363</v>
      </c>
      <c r="DV129" s="244" t="s">
        <v>4001</v>
      </c>
      <c r="DW129" s="163">
        <v>68344.899999999994</v>
      </c>
      <c r="DX129" s="244">
        <v>2511.1999999999998</v>
      </c>
      <c r="DZ129" s="211">
        <v>124</v>
      </c>
      <c r="EA129" s="163" t="s">
        <v>8866</v>
      </c>
      <c r="EB129" s="244" t="s">
        <v>4020</v>
      </c>
      <c r="EC129" s="163">
        <v>70187.399999999994</v>
      </c>
      <c r="ED129" s="244">
        <v>677.5</v>
      </c>
      <c r="EF129" s="211">
        <v>124</v>
      </c>
      <c r="EG129" s="163" t="s">
        <v>9368</v>
      </c>
      <c r="EH129" s="244" t="s">
        <v>4005</v>
      </c>
      <c r="EI129" s="258">
        <v>70429.5</v>
      </c>
      <c r="EJ129" s="244">
        <v>2105.6</v>
      </c>
      <c r="EL129" s="215">
        <v>124</v>
      </c>
      <c r="EM129" s="216" t="s">
        <v>308</v>
      </c>
      <c r="EN129" s="216" t="s">
        <v>3090</v>
      </c>
      <c r="EO129" s="216" t="s">
        <v>3323</v>
      </c>
      <c r="EP129" s="257"/>
      <c r="EQ129" s="247">
        <v>71487</v>
      </c>
      <c r="ER129" s="247">
        <v>14444</v>
      </c>
      <c r="ES129" s="247">
        <v>53600</v>
      </c>
      <c r="EU129" s="163">
        <v>124</v>
      </c>
      <c r="EV129" s="94" t="s">
        <v>2086</v>
      </c>
      <c r="EW129" s="163" t="s">
        <v>3056</v>
      </c>
      <c r="EX129" s="110">
        <v>64806</v>
      </c>
      <c r="EY129" s="110">
        <v>-1672</v>
      </c>
      <c r="FA129" s="163">
        <v>124</v>
      </c>
      <c r="FB129" s="94" t="s">
        <v>9782</v>
      </c>
      <c r="FC129" s="110" t="s">
        <v>4074</v>
      </c>
      <c r="FD129" s="260">
        <v>69591.3</v>
      </c>
      <c r="FE129" s="260">
        <v>1554.5</v>
      </c>
    </row>
    <row r="130" spans="2:161" ht="22.7">
      <c r="B130" s="211">
        <v>125</v>
      </c>
      <c r="C130" s="163" t="s">
        <v>4123</v>
      </c>
      <c r="D130" s="163" t="s">
        <v>4711</v>
      </c>
      <c r="E130" s="244" t="s">
        <v>3999</v>
      </c>
      <c r="F130" s="244" t="s">
        <v>4698</v>
      </c>
      <c r="G130" s="244"/>
      <c r="I130" s="211"/>
      <c r="J130" s="163"/>
      <c r="K130" s="163"/>
      <c r="L130" s="244"/>
      <c r="M130" s="244"/>
      <c r="N130" s="244"/>
      <c r="P130" s="211"/>
      <c r="Q130" s="163"/>
      <c r="R130" s="163"/>
      <c r="S130" s="244"/>
      <c r="T130" s="244"/>
      <c r="V130" s="211"/>
      <c r="W130" s="163"/>
      <c r="X130" s="163"/>
      <c r="Y130" s="244"/>
      <c r="Z130" s="244"/>
      <c r="AA130" s="244"/>
      <c r="AC130" s="211">
        <v>125</v>
      </c>
      <c r="AD130" s="163" t="s">
        <v>4123</v>
      </c>
      <c r="AE130" s="163" t="s">
        <v>3999</v>
      </c>
      <c r="AF130" s="244">
        <v>25715</v>
      </c>
      <c r="AG130" s="244">
        <v>1255</v>
      </c>
      <c r="AI130" s="211"/>
      <c r="AJ130" s="163"/>
      <c r="AK130" s="163"/>
      <c r="AL130" s="244"/>
      <c r="AM130" s="244"/>
      <c r="AN130" s="244"/>
      <c r="AP130" s="211">
        <v>125</v>
      </c>
      <c r="AQ130" s="163" t="s">
        <v>3212</v>
      </c>
      <c r="AR130" s="163" t="s">
        <v>4854</v>
      </c>
      <c r="AS130" s="244" t="s">
        <v>4039</v>
      </c>
      <c r="AT130" s="244" t="s">
        <v>5441</v>
      </c>
      <c r="AU130" s="244">
        <v>27651.9</v>
      </c>
      <c r="AW130" s="211"/>
      <c r="AX130" s="163"/>
      <c r="AY130" s="163"/>
      <c r="AZ130" s="244"/>
      <c r="BA130" s="244"/>
      <c r="BB130" s="244"/>
      <c r="BD130" s="211">
        <v>125</v>
      </c>
      <c r="BE130" s="163" t="s">
        <v>3242</v>
      </c>
      <c r="BF130" s="163" t="s">
        <v>4610</v>
      </c>
      <c r="BG130" s="244" t="s">
        <v>4015</v>
      </c>
      <c r="BH130" s="244" t="s">
        <v>4523</v>
      </c>
      <c r="BI130" s="244">
        <v>32552.2</v>
      </c>
      <c r="BK130" s="211">
        <v>125</v>
      </c>
      <c r="BL130" s="163" t="s">
        <v>3254</v>
      </c>
      <c r="BM130" s="163" t="s">
        <v>6255</v>
      </c>
      <c r="BN130" s="244" t="s">
        <v>4020</v>
      </c>
      <c r="BO130" s="244" t="s">
        <v>6231</v>
      </c>
      <c r="BP130" s="244">
        <v>29911.7</v>
      </c>
      <c r="BR130" s="211">
        <v>316</v>
      </c>
      <c r="BS130" s="163" t="s">
        <v>6413</v>
      </c>
      <c r="BT130" s="163"/>
      <c r="BU130" s="244" t="s">
        <v>3999</v>
      </c>
      <c r="BV130" s="244" t="s">
        <v>6001</v>
      </c>
      <c r="BW130" s="244">
        <v>16746</v>
      </c>
      <c r="BY130" s="211">
        <v>125</v>
      </c>
      <c r="BZ130" s="163" t="s">
        <v>3129</v>
      </c>
      <c r="CA130" s="163" t="s">
        <v>6595</v>
      </c>
      <c r="CB130" s="163" t="s">
        <v>6596</v>
      </c>
      <c r="CC130" s="244" t="s">
        <v>6523</v>
      </c>
      <c r="CD130" s="244">
        <v>36987.699999999997</v>
      </c>
      <c r="CE130" s="244">
        <v>6105.5</v>
      </c>
      <c r="CG130" s="211">
        <v>125</v>
      </c>
      <c r="CH130" s="163" t="s">
        <v>5705</v>
      </c>
      <c r="CI130" s="163" t="s">
        <v>3999</v>
      </c>
      <c r="CJ130" s="244" t="s">
        <v>5512</v>
      </c>
      <c r="CK130" s="244">
        <v>43243</v>
      </c>
      <c r="CM130" s="211">
        <v>125</v>
      </c>
      <c r="CN130" s="163" t="s">
        <v>6061</v>
      </c>
      <c r="CO130" s="163" t="s">
        <v>4005</v>
      </c>
      <c r="CP130" s="244" t="s">
        <v>4527</v>
      </c>
      <c r="CQ130" s="244">
        <v>4812.6000000000004</v>
      </c>
      <c r="CS130" s="211">
        <v>125</v>
      </c>
      <c r="CT130" s="163" t="s">
        <v>5187</v>
      </c>
      <c r="CU130" s="163" t="s">
        <v>3999</v>
      </c>
      <c r="CV130" s="244" t="s">
        <v>6234</v>
      </c>
      <c r="CW130" s="244">
        <v>53762</v>
      </c>
      <c r="CY130" s="211">
        <v>125</v>
      </c>
      <c r="CZ130" s="163" t="s">
        <v>3131</v>
      </c>
      <c r="DA130" s="163" t="s">
        <v>5762</v>
      </c>
      <c r="DB130" s="244" t="s">
        <v>4074</v>
      </c>
      <c r="DC130" s="244">
        <v>57976.9</v>
      </c>
      <c r="DD130" s="244">
        <v>13323.7</v>
      </c>
      <c r="DF130" s="214">
        <v>125</v>
      </c>
      <c r="DG130" s="163" t="s">
        <v>3312</v>
      </c>
      <c r="DH130" s="163" t="s">
        <v>5289</v>
      </c>
      <c r="DI130" s="163" t="s">
        <v>4275</v>
      </c>
      <c r="DJ130" s="163" t="s">
        <v>4527</v>
      </c>
      <c r="DK130" s="245">
        <v>54288</v>
      </c>
      <c r="DL130" s="245">
        <v>2258</v>
      </c>
      <c r="DN130" s="211">
        <v>124</v>
      </c>
      <c r="DO130" s="163" t="s">
        <v>7863</v>
      </c>
      <c r="DP130" s="163" t="s">
        <v>3999</v>
      </c>
      <c r="DQ130" s="244">
        <v>61494</v>
      </c>
      <c r="DR130" s="244">
        <v>2635</v>
      </c>
      <c r="DT130" s="211">
        <v>125</v>
      </c>
      <c r="DU130" s="163" t="s">
        <v>8364</v>
      </c>
      <c r="DV130" s="244" t="s">
        <v>4030</v>
      </c>
      <c r="DW130" s="163">
        <v>68310.100000000006</v>
      </c>
      <c r="DX130" s="244">
        <v>1436.3</v>
      </c>
      <c r="DZ130" s="211">
        <v>125</v>
      </c>
      <c r="EA130" s="163" t="s">
        <v>8867</v>
      </c>
      <c r="EB130" s="244" t="s">
        <v>3999</v>
      </c>
      <c r="EC130" s="163">
        <v>70143</v>
      </c>
      <c r="ED130" s="244">
        <v>3438</v>
      </c>
      <c r="EF130" s="211">
        <v>125</v>
      </c>
      <c r="EG130" s="163" t="s">
        <v>9369</v>
      </c>
      <c r="EH130" s="244" t="s">
        <v>4131</v>
      </c>
      <c r="EI130" s="258">
        <v>69642.7</v>
      </c>
      <c r="EJ130" s="244">
        <v>7302</v>
      </c>
      <c r="EL130" s="215">
        <v>125</v>
      </c>
      <c r="EM130" s="216" t="s">
        <v>3305</v>
      </c>
      <c r="EN130" s="216" t="s">
        <v>3157</v>
      </c>
      <c r="EO130" s="216" t="s">
        <v>3152</v>
      </c>
      <c r="EP130" s="257" t="s">
        <v>3989</v>
      </c>
      <c r="EQ130" s="247">
        <v>71254</v>
      </c>
      <c r="ER130" s="247">
        <v>960</v>
      </c>
      <c r="ES130" s="247">
        <v>38830</v>
      </c>
      <c r="EU130" s="163">
        <v>125</v>
      </c>
      <c r="EV130" s="94" t="s">
        <v>3288</v>
      </c>
      <c r="EW130" s="163" t="s">
        <v>3063</v>
      </c>
      <c r="EX130" s="110">
        <v>64784</v>
      </c>
      <c r="EY130" s="110">
        <v>2411.3000000000002</v>
      </c>
      <c r="FA130" s="163">
        <v>125</v>
      </c>
      <c r="FB130" s="94" t="s">
        <v>9355</v>
      </c>
      <c r="FC130" s="110" t="s">
        <v>4074</v>
      </c>
      <c r="FD130" s="260">
        <v>69524.399999999994</v>
      </c>
      <c r="FE130" s="260">
        <v>2855.8</v>
      </c>
    </row>
    <row r="131" spans="2:161" ht="22.7">
      <c r="B131" s="211">
        <v>126</v>
      </c>
      <c r="C131" s="163" t="s">
        <v>4050</v>
      </c>
      <c r="D131" s="163" t="s">
        <v>4712</v>
      </c>
      <c r="E131" s="244" t="s">
        <v>4020</v>
      </c>
      <c r="F131" s="244" t="s">
        <v>4605</v>
      </c>
      <c r="G131" s="244"/>
      <c r="I131" s="211"/>
      <c r="J131" s="163"/>
      <c r="K131" s="163"/>
      <c r="L131" s="244"/>
      <c r="M131" s="244"/>
      <c r="N131" s="244"/>
      <c r="P131" s="211"/>
      <c r="Q131" s="163"/>
      <c r="R131" s="163"/>
      <c r="S131" s="244"/>
      <c r="T131" s="244"/>
      <c r="V131" s="211"/>
      <c r="W131" s="163"/>
      <c r="X131" s="163"/>
      <c r="Y131" s="244"/>
      <c r="Z131" s="244"/>
      <c r="AA131" s="244"/>
      <c r="AC131" s="211">
        <v>126</v>
      </c>
      <c r="AD131" s="163" t="s">
        <v>3153</v>
      </c>
      <c r="AE131" s="163" t="s">
        <v>4124</v>
      </c>
      <c r="AF131" s="244">
        <v>25659</v>
      </c>
      <c r="AG131" s="244">
        <v>663</v>
      </c>
      <c r="AI131" s="211"/>
      <c r="AJ131" s="163"/>
      <c r="AK131" s="163"/>
      <c r="AL131" s="244"/>
      <c r="AM131" s="244"/>
      <c r="AN131" s="244"/>
      <c r="AP131" s="211">
        <v>126</v>
      </c>
      <c r="AQ131" s="163" t="s">
        <v>304</v>
      </c>
      <c r="AR131" s="163" t="s">
        <v>4817</v>
      </c>
      <c r="AS131" s="244" t="s">
        <v>3999</v>
      </c>
      <c r="AT131" s="244" t="s">
        <v>4818</v>
      </c>
      <c r="AU131" s="244">
        <v>27471</v>
      </c>
      <c r="AW131" s="211"/>
      <c r="AX131" s="163"/>
      <c r="AY131" s="163"/>
      <c r="AZ131" s="244"/>
      <c r="BA131" s="244"/>
      <c r="BB131" s="244"/>
      <c r="BD131" s="211">
        <v>126</v>
      </c>
      <c r="BE131" s="163" t="s">
        <v>3380</v>
      </c>
      <c r="BF131" s="163" t="s">
        <v>5684</v>
      </c>
      <c r="BG131" s="244" t="s">
        <v>4102</v>
      </c>
      <c r="BH131" s="244" t="s">
        <v>5522</v>
      </c>
      <c r="BI131" s="244">
        <v>32548.5</v>
      </c>
      <c r="BK131" s="211">
        <v>126</v>
      </c>
      <c r="BL131" s="163" t="s">
        <v>3375</v>
      </c>
      <c r="BM131" s="163" t="s">
        <v>4608</v>
      </c>
      <c r="BN131" s="244" t="s">
        <v>4005</v>
      </c>
      <c r="BO131" s="244" t="s">
        <v>6244</v>
      </c>
      <c r="BP131" s="244">
        <v>29865.1</v>
      </c>
      <c r="BR131" s="211">
        <v>317</v>
      </c>
      <c r="BS131" s="163" t="s">
        <v>6414</v>
      </c>
      <c r="BT131" s="163"/>
      <c r="BU131" s="244" t="s">
        <v>3999</v>
      </c>
      <c r="BV131" s="244" t="s">
        <v>5887</v>
      </c>
      <c r="BW131" s="244">
        <v>16695</v>
      </c>
      <c r="BY131" s="211">
        <v>126</v>
      </c>
      <c r="BZ131" s="163" t="s">
        <v>3266</v>
      </c>
      <c r="CA131" s="163" t="s">
        <v>6597</v>
      </c>
      <c r="CB131" s="163" t="s">
        <v>6503</v>
      </c>
      <c r="CC131" s="244" t="s">
        <v>6494</v>
      </c>
      <c r="CD131" s="244">
        <v>36942.9</v>
      </c>
      <c r="CE131" s="244">
        <v>782.7</v>
      </c>
      <c r="CG131" s="211">
        <v>126</v>
      </c>
      <c r="CH131" s="163" t="s">
        <v>4711</v>
      </c>
      <c r="CI131" s="163" t="s">
        <v>3999</v>
      </c>
      <c r="CJ131" s="244" t="s">
        <v>6240</v>
      </c>
      <c r="CK131" s="244">
        <v>42725</v>
      </c>
      <c r="CM131" s="211">
        <v>126</v>
      </c>
      <c r="CN131" s="163" t="s">
        <v>5636</v>
      </c>
      <c r="CO131" s="163" t="s">
        <v>3999</v>
      </c>
      <c r="CP131" s="244" t="s">
        <v>5441</v>
      </c>
      <c r="CQ131" s="244">
        <v>47979</v>
      </c>
      <c r="CS131" s="211">
        <v>126</v>
      </c>
      <c r="CT131" s="163" t="s">
        <v>5636</v>
      </c>
      <c r="CU131" s="163" t="s">
        <v>3999</v>
      </c>
      <c r="CV131" s="244" t="s">
        <v>5441</v>
      </c>
      <c r="CW131" s="244">
        <v>53593</v>
      </c>
      <c r="CY131" s="211">
        <v>126</v>
      </c>
      <c r="CZ131" s="163" t="s">
        <v>3318</v>
      </c>
      <c r="DA131" s="163" t="s">
        <v>7293</v>
      </c>
      <c r="DB131" s="244" t="s">
        <v>4015</v>
      </c>
      <c r="DC131" s="244">
        <v>57792.1</v>
      </c>
      <c r="DD131" s="244">
        <v>1064.0999999999999</v>
      </c>
      <c r="DF131" s="214">
        <v>126</v>
      </c>
      <c r="DG131" s="163" t="s">
        <v>3324</v>
      </c>
      <c r="DH131" s="163" t="s">
        <v>7008</v>
      </c>
      <c r="DI131" s="163" t="s">
        <v>4005</v>
      </c>
      <c r="DJ131" s="163" t="s">
        <v>5441</v>
      </c>
      <c r="DK131" s="245">
        <v>54285</v>
      </c>
      <c r="DL131" s="245">
        <v>4187</v>
      </c>
      <c r="DN131" s="211">
        <v>125</v>
      </c>
      <c r="DO131" s="163" t="s">
        <v>7864</v>
      </c>
      <c r="DP131" s="163" t="s">
        <v>4005</v>
      </c>
      <c r="DQ131" s="244">
        <v>60792.7</v>
      </c>
      <c r="DR131" s="244">
        <v>5407.9</v>
      </c>
      <c r="DT131" s="211">
        <v>126</v>
      </c>
      <c r="DU131" s="163" t="s">
        <v>8365</v>
      </c>
      <c r="DV131" s="244" t="s">
        <v>3999</v>
      </c>
      <c r="DW131" s="163">
        <v>67932</v>
      </c>
      <c r="DX131" s="244">
        <v>10009</v>
      </c>
      <c r="DZ131" s="211">
        <v>126</v>
      </c>
      <c r="EA131" s="163" t="s">
        <v>8868</v>
      </c>
      <c r="EB131" s="244" t="s">
        <v>4005</v>
      </c>
      <c r="EC131" s="163">
        <v>69848.2</v>
      </c>
      <c r="ED131" s="244">
        <v>933.7</v>
      </c>
      <c r="EF131" s="211">
        <v>126</v>
      </c>
      <c r="EG131" s="163" t="s">
        <v>9370</v>
      </c>
      <c r="EH131" s="244" t="s">
        <v>4193</v>
      </c>
      <c r="EI131" s="258">
        <v>69148.7</v>
      </c>
      <c r="EJ131" s="244">
        <v>258.89999999999998</v>
      </c>
      <c r="EL131" s="215">
        <v>126</v>
      </c>
      <c r="EM131" s="216" t="s">
        <v>3325</v>
      </c>
      <c r="EN131" s="216" t="s">
        <v>3093</v>
      </c>
      <c r="EO131" s="216" t="s">
        <v>3326</v>
      </c>
      <c r="EP131" s="257"/>
      <c r="EQ131" s="247">
        <v>71184</v>
      </c>
      <c r="ER131" s="247">
        <v>5035</v>
      </c>
      <c r="ES131" s="247">
        <v>111628</v>
      </c>
      <c r="EU131" s="163">
        <v>126</v>
      </c>
      <c r="EV131" s="94" t="s">
        <v>1378</v>
      </c>
      <c r="EW131" s="163" t="s">
        <v>3075</v>
      </c>
      <c r="EX131" s="110">
        <v>63641</v>
      </c>
      <c r="EY131" s="110">
        <v>4485.3</v>
      </c>
      <c r="FA131" s="163">
        <v>126</v>
      </c>
      <c r="FB131" s="94" t="s">
        <v>9376</v>
      </c>
      <c r="FC131" s="110" t="s">
        <v>4005</v>
      </c>
      <c r="FD131" s="260">
        <v>68684.2</v>
      </c>
      <c r="FE131" s="260">
        <v>2201.6</v>
      </c>
    </row>
    <row r="132" spans="2:161" ht="22.7">
      <c r="B132" s="211">
        <v>127</v>
      </c>
      <c r="C132" s="163" t="s">
        <v>4093</v>
      </c>
      <c r="D132" s="163" t="s">
        <v>4713</v>
      </c>
      <c r="E132" s="244" t="s">
        <v>3999</v>
      </c>
      <c r="F132" s="244" t="s">
        <v>4532</v>
      </c>
      <c r="G132" s="244"/>
      <c r="I132" s="211"/>
      <c r="J132" s="163"/>
      <c r="K132" s="163"/>
      <c r="L132" s="244"/>
      <c r="M132" s="244"/>
      <c r="N132" s="244"/>
      <c r="P132" s="211"/>
      <c r="Q132" s="163"/>
      <c r="R132" s="163"/>
      <c r="S132" s="244"/>
      <c r="T132" s="244"/>
      <c r="V132" s="211"/>
      <c r="W132" s="163"/>
      <c r="X132" s="163"/>
      <c r="Y132" s="244"/>
      <c r="Z132" s="244"/>
      <c r="AA132" s="244"/>
      <c r="AC132" s="211">
        <v>127</v>
      </c>
      <c r="AD132" s="163" t="s">
        <v>4125</v>
      </c>
      <c r="AE132" s="163" t="s">
        <v>3999</v>
      </c>
      <c r="AF132" s="244">
        <v>25595</v>
      </c>
      <c r="AG132" s="244">
        <v>3108</v>
      </c>
      <c r="AI132" s="211"/>
      <c r="AJ132" s="163"/>
      <c r="AK132" s="163"/>
      <c r="AL132" s="244"/>
      <c r="AM132" s="244"/>
      <c r="AN132" s="244"/>
      <c r="AP132" s="211">
        <v>127</v>
      </c>
      <c r="AQ132" s="163" t="s">
        <v>1595</v>
      </c>
      <c r="AR132" s="163" t="s">
        <v>5587</v>
      </c>
      <c r="AS132" s="244" t="s">
        <v>3999</v>
      </c>
      <c r="AT132" s="244" t="s">
        <v>5518</v>
      </c>
      <c r="AU132" s="244">
        <v>27456</v>
      </c>
      <c r="AW132" s="211"/>
      <c r="AX132" s="163"/>
      <c r="AY132" s="163"/>
      <c r="AZ132" s="244"/>
      <c r="BA132" s="244"/>
      <c r="BB132" s="244"/>
      <c r="BD132" s="211">
        <v>127</v>
      </c>
      <c r="BE132" s="163" t="s">
        <v>300</v>
      </c>
      <c r="BF132" s="163" t="s">
        <v>5281</v>
      </c>
      <c r="BG132" s="244" t="s">
        <v>3999</v>
      </c>
      <c r="BH132" s="244" t="s">
        <v>4818</v>
      </c>
      <c r="BI132" s="244">
        <v>32259</v>
      </c>
      <c r="BK132" s="211">
        <v>127</v>
      </c>
      <c r="BL132" s="163" t="s">
        <v>5579</v>
      </c>
      <c r="BM132" s="163" t="s">
        <v>6038</v>
      </c>
      <c r="BN132" s="244" t="s">
        <v>4036</v>
      </c>
      <c r="BO132" s="244" t="s">
        <v>5887</v>
      </c>
      <c r="BP132" s="244">
        <v>29694.2</v>
      </c>
      <c r="BR132" s="211">
        <v>318</v>
      </c>
      <c r="BS132" s="163" t="s">
        <v>6415</v>
      </c>
      <c r="BT132" s="163" t="s">
        <v>6180</v>
      </c>
      <c r="BU132" s="244" t="s">
        <v>3999</v>
      </c>
      <c r="BV132" s="244" t="s">
        <v>6240</v>
      </c>
      <c r="BW132" s="244">
        <v>16617</v>
      </c>
      <c r="BY132" s="211">
        <v>127</v>
      </c>
      <c r="BZ132" s="163" t="s">
        <v>301</v>
      </c>
      <c r="CA132" s="163" t="s">
        <v>6598</v>
      </c>
      <c r="CB132" s="163" t="s">
        <v>6506</v>
      </c>
      <c r="CC132" s="244" t="s">
        <v>6053</v>
      </c>
      <c r="CD132" s="244">
        <v>36835</v>
      </c>
      <c r="CE132" s="244">
        <v>8168</v>
      </c>
      <c r="CG132" s="211">
        <v>127</v>
      </c>
      <c r="CH132" s="163" t="s">
        <v>4517</v>
      </c>
      <c r="CI132" s="163" t="s">
        <v>4005</v>
      </c>
      <c r="CJ132" s="244" t="s">
        <v>4518</v>
      </c>
      <c r="CK132" s="244">
        <v>42633.2</v>
      </c>
      <c r="CM132" s="211">
        <v>127</v>
      </c>
      <c r="CN132" s="163" t="s">
        <v>4711</v>
      </c>
      <c r="CO132" s="163" t="s">
        <v>3999</v>
      </c>
      <c r="CP132" s="244" t="s">
        <v>6240</v>
      </c>
      <c r="CQ132" s="244">
        <v>47829</v>
      </c>
      <c r="CS132" s="211">
        <v>127</v>
      </c>
      <c r="CT132" s="163" t="s">
        <v>6576</v>
      </c>
      <c r="CU132" s="163" t="s">
        <v>4030</v>
      </c>
      <c r="CV132" s="244" t="s">
        <v>6240</v>
      </c>
      <c r="CW132" s="244">
        <v>5355</v>
      </c>
      <c r="CY132" s="211">
        <v>127</v>
      </c>
      <c r="CZ132" s="163" t="s">
        <v>523</v>
      </c>
      <c r="DA132" s="163" t="s">
        <v>7294</v>
      </c>
      <c r="DB132" s="244" t="s">
        <v>3999</v>
      </c>
      <c r="DC132" s="244">
        <v>57514</v>
      </c>
      <c r="DD132" s="244">
        <v>579</v>
      </c>
      <c r="DF132" s="214">
        <v>127</v>
      </c>
      <c r="DG132" s="163" t="s">
        <v>3257</v>
      </c>
      <c r="DH132" s="163" t="s">
        <v>7007</v>
      </c>
      <c r="DI132" s="163" t="s">
        <v>4005</v>
      </c>
      <c r="DJ132" s="163" t="s">
        <v>6234</v>
      </c>
      <c r="DK132" s="245">
        <v>54092</v>
      </c>
      <c r="DL132" s="245">
        <v>333</v>
      </c>
      <c r="DN132" s="211">
        <v>126</v>
      </c>
      <c r="DO132" s="163" t="s">
        <v>7865</v>
      </c>
      <c r="DP132" s="163" t="s">
        <v>4030</v>
      </c>
      <c r="DQ132" s="244">
        <v>60596.7</v>
      </c>
      <c r="DR132" s="244">
        <v>732.4</v>
      </c>
      <c r="DT132" s="211">
        <v>127</v>
      </c>
      <c r="DU132" s="163" t="s">
        <v>8366</v>
      </c>
      <c r="DV132" s="244" t="s">
        <v>4005</v>
      </c>
      <c r="DW132" s="163">
        <v>67751.3</v>
      </c>
      <c r="DX132" s="244">
        <v>-9899.6</v>
      </c>
      <c r="DZ132" s="211">
        <v>127</v>
      </c>
      <c r="EA132" s="163" t="s">
        <v>8869</v>
      </c>
      <c r="EB132" s="244" t="s">
        <v>4005</v>
      </c>
      <c r="EC132" s="163">
        <v>69322.7</v>
      </c>
      <c r="ED132" s="244">
        <v>910.8</v>
      </c>
      <c r="EF132" s="211">
        <v>127</v>
      </c>
      <c r="EG132" s="163" t="s">
        <v>9371</v>
      </c>
      <c r="EH132" s="244" t="s">
        <v>3999</v>
      </c>
      <c r="EI132" s="258">
        <v>68678</v>
      </c>
      <c r="EJ132" s="244">
        <v>9085</v>
      </c>
      <c r="EL132" s="215">
        <v>127</v>
      </c>
      <c r="EM132" s="216" t="s">
        <v>1874</v>
      </c>
      <c r="EN132" s="216" t="s">
        <v>3093</v>
      </c>
      <c r="EO132" s="216" t="s">
        <v>3327</v>
      </c>
      <c r="EP132" s="257"/>
      <c r="EQ132" s="247">
        <v>71159</v>
      </c>
      <c r="ER132" s="247">
        <v>4191</v>
      </c>
      <c r="ES132" s="247">
        <v>73262</v>
      </c>
      <c r="EU132" s="163">
        <v>127</v>
      </c>
      <c r="EV132" s="94" t="s">
        <v>3262</v>
      </c>
      <c r="EW132" s="163" t="s">
        <v>3070</v>
      </c>
      <c r="EX132" s="110">
        <v>63629</v>
      </c>
      <c r="EY132" s="110">
        <v>1477.3</v>
      </c>
      <c r="FA132" s="163">
        <v>127</v>
      </c>
      <c r="FB132" s="94" t="s">
        <v>9345</v>
      </c>
      <c r="FC132" s="110" t="s">
        <v>4400</v>
      </c>
      <c r="FD132" s="260">
        <v>68679</v>
      </c>
      <c r="FE132" s="260">
        <v>4568</v>
      </c>
    </row>
    <row r="133" spans="2:161" ht="22.7">
      <c r="B133" s="211">
        <v>128</v>
      </c>
      <c r="C133" s="163" t="s">
        <v>4714</v>
      </c>
      <c r="D133" s="163" t="s">
        <v>4715</v>
      </c>
      <c r="E133" s="244" t="s">
        <v>4005</v>
      </c>
      <c r="F133" s="244" t="s">
        <v>4650</v>
      </c>
      <c r="G133" s="244"/>
      <c r="I133" s="211"/>
      <c r="J133" s="163"/>
      <c r="K133" s="163"/>
      <c r="L133" s="244"/>
      <c r="M133" s="244"/>
      <c r="N133" s="244"/>
      <c r="P133" s="211"/>
      <c r="Q133" s="163"/>
      <c r="R133" s="163"/>
      <c r="S133" s="244"/>
      <c r="T133" s="244"/>
      <c r="V133" s="211"/>
      <c r="W133" s="163"/>
      <c r="X133" s="163"/>
      <c r="Y133" s="244"/>
      <c r="Z133" s="244"/>
      <c r="AA133" s="244"/>
      <c r="AC133" s="211">
        <v>128</v>
      </c>
      <c r="AD133" s="163" t="s">
        <v>4126</v>
      </c>
      <c r="AE133" s="163" t="s">
        <v>4005</v>
      </c>
      <c r="AF133" s="244">
        <v>25476.1</v>
      </c>
      <c r="AG133" s="244">
        <v>-170.3</v>
      </c>
      <c r="AI133" s="211"/>
      <c r="AJ133" s="163"/>
      <c r="AK133" s="163"/>
      <c r="AL133" s="244"/>
      <c r="AM133" s="244"/>
      <c r="AN133" s="244"/>
      <c r="AP133" s="211">
        <v>128</v>
      </c>
      <c r="AQ133" s="163" t="s">
        <v>1127</v>
      </c>
      <c r="AR133" s="163" t="s">
        <v>5588</v>
      </c>
      <c r="AS133" s="244" t="s">
        <v>3999</v>
      </c>
      <c r="AT133" s="244" t="s">
        <v>2748</v>
      </c>
      <c r="AU133" s="244">
        <v>27333</v>
      </c>
      <c r="AW133" s="211"/>
      <c r="AX133" s="163"/>
      <c r="AY133" s="163"/>
      <c r="AZ133" s="244"/>
      <c r="BA133" s="244"/>
      <c r="BB133" s="244"/>
      <c r="BD133" s="211">
        <v>128</v>
      </c>
      <c r="BE133" s="163" t="s">
        <v>1601</v>
      </c>
      <c r="BF133" s="163" t="s">
        <v>6027</v>
      </c>
      <c r="BG133" s="244" t="s">
        <v>3999</v>
      </c>
      <c r="BH133" s="244" t="s">
        <v>5522</v>
      </c>
      <c r="BI133" s="244">
        <v>31928</v>
      </c>
      <c r="BK133" s="211">
        <v>128</v>
      </c>
      <c r="BL133" s="163" t="s">
        <v>1597</v>
      </c>
      <c r="BM133" s="163" t="s">
        <v>6037</v>
      </c>
      <c r="BN133" s="244" t="s">
        <v>3999</v>
      </c>
      <c r="BO133" s="244" t="s">
        <v>5424</v>
      </c>
      <c r="BP133" s="244">
        <v>29579</v>
      </c>
      <c r="BR133" s="211">
        <v>319</v>
      </c>
      <c r="BS133" s="163" t="s">
        <v>6416</v>
      </c>
      <c r="BT133" s="163" t="s">
        <v>6122</v>
      </c>
      <c r="BU133" s="244" t="s">
        <v>3999</v>
      </c>
      <c r="BV133" s="244" t="s">
        <v>6234</v>
      </c>
      <c r="BW133" s="244">
        <v>16600.400000000001</v>
      </c>
      <c r="BY133" s="211">
        <v>128</v>
      </c>
      <c r="BZ133" s="163" t="s">
        <v>1596</v>
      </c>
      <c r="CA133" s="163" t="s">
        <v>6599</v>
      </c>
      <c r="CB133" s="163" t="s">
        <v>6506</v>
      </c>
      <c r="CC133" s="244" t="s">
        <v>6600</v>
      </c>
      <c r="CD133" s="244">
        <v>36582</v>
      </c>
      <c r="CE133" s="244">
        <v>3333</v>
      </c>
      <c r="CG133" s="211">
        <v>128</v>
      </c>
      <c r="CH133" s="163" t="s">
        <v>4585</v>
      </c>
      <c r="CI133" s="163" t="s">
        <v>4005</v>
      </c>
      <c r="CJ133" s="244" t="s">
        <v>6233</v>
      </c>
      <c r="CK133" s="244">
        <v>42615.4</v>
      </c>
      <c r="CM133" s="211">
        <v>128</v>
      </c>
      <c r="CN133" s="163" t="s">
        <v>6030</v>
      </c>
      <c r="CO133" s="163" t="s">
        <v>3999</v>
      </c>
      <c r="CP133" s="244" t="s">
        <v>6143</v>
      </c>
      <c r="CQ133" s="244">
        <v>47547</v>
      </c>
      <c r="CS133" s="211">
        <v>128</v>
      </c>
      <c r="CT133" s="163" t="s">
        <v>6569</v>
      </c>
      <c r="CU133" s="163" t="s">
        <v>3999</v>
      </c>
      <c r="CV133" s="244" t="s">
        <v>4595</v>
      </c>
      <c r="CW133" s="244">
        <v>53513</v>
      </c>
      <c r="CY133" s="211">
        <v>128</v>
      </c>
      <c r="CZ133" s="163" t="s">
        <v>3324</v>
      </c>
      <c r="DA133" s="163" t="s">
        <v>7295</v>
      </c>
      <c r="DB133" s="244" t="s">
        <v>4005</v>
      </c>
      <c r="DC133" s="244">
        <v>56513.7</v>
      </c>
      <c r="DD133" s="244">
        <v>-2557.6999999999998</v>
      </c>
      <c r="DF133" s="214">
        <v>128</v>
      </c>
      <c r="DG133" s="163" t="s">
        <v>3260</v>
      </c>
      <c r="DH133" s="163" t="s">
        <v>4563</v>
      </c>
      <c r="DI133" s="163" t="s">
        <v>4005</v>
      </c>
      <c r="DJ133" s="163" t="s">
        <v>7136</v>
      </c>
      <c r="DK133" s="245">
        <v>54026</v>
      </c>
      <c r="DL133" s="245">
        <v>1441</v>
      </c>
      <c r="DN133" s="211">
        <v>127</v>
      </c>
      <c r="DO133" s="163" t="s">
        <v>7866</v>
      </c>
      <c r="DP133" s="163" t="s">
        <v>4074</v>
      </c>
      <c r="DQ133" s="244">
        <v>60535.6</v>
      </c>
      <c r="DR133" s="244">
        <v>14015.4</v>
      </c>
      <c r="DT133" s="211">
        <v>128</v>
      </c>
      <c r="DU133" s="163" t="s">
        <v>8367</v>
      </c>
      <c r="DV133" s="244" t="s">
        <v>4001</v>
      </c>
      <c r="DW133" s="163">
        <v>67431.399999999994</v>
      </c>
      <c r="DX133" s="244">
        <v>122.4</v>
      </c>
      <c r="DZ133" s="211">
        <v>128</v>
      </c>
      <c r="EA133" s="163" t="s">
        <v>8870</v>
      </c>
      <c r="EB133" s="244" t="s">
        <v>3999</v>
      </c>
      <c r="EC133" s="163">
        <v>69260.600000000006</v>
      </c>
      <c r="ED133" s="244">
        <v>15</v>
      </c>
      <c r="EF133" s="211">
        <v>128</v>
      </c>
      <c r="EG133" s="163" t="s">
        <v>9372</v>
      </c>
      <c r="EH133" s="244" t="s">
        <v>4074</v>
      </c>
      <c r="EI133" s="258">
        <v>68508.800000000003</v>
      </c>
      <c r="EJ133" s="244">
        <v>4579.1000000000004</v>
      </c>
      <c r="EL133" s="215">
        <v>128</v>
      </c>
      <c r="EM133" s="216" t="s">
        <v>3159</v>
      </c>
      <c r="EN133" s="216" t="s">
        <v>3078</v>
      </c>
      <c r="EO133" s="216" t="s">
        <v>3108</v>
      </c>
      <c r="EP133" s="257" t="s">
        <v>3993</v>
      </c>
      <c r="EQ133" s="247">
        <v>71111</v>
      </c>
      <c r="ER133" s="247">
        <v>-936</v>
      </c>
      <c r="ES133" s="247">
        <v>189786</v>
      </c>
      <c r="EU133" s="163">
        <v>128</v>
      </c>
      <c r="EV133" s="94" t="s">
        <v>1601</v>
      </c>
      <c r="EW133" s="163" t="s">
        <v>3056</v>
      </c>
      <c r="EX133" s="110">
        <v>63476</v>
      </c>
      <c r="EY133" s="110">
        <v>800</v>
      </c>
      <c r="FA133" s="163">
        <v>128</v>
      </c>
      <c r="FB133" s="94" t="s">
        <v>9436</v>
      </c>
      <c r="FC133" s="110" t="s">
        <v>3999</v>
      </c>
      <c r="FD133" s="260">
        <v>68619</v>
      </c>
      <c r="FE133" s="260">
        <v>3447</v>
      </c>
    </row>
    <row r="134" spans="2:161" ht="22.7">
      <c r="B134" s="211">
        <v>129</v>
      </c>
      <c r="C134" s="163" t="s">
        <v>4716</v>
      </c>
      <c r="D134" s="163" t="s">
        <v>4717</v>
      </c>
      <c r="E134" s="244" t="s">
        <v>4005</v>
      </c>
      <c r="F134" s="244" t="s">
        <v>4650</v>
      </c>
      <c r="G134" s="244"/>
      <c r="I134" s="211"/>
      <c r="J134" s="163"/>
      <c r="K134" s="163"/>
      <c r="L134" s="244"/>
      <c r="M134" s="244"/>
      <c r="N134" s="244"/>
      <c r="P134" s="211"/>
      <c r="Q134" s="163"/>
      <c r="R134" s="163"/>
      <c r="S134" s="244"/>
      <c r="T134" s="244"/>
      <c r="V134" s="211"/>
      <c r="W134" s="163"/>
      <c r="X134" s="163"/>
      <c r="Y134" s="244"/>
      <c r="Z134" s="244"/>
      <c r="AA134" s="244"/>
      <c r="AC134" s="211">
        <v>129</v>
      </c>
      <c r="AD134" s="163" t="s">
        <v>1603</v>
      </c>
      <c r="AE134" s="163" t="s">
        <v>3999</v>
      </c>
      <c r="AF134" s="244">
        <v>25473</v>
      </c>
      <c r="AG134" s="244">
        <v>2172</v>
      </c>
      <c r="AI134" s="211"/>
      <c r="AJ134" s="163"/>
      <c r="AK134" s="163"/>
      <c r="AL134" s="244"/>
      <c r="AM134" s="244"/>
      <c r="AN134" s="244"/>
      <c r="AP134" s="211">
        <v>129</v>
      </c>
      <c r="AQ134" s="163" t="s">
        <v>5589</v>
      </c>
      <c r="AR134" s="163" t="s">
        <v>4632</v>
      </c>
      <c r="AS134" s="244" t="s">
        <v>4005</v>
      </c>
      <c r="AT134" s="244" t="s">
        <v>5441</v>
      </c>
      <c r="AU134" s="244">
        <v>27065.200000000001</v>
      </c>
      <c r="AW134" s="211"/>
      <c r="AX134" s="163"/>
      <c r="AY134" s="163"/>
      <c r="AZ134" s="244"/>
      <c r="BA134" s="244"/>
      <c r="BB134" s="244"/>
      <c r="BD134" s="211">
        <v>129</v>
      </c>
      <c r="BE134" s="163" t="s">
        <v>2969</v>
      </c>
      <c r="BF134" s="163" t="s">
        <v>6028</v>
      </c>
      <c r="BG134" s="244" t="s">
        <v>3999</v>
      </c>
      <c r="BH134" s="244" t="s">
        <v>5219</v>
      </c>
      <c r="BI134" s="244">
        <v>31502</v>
      </c>
      <c r="BK134" s="211">
        <v>129</v>
      </c>
      <c r="BL134" s="163" t="s">
        <v>3282</v>
      </c>
      <c r="BM134" s="163" t="s">
        <v>6039</v>
      </c>
      <c r="BN134" s="244" t="s">
        <v>4030</v>
      </c>
      <c r="BO134" s="244" t="s">
        <v>4536</v>
      </c>
      <c r="BP134" s="244">
        <v>29444.6</v>
      </c>
      <c r="BR134" s="211">
        <v>322</v>
      </c>
      <c r="BS134" s="163" t="s">
        <v>6417</v>
      </c>
      <c r="BT134" s="163" t="s">
        <v>5725</v>
      </c>
      <c r="BU134" s="244" t="s">
        <v>3999</v>
      </c>
      <c r="BV134" s="244" t="s">
        <v>6308</v>
      </c>
      <c r="BW134" s="244">
        <v>16271</v>
      </c>
      <c r="BY134" s="211">
        <v>129</v>
      </c>
      <c r="BZ134" s="163" t="s">
        <v>1632</v>
      </c>
      <c r="CA134" s="163" t="s">
        <v>6601</v>
      </c>
      <c r="CB134" s="163" t="s">
        <v>6506</v>
      </c>
      <c r="CC134" s="244" t="s">
        <v>6547</v>
      </c>
      <c r="CD134" s="244">
        <v>36464</v>
      </c>
      <c r="CE134" s="244">
        <v>2176</v>
      </c>
      <c r="CG134" s="211">
        <v>129</v>
      </c>
      <c r="CH134" s="163" t="s">
        <v>6030</v>
      </c>
      <c r="CI134" s="163" t="s">
        <v>3999</v>
      </c>
      <c r="CJ134" s="244" t="s">
        <v>6143</v>
      </c>
      <c r="CK134" s="244">
        <v>42581</v>
      </c>
      <c r="CM134" s="211">
        <v>129</v>
      </c>
      <c r="CN134" s="163" t="s">
        <v>5187</v>
      </c>
      <c r="CO134" s="163" t="s">
        <v>3999</v>
      </c>
      <c r="CP134" s="244" t="s">
        <v>6234</v>
      </c>
      <c r="CQ134" s="244">
        <v>4749</v>
      </c>
      <c r="CS134" s="211">
        <v>129</v>
      </c>
      <c r="CT134" s="163" t="s">
        <v>6027</v>
      </c>
      <c r="CU134" s="163" t="s">
        <v>3999</v>
      </c>
      <c r="CV134" s="244" t="s">
        <v>5522</v>
      </c>
      <c r="CW134" s="244">
        <v>5315</v>
      </c>
      <c r="CY134" s="211">
        <v>129</v>
      </c>
      <c r="CZ134" s="163" t="s">
        <v>3322</v>
      </c>
      <c r="DA134" s="163" t="s">
        <v>7296</v>
      </c>
      <c r="DB134" s="244" t="s">
        <v>4005</v>
      </c>
      <c r="DC134" s="244">
        <v>56107.1</v>
      </c>
      <c r="DD134" s="244">
        <v>916.9</v>
      </c>
      <c r="DF134" s="214">
        <v>129</v>
      </c>
      <c r="DG134" s="163" t="s">
        <v>3246</v>
      </c>
      <c r="DH134" s="163" t="s">
        <v>6031</v>
      </c>
      <c r="DI134" s="163" t="s">
        <v>4001</v>
      </c>
      <c r="DJ134" s="163" t="s">
        <v>4709</v>
      </c>
      <c r="DK134" s="245">
        <v>53060</v>
      </c>
      <c r="DL134" s="245">
        <v>-1751</v>
      </c>
      <c r="DN134" s="211">
        <v>128</v>
      </c>
      <c r="DO134" s="163" t="s">
        <v>7867</v>
      </c>
      <c r="DP134" s="163" t="s">
        <v>7026</v>
      </c>
      <c r="DQ134" s="244">
        <v>59930.400000000001</v>
      </c>
      <c r="DR134" s="244">
        <v>2620.8000000000002</v>
      </c>
      <c r="DT134" s="211">
        <v>129</v>
      </c>
      <c r="DU134" s="163" t="s">
        <v>8368</v>
      </c>
      <c r="DV134" s="244" t="s">
        <v>4074</v>
      </c>
      <c r="DW134" s="163">
        <v>67274</v>
      </c>
      <c r="DX134" s="244">
        <v>1048.3</v>
      </c>
      <c r="DZ134" s="211">
        <v>129</v>
      </c>
      <c r="EA134" s="163" t="s">
        <v>8871</v>
      </c>
      <c r="EB134" s="244" t="s">
        <v>3999</v>
      </c>
      <c r="EC134" s="163">
        <v>68224</v>
      </c>
      <c r="ED134" s="244">
        <v>1324</v>
      </c>
      <c r="EF134" s="211">
        <v>129</v>
      </c>
      <c r="EG134" s="163" t="s">
        <v>9373</v>
      </c>
      <c r="EH134" s="244" t="s">
        <v>3999</v>
      </c>
      <c r="EI134" s="258">
        <v>68291.3</v>
      </c>
      <c r="EJ134" s="244">
        <v>5189.2</v>
      </c>
      <c r="EL134" s="215">
        <v>129</v>
      </c>
      <c r="EM134" s="216" t="s">
        <v>3318</v>
      </c>
      <c r="EN134" s="216" t="s">
        <v>3135</v>
      </c>
      <c r="EO134" s="216" t="s">
        <v>3328</v>
      </c>
      <c r="EP134" s="257" t="s">
        <v>3993</v>
      </c>
      <c r="EQ134" s="247">
        <v>70908</v>
      </c>
      <c r="ER134" s="247">
        <v>761</v>
      </c>
      <c r="ES134" s="247">
        <v>330680</v>
      </c>
      <c r="EU134" s="163">
        <v>129</v>
      </c>
      <c r="EV134" s="94" t="s">
        <v>3329</v>
      </c>
      <c r="EW134" s="163" t="s">
        <v>3063</v>
      </c>
      <c r="EX134" s="110">
        <v>63324</v>
      </c>
      <c r="EY134" s="110">
        <v>141.69999999999999</v>
      </c>
      <c r="FA134" s="163">
        <v>129</v>
      </c>
      <c r="FB134" s="94" t="s">
        <v>9352</v>
      </c>
      <c r="FC134" s="110" t="s">
        <v>4005</v>
      </c>
      <c r="FD134" s="260">
        <v>68301.399999999994</v>
      </c>
      <c r="FE134" s="260">
        <v>5056</v>
      </c>
    </row>
    <row r="135" spans="2:161" ht="22.7">
      <c r="B135" s="211">
        <v>130</v>
      </c>
      <c r="C135" s="163" t="s">
        <v>4718</v>
      </c>
      <c r="D135" s="163" t="s">
        <v>4719</v>
      </c>
      <c r="E135" s="244" t="s">
        <v>4036</v>
      </c>
      <c r="F135" s="244" t="s">
        <v>4578</v>
      </c>
      <c r="G135" s="244"/>
      <c r="I135" s="211"/>
      <c r="J135" s="163"/>
      <c r="K135" s="163"/>
      <c r="L135" s="244"/>
      <c r="M135" s="244"/>
      <c r="N135" s="244"/>
      <c r="P135" s="211"/>
      <c r="Q135" s="163"/>
      <c r="R135" s="163"/>
      <c r="S135" s="244"/>
      <c r="T135" s="244"/>
      <c r="V135" s="211"/>
      <c r="W135" s="163"/>
      <c r="X135" s="163"/>
      <c r="Y135" s="244"/>
      <c r="Z135" s="244"/>
      <c r="AA135" s="244"/>
      <c r="AC135" s="211">
        <v>130</v>
      </c>
      <c r="AD135" s="163" t="s">
        <v>4127</v>
      </c>
      <c r="AE135" s="163" t="s">
        <v>4020</v>
      </c>
      <c r="AF135" s="244">
        <v>25435.8</v>
      </c>
      <c r="AG135" s="244">
        <v>757.5</v>
      </c>
      <c r="AI135" s="211"/>
      <c r="AJ135" s="163"/>
      <c r="AK135" s="163"/>
      <c r="AL135" s="244"/>
      <c r="AM135" s="244"/>
      <c r="AN135" s="244"/>
      <c r="AP135" s="211">
        <v>130</v>
      </c>
      <c r="AQ135" s="163" t="s">
        <v>1596</v>
      </c>
      <c r="AR135" s="163" t="s">
        <v>4739</v>
      </c>
      <c r="AS135" s="244" t="s">
        <v>3999</v>
      </c>
      <c r="AT135" s="244" t="s">
        <v>5590</v>
      </c>
      <c r="AU135" s="244">
        <v>27052</v>
      </c>
      <c r="AW135" s="211"/>
      <c r="AX135" s="163"/>
      <c r="AY135" s="163"/>
      <c r="AZ135" s="244"/>
      <c r="BA135" s="244"/>
      <c r="BB135" s="244"/>
      <c r="BD135" s="211">
        <v>130</v>
      </c>
      <c r="BE135" s="163" t="s">
        <v>3221</v>
      </c>
      <c r="BF135" s="163" t="s">
        <v>4771</v>
      </c>
      <c r="BG135" s="244" t="s">
        <v>4001</v>
      </c>
      <c r="BH135" s="244" t="s">
        <v>6029</v>
      </c>
      <c r="BI135" s="244">
        <v>31302.1</v>
      </c>
      <c r="BK135" s="211">
        <v>130</v>
      </c>
      <c r="BL135" s="163" t="s">
        <v>3348</v>
      </c>
      <c r="BM135" s="163" t="s">
        <v>4704</v>
      </c>
      <c r="BN135" s="244" t="s">
        <v>4020</v>
      </c>
      <c r="BO135" s="244" t="s">
        <v>5887</v>
      </c>
      <c r="BP135" s="244">
        <v>29301.4</v>
      </c>
      <c r="BR135" s="211">
        <v>326</v>
      </c>
      <c r="BS135" s="163" t="s">
        <v>6418</v>
      </c>
      <c r="BT135" s="163" t="s">
        <v>6171</v>
      </c>
      <c r="BU135" s="244" t="s">
        <v>3999</v>
      </c>
      <c r="BV135" s="244" t="s">
        <v>4527</v>
      </c>
      <c r="BW135" s="244">
        <v>15930</v>
      </c>
      <c r="BY135" s="211">
        <v>130</v>
      </c>
      <c r="BZ135" s="163" t="s">
        <v>3315</v>
      </c>
      <c r="CA135" s="163" t="s">
        <v>6602</v>
      </c>
      <c r="CB135" s="163" t="s">
        <v>6603</v>
      </c>
      <c r="CC135" s="244" t="s">
        <v>6067</v>
      </c>
      <c r="CD135" s="244">
        <v>36401.199999999997</v>
      </c>
      <c r="CE135" s="244">
        <v>3988.7</v>
      </c>
      <c r="CG135" s="211">
        <v>130</v>
      </c>
      <c r="CH135" s="163" t="s">
        <v>6576</v>
      </c>
      <c r="CI135" s="163" t="s">
        <v>4030</v>
      </c>
      <c r="CJ135" s="244" t="s">
        <v>6240</v>
      </c>
      <c r="CK135" s="244">
        <v>42503.1</v>
      </c>
      <c r="CM135" s="211">
        <v>130</v>
      </c>
      <c r="CN135" s="163" t="s">
        <v>5705</v>
      </c>
      <c r="CO135" s="163" t="s">
        <v>3999</v>
      </c>
      <c r="CP135" s="244" t="s">
        <v>5512</v>
      </c>
      <c r="CQ135" s="244">
        <v>46927</v>
      </c>
      <c r="CS135" s="211">
        <v>130</v>
      </c>
      <c r="CT135" s="163" t="s">
        <v>4517</v>
      </c>
      <c r="CU135" s="163" t="s">
        <v>4005</v>
      </c>
      <c r="CV135" s="244" t="s">
        <v>4518</v>
      </c>
      <c r="CW135" s="244">
        <v>5288</v>
      </c>
      <c r="CY135" s="211">
        <v>130</v>
      </c>
      <c r="CZ135" s="163" t="s">
        <v>3242</v>
      </c>
      <c r="DA135" s="163" t="s">
        <v>7297</v>
      </c>
      <c r="DB135" s="244" t="s">
        <v>4015</v>
      </c>
      <c r="DC135" s="244">
        <v>55314.1</v>
      </c>
      <c r="DD135" s="244">
        <v>835.8</v>
      </c>
      <c r="DF135" s="214">
        <v>130</v>
      </c>
      <c r="DG135" s="163" t="s">
        <v>545</v>
      </c>
      <c r="DH135" s="163" t="s">
        <v>4711</v>
      </c>
      <c r="DI135" s="163" t="s">
        <v>3999</v>
      </c>
      <c r="DJ135" s="163" t="s">
        <v>6240</v>
      </c>
      <c r="DK135" s="245">
        <v>52920</v>
      </c>
      <c r="DL135" s="245">
        <v>3829</v>
      </c>
      <c r="DN135" s="211">
        <v>129</v>
      </c>
      <c r="DO135" s="163" t="s">
        <v>7868</v>
      </c>
      <c r="DP135" s="163" t="s">
        <v>4020</v>
      </c>
      <c r="DQ135" s="244">
        <v>59377.4</v>
      </c>
      <c r="DR135" s="244">
        <v>1266.5999999999999</v>
      </c>
      <c r="DT135" s="211">
        <v>130</v>
      </c>
      <c r="DU135" s="163" t="s">
        <v>8369</v>
      </c>
      <c r="DV135" s="244" t="s">
        <v>4074</v>
      </c>
      <c r="DW135" s="163">
        <v>67254.8</v>
      </c>
      <c r="DX135" s="244">
        <v>3127.9</v>
      </c>
      <c r="DZ135" s="211">
        <v>130</v>
      </c>
      <c r="EA135" s="163" t="s">
        <v>8872</v>
      </c>
      <c r="EB135" s="244" t="s">
        <v>4001</v>
      </c>
      <c r="EC135" s="163">
        <v>67487.199999999997</v>
      </c>
      <c r="ED135" s="244">
        <v>304.60000000000002</v>
      </c>
      <c r="EF135" s="211">
        <v>130</v>
      </c>
      <c r="EG135" s="163" t="s">
        <v>9374</v>
      </c>
      <c r="EH135" s="244" t="s">
        <v>4001</v>
      </c>
      <c r="EI135" s="258">
        <v>68227.399999999994</v>
      </c>
      <c r="EJ135" s="244">
        <v>-3522</v>
      </c>
      <c r="EL135" s="215">
        <v>130</v>
      </c>
      <c r="EM135" s="216" t="s">
        <v>3330</v>
      </c>
      <c r="EN135" s="216" t="s">
        <v>3060</v>
      </c>
      <c r="EO135" s="216" t="s">
        <v>3331</v>
      </c>
      <c r="EP135" s="257"/>
      <c r="EQ135" s="247">
        <v>70648</v>
      </c>
      <c r="ER135" s="247">
        <v>1504</v>
      </c>
      <c r="ES135" s="247">
        <v>27429</v>
      </c>
      <c r="EU135" s="163">
        <v>130</v>
      </c>
      <c r="EV135" s="94" t="s">
        <v>1599</v>
      </c>
      <c r="EW135" s="163" t="s">
        <v>3056</v>
      </c>
      <c r="EX135" s="110">
        <v>63155</v>
      </c>
      <c r="EY135" s="110">
        <v>2271</v>
      </c>
      <c r="FA135" s="163">
        <v>130</v>
      </c>
      <c r="FB135" s="94" t="s">
        <v>9368</v>
      </c>
      <c r="FC135" s="110" t="s">
        <v>4005</v>
      </c>
      <c r="FD135" s="260">
        <v>68057.2</v>
      </c>
      <c r="FE135" s="260">
        <v>1906.8</v>
      </c>
    </row>
    <row r="136" spans="2:161" ht="22.7">
      <c r="B136" s="211">
        <v>131</v>
      </c>
      <c r="C136" s="163" t="s">
        <v>4720</v>
      </c>
      <c r="D136" s="163" t="s">
        <v>4721</v>
      </c>
      <c r="E136" s="244" t="s">
        <v>4005</v>
      </c>
      <c r="F136" s="244" t="s">
        <v>4564</v>
      </c>
      <c r="G136" s="244"/>
      <c r="I136" s="211"/>
      <c r="J136" s="163"/>
      <c r="K136" s="163"/>
      <c r="L136" s="244"/>
      <c r="M136" s="244"/>
      <c r="N136" s="244"/>
      <c r="P136" s="211"/>
      <c r="Q136" s="163"/>
      <c r="R136" s="163"/>
      <c r="S136" s="244"/>
      <c r="T136" s="244"/>
      <c r="V136" s="211"/>
      <c r="W136" s="163"/>
      <c r="X136" s="163"/>
      <c r="Y136" s="244"/>
      <c r="Z136" s="244"/>
      <c r="AA136" s="244"/>
      <c r="AC136" s="211">
        <v>131</v>
      </c>
      <c r="AD136" s="163" t="s">
        <v>4128</v>
      </c>
      <c r="AE136" s="163" t="s">
        <v>4005</v>
      </c>
      <c r="AF136" s="244">
        <v>25400.6</v>
      </c>
      <c r="AG136" s="244">
        <v>518</v>
      </c>
      <c r="AI136" s="211"/>
      <c r="AJ136" s="163"/>
      <c r="AK136" s="163"/>
      <c r="AL136" s="244"/>
      <c r="AM136" s="244"/>
      <c r="AN136" s="244"/>
      <c r="AP136" s="211">
        <v>131</v>
      </c>
      <c r="AQ136" s="163" t="s">
        <v>3089</v>
      </c>
      <c r="AR136" s="163" t="s">
        <v>4858</v>
      </c>
      <c r="AS136" s="244" t="s">
        <v>4102</v>
      </c>
      <c r="AT136" s="244" t="s">
        <v>5591</v>
      </c>
      <c r="AU136" s="244">
        <v>26991.5</v>
      </c>
      <c r="AW136" s="211"/>
      <c r="AX136" s="163"/>
      <c r="AY136" s="163"/>
      <c r="AZ136" s="244"/>
      <c r="BA136" s="244"/>
      <c r="BB136" s="244"/>
      <c r="BD136" s="211">
        <v>131</v>
      </c>
      <c r="BE136" s="163" t="s">
        <v>5608</v>
      </c>
      <c r="BF136" s="163" t="s">
        <v>5609</v>
      </c>
      <c r="BG136" s="244" t="s">
        <v>3999</v>
      </c>
      <c r="BH136" s="244" t="s">
        <v>4548</v>
      </c>
      <c r="BI136" s="244">
        <v>31168</v>
      </c>
      <c r="BK136" s="211">
        <v>131</v>
      </c>
      <c r="BL136" s="163" t="s">
        <v>3356</v>
      </c>
      <c r="BM136" s="163" t="s">
        <v>6256</v>
      </c>
      <c r="BN136" s="244" t="s">
        <v>4005</v>
      </c>
      <c r="BO136" s="244" t="s">
        <v>6231</v>
      </c>
      <c r="BP136" s="244">
        <v>28776.2</v>
      </c>
      <c r="BR136" s="211">
        <v>329</v>
      </c>
      <c r="BS136" s="163" t="s">
        <v>6419</v>
      </c>
      <c r="BT136" s="163"/>
      <c r="BU136" s="244" t="s">
        <v>3999</v>
      </c>
      <c r="BV136" s="244" t="s">
        <v>5512</v>
      </c>
      <c r="BW136" s="244">
        <v>15853.8</v>
      </c>
      <c r="BY136" s="211">
        <v>131</v>
      </c>
      <c r="BZ136" s="163" t="s">
        <v>680</v>
      </c>
      <c r="CA136" s="163" t="s">
        <v>6604</v>
      </c>
      <c r="CB136" s="163" t="s">
        <v>6506</v>
      </c>
      <c r="CC136" s="244" t="s">
        <v>6605</v>
      </c>
      <c r="CD136" s="244">
        <v>36151.4</v>
      </c>
      <c r="CE136" s="244">
        <v>494.7</v>
      </c>
      <c r="CG136" s="211">
        <v>131</v>
      </c>
      <c r="CH136" s="163" t="s">
        <v>5640</v>
      </c>
      <c r="CI136" s="163" t="s">
        <v>4281</v>
      </c>
      <c r="CJ136" s="244" t="s">
        <v>6067</v>
      </c>
      <c r="CK136" s="244">
        <v>42484.5</v>
      </c>
      <c r="CM136" s="211">
        <v>131</v>
      </c>
      <c r="CN136" s="163" t="s">
        <v>7010</v>
      </c>
      <c r="CO136" s="163" t="s">
        <v>3999</v>
      </c>
      <c r="CP136" s="244" t="s">
        <v>5441</v>
      </c>
      <c r="CQ136" s="244">
        <v>4681</v>
      </c>
      <c r="CS136" s="211">
        <v>131</v>
      </c>
      <c r="CT136" s="163" t="s">
        <v>7011</v>
      </c>
      <c r="CU136" s="163" t="s">
        <v>6206</v>
      </c>
      <c r="CV136" s="244" t="s">
        <v>5229</v>
      </c>
      <c r="CW136" s="244">
        <v>52381</v>
      </c>
      <c r="CY136" s="211">
        <v>131</v>
      </c>
      <c r="CZ136" s="163" t="s">
        <v>3359</v>
      </c>
      <c r="DA136" s="163" t="s">
        <v>7298</v>
      </c>
      <c r="DB136" s="244" t="s">
        <v>4005</v>
      </c>
      <c r="DC136" s="244">
        <v>55097.9</v>
      </c>
      <c r="DD136" s="244">
        <v>1767.9</v>
      </c>
      <c r="DF136" s="214">
        <v>131</v>
      </c>
      <c r="DG136" s="163" t="s">
        <v>1604</v>
      </c>
      <c r="DH136" s="163" t="s">
        <v>6345</v>
      </c>
      <c r="DI136" s="163" t="s">
        <v>3999</v>
      </c>
      <c r="DJ136" s="163" t="s">
        <v>6232</v>
      </c>
      <c r="DK136" s="245">
        <v>52902</v>
      </c>
      <c r="DL136" s="245">
        <v>1433</v>
      </c>
      <c r="DN136" s="211">
        <v>130</v>
      </c>
      <c r="DO136" s="163" t="s">
        <v>7869</v>
      </c>
      <c r="DP136" s="163" t="s">
        <v>4015</v>
      </c>
      <c r="DQ136" s="244">
        <v>59319.7</v>
      </c>
      <c r="DR136" s="244">
        <v>1390.7</v>
      </c>
      <c r="DT136" s="211">
        <v>131</v>
      </c>
      <c r="DU136" s="163" t="s">
        <v>8370</v>
      </c>
      <c r="DV136" s="244" t="s">
        <v>4020</v>
      </c>
      <c r="DW136" s="163">
        <v>67048.100000000006</v>
      </c>
      <c r="DX136" s="244">
        <v>-723.1</v>
      </c>
      <c r="DZ136" s="211">
        <v>131</v>
      </c>
      <c r="EA136" s="163" t="s">
        <v>8873</v>
      </c>
      <c r="EB136" s="244" t="s">
        <v>4001</v>
      </c>
      <c r="EC136" s="163">
        <v>67423</v>
      </c>
      <c r="ED136" s="244">
        <v>2905.7</v>
      </c>
      <c r="EF136" s="211">
        <v>131</v>
      </c>
      <c r="EG136" s="163" t="s">
        <v>9375</v>
      </c>
      <c r="EH136" s="244" t="s">
        <v>3999</v>
      </c>
      <c r="EI136" s="258">
        <v>68202</v>
      </c>
      <c r="EJ136" s="244">
        <v>3368</v>
      </c>
      <c r="EL136" s="215">
        <v>131</v>
      </c>
      <c r="EM136" s="216" t="s">
        <v>3211</v>
      </c>
      <c r="EN136" s="216" t="s">
        <v>3090</v>
      </c>
      <c r="EO136" s="216" t="s">
        <v>3332</v>
      </c>
      <c r="EP136" s="257" t="s">
        <v>3989</v>
      </c>
      <c r="EQ136" s="247">
        <v>70169</v>
      </c>
      <c r="ER136" s="247">
        <v>1632</v>
      </c>
      <c r="ES136" s="247">
        <v>254084</v>
      </c>
      <c r="EU136" s="163">
        <v>131</v>
      </c>
      <c r="EV136" s="94" t="s">
        <v>527</v>
      </c>
      <c r="EW136" s="163" t="s">
        <v>3056</v>
      </c>
      <c r="EX136" s="110">
        <v>62799</v>
      </c>
      <c r="EY136" s="110">
        <v>6329</v>
      </c>
      <c r="FA136" s="163">
        <v>131</v>
      </c>
      <c r="FB136" s="94" t="s">
        <v>9325</v>
      </c>
      <c r="FC136" s="110" t="s">
        <v>3999</v>
      </c>
      <c r="FD136" s="260">
        <v>67610</v>
      </c>
      <c r="FE136" s="260">
        <v>3432</v>
      </c>
    </row>
    <row r="137" spans="2:161" ht="22.7">
      <c r="B137" s="211">
        <v>132</v>
      </c>
      <c r="C137" s="163"/>
      <c r="D137" s="163"/>
      <c r="E137" s="244"/>
      <c r="F137" s="244"/>
      <c r="G137" s="244"/>
      <c r="I137" s="211"/>
      <c r="J137" s="163"/>
      <c r="K137" s="163"/>
      <c r="L137" s="244"/>
      <c r="M137" s="244"/>
      <c r="N137" s="244"/>
      <c r="P137" s="211"/>
      <c r="Q137" s="163"/>
      <c r="R137" s="163"/>
      <c r="S137" s="244"/>
      <c r="T137" s="244"/>
      <c r="V137" s="211"/>
      <c r="W137" s="163"/>
      <c r="X137" s="163"/>
      <c r="Y137" s="244"/>
      <c r="Z137" s="244"/>
      <c r="AA137" s="244"/>
      <c r="AC137" s="211">
        <v>132</v>
      </c>
      <c r="AD137" s="163" t="s">
        <v>4129</v>
      </c>
      <c r="AE137" s="163" t="s">
        <v>4020</v>
      </c>
      <c r="AF137" s="244">
        <v>25139.1</v>
      </c>
      <c r="AG137" s="244">
        <v>928.1</v>
      </c>
      <c r="AI137" s="211"/>
      <c r="AJ137" s="163"/>
      <c r="AK137" s="163"/>
      <c r="AL137" s="244"/>
      <c r="AM137" s="244"/>
      <c r="AN137" s="244"/>
      <c r="AP137" s="211">
        <v>132</v>
      </c>
      <c r="AQ137" s="163" t="s">
        <v>1597</v>
      </c>
      <c r="AR137" s="163" t="s">
        <v>5592</v>
      </c>
      <c r="AS137" s="244" t="s">
        <v>3999</v>
      </c>
      <c r="AT137" s="244" t="s">
        <v>5522</v>
      </c>
      <c r="AU137" s="244">
        <v>26959</v>
      </c>
      <c r="AW137" s="211"/>
      <c r="AX137" s="163"/>
      <c r="AY137" s="163"/>
      <c r="AZ137" s="244"/>
      <c r="BA137" s="244"/>
      <c r="BB137" s="244"/>
      <c r="BD137" s="211">
        <v>132</v>
      </c>
      <c r="BE137" s="163" t="s">
        <v>1602</v>
      </c>
      <c r="BF137" s="163" t="s">
        <v>5607</v>
      </c>
      <c r="BG137" s="244" t="s">
        <v>3999</v>
      </c>
      <c r="BH137" s="244" t="s">
        <v>5476</v>
      </c>
      <c r="BI137" s="244">
        <v>31138</v>
      </c>
      <c r="BK137" s="211">
        <v>132</v>
      </c>
      <c r="BL137" s="163" t="s">
        <v>1623</v>
      </c>
      <c r="BM137" s="163" t="s">
        <v>5187</v>
      </c>
      <c r="BN137" s="244" t="s">
        <v>3999</v>
      </c>
      <c r="BO137" s="244" t="s">
        <v>6234</v>
      </c>
      <c r="BP137" s="244">
        <v>28681.1</v>
      </c>
      <c r="BR137" s="211">
        <v>330</v>
      </c>
      <c r="BS137" s="163" t="s">
        <v>6420</v>
      </c>
      <c r="BT137" s="163" t="s">
        <v>6137</v>
      </c>
      <c r="BU137" s="244" t="s">
        <v>3999</v>
      </c>
      <c r="BV137" s="244" t="s">
        <v>4818</v>
      </c>
      <c r="BW137" s="244">
        <v>15850.6</v>
      </c>
      <c r="BY137" s="211">
        <v>132</v>
      </c>
      <c r="BZ137" s="163" t="s">
        <v>1577</v>
      </c>
      <c r="CA137" s="163" t="s">
        <v>6606</v>
      </c>
      <c r="CB137" s="163" t="s">
        <v>6506</v>
      </c>
      <c r="CC137" s="244" t="s">
        <v>6540</v>
      </c>
      <c r="CD137" s="244">
        <v>36099</v>
      </c>
      <c r="CE137" s="244">
        <v>-507</v>
      </c>
      <c r="CG137" s="211">
        <v>132</v>
      </c>
      <c r="CH137" s="163" t="s">
        <v>6049</v>
      </c>
      <c r="CI137" s="163" t="s">
        <v>4036</v>
      </c>
      <c r="CJ137" s="244" t="s">
        <v>6245</v>
      </c>
      <c r="CK137" s="244">
        <v>42320.5</v>
      </c>
      <c r="CM137" s="211">
        <v>132</v>
      </c>
      <c r="CN137" s="163" t="s">
        <v>6757</v>
      </c>
      <c r="CO137" s="163" t="s">
        <v>3999</v>
      </c>
      <c r="CP137" s="244" t="s">
        <v>5476</v>
      </c>
      <c r="CQ137" s="244">
        <v>4679</v>
      </c>
      <c r="CS137" s="211">
        <v>132</v>
      </c>
      <c r="CT137" s="163" t="s">
        <v>6860</v>
      </c>
      <c r="CU137" s="163" t="s">
        <v>4469</v>
      </c>
      <c r="CV137" s="244" t="s">
        <v>6233</v>
      </c>
      <c r="CW137" s="244">
        <v>51828</v>
      </c>
      <c r="CY137" s="211">
        <v>132</v>
      </c>
      <c r="CZ137" s="163" t="s">
        <v>1601</v>
      </c>
      <c r="DA137" s="163" t="s">
        <v>7299</v>
      </c>
      <c r="DB137" s="244" t="s">
        <v>3999</v>
      </c>
      <c r="DC137" s="244">
        <v>55085</v>
      </c>
      <c r="DD137" s="244">
        <v>3209</v>
      </c>
      <c r="DF137" s="214">
        <v>132</v>
      </c>
      <c r="DG137" s="163" t="s">
        <v>3286</v>
      </c>
      <c r="DH137" s="163" t="s">
        <v>4903</v>
      </c>
      <c r="DI137" s="163" t="s">
        <v>4015</v>
      </c>
      <c r="DJ137" s="163" t="s">
        <v>4904</v>
      </c>
      <c r="DK137" s="245">
        <v>52521</v>
      </c>
      <c r="DL137" s="245">
        <v>281</v>
      </c>
      <c r="DN137" s="211">
        <v>131</v>
      </c>
      <c r="DO137" s="163" t="s">
        <v>7870</v>
      </c>
      <c r="DP137" s="163" t="s">
        <v>4005</v>
      </c>
      <c r="DQ137" s="244">
        <v>59251.5</v>
      </c>
      <c r="DR137" s="244">
        <v>1295.7</v>
      </c>
      <c r="DT137" s="211">
        <v>132</v>
      </c>
      <c r="DU137" s="163" t="s">
        <v>8371</v>
      </c>
      <c r="DV137" s="244" t="s">
        <v>4005</v>
      </c>
      <c r="DW137" s="163">
        <v>66512.100000000006</v>
      </c>
      <c r="DX137" s="244">
        <v>5503</v>
      </c>
      <c r="DZ137" s="211">
        <v>132</v>
      </c>
      <c r="EA137" s="163" t="s">
        <v>8874</v>
      </c>
      <c r="EB137" s="244" t="s">
        <v>3999</v>
      </c>
      <c r="EC137" s="163">
        <v>67224</v>
      </c>
      <c r="ED137" s="244">
        <v>10853</v>
      </c>
      <c r="EF137" s="211">
        <v>132</v>
      </c>
      <c r="EG137" s="163" t="s">
        <v>9376</v>
      </c>
      <c r="EH137" s="244" t="s">
        <v>4005</v>
      </c>
      <c r="EI137" s="258">
        <v>68168.899999999994</v>
      </c>
      <c r="EJ137" s="244">
        <v>2467.1</v>
      </c>
      <c r="EL137" s="215">
        <v>132</v>
      </c>
      <c r="EM137" s="216" t="s">
        <v>3333</v>
      </c>
      <c r="EN137" s="216" t="s">
        <v>3157</v>
      </c>
      <c r="EO137" s="216" t="s">
        <v>3152</v>
      </c>
      <c r="EP137" s="257" t="s">
        <v>3989</v>
      </c>
      <c r="EQ137" s="247">
        <v>69755</v>
      </c>
      <c r="ER137" s="247">
        <v>3643</v>
      </c>
      <c r="ES137" s="247">
        <v>71994</v>
      </c>
      <c r="EU137" s="163">
        <v>132</v>
      </c>
      <c r="EV137" s="94" t="s">
        <v>3117</v>
      </c>
      <c r="EW137" s="163" t="s">
        <v>3109</v>
      </c>
      <c r="EX137" s="110">
        <v>62694</v>
      </c>
      <c r="EY137" s="110">
        <v>-1619</v>
      </c>
      <c r="FA137" s="163">
        <v>132</v>
      </c>
      <c r="FB137" s="94" t="s">
        <v>9783</v>
      </c>
      <c r="FC137" s="110" t="s">
        <v>4074</v>
      </c>
      <c r="FD137" s="260">
        <v>66577.399999999994</v>
      </c>
      <c r="FE137" s="260">
        <v>121.9</v>
      </c>
    </row>
    <row r="138" spans="2:161" ht="22.7">
      <c r="B138" s="211">
        <v>133</v>
      </c>
      <c r="C138" s="163" t="s">
        <v>4722</v>
      </c>
      <c r="D138" s="163" t="s">
        <v>4723</v>
      </c>
      <c r="E138" s="244" t="s">
        <v>4020</v>
      </c>
      <c r="F138" s="244" t="s">
        <v>4605</v>
      </c>
      <c r="G138" s="244"/>
      <c r="I138" s="211"/>
      <c r="J138" s="163"/>
      <c r="K138" s="163"/>
      <c r="L138" s="244"/>
      <c r="M138" s="244"/>
      <c r="N138" s="244"/>
      <c r="P138" s="211"/>
      <c r="Q138" s="163"/>
      <c r="R138" s="163"/>
      <c r="S138" s="244"/>
      <c r="T138" s="244"/>
      <c r="V138" s="211"/>
      <c r="W138" s="163"/>
      <c r="X138" s="163"/>
      <c r="Y138" s="244"/>
      <c r="Z138" s="244"/>
      <c r="AA138" s="244"/>
      <c r="AC138" s="211">
        <v>133</v>
      </c>
      <c r="AD138" s="163" t="s">
        <v>4130</v>
      </c>
      <c r="AE138" s="163" t="s">
        <v>4131</v>
      </c>
      <c r="AF138" s="244">
        <v>25073.1</v>
      </c>
      <c r="AG138" s="244">
        <v>749.8</v>
      </c>
      <c r="AI138" s="211"/>
      <c r="AJ138" s="163"/>
      <c r="AK138" s="163"/>
      <c r="AL138" s="244"/>
      <c r="AM138" s="244"/>
      <c r="AN138" s="244"/>
      <c r="AP138" s="211">
        <v>133</v>
      </c>
      <c r="AQ138" s="163" t="s">
        <v>5593</v>
      </c>
      <c r="AR138" s="163" t="s">
        <v>4616</v>
      </c>
      <c r="AS138" s="244" t="s">
        <v>4005</v>
      </c>
      <c r="AT138" s="244" t="s">
        <v>5441</v>
      </c>
      <c r="AU138" s="244">
        <v>26939.9</v>
      </c>
      <c r="AW138" s="211"/>
      <c r="AX138" s="163"/>
      <c r="AY138" s="163"/>
      <c r="AZ138" s="244"/>
      <c r="BA138" s="244"/>
      <c r="BB138" s="244"/>
      <c r="BD138" s="211">
        <v>133</v>
      </c>
      <c r="BE138" s="163" t="s">
        <v>3239</v>
      </c>
      <c r="BF138" s="163" t="s">
        <v>5010</v>
      </c>
      <c r="BG138" s="244" t="s">
        <v>4102</v>
      </c>
      <c r="BH138" s="244" t="s">
        <v>4523</v>
      </c>
      <c r="BI138" s="244">
        <v>30863.599999999999</v>
      </c>
      <c r="BK138" s="211">
        <v>133</v>
      </c>
      <c r="BL138" s="163" t="s">
        <v>3286</v>
      </c>
      <c r="BM138" s="163" t="s">
        <v>4903</v>
      </c>
      <c r="BN138" s="244" t="s">
        <v>4015</v>
      </c>
      <c r="BO138" s="244" t="s">
        <v>4904</v>
      </c>
      <c r="BP138" s="244">
        <v>28622.1</v>
      </c>
      <c r="BR138" s="211">
        <v>333</v>
      </c>
      <c r="BS138" s="163" t="s">
        <v>6421</v>
      </c>
      <c r="BT138" s="163"/>
      <c r="BU138" s="244" t="s">
        <v>3999</v>
      </c>
      <c r="BV138" s="244" t="s">
        <v>6245</v>
      </c>
      <c r="BW138" s="244">
        <v>15812</v>
      </c>
      <c r="BY138" s="211">
        <v>133</v>
      </c>
      <c r="BZ138" s="163" t="s">
        <v>3218</v>
      </c>
      <c r="CA138" s="163" t="s">
        <v>6607</v>
      </c>
      <c r="CB138" s="163" t="s">
        <v>6608</v>
      </c>
      <c r="CC138" s="244" t="s">
        <v>6523</v>
      </c>
      <c r="CD138" s="244">
        <v>36064.800000000003</v>
      </c>
      <c r="CE138" s="244">
        <v>9356.9</v>
      </c>
      <c r="CG138" s="211">
        <v>133</v>
      </c>
      <c r="CH138" s="163" t="s">
        <v>4606</v>
      </c>
      <c r="CI138" s="163" t="s">
        <v>4005</v>
      </c>
      <c r="CJ138" s="244" t="s">
        <v>6232</v>
      </c>
      <c r="CK138" s="244">
        <v>42319.4</v>
      </c>
      <c r="CM138" s="211">
        <v>133</v>
      </c>
      <c r="CN138" s="163" t="s">
        <v>6039</v>
      </c>
      <c r="CO138" s="163" t="s">
        <v>4030</v>
      </c>
      <c r="CP138" s="244" t="s">
        <v>5522</v>
      </c>
      <c r="CQ138" s="244">
        <v>45939.1</v>
      </c>
      <c r="CS138" s="211">
        <v>133</v>
      </c>
      <c r="CT138" s="163" t="s">
        <v>5645</v>
      </c>
      <c r="CU138" s="163" t="s">
        <v>4074</v>
      </c>
      <c r="CV138" s="244" t="s">
        <v>5441</v>
      </c>
      <c r="CW138" s="244">
        <v>51526</v>
      </c>
      <c r="CY138" s="211">
        <v>133</v>
      </c>
      <c r="CZ138" s="163" t="s">
        <v>3182</v>
      </c>
      <c r="DA138" s="163" t="s">
        <v>7300</v>
      </c>
      <c r="DB138" s="244" t="s">
        <v>4074</v>
      </c>
      <c r="DC138" s="244">
        <v>54534.1</v>
      </c>
      <c r="DD138" s="244">
        <v>473</v>
      </c>
      <c r="DF138" s="214">
        <v>133</v>
      </c>
      <c r="DG138" s="163" t="s">
        <v>3198</v>
      </c>
      <c r="DH138" s="163" t="s">
        <v>7103</v>
      </c>
      <c r="DI138" s="257" t="s">
        <v>4074</v>
      </c>
      <c r="DJ138" s="163" t="s">
        <v>4650</v>
      </c>
      <c r="DK138" s="245">
        <v>52044</v>
      </c>
      <c r="DL138" s="245">
        <v>960</v>
      </c>
      <c r="DN138" s="211">
        <v>132</v>
      </c>
      <c r="DO138" s="163" t="s">
        <v>7871</v>
      </c>
      <c r="DP138" s="163" t="s">
        <v>4074</v>
      </c>
      <c r="DQ138" s="244">
        <v>59212.4</v>
      </c>
      <c r="DR138" s="244">
        <v>15425.5</v>
      </c>
      <c r="DT138" s="211">
        <v>133</v>
      </c>
      <c r="DU138" s="163" t="s">
        <v>8372</v>
      </c>
      <c r="DV138" s="244" t="s">
        <v>3999</v>
      </c>
      <c r="DW138" s="163">
        <v>66504</v>
      </c>
      <c r="DX138" s="244">
        <v>6443</v>
      </c>
      <c r="DZ138" s="211">
        <v>133</v>
      </c>
      <c r="EA138" s="163" t="s">
        <v>8875</v>
      </c>
      <c r="EB138" s="244" t="s">
        <v>4015</v>
      </c>
      <c r="EC138" s="163">
        <v>66973.2</v>
      </c>
      <c r="ED138" s="244">
        <v>2759.2</v>
      </c>
      <c r="EF138" s="211">
        <v>133</v>
      </c>
      <c r="EG138" s="163" t="s">
        <v>9377</v>
      </c>
      <c r="EH138" s="244" t="s">
        <v>4074</v>
      </c>
      <c r="EI138" s="258">
        <v>67440.2</v>
      </c>
      <c r="EJ138" s="244">
        <v>402</v>
      </c>
      <c r="EL138" s="215">
        <v>133</v>
      </c>
      <c r="EM138" s="216" t="s">
        <v>1607</v>
      </c>
      <c r="EN138" s="216" t="s">
        <v>3093</v>
      </c>
      <c r="EO138" s="216" t="s">
        <v>3334</v>
      </c>
      <c r="EP138" s="257"/>
      <c r="EQ138" s="247">
        <v>69367</v>
      </c>
      <c r="ER138" s="247">
        <v>7690</v>
      </c>
      <c r="ES138" s="247">
        <v>4982</v>
      </c>
      <c r="EU138" s="163">
        <v>133</v>
      </c>
      <c r="EV138" s="94" t="s">
        <v>3335</v>
      </c>
      <c r="EW138" s="163" t="s">
        <v>3063</v>
      </c>
      <c r="EX138" s="110">
        <v>62387</v>
      </c>
      <c r="EY138" s="110">
        <v>1764.6</v>
      </c>
      <c r="FA138" s="163">
        <v>133</v>
      </c>
      <c r="FB138" s="94" t="s">
        <v>9784</v>
      </c>
      <c r="FC138" s="110" t="s">
        <v>4131</v>
      </c>
      <c r="FD138" s="260">
        <v>66286.600000000006</v>
      </c>
      <c r="FE138" s="260">
        <v>7488.3</v>
      </c>
    </row>
    <row r="139" spans="2:161" ht="22.7">
      <c r="B139" s="211">
        <v>134</v>
      </c>
      <c r="C139" s="163" t="s">
        <v>4115</v>
      </c>
      <c r="D139" s="163" t="s">
        <v>4724</v>
      </c>
      <c r="E139" s="244" t="s">
        <v>4116</v>
      </c>
      <c r="F139" s="244" t="s">
        <v>4523</v>
      </c>
      <c r="G139" s="244"/>
      <c r="I139" s="211"/>
      <c r="J139" s="163"/>
      <c r="K139" s="163"/>
      <c r="L139" s="244"/>
      <c r="M139" s="244"/>
      <c r="N139" s="244"/>
      <c r="P139" s="211"/>
      <c r="Q139" s="163"/>
      <c r="R139" s="163"/>
      <c r="S139" s="244"/>
      <c r="T139" s="244"/>
      <c r="V139" s="211"/>
      <c r="W139" s="163"/>
      <c r="X139" s="163"/>
      <c r="Y139" s="244"/>
      <c r="Z139" s="244"/>
      <c r="AA139" s="244"/>
      <c r="AC139" s="211">
        <v>134</v>
      </c>
      <c r="AD139" s="163" t="s">
        <v>4132</v>
      </c>
      <c r="AE139" s="163" t="s">
        <v>4001</v>
      </c>
      <c r="AF139" s="244">
        <v>24842.3</v>
      </c>
      <c r="AG139" s="244">
        <v>1077.2</v>
      </c>
      <c r="AI139" s="211"/>
      <c r="AJ139" s="163"/>
      <c r="AK139" s="163"/>
      <c r="AL139" s="244"/>
      <c r="AM139" s="244"/>
      <c r="AN139" s="244"/>
      <c r="AP139" s="211">
        <v>134</v>
      </c>
      <c r="AQ139" s="163" t="s">
        <v>3266</v>
      </c>
      <c r="AR139" s="163" t="s">
        <v>5594</v>
      </c>
      <c r="AS139" s="244" t="s">
        <v>4015</v>
      </c>
      <c r="AT139" s="244" t="s">
        <v>5522</v>
      </c>
      <c r="AU139" s="244">
        <v>26802.5</v>
      </c>
      <c r="AW139" s="211"/>
      <c r="AX139" s="163"/>
      <c r="AY139" s="163"/>
      <c r="AZ139" s="244"/>
      <c r="BA139" s="244"/>
      <c r="BB139" s="244"/>
      <c r="BD139" s="211">
        <v>134</v>
      </c>
      <c r="BE139" s="163" t="s">
        <v>1596</v>
      </c>
      <c r="BF139" s="163" t="s">
        <v>6030</v>
      </c>
      <c r="BG139" s="244" t="s">
        <v>3999</v>
      </c>
      <c r="BH139" s="244" t="s">
        <v>5590</v>
      </c>
      <c r="BI139" s="244">
        <v>30646</v>
      </c>
      <c r="BK139" s="211">
        <v>134</v>
      </c>
      <c r="BL139" s="163" t="s">
        <v>311</v>
      </c>
      <c r="BM139" s="163" t="s">
        <v>5636</v>
      </c>
      <c r="BN139" s="244" t="s">
        <v>3999</v>
      </c>
      <c r="BO139" s="244" t="s">
        <v>6231</v>
      </c>
      <c r="BP139" s="244">
        <v>28473</v>
      </c>
      <c r="BR139" s="211">
        <v>334</v>
      </c>
      <c r="BS139" s="163" t="s">
        <v>6422</v>
      </c>
      <c r="BT139" s="163" t="s">
        <v>4895</v>
      </c>
      <c r="BU139" s="244" t="s">
        <v>3999</v>
      </c>
      <c r="BV139" s="244" t="s">
        <v>5424</v>
      </c>
      <c r="BW139" s="244">
        <v>15809.6</v>
      </c>
      <c r="BY139" s="211">
        <v>134</v>
      </c>
      <c r="BZ139" s="163" t="s">
        <v>1593</v>
      </c>
      <c r="CA139" s="163" t="s">
        <v>6609</v>
      </c>
      <c r="CB139" s="163" t="s">
        <v>6506</v>
      </c>
      <c r="CC139" s="244" t="s">
        <v>6491</v>
      </c>
      <c r="CD139" s="244">
        <v>35822.9</v>
      </c>
      <c r="CE139" s="244">
        <v>560.20000000000005</v>
      </c>
      <c r="CG139" s="211">
        <v>134</v>
      </c>
      <c r="CH139" s="163" t="s">
        <v>5187</v>
      </c>
      <c r="CI139" s="163" t="s">
        <v>3999</v>
      </c>
      <c r="CJ139" s="244" t="s">
        <v>6234</v>
      </c>
      <c r="CK139" s="244">
        <v>42201.599999999999</v>
      </c>
      <c r="CM139" s="211">
        <v>134</v>
      </c>
      <c r="CN139" s="163" t="s">
        <v>7013</v>
      </c>
      <c r="CO139" s="163" t="s">
        <v>4005</v>
      </c>
      <c r="CP139" s="244" t="s">
        <v>5518</v>
      </c>
      <c r="CQ139" s="244">
        <v>45635.199999999997</v>
      </c>
      <c r="CS139" s="211">
        <v>134</v>
      </c>
      <c r="CT139" s="163" t="s">
        <v>7060</v>
      </c>
      <c r="CU139" s="163" t="s">
        <v>4193</v>
      </c>
      <c r="CV139" s="244" t="s">
        <v>5441</v>
      </c>
      <c r="CW139" s="244">
        <v>51449</v>
      </c>
      <c r="CY139" s="211">
        <v>134</v>
      </c>
      <c r="CZ139" s="163" t="s">
        <v>3407</v>
      </c>
      <c r="DA139" s="163" t="s">
        <v>7301</v>
      </c>
      <c r="DB139" s="244" t="s">
        <v>4020</v>
      </c>
      <c r="DC139" s="244">
        <v>54264</v>
      </c>
      <c r="DD139" s="244">
        <v>3676</v>
      </c>
      <c r="DF139" s="214">
        <v>134</v>
      </c>
      <c r="DG139" s="163" t="s">
        <v>1602</v>
      </c>
      <c r="DH139" s="163" t="s">
        <v>7005</v>
      </c>
      <c r="DI139" s="163" t="s">
        <v>3999</v>
      </c>
      <c r="DJ139" s="163" t="s">
        <v>5441</v>
      </c>
      <c r="DK139" s="245">
        <v>51673</v>
      </c>
      <c r="DL139" s="245">
        <v>13385</v>
      </c>
      <c r="DN139" s="211">
        <v>133</v>
      </c>
      <c r="DO139" s="163" t="s">
        <v>7872</v>
      </c>
      <c r="DP139" s="163" t="s">
        <v>4005</v>
      </c>
      <c r="DQ139" s="244">
        <v>58983.3</v>
      </c>
      <c r="DR139" s="244">
        <v>690.8</v>
      </c>
      <c r="DT139" s="211">
        <v>134</v>
      </c>
      <c r="DU139" s="163" t="s">
        <v>8373</v>
      </c>
      <c r="DV139" s="244" t="s">
        <v>4005</v>
      </c>
      <c r="DW139" s="163">
        <v>65989.100000000006</v>
      </c>
      <c r="DX139" s="244">
        <v>846.1</v>
      </c>
      <c r="DZ139" s="211">
        <v>134</v>
      </c>
      <c r="EA139" s="163" t="s">
        <v>8876</v>
      </c>
      <c r="EB139" s="244" t="s">
        <v>4074</v>
      </c>
      <c r="EC139" s="163">
        <v>66686</v>
      </c>
      <c r="ED139" s="244">
        <v>1020.4</v>
      </c>
      <c r="EF139" s="211">
        <v>134</v>
      </c>
      <c r="EG139" s="163" t="s">
        <v>9378</v>
      </c>
      <c r="EH139" s="244" t="s">
        <v>3999</v>
      </c>
      <c r="EI139" s="258">
        <v>67318</v>
      </c>
      <c r="EJ139" s="244">
        <v>-4977</v>
      </c>
      <c r="EL139" s="215">
        <v>134</v>
      </c>
      <c r="EM139" s="216" t="s">
        <v>3224</v>
      </c>
      <c r="EN139" s="216" t="s">
        <v>3093</v>
      </c>
      <c r="EO139" s="216" t="s">
        <v>3108</v>
      </c>
      <c r="EP139" s="257" t="s">
        <v>3993</v>
      </c>
      <c r="EQ139" s="247">
        <v>68986</v>
      </c>
      <c r="ER139" s="247">
        <v>3856</v>
      </c>
      <c r="ES139" s="247">
        <v>108565</v>
      </c>
      <c r="EU139" s="163">
        <v>134</v>
      </c>
      <c r="EV139" s="94" t="s">
        <v>680</v>
      </c>
      <c r="EW139" s="163" t="s">
        <v>3056</v>
      </c>
      <c r="EX139" s="110">
        <v>62346</v>
      </c>
      <c r="EY139" s="110">
        <v>1279</v>
      </c>
      <c r="FA139" s="163">
        <v>134</v>
      </c>
      <c r="FB139" s="94" t="s">
        <v>9434</v>
      </c>
      <c r="FC139" s="110" t="s">
        <v>4015</v>
      </c>
      <c r="FD139" s="260">
        <v>66246.5</v>
      </c>
      <c r="FE139" s="260">
        <v>5764.6</v>
      </c>
    </row>
    <row r="140" spans="2:161" ht="22.7">
      <c r="B140" s="211">
        <v>135</v>
      </c>
      <c r="C140" s="163" t="s">
        <v>4725</v>
      </c>
      <c r="D140" s="163" t="s">
        <v>4726</v>
      </c>
      <c r="E140" s="244" t="s">
        <v>4005</v>
      </c>
      <c r="F140" s="244" t="s">
        <v>4650</v>
      </c>
      <c r="G140" s="244"/>
      <c r="I140" s="211"/>
      <c r="J140" s="163"/>
      <c r="K140" s="163"/>
      <c r="L140" s="244"/>
      <c r="M140" s="244"/>
      <c r="N140" s="244"/>
      <c r="P140" s="211"/>
      <c r="Q140" s="163"/>
      <c r="R140" s="163"/>
      <c r="S140" s="244"/>
      <c r="T140" s="244"/>
      <c r="V140" s="211"/>
      <c r="W140" s="163"/>
      <c r="X140" s="163"/>
      <c r="Y140" s="244"/>
      <c r="Z140" s="244"/>
      <c r="AA140" s="244"/>
      <c r="AC140" s="211">
        <v>135</v>
      </c>
      <c r="AD140" s="163" t="s">
        <v>4133</v>
      </c>
      <c r="AE140" s="163" t="s">
        <v>3999</v>
      </c>
      <c r="AF140" s="244">
        <v>24788</v>
      </c>
      <c r="AG140" s="244">
        <v>1741</v>
      </c>
      <c r="AI140" s="211"/>
      <c r="AJ140" s="163"/>
      <c r="AK140" s="163"/>
      <c r="AL140" s="244"/>
      <c r="AM140" s="244"/>
      <c r="AN140" s="244"/>
      <c r="AP140" s="211">
        <v>135</v>
      </c>
      <c r="AQ140" s="163" t="s">
        <v>2848</v>
      </c>
      <c r="AR140" s="163" t="s">
        <v>4586</v>
      </c>
      <c r="AS140" s="244" t="s">
        <v>3999</v>
      </c>
      <c r="AT140" s="244" t="s">
        <v>5522</v>
      </c>
      <c r="AU140" s="244">
        <v>26618</v>
      </c>
      <c r="AW140" s="211"/>
      <c r="AX140" s="163"/>
      <c r="AY140" s="163"/>
      <c r="AZ140" s="244"/>
      <c r="BA140" s="244"/>
      <c r="BB140" s="244"/>
      <c r="BD140" s="211">
        <v>135</v>
      </c>
      <c r="BE140" s="163" t="s">
        <v>3246</v>
      </c>
      <c r="BF140" s="163" t="s">
        <v>6031</v>
      </c>
      <c r="BG140" s="244" t="s">
        <v>4001</v>
      </c>
      <c r="BH140" s="244" t="s">
        <v>6032</v>
      </c>
      <c r="BI140" s="244">
        <v>30472.9</v>
      </c>
      <c r="BK140" s="211">
        <v>135</v>
      </c>
      <c r="BL140" s="163" t="s">
        <v>3352</v>
      </c>
      <c r="BM140" s="163" t="s">
        <v>6257</v>
      </c>
      <c r="BN140" s="244" t="s">
        <v>4015</v>
      </c>
      <c r="BO140" s="244" t="s">
        <v>6016</v>
      </c>
      <c r="BP140" s="244">
        <v>28437.5</v>
      </c>
      <c r="BR140" s="211">
        <v>336</v>
      </c>
      <c r="BS140" s="163" t="s">
        <v>6423</v>
      </c>
      <c r="BT140" s="163" t="s">
        <v>6146</v>
      </c>
      <c r="BU140" s="244" t="s">
        <v>3999</v>
      </c>
      <c r="BV140" s="244" t="s">
        <v>4709</v>
      </c>
      <c r="BW140" s="244">
        <v>15746.7</v>
      </c>
      <c r="BY140" s="211">
        <v>135</v>
      </c>
      <c r="BZ140" s="163" t="s">
        <v>569</v>
      </c>
      <c r="CA140" s="163" t="s">
        <v>6610</v>
      </c>
      <c r="CB140" s="163" t="s">
        <v>6506</v>
      </c>
      <c r="CC140" s="244" t="s">
        <v>6529</v>
      </c>
      <c r="CD140" s="244">
        <v>35526</v>
      </c>
      <c r="CE140" s="244">
        <v>1266</v>
      </c>
      <c r="CG140" s="211">
        <v>135</v>
      </c>
      <c r="CH140" s="163" t="s">
        <v>6064</v>
      </c>
      <c r="CI140" s="163" t="s">
        <v>4015</v>
      </c>
      <c r="CJ140" s="244" t="s">
        <v>6234</v>
      </c>
      <c r="CK140" s="244">
        <v>42073.2</v>
      </c>
      <c r="CM140" s="211">
        <v>135</v>
      </c>
      <c r="CN140" s="163" t="s">
        <v>5289</v>
      </c>
      <c r="CO140" s="163" t="s">
        <v>4275</v>
      </c>
      <c r="CP140" s="244" t="s">
        <v>4527</v>
      </c>
      <c r="CQ140" s="244">
        <v>45216.6</v>
      </c>
      <c r="CS140" s="211">
        <v>135</v>
      </c>
      <c r="CT140" s="163" t="s">
        <v>6862</v>
      </c>
      <c r="CU140" s="163" t="s">
        <v>7026</v>
      </c>
      <c r="CV140" s="244" t="s">
        <v>4527</v>
      </c>
      <c r="CW140" s="244">
        <v>51192</v>
      </c>
      <c r="CY140" s="211">
        <v>135</v>
      </c>
      <c r="CZ140" s="163" t="s">
        <v>3352</v>
      </c>
      <c r="DA140" s="163" t="s">
        <v>7302</v>
      </c>
      <c r="DB140" s="244" t="s">
        <v>4015</v>
      </c>
      <c r="DC140" s="244">
        <v>53901.1</v>
      </c>
      <c r="DD140" s="244">
        <v>592.9</v>
      </c>
      <c r="DF140" s="214">
        <v>135</v>
      </c>
      <c r="DG140" s="163" t="s">
        <v>3336</v>
      </c>
      <c r="DH140" s="163" t="s">
        <v>7153</v>
      </c>
      <c r="DI140" s="163" t="s">
        <v>4131</v>
      </c>
      <c r="DJ140" s="163" t="s">
        <v>5441</v>
      </c>
      <c r="DK140" s="245">
        <v>51608</v>
      </c>
      <c r="DL140" s="245">
        <v>4007</v>
      </c>
      <c r="DN140" s="211">
        <v>134</v>
      </c>
      <c r="DO140" s="163" t="s">
        <v>7873</v>
      </c>
      <c r="DP140" s="163" t="s">
        <v>4275</v>
      </c>
      <c r="DQ140" s="244">
        <v>58899.6</v>
      </c>
      <c r="DR140" s="244">
        <v>4234.7</v>
      </c>
      <c r="DT140" s="211">
        <v>135</v>
      </c>
      <c r="DU140" s="163" t="s">
        <v>8374</v>
      </c>
      <c r="DV140" s="244" t="s">
        <v>3999</v>
      </c>
      <c r="DW140" s="163">
        <v>65711</v>
      </c>
      <c r="DX140" s="244">
        <v>-5067</v>
      </c>
      <c r="DZ140" s="211">
        <v>135</v>
      </c>
      <c r="EA140" s="163" t="s">
        <v>8877</v>
      </c>
      <c r="EB140" s="244" t="s">
        <v>4012</v>
      </c>
      <c r="EC140" s="163">
        <v>65957.899999999994</v>
      </c>
      <c r="ED140" s="244">
        <v>5757.4</v>
      </c>
      <c r="EF140" s="211">
        <v>135</v>
      </c>
      <c r="EG140" s="163" t="s">
        <v>9379</v>
      </c>
      <c r="EH140" s="244" t="s">
        <v>4005</v>
      </c>
      <c r="EI140" s="258">
        <v>66546</v>
      </c>
      <c r="EJ140" s="244">
        <v>5850.9</v>
      </c>
      <c r="EL140" s="215">
        <v>135</v>
      </c>
      <c r="EM140" s="216" t="s">
        <v>514</v>
      </c>
      <c r="EN140" s="216" t="s">
        <v>3139</v>
      </c>
      <c r="EO140" s="216" t="s">
        <v>3337</v>
      </c>
      <c r="EP140" s="257"/>
      <c r="EQ140" s="247">
        <v>68775</v>
      </c>
      <c r="ER140" s="247">
        <v>8380</v>
      </c>
      <c r="ES140" s="247">
        <v>139000</v>
      </c>
      <c r="EU140" s="163">
        <v>135</v>
      </c>
      <c r="EV140" s="94" t="s">
        <v>3338</v>
      </c>
      <c r="EW140" s="163" t="s">
        <v>3063</v>
      </c>
      <c r="EX140" s="110">
        <v>61326</v>
      </c>
      <c r="EY140" s="110">
        <v>853</v>
      </c>
      <c r="FA140" s="163">
        <v>135</v>
      </c>
      <c r="FB140" s="94" t="s">
        <v>9336</v>
      </c>
      <c r="FC140" s="110" t="s">
        <v>3999</v>
      </c>
      <c r="FD140" s="260">
        <v>66217</v>
      </c>
      <c r="FE140" s="260">
        <v>15326</v>
      </c>
    </row>
    <row r="141" spans="2:161" ht="22.7">
      <c r="B141" s="211">
        <v>136</v>
      </c>
      <c r="C141" s="163" t="s">
        <v>4727</v>
      </c>
      <c r="D141" s="163" t="s">
        <v>4728</v>
      </c>
      <c r="E141" s="244" t="s">
        <v>4020</v>
      </c>
      <c r="F141" s="244" t="s">
        <v>4605</v>
      </c>
      <c r="G141" s="244"/>
      <c r="I141" s="211"/>
      <c r="J141" s="163"/>
      <c r="K141" s="163"/>
      <c r="L141" s="244"/>
      <c r="M141" s="244"/>
      <c r="N141" s="244"/>
      <c r="P141" s="211"/>
      <c r="Q141" s="163"/>
      <c r="R141" s="163"/>
      <c r="S141" s="244"/>
      <c r="T141" s="244"/>
      <c r="V141" s="211"/>
      <c r="W141" s="163"/>
      <c r="X141" s="163"/>
      <c r="Y141" s="244"/>
      <c r="Z141" s="244"/>
      <c r="AA141" s="244"/>
      <c r="AC141" s="211">
        <v>136</v>
      </c>
      <c r="AD141" s="163" t="s">
        <v>4134</v>
      </c>
      <c r="AE141" s="163" t="s">
        <v>3999</v>
      </c>
      <c r="AF141" s="244">
        <v>24754</v>
      </c>
      <c r="AG141" s="244">
        <v>674</v>
      </c>
      <c r="AI141" s="211"/>
      <c r="AJ141" s="163"/>
      <c r="AK141" s="163"/>
      <c r="AL141" s="244"/>
      <c r="AM141" s="244"/>
      <c r="AN141" s="244"/>
      <c r="AP141" s="211">
        <v>136</v>
      </c>
      <c r="AQ141" s="163" t="s">
        <v>1599</v>
      </c>
      <c r="AR141" s="163" t="s">
        <v>5595</v>
      </c>
      <c r="AS141" s="244" t="s">
        <v>3999</v>
      </c>
      <c r="AT141" s="244" t="s">
        <v>5596</v>
      </c>
      <c r="AU141" s="244">
        <v>26452.7</v>
      </c>
      <c r="AW141" s="211"/>
      <c r="AX141" s="163"/>
      <c r="AY141" s="163"/>
      <c r="AZ141" s="244"/>
      <c r="BA141" s="244"/>
      <c r="BB141" s="244"/>
      <c r="BD141" s="211">
        <v>136</v>
      </c>
      <c r="BE141" s="163" t="s">
        <v>3373</v>
      </c>
      <c r="BF141" s="163" t="s">
        <v>5149</v>
      </c>
      <c r="BG141" s="244" t="s">
        <v>4193</v>
      </c>
      <c r="BH141" s="244" t="s">
        <v>5441</v>
      </c>
      <c r="BI141" s="244">
        <v>30421.8</v>
      </c>
      <c r="BK141" s="211">
        <v>136</v>
      </c>
      <c r="BL141" s="163" t="s">
        <v>3315</v>
      </c>
      <c r="BM141" s="163" t="s">
        <v>5640</v>
      </c>
      <c r="BN141" s="244" t="s">
        <v>4281</v>
      </c>
      <c r="BO141" s="244" t="s">
        <v>6067</v>
      </c>
      <c r="BP141" s="244">
        <v>28378.2</v>
      </c>
      <c r="BR141" s="211">
        <v>339</v>
      </c>
      <c r="BS141" s="163" t="s">
        <v>6424</v>
      </c>
      <c r="BT141" s="163" t="s">
        <v>4763</v>
      </c>
      <c r="BU141" s="244" t="s">
        <v>3999</v>
      </c>
      <c r="BV141" s="244" t="s">
        <v>4745</v>
      </c>
      <c r="BW141" s="244">
        <v>15701</v>
      </c>
      <c r="BY141" s="211">
        <v>136</v>
      </c>
      <c r="BZ141" s="163" t="s">
        <v>3282</v>
      </c>
      <c r="CA141" s="163" t="s">
        <v>6611</v>
      </c>
      <c r="CB141" s="163" t="s">
        <v>4030</v>
      </c>
      <c r="CC141" s="244" t="s">
        <v>6494</v>
      </c>
      <c r="CD141" s="244">
        <v>35463.4</v>
      </c>
      <c r="CE141" s="244">
        <v>2068.4</v>
      </c>
      <c r="CG141" s="211">
        <v>136</v>
      </c>
      <c r="CH141" s="163" t="s">
        <v>6019</v>
      </c>
      <c r="CI141" s="163" t="s">
        <v>3999</v>
      </c>
      <c r="CJ141" s="244" t="s">
        <v>6233</v>
      </c>
      <c r="CK141" s="244">
        <v>41780</v>
      </c>
      <c r="CM141" s="211">
        <v>136</v>
      </c>
      <c r="CN141" s="163" t="s">
        <v>4563</v>
      </c>
      <c r="CO141" s="163" t="s">
        <v>4005</v>
      </c>
      <c r="CP141" s="244" t="s">
        <v>6245</v>
      </c>
      <c r="CQ141" s="244">
        <v>45167.8</v>
      </c>
      <c r="CS141" s="211">
        <v>136</v>
      </c>
      <c r="CT141" s="163" t="s">
        <v>5651</v>
      </c>
      <c r="CU141" s="163" t="s">
        <v>3999</v>
      </c>
      <c r="CV141" s="244" t="s">
        <v>6053</v>
      </c>
      <c r="CW141" s="244">
        <v>51122</v>
      </c>
      <c r="CY141" s="211">
        <v>136</v>
      </c>
      <c r="CZ141" s="163" t="s">
        <v>1602</v>
      </c>
      <c r="DA141" s="163" t="s">
        <v>5607</v>
      </c>
      <c r="DB141" s="244" t="s">
        <v>3999</v>
      </c>
      <c r="DC141" s="244">
        <v>53579</v>
      </c>
      <c r="DD141" s="244">
        <v>2322</v>
      </c>
      <c r="DF141" s="214">
        <v>136</v>
      </c>
      <c r="DG141" s="163" t="s">
        <v>3996</v>
      </c>
      <c r="DH141" s="163" t="s">
        <v>7721</v>
      </c>
      <c r="DI141" s="163" t="s">
        <v>4005</v>
      </c>
      <c r="DJ141" s="163" t="s">
        <v>4527</v>
      </c>
      <c r="DK141" s="245">
        <v>51405</v>
      </c>
      <c r="DL141" s="245">
        <v>466</v>
      </c>
      <c r="DN141" s="211">
        <v>135</v>
      </c>
      <c r="DO141" s="163" t="s">
        <v>7874</v>
      </c>
      <c r="DP141" s="163" t="s">
        <v>3999</v>
      </c>
      <c r="DQ141" s="244">
        <v>58801.8</v>
      </c>
      <c r="DR141" s="244">
        <v>2887.1</v>
      </c>
      <c r="DT141" s="211">
        <v>136</v>
      </c>
      <c r="DU141" s="163" t="s">
        <v>8375</v>
      </c>
      <c r="DV141" s="244" t="s">
        <v>4131</v>
      </c>
      <c r="DW141" s="163">
        <v>65136.7</v>
      </c>
      <c r="DX141" s="244">
        <v>6547.1</v>
      </c>
      <c r="DZ141" s="211">
        <v>136</v>
      </c>
      <c r="EA141" s="163" t="s">
        <v>8878</v>
      </c>
      <c r="EB141" s="244" t="s">
        <v>3999</v>
      </c>
      <c r="EC141" s="163">
        <v>65875</v>
      </c>
      <c r="ED141" s="244">
        <v>5681</v>
      </c>
      <c r="EF141" s="211">
        <v>136</v>
      </c>
      <c r="EG141" s="163" t="s">
        <v>9380</v>
      </c>
      <c r="EH141" s="244" t="s">
        <v>4015</v>
      </c>
      <c r="EI141" s="258">
        <v>66428.600000000006</v>
      </c>
      <c r="EJ141" s="244">
        <v>3543.3</v>
      </c>
      <c r="EL141" s="215">
        <v>136</v>
      </c>
      <c r="EM141" s="216" t="s">
        <v>3339</v>
      </c>
      <c r="EN141" s="216" t="s">
        <v>3139</v>
      </c>
      <c r="EO141" s="216" t="s">
        <v>3340</v>
      </c>
      <c r="EP141" s="257" t="s">
        <v>3994</v>
      </c>
      <c r="EQ141" s="247">
        <v>67944</v>
      </c>
      <c r="ER141" s="247">
        <v>9269</v>
      </c>
      <c r="ES141" s="247">
        <v>105970</v>
      </c>
      <c r="EU141" s="163">
        <v>136</v>
      </c>
      <c r="EV141" s="94" t="s">
        <v>3341</v>
      </c>
      <c r="EW141" s="163" t="s">
        <v>3063</v>
      </c>
      <c r="EX141" s="110">
        <v>61265</v>
      </c>
      <c r="EY141" s="110">
        <v>204.5</v>
      </c>
      <c r="FA141" s="163">
        <v>136</v>
      </c>
      <c r="FB141" s="94" t="s">
        <v>9375</v>
      </c>
      <c r="FC141" s="110" t="s">
        <v>3999</v>
      </c>
      <c r="FD141" s="260">
        <v>66153</v>
      </c>
      <c r="FE141" s="260">
        <v>4010</v>
      </c>
    </row>
    <row r="142" spans="2:161" ht="22.7">
      <c r="B142" s="211">
        <v>137</v>
      </c>
      <c r="C142" s="163" t="s">
        <v>4729</v>
      </c>
      <c r="D142" s="163" t="s">
        <v>4730</v>
      </c>
      <c r="E142" s="244" t="s">
        <v>4039</v>
      </c>
      <c r="F142" s="244" t="s">
        <v>4605</v>
      </c>
      <c r="G142" s="244"/>
      <c r="I142" s="211"/>
      <c r="J142" s="163"/>
      <c r="K142" s="163"/>
      <c r="L142" s="244"/>
      <c r="M142" s="244"/>
      <c r="N142" s="244"/>
      <c r="P142" s="211"/>
      <c r="Q142" s="163"/>
      <c r="R142" s="163"/>
      <c r="S142" s="244"/>
      <c r="T142" s="244"/>
      <c r="V142" s="211"/>
      <c r="W142" s="163"/>
      <c r="X142" s="163"/>
      <c r="Y142" s="244"/>
      <c r="Z142" s="244"/>
      <c r="AA142" s="244"/>
      <c r="AC142" s="211">
        <v>137</v>
      </c>
      <c r="AD142" s="163" t="s">
        <v>4135</v>
      </c>
      <c r="AE142" s="163" t="s">
        <v>4020</v>
      </c>
      <c r="AF142" s="244">
        <v>24514.2</v>
      </c>
      <c r="AG142" s="244">
        <v>3513.9</v>
      </c>
      <c r="AI142" s="211"/>
      <c r="AJ142" s="163"/>
      <c r="AK142" s="163"/>
      <c r="AL142" s="244"/>
      <c r="AM142" s="244"/>
      <c r="AN142" s="244"/>
      <c r="AP142" s="211">
        <v>137</v>
      </c>
      <c r="AQ142" s="163" t="s">
        <v>5597</v>
      </c>
      <c r="AR142" s="163" t="s">
        <v>4659</v>
      </c>
      <c r="AS142" s="244" t="s">
        <v>4005</v>
      </c>
      <c r="AT142" s="244" t="s">
        <v>5522</v>
      </c>
      <c r="AU142" s="244">
        <v>26246.1</v>
      </c>
      <c r="AW142" s="211"/>
      <c r="AX142" s="163"/>
      <c r="AY142" s="163"/>
      <c r="AZ142" s="244"/>
      <c r="BA142" s="244"/>
      <c r="BB142" s="244"/>
      <c r="BD142" s="211">
        <v>137</v>
      </c>
      <c r="BE142" s="163" t="s">
        <v>6033</v>
      </c>
      <c r="BF142" s="163" t="s">
        <v>6034</v>
      </c>
      <c r="BG142" s="244" t="s">
        <v>4005</v>
      </c>
      <c r="BH142" s="244" t="s">
        <v>5441</v>
      </c>
      <c r="BI142" s="244">
        <v>30228.6</v>
      </c>
      <c r="BK142" s="211">
        <v>137</v>
      </c>
      <c r="BL142" s="163" t="s">
        <v>301</v>
      </c>
      <c r="BM142" s="163" t="s">
        <v>5651</v>
      </c>
      <c r="BN142" s="244" t="s">
        <v>3999</v>
      </c>
      <c r="BO142" s="244" t="s">
        <v>6053</v>
      </c>
      <c r="BP142" s="244">
        <v>28365</v>
      </c>
      <c r="BR142" s="211">
        <v>344</v>
      </c>
      <c r="BS142" s="163" t="s">
        <v>6425</v>
      </c>
      <c r="BT142" s="163" t="s">
        <v>5213</v>
      </c>
      <c r="BU142" s="244" t="s">
        <v>3999</v>
      </c>
      <c r="BV142" s="244" t="s">
        <v>5574</v>
      </c>
      <c r="BW142" s="244">
        <v>15534.6</v>
      </c>
      <c r="BY142" s="211">
        <v>137</v>
      </c>
      <c r="BZ142" s="163" t="s">
        <v>1875</v>
      </c>
      <c r="CA142" s="163" t="s">
        <v>6612</v>
      </c>
      <c r="CB142" s="163" t="s">
        <v>6506</v>
      </c>
      <c r="CC142" s="244" t="s">
        <v>6593</v>
      </c>
      <c r="CD142" s="244">
        <v>35351.9</v>
      </c>
      <c r="CE142" s="244">
        <v>481.6</v>
      </c>
      <c r="CG142" s="211">
        <v>137</v>
      </c>
      <c r="CH142" s="163" t="s">
        <v>6266</v>
      </c>
      <c r="CI142" s="163" t="s">
        <v>4400</v>
      </c>
      <c r="CJ142" s="244" t="s">
        <v>4634</v>
      </c>
      <c r="CK142" s="244">
        <v>40521.300000000003</v>
      </c>
      <c r="CM142" s="211">
        <v>137</v>
      </c>
      <c r="CN142" s="163" t="s">
        <v>5588</v>
      </c>
      <c r="CO142" s="163" t="s">
        <v>3999</v>
      </c>
      <c r="CP142" s="244" t="s">
        <v>2748</v>
      </c>
      <c r="CQ142" s="244">
        <v>44788</v>
      </c>
      <c r="CS142" s="211">
        <v>137</v>
      </c>
      <c r="CT142" s="163" t="s">
        <v>6236</v>
      </c>
      <c r="CU142" s="163" t="s">
        <v>4030</v>
      </c>
      <c r="CV142" s="244" t="s">
        <v>6234</v>
      </c>
      <c r="CW142" s="244">
        <v>5739</v>
      </c>
      <c r="CY142" s="211">
        <v>137</v>
      </c>
      <c r="CZ142" s="163" t="s">
        <v>3364</v>
      </c>
      <c r="DA142" s="163" t="s">
        <v>7303</v>
      </c>
      <c r="DB142" s="244" t="s">
        <v>4036</v>
      </c>
      <c r="DC142" s="244">
        <v>52947.3</v>
      </c>
      <c r="DD142" s="244">
        <v>3736.8</v>
      </c>
      <c r="DF142" s="214">
        <v>137</v>
      </c>
      <c r="DG142" s="163" t="s">
        <v>3342</v>
      </c>
      <c r="DH142" s="163" t="s">
        <v>7173</v>
      </c>
      <c r="DI142" s="257" t="s">
        <v>4074</v>
      </c>
      <c r="DJ142" s="163" t="s">
        <v>4650</v>
      </c>
      <c r="DK142" s="245">
        <v>50704</v>
      </c>
      <c r="DL142" s="245">
        <v>1008</v>
      </c>
      <c r="DN142" s="211">
        <v>136</v>
      </c>
      <c r="DO142" s="163" t="s">
        <v>7875</v>
      </c>
      <c r="DP142" s="163" t="s">
        <v>4012</v>
      </c>
      <c r="DQ142" s="244">
        <v>58623.3</v>
      </c>
      <c r="DR142" s="244">
        <v>5621</v>
      </c>
      <c r="DT142" s="211">
        <v>137</v>
      </c>
      <c r="DU142" s="163" t="s">
        <v>8376</v>
      </c>
      <c r="DV142" s="244" t="s">
        <v>4243</v>
      </c>
      <c r="DW142" s="163">
        <v>65093</v>
      </c>
      <c r="DX142" s="244">
        <v>12452</v>
      </c>
      <c r="DZ142" s="211">
        <v>137</v>
      </c>
      <c r="EA142" s="163" t="s">
        <v>8879</v>
      </c>
      <c r="EB142" s="244" t="s">
        <v>3999</v>
      </c>
      <c r="EC142" s="163">
        <v>65492</v>
      </c>
      <c r="ED142" s="244">
        <v>6178</v>
      </c>
      <c r="EF142" s="211">
        <v>137</v>
      </c>
      <c r="EG142" s="163" t="s">
        <v>9381</v>
      </c>
      <c r="EH142" s="244" t="s">
        <v>3999</v>
      </c>
      <c r="EI142" s="258">
        <v>66415</v>
      </c>
      <c r="EJ142" s="244">
        <v>6740</v>
      </c>
      <c r="EL142" s="215">
        <v>137</v>
      </c>
      <c r="EM142" s="216" t="s">
        <v>3167</v>
      </c>
      <c r="EN142" s="216" t="s">
        <v>3295</v>
      </c>
      <c r="EO142" s="216" t="s">
        <v>3179</v>
      </c>
      <c r="EP142" s="257"/>
      <c r="EQ142" s="247">
        <v>67830</v>
      </c>
      <c r="ER142" s="247">
        <v>-5508</v>
      </c>
      <c r="ES142" s="247">
        <v>553089</v>
      </c>
      <c r="EU142" s="163">
        <v>137</v>
      </c>
      <c r="EV142" s="94" t="s">
        <v>3343</v>
      </c>
      <c r="EW142" s="163" t="s">
        <v>3063</v>
      </c>
      <c r="EX142" s="110">
        <v>61130</v>
      </c>
      <c r="EY142" s="110">
        <v>1260.5999999999999</v>
      </c>
      <c r="FA142" s="163">
        <v>137</v>
      </c>
      <c r="FB142" s="94" t="s">
        <v>9340</v>
      </c>
      <c r="FC142" s="110" t="s">
        <v>4275</v>
      </c>
      <c r="FD142" s="260">
        <v>65915.8</v>
      </c>
      <c r="FE142" s="260">
        <v>3442.2</v>
      </c>
    </row>
    <row r="143" spans="2:161" ht="22.7">
      <c r="B143" s="211">
        <v>138</v>
      </c>
      <c r="C143" s="163" t="s">
        <v>4204</v>
      </c>
      <c r="D143" s="163" t="s">
        <v>4731</v>
      </c>
      <c r="E143" s="244" t="s">
        <v>3999</v>
      </c>
      <c r="F143" s="244" t="s">
        <v>4595</v>
      </c>
      <c r="G143" s="244"/>
      <c r="I143" s="211"/>
      <c r="J143" s="163"/>
      <c r="K143" s="163"/>
      <c r="L143" s="244"/>
      <c r="M143" s="244"/>
      <c r="N143" s="244"/>
      <c r="P143" s="211"/>
      <c r="Q143" s="163"/>
      <c r="R143" s="163"/>
      <c r="S143" s="244"/>
      <c r="T143" s="244"/>
      <c r="V143" s="211"/>
      <c r="W143" s="163"/>
      <c r="X143" s="163"/>
      <c r="Y143" s="244"/>
      <c r="Z143" s="244"/>
      <c r="AA143" s="244"/>
      <c r="AC143" s="211">
        <v>138</v>
      </c>
      <c r="AD143" s="163" t="s">
        <v>4136</v>
      </c>
      <c r="AE143" s="163" t="s">
        <v>3999</v>
      </c>
      <c r="AF143" s="244">
        <v>24484.2</v>
      </c>
      <c r="AG143" s="244">
        <v>806.7</v>
      </c>
      <c r="AI143" s="211"/>
      <c r="AJ143" s="163"/>
      <c r="AK143" s="163"/>
      <c r="AL143" s="244"/>
      <c r="AM143" s="244"/>
      <c r="AN143" s="244"/>
      <c r="AP143" s="211">
        <v>138</v>
      </c>
      <c r="AQ143" s="163" t="s">
        <v>3470</v>
      </c>
      <c r="AR143" s="163" t="s">
        <v>4871</v>
      </c>
      <c r="AS143" s="244" t="s">
        <v>4001</v>
      </c>
      <c r="AT143" s="244" t="s">
        <v>5441</v>
      </c>
      <c r="AU143" s="244">
        <v>26221.1</v>
      </c>
      <c r="AW143" s="211"/>
      <c r="AX143" s="163"/>
      <c r="AY143" s="163"/>
      <c r="AZ143" s="244"/>
      <c r="BA143" s="244"/>
      <c r="BB143" s="244"/>
      <c r="BD143" s="211">
        <v>138</v>
      </c>
      <c r="BE143" s="163" t="s">
        <v>681</v>
      </c>
      <c r="BF143" s="163" t="s">
        <v>4687</v>
      </c>
      <c r="BG143" s="244" t="s">
        <v>3999</v>
      </c>
      <c r="BH143" s="244" t="s">
        <v>6035</v>
      </c>
      <c r="BI143" s="244">
        <v>30004</v>
      </c>
      <c r="BK143" s="211">
        <v>138</v>
      </c>
      <c r="BL143" s="163" t="s">
        <v>3201</v>
      </c>
      <c r="BM143" s="163" t="s">
        <v>6049</v>
      </c>
      <c r="BN143" s="244" t="s">
        <v>4036</v>
      </c>
      <c r="BO143" s="244" t="s">
        <v>6245</v>
      </c>
      <c r="BP143" s="244">
        <v>28341.3</v>
      </c>
      <c r="BR143" s="211">
        <v>347</v>
      </c>
      <c r="BS143" s="163" t="s">
        <v>6426</v>
      </c>
      <c r="BT143" s="163" t="s">
        <v>5992</v>
      </c>
      <c r="BU143" s="244" t="s">
        <v>3999</v>
      </c>
      <c r="BV143" s="244" t="s">
        <v>5219</v>
      </c>
      <c r="BW143" s="244">
        <v>15441</v>
      </c>
      <c r="BY143" s="211">
        <v>138</v>
      </c>
      <c r="BZ143" s="163" t="s">
        <v>681</v>
      </c>
      <c r="CA143" s="163" t="s">
        <v>6613</v>
      </c>
      <c r="CB143" s="163" t="s">
        <v>6506</v>
      </c>
      <c r="CC143" s="244" t="s">
        <v>6614</v>
      </c>
      <c r="CD143" s="244">
        <v>35349</v>
      </c>
      <c r="CE143" s="244">
        <v>1532</v>
      </c>
      <c r="CG143" s="211">
        <v>138</v>
      </c>
      <c r="CH143" s="163" t="s">
        <v>5636</v>
      </c>
      <c r="CI143" s="163" t="s">
        <v>3999</v>
      </c>
      <c r="CJ143" s="244" t="s">
        <v>5441</v>
      </c>
      <c r="CK143" s="244">
        <v>40407</v>
      </c>
      <c r="CM143" s="211">
        <v>138</v>
      </c>
      <c r="CN143" s="163" t="s">
        <v>7011</v>
      </c>
      <c r="CO143" s="163" t="s">
        <v>6206</v>
      </c>
      <c r="CP143" s="244" t="s">
        <v>5229</v>
      </c>
      <c r="CQ143" s="244">
        <v>4475.8999999999996</v>
      </c>
      <c r="CS143" s="211">
        <v>138</v>
      </c>
      <c r="CT143" s="163" t="s">
        <v>7002</v>
      </c>
      <c r="CU143" s="163" t="s">
        <v>3999</v>
      </c>
      <c r="CV143" s="244" t="s">
        <v>4532</v>
      </c>
      <c r="CW143" s="244">
        <v>573</v>
      </c>
      <c r="CY143" s="211">
        <v>138</v>
      </c>
      <c r="CZ143" s="163" t="s">
        <v>3403</v>
      </c>
      <c r="DA143" s="163" t="s">
        <v>7304</v>
      </c>
      <c r="DB143" s="244" t="s">
        <v>3999</v>
      </c>
      <c r="DC143" s="244">
        <v>52574</v>
      </c>
      <c r="DD143" s="244">
        <v>1064</v>
      </c>
      <c r="DF143" s="214">
        <v>138</v>
      </c>
      <c r="DG143" s="163" t="s">
        <v>3273</v>
      </c>
      <c r="DH143" s="163" t="s">
        <v>4606</v>
      </c>
      <c r="DI143" s="163" t="s">
        <v>4005</v>
      </c>
      <c r="DJ143" s="163" t="s">
        <v>6232</v>
      </c>
      <c r="DK143" s="245">
        <v>50399</v>
      </c>
      <c r="DL143" s="245">
        <v>1002</v>
      </c>
      <c r="DN143" s="211">
        <v>137</v>
      </c>
      <c r="DO143" s="163" t="s">
        <v>7876</v>
      </c>
      <c r="DP143" s="163" t="s">
        <v>3999</v>
      </c>
      <c r="DQ143" s="244">
        <v>57838</v>
      </c>
      <c r="DR143" s="244">
        <v>6320</v>
      </c>
      <c r="DT143" s="211">
        <v>138</v>
      </c>
      <c r="DU143" s="163" t="s">
        <v>8377</v>
      </c>
      <c r="DV143" s="244" t="s">
        <v>3999</v>
      </c>
      <c r="DW143" s="163">
        <v>65030</v>
      </c>
      <c r="DX143" s="244">
        <v>9672</v>
      </c>
      <c r="DZ143" s="211">
        <v>138</v>
      </c>
      <c r="EA143" s="163" t="s">
        <v>8880</v>
      </c>
      <c r="EB143" s="244" t="s">
        <v>3999</v>
      </c>
      <c r="EC143" s="163">
        <v>65285.7</v>
      </c>
      <c r="ED143" s="244">
        <v>3159.2</v>
      </c>
      <c r="EF143" s="211">
        <v>138</v>
      </c>
      <c r="EG143" s="163" t="s">
        <v>9382</v>
      </c>
      <c r="EH143" s="244" t="s">
        <v>4131</v>
      </c>
      <c r="EI143" s="258">
        <v>66217.2</v>
      </c>
      <c r="EJ143" s="244">
        <v>7610.6</v>
      </c>
      <c r="EL143" s="215">
        <v>138</v>
      </c>
      <c r="EM143" s="216" t="s">
        <v>3193</v>
      </c>
      <c r="EN143" s="216" t="s">
        <v>3093</v>
      </c>
      <c r="EO143" s="216" t="s">
        <v>3332</v>
      </c>
      <c r="EP143" s="257" t="s">
        <v>3989</v>
      </c>
      <c r="EQ143" s="247">
        <v>67396</v>
      </c>
      <c r="ER143" s="247">
        <v>2802</v>
      </c>
      <c r="ES143" s="247">
        <v>73610</v>
      </c>
      <c r="EU143" s="163">
        <v>138</v>
      </c>
      <c r="EV143" s="94" t="s">
        <v>2087</v>
      </c>
      <c r="EW143" s="163" t="s">
        <v>3056</v>
      </c>
      <c r="EX143" s="110">
        <v>60906</v>
      </c>
      <c r="EY143" s="110">
        <v>3431</v>
      </c>
      <c r="FA143" s="163">
        <v>138</v>
      </c>
      <c r="FB143" s="94" t="s">
        <v>9426</v>
      </c>
      <c r="FC143" s="110" t="s">
        <v>3999</v>
      </c>
      <c r="FD143" s="260">
        <v>65872</v>
      </c>
      <c r="FE143" s="260">
        <v>4910</v>
      </c>
    </row>
    <row r="144" spans="2:161" ht="22.7">
      <c r="B144" s="211">
        <v>139</v>
      </c>
      <c r="C144" s="163" t="s">
        <v>4732</v>
      </c>
      <c r="D144" s="163" t="s">
        <v>4733</v>
      </c>
      <c r="E144" s="244" t="s">
        <v>4001</v>
      </c>
      <c r="F144" s="244" t="s">
        <v>4673</v>
      </c>
      <c r="G144" s="244"/>
      <c r="I144" s="211"/>
      <c r="J144" s="163"/>
      <c r="K144" s="163"/>
      <c r="L144" s="244"/>
      <c r="M144" s="244"/>
      <c r="N144" s="244"/>
      <c r="P144" s="211"/>
      <c r="Q144" s="163"/>
      <c r="R144" s="163"/>
      <c r="S144" s="244"/>
      <c r="T144" s="244"/>
      <c r="V144" s="211"/>
      <c r="W144" s="163"/>
      <c r="X144" s="163"/>
      <c r="Y144" s="244"/>
      <c r="Z144" s="244"/>
      <c r="AA144" s="244"/>
      <c r="AC144" s="211">
        <v>139</v>
      </c>
      <c r="AD144" s="163" t="s">
        <v>4137</v>
      </c>
      <c r="AE144" s="163" t="s">
        <v>4001</v>
      </c>
      <c r="AF144" s="244">
        <v>24427.9</v>
      </c>
      <c r="AG144" s="244">
        <v>1066.7</v>
      </c>
      <c r="AI144" s="211"/>
      <c r="AJ144" s="163"/>
      <c r="AK144" s="163"/>
      <c r="AL144" s="244"/>
      <c r="AM144" s="244"/>
      <c r="AN144" s="244"/>
      <c r="AP144" s="211">
        <v>139</v>
      </c>
      <c r="AQ144" s="163" t="s">
        <v>3418</v>
      </c>
      <c r="AR144" s="163" t="s">
        <v>5598</v>
      </c>
      <c r="AS144" s="244" t="s">
        <v>4020</v>
      </c>
      <c r="AT144" s="244" t="s">
        <v>5518</v>
      </c>
      <c r="AU144" s="244">
        <v>26218</v>
      </c>
      <c r="AW144" s="211"/>
      <c r="AX144" s="163"/>
      <c r="AY144" s="163"/>
      <c r="AZ144" s="244"/>
      <c r="BA144" s="244"/>
      <c r="BB144" s="244"/>
      <c r="BD144" s="211">
        <v>139</v>
      </c>
      <c r="BE144" s="163" t="s">
        <v>3348</v>
      </c>
      <c r="BF144" s="163" t="s">
        <v>4704</v>
      </c>
      <c r="BG144" s="244" t="s">
        <v>4020</v>
      </c>
      <c r="BH144" s="244" t="s">
        <v>5887</v>
      </c>
      <c r="BI144" s="244">
        <v>29958.2</v>
      </c>
      <c r="BK144" s="211">
        <v>139</v>
      </c>
      <c r="BL144" s="163" t="s">
        <v>3292</v>
      </c>
      <c r="BM144" s="163" t="s">
        <v>6040</v>
      </c>
      <c r="BN144" s="244" t="s">
        <v>4030</v>
      </c>
      <c r="BO144" s="244" t="s">
        <v>6240</v>
      </c>
      <c r="BP144" s="244">
        <v>28269.5</v>
      </c>
      <c r="BR144" s="211">
        <v>350</v>
      </c>
      <c r="BS144" s="163" t="s">
        <v>6427</v>
      </c>
      <c r="BT144" s="163"/>
      <c r="BU144" s="244" t="s">
        <v>3999</v>
      </c>
      <c r="BV144" s="244" t="s">
        <v>6231</v>
      </c>
      <c r="BW144" s="244">
        <v>15354.4</v>
      </c>
      <c r="BY144" s="211">
        <v>139</v>
      </c>
      <c r="BZ144" s="163" t="s">
        <v>3344</v>
      </c>
      <c r="CA144" s="163" t="s">
        <v>6615</v>
      </c>
      <c r="CB144" s="163" t="s">
        <v>6616</v>
      </c>
      <c r="CC144" s="244" t="s">
        <v>6533</v>
      </c>
      <c r="CD144" s="244">
        <v>35089.5</v>
      </c>
      <c r="CE144" s="244">
        <v>6967.4</v>
      </c>
      <c r="CG144" s="211">
        <v>139</v>
      </c>
      <c r="CH144" s="163" t="s">
        <v>5554</v>
      </c>
      <c r="CI144" s="163" t="s">
        <v>3999</v>
      </c>
      <c r="CJ144" s="244" t="s">
        <v>6234</v>
      </c>
      <c r="CK144" s="244">
        <v>40397</v>
      </c>
      <c r="CM144" s="211">
        <v>139</v>
      </c>
      <c r="CN144" s="163" t="s">
        <v>5651</v>
      </c>
      <c r="CO144" s="163" t="s">
        <v>3999</v>
      </c>
      <c r="CP144" s="244" t="s">
        <v>6053</v>
      </c>
      <c r="CQ144" s="244">
        <v>44282</v>
      </c>
      <c r="CS144" s="211">
        <v>139</v>
      </c>
      <c r="CT144" s="163" t="s">
        <v>6064</v>
      </c>
      <c r="CU144" s="163" t="s">
        <v>4015</v>
      </c>
      <c r="CV144" s="244" t="s">
        <v>6234</v>
      </c>
      <c r="CW144" s="244">
        <v>5465</v>
      </c>
      <c r="CY144" s="211">
        <v>139</v>
      </c>
      <c r="CZ144" s="163" t="s">
        <v>3272</v>
      </c>
      <c r="DA144" s="163" t="s">
        <v>7305</v>
      </c>
      <c r="DB144" s="244" t="s">
        <v>4005</v>
      </c>
      <c r="DC144" s="244">
        <v>52012.5</v>
      </c>
      <c r="DD144" s="244">
        <v>864.1</v>
      </c>
      <c r="DF144" s="214">
        <v>139</v>
      </c>
      <c r="DG144" s="163" t="s">
        <v>3345</v>
      </c>
      <c r="DH144" s="163" t="s">
        <v>6292</v>
      </c>
      <c r="DI144" s="163" t="s">
        <v>4224</v>
      </c>
      <c r="DJ144" s="163" t="s">
        <v>6293</v>
      </c>
      <c r="DK144" s="245">
        <v>50211</v>
      </c>
      <c r="DL144" s="245">
        <v>5877</v>
      </c>
      <c r="DN144" s="211">
        <v>138</v>
      </c>
      <c r="DO144" s="163" t="s">
        <v>7877</v>
      </c>
      <c r="DP144" s="163" t="s">
        <v>4001</v>
      </c>
      <c r="DQ144" s="244">
        <v>57585.599999999999</v>
      </c>
      <c r="DR144" s="244">
        <v>1113.3</v>
      </c>
      <c r="DT144" s="211">
        <v>139</v>
      </c>
      <c r="DU144" s="163" t="s">
        <v>8378</v>
      </c>
      <c r="DV144" s="244" t="s">
        <v>4012</v>
      </c>
      <c r="DW144" s="163">
        <v>64610.1</v>
      </c>
      <c r="DX144" s="244">
        <v>5912.2</v>
      </c>
      <c r="DZ144" s="211">
        <v>139</v>
      </c>
      <c r="EA144" s="163" t="s">
        <v>8881</v>
      </c>
      <c r="EB144" s="244" t="s">
        <v>4001</v>
      </c>
      <c r="EC144" s="163">
        <v>65247.199999999997</v>
      </c>
      <c r="ED144" s="244">
        <v>1678.4</v>
      </c>
      <c r="EF144" s="211">
        <v>139</v>
      </c>
      <c r="EG144" s="163" t="s">
        <v>9383</v>
      </c>
      <c r="EH144" s="244" t="s">
        <v>4005</v>
      </c>
      <c r="EI144" s="258">
        <v>66194.399999999994</v>
      </c>
      <c r="EJ144" s="244">
        <v>4378.5</v>
      </c>
      <c r="EL144" s="215">
        <v>139</v>
      </c>
      <c r="EM144" s="216" t="s">
        <v>3345</v>
      </c>
      <c r="EN144" s="216" t="s">
        <v>3060</v>
      </c>
      <c r="EO144" s="216" t="s">
        <v>3346</v>
      </c>
      <c r="EP144" s="257"/>
      <c r="EQ144" s="247">
        <v>67206</v>
      </c>
      <c r="ER144" s="247">
        <v>13832</v>
      </c>
      <c r="ES144" s="247">
        <v>47044</v>
      </c>
      <c r="EU144" s="163">
        <v>139</v>
      </c>
      <c r="EV144" s="94" t="s">
        <v>3347</v>
      </c>
      <c r="EW144" s="163" t="s">
        <v>3063</v>
      </c>
      <c r="EX144" s="110">
        <v>60800</v>
      </c>
      <c r="EY144" s="110">
        <v>3883.9</v>
      </c>
      <c r="FA144" s="163">
        <v>139</v>
      </c>
      <c r="FB144" s="94" t="s">
        <v>9391</v>
      </c>
      <c r="FC144" s="110" t="s">
        <v>4030</v>
      </c>
      <c r="FD144" s="260">
        <v>65437.1</v>
      </c>
      <c r="FE144" s="260">
        <v>2783.1</v>
      </c>
    </row>
    <row r="145" spans="2:161">
      <c r="B145" s="211">
        <v>140</v>
      </c>
      <c r="C145" s="163" t="s">
        <v>1603</v>
      </c>
      <c r="D145" s="163" t="s">
        <v>4734</v>
      </c>
      <c r="E145" s="244" t="s">
        <v>3999</v>
      </c>
      <c r="F145" s="244" t="s">
        <v>4538</v>
      </c>
      <c r="G145" s="244"/>
      <c r="I145" s="211"/>
      <c r="J145" s="163"/>
      <c r="K145" s="163"/>
      <c r="L145" s="244"/>
      <c r="M145" s="244"/>
      <c r="N145" s="244"/>
      <c r="P145" s="211"/>
      <c r="Q145" s="163"/>
      <c r="R145" s="163"/>
      <c r="S145" s="244"/>
      <c r="T145" s="244"/>
      <c r="V145" s="211"/>
      <c r="W145" s="163"/>
      <c r="X145" s="163"/>
      <c r="Y145" s="244"/>
      <c r="Z145" s="244"/>
      <c r="AA145" s="244"/>
      <c r="AC145" s="211">
        <v>140</v>
      </c>
      <c r="AD145" s="163" t="s">
        <v>4138</v>
      </c>
      <c r="AE145" s="163" t="s">
        <v>4102</v>
      </c>
      <c r="AF145" s="244">
        <v>24373.3</v>
      </c>
      <c r="AG145" s="244">
        <v>6</v>
      </c>
      <c r="AI145" s="211"/>
      <c r="AJ145" s="163"/>
      <c r="AK145" s="163"/>
      <c r="AL145" s="244"/>
      <c r="AM145" s="244"/>
      <c r="AN145" s="244"/>
      <c r="AP145" s="211">
        <v>140</v>
      </c>
      <c r="AQ145" s="163" t="s">
        <v>3628</v>
      </c>
      <c r="AR145" s="163" t="s">
        <v>5064</v>
      </c>
      <c r="AS145" s="244" t="s">
        <v>4116</v>
      </c>
      <c r="AT145" s="244" t="s">
        <v>4534</v>
      </c>
      <c r="AU145" s="244">
        <v>26052.3</v>
      </c>
      <c r="AW145" s="211"/>
      <c r="AX145" s="163"/>
      <c r="AY145" s="163"/>
      <c r="AZ145" s="244"/>
      <c r="BA145" s="244"/>
      <c r="BB145" s="244"/>
      <c r="BD145" s="211">
        <v>140</v>
      </c>
      <c r="BE145" s="163" t="s">
        <v>3319</v>
      </c>
      <c r="BF145" s="163" t="s">
        <v>6036</v>
      </c>
      <c r="BG145" s="244" t="s">
        <v>4020</v>
      </c>
      <c r="BH145" s="244" t="s">
        <v>4818</v>
      </c>
      <c r="BI145" s="244">
        <v>29506.3</v>
      </c>
      <c r="BK145" s="211">
        <v>140</v>
      </c>
      <c r="BL145" s="163" t="s">
        <v>1586</v>
      </c>
      <c r="BM145" s="163" t="s">
        <v>4754</v>
      </c>
      <c r="BN145" s="244" t="s">
        <v>3999</v>
      </c>
      <c r="BO145" s="244" t="s">
        <v>4755</v>
      </c>
      <c r="BP145" s="244">
        <v>28253</v>
      </c>
      <c r="BR145" s="211">
        <v>352</v>
      </c>
      <c r="BS145" s="163" t="s">
        <v>6428</v>
      </c>
      <c r="BT145" s="163" t="s">
        <v>5681</v>
      </c>
      <c r="BU145" s="244" t="s">
        <v>3999</v>
      </c>
      <c r="BV145" s="244" t="s">
        <v>4532</v>
      </c>
      <c r="BW145" s="244">
        <v>15264</v>
      </c>
      <c r="BY145" s="211">
        <v>140</v>
      </c>
      <c r="BZ145" s="163" t="s">
        <v>3348</v>
      </c>
      <c r="CA145" s="163" t="s">
        <v>4704</v>
      </c>
      <c r="CB145" s="163" t="s">
        <v>6489</v>
      </c>
      <c r="CC145" s="244" t="s">
        <v>6508</v>
      </c>
      <c r="CD145" s="244">
        <v>34672.699999999997</v>
      </c>
      <c r="CE145" s="244">
        <v>3359.5</v>
      </c>
      <c r="CG145" s="211">
        <v>140</v>
      </c>
      <c r="CH145" s="163" t="s">
        <v>5651</v>
      </c>
      <c r="CI145" s="163" t="s">
        <v>3999</v>
      </c>
      <c r="CJ145" s="244" t="s">
        <v>6053</v>
      </c>
      <c r="CK145" s="244">
        <v>39788</v>
      </c>
      <c r="CM145" s="211">
        <v>140</v>
      </c>
      <c r="CN145" s="163" t="s">
        <v>7009</v>
      </c>
      <c r="CO145" s="163" t="s">
        <v>3999</v>
      </c>
      <c r="CP145" s="244" t="s">
        <v>5883</v>
      </c>
      <c r="CQ145" s="244">
        <v>442</v>
      </c>
      <c r="CS145" s="211">
        <v>140</v>
      </c>
      <c r="CT145" s="163" t="s">
        <v>4519</v>
      </c>
      <c r="CU145" s="163" t="s">
        <v>4005</v>
      </c>
      <c r="CV145" s="244" t="s">
        <v>4518</v>
      </c>
      <c r="CW145" s="244">
        <v>5252</v>
      </c>
      <c r="CY145" s="211">
        <v>140</v>
      </c>
      <c r="CZ145" s="163" t="s">
        <v>3257</v>
      </c>
      <c r="DA145" s="163" t="s">
        <v>7306</v>
      </c>
      <c r="DB145" s="244" t="s">
        <v>4005</v>
      </c>
      <c r="DC145" s="244">
        <v>51944.6</v>
      </c>
      <c r="DD145" s="244">
        <v>-27.4</v>
      </c>
      <c r="DF145" s="214">
        <v>140</v>
      </c>
      <c r="DG145" s="163" t="s">
        <v>300</v>
      </c>
      <c r="DH145" s="163" t="s">
        <v>5281</v>
      </c>
      <c r="DI145" s="163" t="s">
        <v>3999</v>
      </c>
      <c r="DJ145" s="163" t="s">
        <v>4818</v>
      </c>
      <c r="DK145" s="245">
        <v>50009</v>
      </c>
      <c r="DL145" s="245">
        <v>8635</v>
      </c>
      <c r="DN145" s="211">
        <v>139</v>
      </c>
      <c r="DO145" s="163" t="s">
        <v>7878</v>
      </c>
      <c r="DP145" s="163" t="s">
        <v>4074</v>
      </c>
      <c r="DQ145" s="244">
        <v>56696.1</v>
      </c>
      <c r="DR145" s="244">
        <v>605.6</v>
      </c>
      <c r="DT145" s="211">
        <v>140</v>
      </c>
      <c r="DU145" s="163" t="s">
        <v>8379</v>
      </c>
      <c r="DV145" s="244" t="s">
        <v>3999</v>
      </c>
      <c r="DW145" s="163">
        <v>64305.1</v>
      </c>
      <c r="DX145" s="244">
        <v>845</v>
      </c>
      <c r="DZ145" s="211">
        <v>140</v>
      </c>
      <c r="EA145" s="163" t="s">
        <v>8882</v>
      </c>
      <c r="EB145" s="244" t="s">
        <v>3999</v>
      </c>
      <c r="EC145" s="163">
        <v>65223</v>
      </c>
      <c r="ED145" s="244">
        <v>-15906</v>
      </c>
      <c r="EF145" s="211">
        <v>140</v>
      </c>
      <c r="EG145" s="163" t="s">
        <v>9384</v>
      </c>
      <c r="EH145" s="244" t="s">
        <v>4012</v>
      </c>
      <c r="EI145" s="258">
        <v>66108.600000000006</v>
      </c>
      <c r="EJ145" s="244">
        <v>6428.1</v>
      </c>
      <c r="EL145" s="215">
        <v>140</v>
      </c>
      <c r="EM145" s="216" t="s">
        <v>3217</v>
      </c>
      <c r="EN145" s="216" t="s">
        <v>3139</v>
      </c>
      <c r="EO145" s="216" t="s">
        <v>3215</v>
      </c>
      <c r="EP145" s="257"/>
      <c r="EQ145" s="247">
        <v>66826</v>
      </c>
      <c r="ER145" s="247">
        <v>3980</v>
      </c>
      <c r="ES145" s="247">
        <v>123700</v>
      </c>
      <c r="EU145" s="163">
        <v>140</v>
      </c>
      <c r="EV145" s="94" t="s">
        <v>3159</v>
      </c>
      <c r="EW145" s="163" t="s">
        <v>3122</v>
      </c>
      <c r="EX145" s="110">
        <v>59749</v>
      </c>
      <c r="EY145" s="110">
        <v>1913.1</v>
      </c>
      <c r="FA145" s="163">
        <v>140</v>
      </c>
      <c r="FB145" s="94" t="s">
        <v>9785</v>
      </c>
      <c r="FC145" s="110" t="s">
        <v>4074</v>
      </c>
      <c r="FD145" s="260">
        <v>64646.3</v>
      </c>
      <c r="FE145" s="260">
        <v>857.7</v>
      </c>
    </row>
    <row r="146" spans="2:161" ht="22.7">
      <c r="B146" s="211">
        <v>141</v>
      </c>
      <c r="C146" s="163" t="s">
        <v>4196</v>
      </c>
      <c r="D146" s="163" t="s">
        <v>4735</v>
      </c>
      <c r="E146" s="244" t="s">
        <v>4005</v>
      </c>
      <c r="F146" s="244" t="s">
        <v>4641</v>
      </c>
      <c r="G146" s="244"/>
      <c r="I146" s="211"/>
      <c r="J146" s="163"/>
      <c r="K146" s="163"/>
      <c r="L146" s="244"/>
      <c r="M146" s="244"/>
      <c r="N146" s="244"/>
      <c r="P146" s="211"/>
      <c r="Q146" s="163"/>
      <c r="R146" s="163"/>
      <c r="S146" s="244"/>
      <c r="T146" s="244"/>
      <c r="V146" s="211"/>
      <c r="W146" s="163"/>
      <c r="X146" s="163"/>
      <c r="Y146" s="244"/>
      <c r="Z146" s="244"/>
      <c r="AA146" s="244"/>
      <c r="AC146" s="211">
        <v>141</v>
      </c>
      <c r="AD146" s="163" t="s">
        <v>4139</v>
      </c>
      <c r="AE146" s="163" t="s">
        <v>3999</v>
      </c>
      <c r="AF146" s="244">
        <v>24269.9</v>
      </c>
      <c r="AG146" s="244">
        <v>459.8</v>
      </c>
      <c r="AI146" s="211"/>
      <c r="AJ146" s="163"/>
      <c r="AK146" s="163"/>
      <c r="AL146" s="244"/>
      <c r="AM146" s="244"/>
      <c r="AN146" s="244"/>
      <c r="AP146" s="211">
        <v>141</v>
      </c>
      <c r="AQ146" s="163" t="s">
        <v>3740</v>
      </c>
      <c r="AR146" s="163" t="s">
        <v>5599</v>
      </c>
      <c r="AS146" s="244" t="s">
        <v>4020</v>
      </c>
      <c r="AT146" s="244" t="s">
        <v>5522</v>
      </c>
      <c r="AU146" s="244">
        <v>26018</v>
      </c>
      <c r="AW146" s="211"/>
      <c r="AX146" s="163"/>
      <c r="AY146" s="163"/>
      <c r="AZ146" s="244"/>
      <c r="BA146" s="244"/>
      <c r="BB146" s="244"/>
      <c r="BD146" s="211">
        <v>141</v>
      </c>
      <c r="BE146" s="163" t="s">
        <v>3375</v>
      </c>
      <c r="BF146" s="163" t="s">
        <v>4608</v>
      </c>
      <c r="BG146" s="244" t="s">
        <v>4005</v>
      </c>
      <c r="BH146" s="244" t="s">
        <v>5591</v>
      </c>
      <c r="BI146" s="244">
        <v>29183.200000000001</v>
      </c>
      <c r="BK146" s="211">
        <v>141</v>
      </c>
      <c r="BL146" s="163" t="s">
        <v>545</v>
      </c>
      <c r="BM146" s="163" t="s">
        <v>4711</v>
      </c>
      <c r="BN146" s="244" t="s">
        <v>3999</v>
      </c>
      <c r="BO146" s="244" t="s">
        <v>6240</v>
      </c>
      <c r="BP146" s="244">
        <v>28212</v>
      </c>
      <c r="BR146" s="211">
        <v>354</v>
      </c>
      <c r="BS146" s="163" t="s">
        <v>6429</v>
      </c>
      <c r="BT146" s="163" t="s">
        <v>6430</v>
      </c>
      <c r="BU146" s="244" t="s">
        <v>3999</v>
      </c>
      <c r="BV146" s="244" t="s">
        <v>5424</v>
      </c>
      <c r="BW146" s="244">
        <v>15139.2</v>
      </c>
      <c r="BY146" s="211">
        <v>141</v>
      </c>
      <c r="BZ146" s="163" t="s">
        <v>524</v>
      </c>
      <c r="CA146" s="163" t="s">
        <v>5014</v>
      </c>
      <c r="CB146" s="163" t="s">
        <v>6506</v>
      </c>
      <c r="CC146" s="244" t="s">
        <v>6617</v>
      </c>
      <c r="CD146" s="244">
        <v>34209</v>
      </c>
      <c r="CE146" s="244">
        <v>7516</v>
      </c>
      <c r="CG146" s="211">
        <v>141</v>
      </c>
      <c r="CH146" s="163" t="s">
        <v>7006</v>
      </c>
      <c r="CI146" s="163" t="s">
        <v>4036</v>
      </c>
      <c r="CJ146" s="244" t="s">
        <v>5887</v>
      </c>
      <c r="CK146" s="244">
        <v>39764.5</v>
      </c>
      <c r="CM146" s="211">
        <v>141</v>
      </c>
      <c r="CN146" s="163" t="s">
        <v>6064</v>
      </c>
      <c r="CO146" s="163" t="s">
        <v>4015</v>
      </c>
      <c r="CP146" s="244" t="s">
        <v>6234</v>
      </c>
      <c r="CQ146" s="244">
        <v>439.3</v>
      </c>
      <c r="CS146" s="211">
        <v>141</v>
      </c>
      <c r="CT146" s="163" t="s">
        <v>7145</v>
      </c>
      <c r="CU146" s="163" t="s">
        <v>4005</v>
      </c>
      <c r="CV146" s="244" t="s">
        <v>5518</v>
      </c>
      <c r="CW146" s="244">
        <v>49768</v>
      </c>
      <c r="CY146" s="211">
        <v>141</v>
      </c>
      <c r="CZ146" s="163" t="s">
        <v>573</v>
      </c>
      <c r="DA146" s="163" t="s">
        <v>7307</v>
      </c>
      <c r="DB146" s="244" t="s">
        <v>3999</v>
      </c>
      <c r="DC146" s="244">
        <v>51652</v>
      </c>
      <c r="DD146" s="244">
        <v>776</v>
      </c>
      <c r="DF146" s="214">
        <v>141</v>
      </c>
      <c r="DG146" s="163" t="s">
        <v>3146</v>
      </c>
      <c r="DH146" s="163" t="s">
        <v>5742</v>
      </c>
      <c r="DI146" s="257" t="s">
        <v>4074</v>
      </c>
      <c r="DJ146" s="163" t="s">
        <v>5441</v>
      </c>
      <c r="DK146" s="245">
        <v>49742</v>
      </c>
      <c r="DL146" s="245">
        <v>9514</v>
      </c>
      <c r="DN146" s="211">
        <v>140</v>
      </c>
      <c r="DO146" s="163" t="s">
        <v>7879</v>
      </c>
      <c r="DP146" s="163" t="s">
        <v>4020</v>
      </c>
      <c r="DQ146" s="244">
        <v>56576</v>
      </c>
      <c r="DR146" s="244">
        <v>14324</v>
      </c>
      <c r="DT146" s="211">
        <v>141</v>
      </c>
      <c r="DU146" s="163" t="s">
        <v>8380</v>
      </c>
      <c r="DV146" s="244" t="s">
        <v>4015</v>
      </c>
      <c r="DW146" s="163">
        <v>62955.5</v>
      </c>
      <c r="DX146" s="244">
        <v>5415.8</v>
      </c>
      <c r="DZ146" s="211">
        <v>141</v>
      </c>
      <c r="EA146" s="163" t="s">
        <v>8883</v>
      </c>
      <c r="EB146" s="244" t="s">
        <v>4074</v>
      </c>
      <c r="EC146" s="163">
        <v>64886</v>
      </c>
      <c r="ED146" s="244">
        <v>2622.4</v>
      </c>
      <c r="EF146" s="211">
        <v>141</v>
      </c>
      <c r="EG146" s="163" t="s">
        <v>9385</v>
      </c>
      <c r="EH146" s="244" t="s">
        <v>4020</v>
      </c>
      <c r="EI146" s="258">
        <v>65986.5</v>
      </c>
      <c r="EJ146" s="244">
        <v>94132</v>
      </c>
      <c r="EL146" s="215">
        <v>141</v>
      </c>
      <c r="EM146" s="216" t="s">
        <v>527</v>
      </c>
      <c r="EN146" s="216" t="s">
        <v>3222</v>
      </c>
      <c r="EO146" s="216" t="s">
        <v>3349</v>
      </c>
      <c r="EP146" s="257"/>
      <c r="EQ146" s="247">
        <v>66683</v>
      </c>
      <c r="ER146" s="247">
        <v>6513</v>
      </c>
      <c r="ES146" s="247">
        <v>271000</v>
      </c>
      <c r="EU146" s="163">
        <v>141</v>
      </c>
      <c r="EV146" s="94" t="s">
        <v>2088</v>
      </c>
      <c r="EW146" s="163" t="s">
        <v>3056</v>
      </c>
      <c r="EX146" s="110">
        <v>59678</v>
      </c>
      <c r="EY146" s="110">
        <v>-373.3</v>
      </c>
      <c r="FA146" s="163">
        <v>141</v>
      </c>
      <c r="FB146" s="94" t="s">
        <v>9398</v>
      </c>
      <c r="FC146" s="110" t="s">
        <v>4074</v>
      </c>
      <c r="FD146" s="260">
        <v>63974</v>
      </c>
      <c r="FE146" s="260">
        <v>1819.9</v>
      </c>
    </row>
    <row r="147" spans="2:161" ht="22.7">
      <c r="B147" s="211">
        <v>142</v>
      </c>
      <c r="C147" s="163"/>
      <c r="D147" s="163" t="s">
        <v>4736</v>
      </c>
      <c r="E147" s="244" t="s">
        <v>4015</v>
      </c>
      <c r="F147" s="244" t="s">
        <v>4737</v>
      </c>
      <c r="G147" s="244"/>
      <c r="I147" s="211"/>
      <c r="J147" s="163"/>
      <c r="K147" s="163"/>
      <c r="L147" s="244"/>
      <c r="M147" s="244"/>
      <c r="N147" s="244"/>
      <c r="P147" s="211"/>
      <c r="Q147" s="163"/>
      <c r="R147" s="163"/>
      <c r="S147" s="244"/>
      <c r="T147" s="244"/>
      <c r="V147" s="211"/>
      <c r="W147" s="163"/>
      <c r="X147" s="163"/>
      <c r="Y147" s="244"/>
      <c r="Z147" s="244"/>
      <c r="AA147" s="244"/>
      <c r="AC147" s="211">
        <v>142</v>
      </c>
      <c r="AD147" s="163" t="s">
        <v>4140</v>
      </c>
      <c r="AE147" s="163" t="s">
        <v>4015</v>
      </c>
      <c r="AF147" s="244">
        <v>24108</v>
      </c>
      <c r="AG147" s="244">
        <v>305.5</v>
      </c>
      <c r="AI147" s="211"/>
      <c r="AJ147" s="163"/>
      <c r="AK147" s="163"/>
      <c r="AL147" s="244"/>
      <c r="AM147" s="244"/>
      <c r="AN147" s="244"/>
      <c r="AP147" s="211">
        <v>142</v>
      </c>
      <c r="AQ147" s="163" t="s">
        <v>1600</v>
      </c>
      <c r="AR147" s="163" t="s">
        <v>5316</v>
      </c>
      <c r="AS147" s="244" t="s">
        <v>3999</v>
      </c>
      <c r="AT147" s="244" t="s">
        <v>5441</v>
      </c>
      <c r="AU147" s="244">
        <v>25986</v>
      </c>
      <c r="AW147" s="211"/>
      <c r="AX147" s="163"/>
      <c r="AY147" s="163"/>
      <c r="AZ147" s="244"/>
      <c r="BA147" s="244"/>
      <c r="BB147" s="244"/>
      <c r="BD147" s="211">
        <v>142</v>
      </c>
      <c r="BE147" s="163" t="s">
        <v>1378</v>
      </c>
      <c r="BF147" s="163" t="s">
        <v>4655</v>
      </c>
      <c r="BG147" s="244" t="s">
        <v>4001</v>
      </c>
      <c r="BH147" s="244" t="s">
        <v>4595</v>
      </c>
      <c r="BI147" s="244">
        <v>29103.3</v>
      </c>
      <c r="BK147" s="211">
        <v>142</v>
      </c>
      <c r="BL147" s="163" t="s">
        <v>3422</v>
      </c>
      <c r="BM147" s="163" t="s">
        <v>6258</v>
      </c>
      <c r="BN147" s="244" t="s">
        <v>4005</v>
      </c>
      <c r="BO147" s="244" t="s">
        <v>6231</v>
      </c>
      <c r="BP147" s="244">
        <v>28198.5</v>
      </c>
      <c r="BR147" s="211">
        <v>356</v>
      </c>
      <c r="BS147" s="163" t="s">
        <v>6431</v>
      </c>
      <c r="BT147" s="163" t="s">
        <v>4957</v>
      </c>
      <c r="BU147" s="244" t="s">
        <v>3999</v>
      </c>
      <c r="BV147" s="244" t="s">
        <v>4827</v>
      </c>
      <c r="BW147" s="244">
        <v>15119</v>
      </c>
      <c r="BY147" s="211">
        <v>142</v>
      </c>
      <c r="BZ147" s="163" t="s">
        <v>3350</v>
      </c>
      <c r="CA147" s="163" t="s">
        <v>6618</v>
      </c>
      <c r="CB147" s="163" t="s">
        <v>6496</v>
      </c>
      <c r="CC147" s="244" t="s">
        <v>4527</v>
      </c>
      <c r="CD147" s="244">
        <v>34150.699999999997</v>
      </c>
      <c r="CE147" s="244">
        <v>1223.7</v>
      </c>
      <c r="CG147" s="211">
        <v>142</v>
      </c>
      <c r="CH147" s="163" t="s">
        <v>7007</v>
      </c>
      <c r="CI147" s="163" t="s">
        <v>4005</v>
      </c>
      <c r="CJ147" s="244" t="s">
        <v>6234</v>
      </c>
      <c r="CK147" s="244">
        <v>39480.6</v>
      </c>
      <c r="CM147" s="211">
        <v>142</v>
      </c>
      <c r="CN147" s="163" t="s">
        <v>798</v>
      </c>
      <c r="CO147" s="163" t="s">
        <v>3999</v>
      </c>
      <c r="CP147" s="244" t="s">
        <v>6234</v>
      </c>
      <c r="CQ147" s="244">
        <v>43813.8</v>
      </c>
      <c r="CS147" s="211">
        <v>142</v>
      </c>
      <c r="CT147" s="163" t="s">
        <v>6030</v>
      </c>
      <c r="CU147" s="163" t="s">
        <v>3999</v>
      </c>
      <c r="CV147" s="244" t="s">
        <v>7140</v>
      </c>
      <c r="CW147" s="244">
        <v>49692</v>
      </c>
      <c r="CY147" s="211">
        <v>141</v>
      </c>
      <c r="CZ147" s="163" t="s">
        <v>311</v>
      </c>
      <c r="DA147" s="163" t="s">
        <v>5636</v>
      </c>
      <c r="DB147" s="244" t="s">
        <v>3999</v>
      </c>
      <c r="DC147" s="244">
        <v>51652</v>
      </c>
      <c r="DD147" s="244">
        <v>2655</v>
      </c>
      <c r="DF147" s="214">
        <v>142</v>
      </c>
      <c r="DG147" s="163" t="s">
        <v>1666</v>
      </c>
      <c r="DH147" s="163" t="s">
        <v>6269</v>
      </c>
      <c r="DI147" s="163" t="s">
        <v>3999</v>
      </c>
      <c r="DJ147" s="163" t="s">
        <v>5512</v>
      </c>
      <c r="DK147" s="245">
        <v>49694</v>
      </c>
      <c r="DL147" s="245">
        <v>1317</v>
      </c>
      <c r="DN147" s="211">
        <v>141</v>
      </c>
      <c r="DO147" s="163" t="s">
        <v>7880</v>
      </c>
      <c r="DP147" s="163" t="s">
        <v>4005</v>
      </c>
      <c r="DQ147" s="244">
        <v>56308.7</v>
      </c>
      <c r="DR147" s="244">
        <v>1533.5</v>
      </c>
      <c r="DT147" s="211">
        <v>142</v>
      </c>
      <c r="DU147" s="163" t="s">
        <v>8381</v>
      </c>
      <c r="DV147" s="244" t="s">
        <v>4074</v>
      </c>
      <c r="DW147" s="163">
        <v>62910.8</v>
      </c>
      <c r="DX147" s="244">
        <v>1321.1</v>
      </c>
      <c r="DZ147" s="211">
        <v>142</v>
      </c>
      <c r="EA147" s="163" t="s">
        <v>8884</v>
      </c>
      <c r="EB147" s="244" t="s">
        <v>4005</v>
      </c>
      <c r="EC147" s="163">
        <v>63630.9</v>
      </c>
      <c r="ED147" s="244">
        <v>390.5</v>
      </c>
      <c r="EF147" s="211">
        <v>142</v>
      </c>
      <c r="EG147" s="163" t="s">
        <v>9386</v>
      </c>
      <c r="EH147" s="244" t="s">
        <v>4224</v>
      </c>
      <c r="EI147" s="258">
        <v>65968</v>
      </c>
      <c r="EJ147" s="244">
        <v>10876</v>
      </c>
      <c r="EL147" s="215">
        <v>142</v>
      </c>
      <c r="EM147" s="216" t="s">
        <v>3311</v>
      </c>
      <c r="EN147" s="216" t="s">
        <v>3093</v>
      </c>
      <c r="EO147" s="216" t="s">
        <v>3152</v>
      </c>
      <c r="EP147" s="257" t="s">
        <v>3989</v>
      </c>
      <c r="EQ147" s="247">
        <v>65960</v>
      </c>
      <c r="ER147" s="247">
        <v>1295</v>
      </c>
      <c r="ES147" s="247">
        <v>54090</v>
      </c>
      <c r="EU147" s="163">
        <v>142</v>
      </c>
      <c r="EV147" s="94" t="s">
        <v>3311</v>
      </c>
      <c r="EW147" s="163" t="s">
        <v>3070</v>
      </c>
      <c r="EX147" s="110">
        <v>59590</v>
      </c>
      <c r="EY147" s="110">
        <v>2134.5</v>
      </c>
      <c r="FA147" s="163">
        <v>142</v>
      </c>
      <c r="FB147" s="94" t="s">
        <v>9362</v>
      </c>
      <c r="FC147" s="110" t="s">
        <v>4039</v>
      </c>
      <c r="FD147" s="260">
        <v>63961</v>
      </c>
      <c r="FE147" s="260">
        <v>3004</v>
      </c>
    </row>
    <row r="148" spans="2:161" ht="22.7">
      <c r="B148" s="211">
        <v>143</v>
      </c>
      <c r="C148" s="163" t="s">
        <v>4738</v>
      </c>
      <c r="D148" s="163" t="s">
        <v>4739</v>
      </c>
      <c r="E148" s="244" t="s">
        <v>3999</v>
      </c>
      <c r="F148" s="244" t="s">
        <v>4566</v>
      </c>
      <c r="G148" s="244"/>
      <c r="I148" s="211"/>
      <c r="J148" s="163"/>
      <c r="K148" s="163"/>
      <c r="L148" s="244"/>
      <c r="M148" s="244"/>
      <c r="N148" s="244"/>
      <c r="P148" s="211"/>
      <c r="Q148" s="163"/>
      <c r="R148" s="163"/>
      <c r="S148" s="244"/>
      <c r="T148" s="244"/>
      <c r="V148" s="211"/>
      <c r="W148" s="163"/>
      <c r="X148" s="163"/>
      <c r="Y148" s="244"/>
      <c r="Z148" s="244"/>
      <c r="AA148" s="244"/>
      <c r="AC148" s="211">
        <v>143</v>
      </c>
      <c r="AD148" s="163" t="s">
        <v>4141</v>
      </c>
      <c r="AE148" s="163" t="s">
        <v>3999</v>
      </c>
      <c r="AF148" s="244">
        <v>23840.5</v>
      </c>
      <c r="AG148" s="244">
        <v>613.20000000000005</v>
      </c>
      <c r="AI148" s="211"/>
      <c r="AJ148" s="163"/>
      <c r="AK148" s="163"/>
      <c r="AL148" s="244"/>
      <c r="AM148" s="244"/>
      <c r="AN148" s="244"/>
      <c r="AP148" s="211">
        <v>143</v>
      </c>
      <c r="AQ148" s="163" t="s">
        <v>3490</v>
      </c>
      <c r="AR148" s="163" t="s">
        <v>4637</v>
      </c>
      <c r="AS148" s="244" t="s">
        <v>4005</v>
      </c>
      <c r="AT148" s="244" t="s">
        <v>5574</v>
      </c>
      <c r="AU148" s="244">
        <v>25820.6</v>
      </c>
      <c r="AW148" s="211"/>
      <c r="AX148" s="163"/>
      <c r="AY148" s="163"/>
      <c r="AZ148" s="244"/>
      <c r="BA148" s="244"/>
      <c r="BB148" s="244"/>
      <c r="BD148" s="211">
        <v>143</v>
      </c>
      <c r="BE148" s="163" t="s">
        <v>3304</v>
      </c>
      <c r="BF148" s="163" t="s">
        <v>5380</v>
      </c>
      <c r="BG148" s="244" t="s">
        <v>4030</v>
      </c>
      <c r="BH148" s="244" t="s">
        <v>5591</v>
      </c>
      <c r="BI148" s="244">
        <v>28959.5</v>
      </c>
      <c r="BK148" s="211">
        <v>143</v>
      </c>
      <c r="BL148" s="163" t="s">
        <v>3321</v>
      </c>
      <c r="BM148" s="163" t="s">
        <v>4657</v>
      </c>
      <c r="BN148" s="244" t="s">
        <v>4001</v>
      </c>
      <c r="BO148" s="244" t="s">
        <v>6254</v>
      </c>
      <c r="BP148" s="244">
        <v>28007.599999999999</v>
      </c>
      <c r="BR148" s="211">
        <v>360</v>
      </c>
      <c r="BS148" s="163" t="s">
        <v>6432</v>
      </c>
      <c r="BT148" s="163" t="s">
        <v>6078</v>
      </c>
      <c r="BU148" s="244" t="s">
        <v>3999</v>
      </c>
      <c r="BV148" s="244" t="s">
        <v>5887</v>
      </c>
      <c r="BW148" s="244">
        <v>14936</v>
      </c>
      <c r="BY148" s="211">
        <v>143</v>
      </c>
      <c r="BZ148" s="163" t="s">
        <v>1597</v>
      </c>
      <c r="CA148" s="163" t="s">
        <v>6619</v>
      </c>
      <c r="CB148" s="163" t="s">
        <v>6506</v>
      </c>
      <c r="CC148" s="244" t="s">
        <v>6494</v>
      </c>
      <c r="CD148" s="244">
        <v>33936</v>
      </c>
      <c r="CE148" s="244">
        <v>3181</v>
      </c>
      <c r="CG148" s="211">
        <v>143</v>
      </c>
      <c r="CH148" s="163" t="s">
        <v>6036</v>
      </c>
      <c r="CI148" s="163" t="s">
        <v>4020</v>
      </c>
      <c r="CJ148" s="244" t="s">
        <v>4818</v>
      </c>
      <c r="CK148" s="244">
        <v>39366.1</v>
      </c>
      <c r="CM148" s="211">
        <v>143</v>
      </c>
      <c r="CN148" s="163" t="s">
        <v>4687</v>
      </c>
      <c r="CO148" s="163" t="s">
        <v>3999</v>
      </c>
      <c r="CP148" s="244" t="s">
        <v>6067</v>
      </c>
      <c r="CQ148" s="244">
        <v>43739</v>
      </c>
      <c r="CS148" s="211">
        <v>143</v>
      </c>
      <c r="CT148" s="163" t="s">
        <v>5281</v>
      </c>
      <c r="CU148" s="163" t="s">
        <v>3999</v>
      </c>
      <c r="CV148" s="244" t="s">
        <v>4818</v>
      </c>
      <c r="CW148" s="244">
        <v>48418</v>
      </c>
      <c r="CY148" s="211">
        <v>143</v>
      </c>
      <c r="CZ148" s="163" t="s">
        <v>1596</v>
      </c>
      <c r="DA148" s="163" t="s">
        <v>7308</v>
      </c>
      <c r="DB148" s="244" t="s">
        <v>3999</v>
      </c>
      <c r="DC148" s="244">
        <v>51486</v>
      </c>
      <c r="DD148" s="244">
        <v>3003</v>
      </c>
      <c r="DF148" s="214">
        <v>143</v>
      </c>
      <c r="DG148" s="163" t="s">
        <v>3164</v>
      </c>
      <c r="DH148" s="163" t="s">
        <v>4840</v>
      </c>
      <c r="DI148" s="257" t="s">
        <v>4074</v>
      </c>
      <c r="DJ148" s="163" t="s">
        <v>5441</v>
      </c>
      <c r="DK148" s="245">
        <v>49682</v>
      </c>
      <c r="DL148" s="245">
        <v>11868</v>
      </c>
      <c r="DN148" s="211">
        <v>142</v>
      </c>
      <c r="DO148" s="163" t="s">
        <v>7881</v>
      </c>
      <c r="DP148" s="163" t="s">
        <v>4015</v>
      </c>
      <c r="DQ148" s="244">
        <v>56279</v>
      </c>
      <c r="DR148" s="244">
        <v>933.7</v>
      </c>
      <c r="DT148" s="211">
        <v>143</v>
      </c>
      <c r="DU148" s="163" t="s">
        <v>8382</v>
      </c>
      <c r="DV148" s="244" t="s">
        <v>4020</v>
      </c>
      <c r="DW148" s="163">
        <v>62797.9</v>
      </c>
      <c r="DX148" s="244">
        <v>-3201.6</v>
      </c>
      <c r="DZ148" s="211">
        <v>143</v>
      </c>
      <c r="EA148" s="163" t="s">
        <v>8885</v>
      </c>
      <c r="EB148" s="244" t="s">
        <v>3999</v>
      </c>
      <c r="EC148" s="163">
        <v>63494</v>
      </c>
      <c r="ED148" s="244">
        <v>64</v>
      </c>
      <c r="EF148" s="211">
        <v>143</v>
      </c>
      <c r="EG148" s="163" t="s">
        <v>9387</v>
      </c>
      <c r="EH148" s="244" t="s">
        <v>4074</v>
      </c>
      <c r="EI148" s="258">
        <v>65959.899999999994</v>
      </c>
      <c r="EJ148" s="244">
        <v>2029.5</v>
      </c>
      <c r="EL148" s="215">
        <v>143</v>
      </c>
      <c r="EM148" s="216" t="s">
        <v>3314</v>
      </c>
      <c r="EN148" s="216" t="s">
        <v>3295</v>
      </c>
      <c r="EO148" s="216" t="s">
        <v>3061</v>
      </c>
      <c r="EP148" s="257" t="s">
        <v>3988</v>
      </c>
      <c r="EQ148" s="247">
        <v>65693</v>
      </c>
      <c r="ER148" s="247">
        <v>4641</v>
      </c>
      <c r="ES148" s="247">
        <v>903357</v>
      </c>
      <c r="EU148" s="163">
        <v>143</v>
      </c>
      <c r="EV148" s="94" t="s">
        <v>3285</v>
      </c>
      <c r="EW148" s="163" t="s">
        <v>3063</v>
      </c>
      <c r="EX148" s="110">
        <v>59533</v>
      </c>
      <c r="EY148" s="110">
        <v>468</v>
      </c>
      <c r="FA148" s="163">
        <v>143</v>
      </c>
      <c r="FB148" s="94" t="s">
        <v>9401</v>
      </c>
      <c r="FC148" s="110" t="s">
        <v>4020</v>
      </c>
      <c r="FD148" s="260">
        <v>63933.599999999999</v>
      </c>
      <c r="FE148" s="260">
        <v>1927.6</v>
      </c>
    </row>
    <row r="149" spans="2:161" ht="22.7">
      <c r="B149" s="211">
        <v>144</v>
      </c>
      <c r="C149" s="163" t="s">
        <v>4740</v>
      </c>
      <c r="D149" s="163" t="s">
        <v>4741</v>
      </c>
      <c r="E149" s="244" t="s">
        <v>4001</v>
      </c>
      <c r="F149" s="244" t="s">
        <v>4578</v>
      </c>
      <c r="G149" s="244"/>
      <c r="I149" s="211"/>
      <c r="J149" s="163"/>
      <c r="K149" s="163"/>
      <c r="L149" s="244"/>
      <c r="M149" s="244"/>
      <c r="N149" s="244"/>
      <c r="P149" s="211"/>
      <c r="Q149" s="163"/>
      <c r="R149" s="163"/>
      <c r="S149" s="244"/>
      <c r="T149" s="244"/>
      <c r="V149" s="211"/>
      <c r="W149" s="163"/>
      <c r="X149" s="163"/>
      <c r="Y149" s="244"/>
      <c r="Z149" s="244"/>
      <c r="AA149" s="244"/>
      <c r="AC149" s="211">
        <v>144</v>
      </c>
      <c r="AD149" s="163" t="s">
        <v>4142</v>
      </c>
      <c r="AE149" s="163" t="s">
        <v>3999</v>
      </c>
      <c r="AF149" s="244">
        <v>23657</v>
      </c>
      <c r="AG149" s="244">
        <v>3059</v>
      </c>
      <c r="AI149" s="211"/>
      <c r="AJ149" s="163"/>
      <c r="AK149" s="163"/>
      <c r="AL149" s="244"/>
      <c r="AM149" s="244"/>
      <c r="AN149" s="244"/>
      <c r="AP149" s="211">
        <v>144</v>
      </c>
      <c r="AQ149" s="163" t="s">
        <v>3170</v>
      </c>
      <c r="AR149" s="163" t="s">
        <v>4646</v>
      </c>
      <c r="AS149" s="244" t="s">
        <v>4173</v>
      </c>
      <c r="AT149" s="244" t="s">
        <v>5600</v>
      </c>
      <c r="AU149" s="244">
        <v>25783.1</v>
      </c>
      <c r="AW149" s="211"/>
      <c r="AX149" s="163"/>
      <c r="AY149" s="163"/>
      <c r="AZ149" s="244"/>
      <c r="BA149" s="244"/>
      <c r="BB149" s="244"/>
      <c r="BD149" s="211">
        <v>144</v>
      </c>
      <c r="BE149" s="163" t="s">
        <v>1597</v>
      </c>
      <c r="BF149" s="163" t="s">
        <v>6037</v>
      </c>
      <c r="BG149" s="244" t="s">
        <v>3999</v>
      </c>
      <c r="BH149" s="244" t="s">
        <v>5522</v>
      </c>
      <c r="BI149" s="244">
        <v>28865</v>
      </c>
      <c r="BK149" s="211">
        <v>144</v>
      </c>
      <c r="BL149" s="163" t="s">
        <v>5613</v>
      </c>
      <c r="BM149" s="163" t="s">
        <v>4680</v>
      </c>
      <c r="BN149" s="244" t="s">
        <v>3999</v>
      </c>
      <c r="BO149" s="244" t="s">
        <v>4572</v>
      </c>
      <c r="BP149" s="244">
        <v>27629.599999999999</v>
      </c>
      <c r="BR149" s="211">
        <v>366</v>
      </c>
      <c r="BS149" s="163" t="s">
        <v>6433</v>
      </c>
      <c r="BT149" s="163" t="s">
        <v>6191</v>
      </c>
      <c r="BU149" s="244" t="s">
        <v>3999</v>
      </c>
      <c r="BV149" s="244" t="s">
        <v>6273</v>
      </c>
      <c r="BW149" s="244">
        <v>14767.6</v>
      </c>
      <c r="BY149" s="211">
        <v>144</v>
      </c>
      <c r="BZ149" s="163" t="s">
        <v>311</v>
      </c>
      <c r="CA149" s="163" t="s">
        <v>6620</v>
      </c>
      <c r="CB149" s="163" t="s">
        <v>6506</v>
      </c>
      <c r="CC149" s="244" t="s">
        <v>5441</v>
      </c>
      <c r="CD149" s="244">
        <v>33876</v>
      </c>
      <c r="CE149" s="244">
        <v>7014</v>
      </c>
      <c r="CG149" s="211">
        <v>144</v>
      </c>
      <c r="CH149" s="163" t="s">
        <v>5014</v>
      </c>
      <c r="CI149" s="163" t="s">
        <v>3999</v>
      </c>
      <c r="CJ149" s="244" t="s">
        <v>5583</v>
      </c>
      <c r="CK149" s="244">
        <v>38826</v>
      </c>
      <c r="CM149" s="211">
        <v>144</v>
      </c>
      <c r="CN149" s="163" t="s">
        <v>4606</v>
      </c>
      <c r="CO149" s="163" t="s">
        <v>4005</v>
      </c>
      <c r="CP149" s="244" t="s">
        <v>6232</v>
      </c>
      <c r="CQ149" s="244">
        <v>4364.3</v>
      </c>
      <c r="CS149" s="211">
        <v>144</v>
      </c>
      <c r="CT149" s="163" t="s">
        <v>7098</v>
      </c>
      <c r="CU149" s="163" t="s">
        <v>4036</v>
      </c>
      <c r="CV149" s="244" t="s">
        <v>5441</v>
      </c>
      <c r="CW149" s="244">
        <v>4835</v>
      </c>
      <c r="CY149" s="211">
        <v>144</v>
      </c>
      <c r="CZ149" s="163" t="s">
        <v>605</v>
      </c>
      <c r="DA149" s="163" t="s">
        <v>7309</v>
      </c>
      <c r="DB149" s="244" t="s">
        <v>3999</v>
      </c>
      <c r="DC149" s="244">
        <v>51324</v>
      </c>
      <c r="DD149" s="244">
        <v>3557</v>
      </c>
      <c r="DF149" s="214">
        <v>144</v>
      </c>
      <c r="DG149" s="163" t="s">
        <v>649</v>
      </c>
      <c r="DH149" s="163" t="s">
        <v>6024</v>
      </c>
      <c r="DI149" s="163" t="s">
        <v>3999</v>
      </c>
      <c r="DJ149" s="163" t="s">
        <v>4527</v>
      </c>
      <c r="DK149" s="245">
        <v>49403</v>
      </c>
      <c r="DL149" s="245">
        <v>1463</v>
      </c>
      <c r="DN149" s="211">
        <v>143</v>
      </c>
      <c r="DO149" s="163" t="s">
        <v>7882</v>
      </c>
      <c r="DP149" s="163" t="s">
        <v>4281</v>
      </c>
      <c r="DQ149" s="244">
        <v>56218.1</v>
      </c>
      <c r="DR149" s="244">
        <v>2450.3000000000002</v>
      </c>
      <c r="DT149" s="211">
        <v>144</v>
      </c>
      <c r="DU149" s="163" t="s">
        <v>8383</v>
      </c>
      <c r="DV149" s="244" t="s">
        <v>4005</v>
      </c>
      <c r="DW149" s="163">
        <v>62706.1</v>
      </c>
      <c r="DX149" s="244">
        <v>12428.7</v>
      </c>
      <c r="DZ149" s="211">
        <v>144</v>
      </c>
      <c r="EA149" s="163" t="s">
        <v>8886</v>
      </c>
      <c r="EB149" s="244" t="s">
        <v>3999</v>
      </c>
      <c r="EC149" s="163">
        <v>63373</v>
      </c>
      <c r="ED149" s="244">
        <v>8428</v>
      </c>
      <c r="EF149" s="211">
        <v>144</v>
      </c>
      <c r="EG149" s="163" t="s">
        <v>9388</v>
      </c>
      <c r="EH149" s="244" t="s">
        <v>4015</v>
      </c>
      <c r="EI149" s="258">
        <v>65463.4</v>
      </c>
      <c r="EJ149" s="244">
        <v>119.5</v>
      </c>
      <c r="EL149" s="215">
        <v>144</v>
      </c>
      <c r="EM149" s="216" t="s">
        <v>3338</v>
      </c>
      <c r="EN149" s="216" t="s">
        <v>3251</v>
      </c>
      <c r="EO149" s="216" t="s">
        <v>3061</v>
      </c>
      <c r="EP149" s="257" t="s">
        <v>3988</v>
      </c>
      <c r="EQ149" s="247">
        <v>65615</v>
      </c>
      <c r="ER149" s="247">
        <v>727</v>
      </c>
      <c r="ES149" s="247">
        <v>250138</v>
      </c>
      <c r="EU149" s="163">
        <v>144</v>
      </c>
      <c r="EV149" s="94" t="s">
        <v>524</v>
      </c>
      <c r="EW149" s="163" t="s">
        <v>3056</v>
      </c>
      <c r="EX149" s="110">
        <v>59387</v>
      </c>
      <c r="EY149" s="110">
        <v>10316</v>
      </c>
      <c r="FA149" s="163">
        <v>144</v>
      </c>
      <c r="FB149" s="94" t="s">
        <v>9381</v>
      </c>
      <c r="FC149" s="110" t="s">
        <v>3999</v>
      </c>
      <c r="FD149" s="260">
        <v>63525</v>
      </c>
      <c r="FE149" s="260">
        <v>4857</v>
      </c>
    </row>
    <row r="150" spans="2:161" ht="22.7">
      <c r="B150" s="211">
        <v>145</v>
      </c>
      <c r="C150" s="163"/>
      <c r="D150" s="163" t="s">
        <v>4742</v>
      </c>
      <c r="E150" s="244" t="s">
        <v>4015</v>
      </c>
      <c r="F150" s="244" t="s">
        <v>4605</v>
      </c>
      <c r="G150" s="244"/>
      <c r="I150" s="211"/>
      <c r="J150" s="163"/>
      <c r="K150" s="163"/>
      <c r="L150" s="244"/>
      <c r="M150" s="244"/>
      <c r="N150" s="244"/>
      <c r="P150" s="211"/>
      <c r="Q150" s="163"/>
      <c r="R150" s="163"/>
      <c r="S150" s="244"/>
      <c r="T150" s="244"/>
      <c r="V150" s="211"/>
      <c r="W150" s="163"/>
      <c r="X150" s="163"/>
      <c r="Y150" s="244"/>
      <c r="Z150" s="244"/>
      <c r="AA150" s="244"/>
      <c r="AC150" s="211">
        <v>145</v>
      </c>
      <c r="AD150" s="163" t="s">
        <v>4143</v>
      </c>
      <c r="AE150" s="163" t="s">
        <v>4015</v>
      </c>
      <c r="AF150" s="244">
        <v>23640.7</v>
      </c>
      <c r="AG150" s="244">
        <v>2602.1</v>
      </c>
      <c r="AI150" s="211"/>
      <c r="AJ150" s="163"/>
      <c r="AK150" s="163"/>
      <c r="AL150" s="244"/>
      <c r="AM150" s="244"/>
      <c r="AN150" s="244"/>
      <c r="AP150" s="211">
        <v>145</v>
      </c>
      <c r="AQ150" s="163" t="s">
        <v>5601</v>
      </c>
      <c r="AR150" s="163" t="s">
        <v>4542</v>
      </c>
      <c r="AS150" s="244" t="s">
        <v>4005</v>
      </c>
      <c r="AT150" s="244" t="s">
        <v>4518</v>
      </c>
      <c r="AU150" s="244">
        <v>25747.599999999999</v>
      </c>
      <c r="AW150" s="211"/>
      <c r="AX150" s="163"/>
      <c r="AY150" s="163"/>
      <c r="AZ150" s="244"/>
      <c r="BA150" s="244"/>
      <c r="BB150" s="244"/>
      <c r="BD150" s="211">
        <v>145</v>
      </c>
      <c r="BE150" s="163" t="s">
        <v>5579</v>
      </c>
      <c r="BF150" s="163" t="s">
        <v>6038</v>
      </c>
      <c r="BG150" s="244" t="s">
        <v>4036</v>
      </c>
      <c r="BH150" s="244" t="s">
        <v>5887</v>
      </c>
      <c r="BI150" s="244">
        <v>28670.2</v>
      </c>
      <c r="BK150" s="211">
        <v>145</v>
      </c>
      <c r="BL150" s="163" t="s">
        <v>523</v>
      </c>
      <c r="BM150" s="163" t="s">
        <v>4731</v>
      </c>
      <c r="BN150" s="244" t="s">
        <v>3999</v>
      </c>
      <c r="BO150" s="244" t="s">
        <v>6254</v>
      </c>
      <c r="BP150" s="244">
        <v>27609</v>
      </c>
      <c r="BR150" s="211">
        <v>376</v>
      </c>
      <c r="BS150" s="163" t="s">
        <v>6434</v>
      </c>
      <c r="BT150" s="163" t="s">
        <v>6294</v>
      </c>
      <c r="BU150" s="244" t="s">
        <v>3999</v>
      </c>
      <c r="BV150" s="244" t="s">
        <v>6231</v>
      </c>
      <c r="BW150" s="244">
        <v>14442</v>
      </c>
      <c r="BY150" s="211">
        <v>145</v>
      </c>
      <c r="BZ150" s="163" t="s">
        <v>3351</v>
      </c>
      <c r="CA150" s="163" t="s">
        <v>6621</v>
      </c>
      <c r="CB150" s="163" t="s">
        <v>6496</v>
      </c>
      <c r="CC150" s="244" t="s">
        <v>6491</v>
      </c>
      <c r="CD150" s="244">
        <v>33631.9</v>
      </c>
      <c r="CE150" s="244">
        <v>159.69999999999999</v>
      </c>
      <c r="CG150" s="211">
        <v>145</v>
      </c>
      <c r="CH150" s="163" t="s">
        <v>5380</v>
      </c>
      <c r="CI150" s="163" t="s">
        <v>4030</v>
      </c>
      <c r="CJ150" s="244" t="s">
        <v>6233</v>
      </c>
      <c r="CK150" s="244">
        <v>38579.1</v>
      </c>
      <c r="CM150" s="211">
        <v>145</v>
      </c>
      <c r="CN150" s="163" t="s">
        <v>7014</v>
      </c>
      <c r="CO150" s="163" t="s">
        <v>3999</v>
      </c>
      <c r="CP150" s="244" t="s">
        <v>5887</v>
      </c>
      <c r="CQ150" s="244">
        <v>43531</v>
      </c>
      <c r="CS150" s="211">
        <v>145</v>
      </c>
      <c r="CT150" s="163" t="s">
        <v>5705</v>
      </c>
      <c r="CU150" s="163" t="s">
        <v>3999</v>
      </c>
      <c r="CV150" s="244" t="s">
        <v>5512</v>
      </c>
      <c r="CW150" s="244">
        <v>48283</v>
      </c>
      <c r="CY150" s="211">
        <v>145</v>
      </c>
      <c r="CZ150" s="163" t="s">
        <v>3164</v>
      </c>
      <c r="DA150" s="163" t="s">
        <v>4840</v>
      </c>
      <c r="DB150" s="244" t="s">
        <v>4074</v>
      </c>
      <c r="DC150" s="244">
        <v>51317.2</v>
      </c>
      <c r="DD150" s="244">
        <v>9260.5</v>
      </c>
      <c r="DF150" s="214">
        <v>145</v>
      </c>
      <c r="DG150" s="163" t="s">
        <v>3352</v>
      </c>
      <c r="DH150" s="163" t="s">
        <v>6257</v>
      </c>
      <c r="DI150" s="163" t="s">
        <v>4015</v>
      </c>
      <c r="DJ150" s="163" t="s">
        <v>7136</v>
      </c>
      <c r="DK150" s="245">
        <v>49142</v>
      </c>
      <c r="DL150" s="245">
        <v>812</v>
      </c>
      <c r="DN150" s="211">
        <v>144</v>
      </c>
      <c r="DO150" s="163" t="s">
        <v>7883</v>
      </c>
      <c r="DP150" s="163" t="s">
        <v>6206</v>
      </c>
      <c r="DQ150" s="244">
        <v>56177.4</v>
      </c>
      <c r="DR150" s="244">
        <v>4705.1000000000004</v>
      </c>
      <c r="DT150" s="211">
        <v>145</v>
      </c>
      <c r="DU150" s="163" t="s">
        <v>8384</v>
      </c>
      <c r="DV150" s="244" t="s">
        <v>4005</v>
      </c>
      <c r="DW150" s="163">
        <v>62461.5</v>
      </c>
      <c r="DX150" s="244">
        <v>257.8</v>
      </c>
      <c r="DZ150" s="211">
        <v>145</v>
      </c>
      <c r="EA150" s="163" t="s">
        <v>8887</v>
      </c>
      <c r="EB150" s="244" t="s">
        <v>3999</v>
      </c>
      <c r="EC150" s="163">
        <v>62570</v>
      </c>
      <c r="ED150" s="244">
        <v>6203</v>
      </c>
      <c r="EF150" s="211">
        <v>145</v>
      </c>
      <c r="EG150" s="163" t="s">
        <v>9389</v>
      </c>
      <c r="EH150" s="244" t="s">
        <v>4005</v>
      </c>
      <c r="EI150" s="258">
        <v>64907.9</v>
      </c>
      <c r="EJ150" s="244">
        <v>507.3</v>
      </c>
      <c r="EL150" s="215">
        <v>145</v>
      </c>
      <c r="EM150" s="216" t="s">
        <v>3163</v>
      </c>
      <c r="EN150" s="216" t="s">
        <v>3093</v>
      </c>
      <c r="EO150" s="216" t="s">
        <v>3073</v>
      </c>
      <c r="EP150" s="257" t="s">
        <v>3994</v>
      </c>
      <c r="EQ150" s="247">
        <v>65591</v>
      </c>
      <c r="ER150" s="247">
        <v>2324</v>
      </c>
      <c r="ES150" s="247">
        <v>84490</v>
      </c>
      <c r="EU150" s="163">
        <v>145</v>
      </c>
      <c r="EV150" s="94" t="s">
        <v>3333</v>
      </c>
      <c r="EW150" s="163" t="s">
        <v>3070</v>
      </c>
      <c r="EX150" s="110">
        <v>59303</v>
      </c>
      <c r="EY150" s="110">
        <v>4063.5</v>
      </c>
      <c r="FA150" s="163">
        <v>145</v>
      </c>
      <c r="FB150" s="94" t="s">
        <v>9786</v>
      </c>
      <c r="FC150" s="110" t="s">
        <v>4005</v>
      </c>
      <c r="FD150" s="260">
        <v>63521.599999999999</v>
      </c>
      <c r="FE150" s="260">
        <v>3284.7</v>
      </c>
    </row>
    <row r="151" spans="2:161" ht="22.7">
      <c r="B151" s="211">
        <v>146</v>
      </c>
      <c r="C151" s="163" t="s">
        <v>4084</v>
      </c>
      <c r="D151" s="163"/>
      <c r="E151" s="244" t="s">
        <v>4085</v>
      </c>
      <c r="F151" s="244" t="s">
        <v>4536</v>
      </c>
      <c r="G151" s="244"/>
      <c r="I151" s="211"/>
      <c r="J151" s="163"/>
      <c r="K151" s="163"/>
      <c r="L151" s="244"/>
      <c r="M151" s="244"/>
      <c r="N151" s="244"/>
      <c r="P151" s="211"/>
      <c r="Q151" s="163"/>
      <c r="R151" s="163"/>
      <c r="S151" s="244"/>
      <c r="T151" s="244"/>
      <c r="V151" s="211"/>
      <c r="W151" s="163"/>
      <c r="X151" s="163"/>
      <c r="Y151" s="244"/>
      <c r="Z151" s="244"/>
      <c r="AA151" s="244"/>
      <c r="AC151" s="211">
        <v>146</v>
      </c>
      <c r="AD151" s="163" t="s">
        <v>4144</v>
      </c>
      <c r="AE151" s="163" t="s">
        <v>4005</v>
      </c>
      <c r="AF151" s="244">
        <v>23573.5</v>
      </c>
      <c r="AG151" s="244">
        <v>-321.10000000000002</v>
      </c>
      <c r="AI151" s="211"/>
      <c r="AJ151" s="163"/>
      <c r="AK151" s="163"/>
      <c r="AL151" s="244"/>
      <c r="AM151" s="244"/>
      <c r="AN151" s="244"/>
      <c r="AP151" s="211">
        <v>146</v>
      </c>
      <c r="AQ151" s="163" t="s">
        <v>5602</v>
      </c>
      <c r="AR151" s="163" t="s">
        <v>4551</v>
      </c>
      <c r="AS151" s="244" t="s">
        <v>4005</v>
      </c>
      <c r="AT151" s="244" t="s">
        <v>4518</v>
      </c>
      <c r="AU151" s="244">
        <v>25702.7</v>
      </c>
      <c r="AW151" s="211"/>
      <c r="AX151" s="163"/>
      <c r="AY151" s="163"/>
      <c r="AZ151" s="244"/>
      <c r="BA151" s="244"/>
      <c r="BB151" s="244"/>
      <c r="BD151" s="211">
        <v>146</v>
      </c>
      <c r="BE151" s="163" t="s">
        <v>3282</v>
      </c>
      <c r="BF151" s="163" t="s">
        <v>6039</v>
      </c>
      <c r="BG151" s="244" t="s">
        <v>4030</v>
      </c>
      <c r="BH151" s="244" t="s">
        <v>5522</v>
      </c>
      <c r="BI151" s="244">
        <v>28561.9</v>
      </c>
      <c r="BK151" s="211">
        <v>146</v>
      </c>
      <c r="BL151" s="163" t="s">
        <v>649</v>
      </c>
      <c r="BM151" s="163" t="s">
        <v>6024</v>
      </c>
      <c r="BN151" s="244" t="s">
        <v>3999</v>
      </c>
      <c r="BO151" s="244" t="s">
        <v>4527</v>
      </c>
      <c r="BP151" s="244">
        <v>27470</v>
      </c>
      <c r="BR151" s="211">
        <v>378</v>
      </c>
      <c r="BS151" s="163" t="s">
        <v>6435</v>
      </c>
      <c r="BT151" s="163" t="s">
        <v>6151</v>
      </c>
      <c r="BU151" s="244" t="s">
        <v>3999</v>
      </c>
      <c r="BV151" s="244" t="s">
        <v>4527</v>
      </c>
      <c r="BW151" s="244">
        <v>14408</v>
      </c>
      <c r="BY151" s="211">
        <v>146</v>
      </c>
      <c r="BZ151" s="163" t="s">
        <v>3353</v>
      </c>
      <c r="CA151" s="163" t="s">
        <v>6622</v>
      </c>
      <c r="CB151" s="163" t="s">
        <v>6489</v>
      </c>
      <c r="CC151" s="244" t="s">
        <v>6510</v>
      </c>
      <c r="CD151" s="244">
        <v>33536.9</v>
      </c>
      <c r="CE151" s="244">
        <v>2532.3000000000002</v>
      </c>
      <c r="CG151" s="211">
        <v>146</v>
      </c>
      <c r="CH151" s="163" t="s">
        <v>4824</v>
      </c>
      <c r="CI151" s="163" t="s">
        <v>3999</v>
      </c>
      <c r="CJ151" s="244" t="s">
        <v>6234</v>
      </c>
      <c r="CK151" s="244">
        <v>38416</v>
      </c>
      <c r="CM151" s="211">
        <v>146</v>
      </c>
      <c r="CN151" s="163" t="s">
        <v>4517</v>
      </c>
      <c r="CO151" s="163" t="s">
        <v>4005</v>
      </c>
      <c r="CP151" s="244" t="s">
        <v>4518</v>
      </c>
      <c r="CQ151" s="244">
        <v>4349.1000000000004</v>
      </c>
      <c r="CS151" s="211">
        <v>146</v>
      </c>
      <c r="CT151" s="163" t="s">
        <v>4563</v>
      </c>
      <c r="CU151" s="163" t="s">
        <v>4005</v>
      </c>
      <c r="CV151" s="244" t="s">
        <v>7136</v>
      </c>
      <c r="CW151" s="244">
        <v>4798</v>
      </c>
      <c r="CY151" s="211">
        <v>146</v>
      </c>
      <c r="CZ151" s="163" t="s">
        <v>1875</v>
      </c>
      <c r="DA151" s="163" t="s">
        <v>7310</v>
      </c>
      <c r="DB151" s="244" t="s">
        <v>3999</v>
      </c>
      <c r="DC151" s="244">
        <v>51258</v>
      </c>
      <c r="DD151" s="244">
        <v>1102.9000000000001</v>
      </c>
      <c r="DF151" s="214">
        <v>146</v>
      </c>
      <c r="DG151" s="163" t="s">
        <v>3354</v>
      </c>
      <c r="DH151" s="163" t="s">
        <v>4517</v>
      </c>
      <c r="DI151" s="163" t="s">
        <v>4005</v>
      </c>
      <c r="DJ151" s="163" t="s">
        <v>4518</v>
      </c>
      <c r="DK151" s="245">
        <v>48913</v>
      </c>
      <c r="DL151" s="245">
        <v>2942</v>
      </c>
      <c r="DN151" s="211">
        <v>145</v>
      </c>
      <c r="DO151" s="163" t="s">
        <v>7884</v>
      </c>
      <c r="DP151" s="163" t="s">
        <v>4074</v>
      </c>
      <c r="DQ151" s="244">
        <v>55748.2</v>
      </c>
      <c r="DR151" s="244">
        <v>2479.6999999999998</v>
      </c>
      <c r="DT151" s="211">
        <v>146</v>
      </c>
      <c r="DU151" s="163" t="s">
        <v>8385</v>
      </c>
      <c r="DV151" s="244" t="s">
        <v>4102</v>
      </c>
      <c r="DW151" s="163">
        <v>62229.9</v>
      </c>
      <c r="DX151" s="244">
        <v>3293.1</v>
      </c>
      <c r="DZ151" s="211">
        <v>146</v>
      </c>
      <c r="EA151" s="163" t="s">
        <v>8888</v>
      </c>
      <c r="EB151" s="244" t="s">
        <v>4074</v>
      </c>
      <c r="EC151" s="163">
        <v>61721.9</v>
      </c>
      <c r="ED151" s="244">
        <v>1333.6</v>
      </c>
      <c r="EF151" s="211">
        <v>146</v>
      </c>
      <c r="EG151" s="163" t="s">
        <v>9390</v>
      </c>
      <c r="EH151" s="244" t="s">
        <v>3999</v>
      </c>
      <c r="EI151" s="258">
        <v>64657</v>
      </c>
      <c r="EJ151" s="244">
        <v>6816</v>
      </c>
      <c r="EL151" s="215">
        <v>146</v>
      </c>
      <c r="EM151" s="216" t="s">
        <v>3329</v>
      </c>
      <c r="EN151" s="216" t="s">
        <v>3157</v>
      </c>
      <c r="EO151" s="216" t="s">
        <v>3355</v>
      </c>
      <c r="EP151" s="257" t="s">
        <v>3988</v>
      </c>
      <c r="EQ151" s="247">
        <v>65300</v>
      </c>
      <c r="ER151" s="247">
        <v>178</v>
      </c>
      <c r="ES151" s="247">
        <v>19373</v>
      </c>
      <c r="EU151" s="163">
        <v>146</v>
      </c>
      <c r="EV151" s="94" t="s">
        <v>3318</v>
      </c>
      <c r="EW151" s="163" t="s">
        <v>3122</v>
      </c>
      <c r="EX151" s="110">
        <v>58862</v>
      </c>
      <c r="EY151" s="110">
        <v>652.4</v>
      </c>
      <c r="FA151" s="163">
        <v>146</v>
      </c>
      <c r="FB151" s="94" t="s">
        <v>9439</v>
      </c>
      <c r="FC151" s="110" t="s">
        <v>3999</v>
      </c>
      <c r="FD151" s="260">
        <v>62761</v>
      </c>
      <c r="FE151" s="260">
        <v>9601</v>
      </c>
    </row>
    <row r="152" spans="2:161">
      <c r="B152" s="211">
        <v>147</v>
      </c>
      <c r="C152" s="163" t="s">
        <v>4070</v>
      </c>
      <c r="D152" s="163" t="s">
        <v>4743</v>
      </c>
      <c r="E152" s="244" t="s">
        <v>4015</v>
      </c>
      <c r="F152" s="244" t="s">
        <v>4650</v>
      </c>
      <c r="G152" s="244"/>
      <c r="I152" s="211"/>
      <c r="J152" s="163"/>
      <c r="K152" s="163"/>
      <c r="L152" s="244"/>
      <c r="M152" s="244"/>
      <c r="N152" s="244"/>
      <c r="P152" s="211"/>
      <c r="Q152" s="163"/>
      <c r="R152" s="163"/>
      <c r="S152" s="244"/>
      <c r="T152" s="244"/>
      <c r="V152" s="211"/>
      <c r="W152" s="163"/>
      <c r="X152" s="163"/>
      <c r="Y152" s="244"/>
      <c r="Z152" s="244"/>
      <c r="AA152" s="244"/>
      <c r="AC152" s="211">
        <v>147</v>
      </c>
      <c r="AD152" s="163" t="s">
        <v>4145</v>
      </c>
      <c r="AE152" s="163" t="s">
        <v>4015</v>
      </c>
      <c r="AF152" s="244">
        <v>23531.8</v>
      </c>
      <c r="AG152" s="244">
        <v>134.6</v>
      </c>
      <c r="AI152" s="211"/>
      <c r="AJ152" s="163"/>
      <c r="AK152" s="163"/>
      <c r="AL152" s="244"/>
      <c r="AM152" s="244"/>
      <c r="AN152" s="244"/>
      <c r="AP152" s="211">
        <v>147</v>
      </c>
      <c r="AQ152" s="163" t="s">
        <v>4134</v>
      </c>
      <c r="AR152" s="163" t="s">
        <v>5603</v>
      </c>
      <c r="AS152" s="244" t="s">
        <v>3999</v>
      </c>
      <c r="AT152" s="244" t="s">
        <v>4527</v>
      </c>
      <c r="AU152" s="244">
        <v>25610</v>
      </c>
      <c r="AW152" s="211"/>
      <c r="AX152" s="163"/>
      <c r="AY152" s="163"/>
      <c r="AZ152" s="244"/>
      <c r="BA152" s="244"/>
      <c r="BB152" s="244"/>
      <c r="BD152" s="211">
        <v>147</v>
      </c>
      <c r="BE152" s="163" t="s">
        <v>3315</v>
      </c>
      <c r="BF152" s="163" t="s">
        <v>5640</v>
      </c>
      <c r="BG152" s="244" t="s">
        <v>4281</v>
      </c>
      <c r="BH152" s="244" t="s">
        <v>6035</v>
      </c>
      <c r="BI152" s="244">
        <v>27931.4</v>
      </c>
      <c r="BK152" s="211">
        <v>147</v>
      </c>
      <c r="BL152" s="163" t="s">
        <v>2852</v>
      </c>
      <c r="BM152" s="163" t="s">
        <v>6048</v>
      </c>
      <c r="BN152" s="244" t="s">
        <v>3999</v>
      </c>
      <c r="BO152" s="244" t="s">
        <v>6229</v>
      </c>
      <c r="BP152" s="244">
        <v>27427</v>
      </c>
      <c r="BR152" s="211">
        <v>381</v>
      </c>
      <c r="BS152" s="163" t="s">
        <v>6436</v>
      </c>
      <c r="BT152" s="163" t="s">
        <v>6131</v>
      </c>
      <c r="BU152" s="244" t="s">
        <v>3999</v>
      </c>
      <c r="BV152" s="244" t="s">
        <v>6250</v>
      </c>
      <c r="BW152" s="244">
        <v>14348</v>
      </c>
      <c r="BY152" s="211">
        <v>147</v>
      </c>
      <c r="BZ152" s="163" t="s">
        <v>3356</v>
      </c>
      <c r="CA152" s="163" t="s">
        <v>6256</v>
      </c>
      <c r="CB152" s="163" t="s">
        <v>6496</v>
      </c>
      <c r="CC152" s="244" t="s">
        <v>5441</v>
      </c>
      <c r="CD152" s="244">
        <v>33318.199999999997</v>
      </c>
      <c r="CE152" s="244">
        <v>-2179.1999999999998</v>
      </c>
      <c r="CG152" s="211">
        <v>147</v>
      </c>
      <c r="CH152" s="163" t="s">
        <v>7008</v>
      </c>
      <c r="CI152" s="163" t="s">
        <v>4005</v>
      </c>
      <c r="CJ152" s="244" t="s">
        <v>5441</v>
      </c>
      <c r="CK152" s="244">
        <v>37925.599999999999</v>
      </c>
      <c r="CM152" s="211">
        <v>147</v>
      </c>
      <c r="CN152" s="163" t="s">
        <v>6036</v>
      </c>
      <c r="CO152" s="163" t="s">
        <v>4020</v>
      </c>
      <c r="CP152" s="244" t="s">
        <v>4818</v>
      </c>
      <c r="CQ152" s="244">
        <v>4273.6000000000004</v>
      </c>
      <c r="CS152" s="211">
        <v>147</v>
      </c>
      <c r="CT152" s="163" t="s">
        <v>7018</v>
      </c>
      <c r="CU152" s="163" t="s">
        <v>4030</v>
      </c>
      <c r="CV152" s="244" t="s">
        <v>5441</v>
      </c>
      <c r="CW152" s="244">
        <v>47388</v>
      </c>
      <c r="CY152" s="211">
        <v>147</v>
      </c>
      <c r="CZ152" s="163" t="s">
        <v>3521</v>
      </c>
      <c r="DA152" s="163" t="s">
        <v>7311</v>
      </c>
      <c r="DB152" s="244" t="s">
        <v>4030</v>
      </c>
      <c r="DC152" s="244">
        <v>50996</v>
      </c>
      <c r="DD152" s="244">
        <v>-7321</v>
      </c>
      <c r="DF152" s="214">
        <v>147</v>
      </c>
      <c r="DG152" s="163" t="s">
        <v>3357</v>
      </c>
      <c r="DH152" s="163" t="s">
        <v>7011</v>
      </c>
      <c r="DI152" s="163" t="s">
        <v>6206</v>
      </c>
      <c r="DJ152" s="163" t="s">
        <v>5229</v>
      </c>
      <c r="DK152" s="245">
        <v>48824</v>
      </c>
      <c r="DL152" s="245">
        <v>-1312</v>
      </c>
      <c r="DN152" s="211">
        <v>146</v>
      </c>
      <c r="DO152" s="163" t="s">
        <v>7885</v>
      </c>
      <c r="DP152" s="163" t="s">
        <v>4001</v>
      </c>
      <c r="DQ152" s="244">
        <v>55313.5</v>
      </c>
      <c r="DR152" s="244">
        <v>3059.5</v>
      </c>
      <c r="DT152" s="211">
        <v>147</v>
      </c>
      <c r="DU152" s="163" t="s">
        <v>8386</v>
      </c>
      <c r="DV152" s="244" t="s">
        <v>3999</v>
      </c>
      <c r="DW152" s="163">
        <v>62071</v>
      </c>
      <c r="DX152" s="244">
        <v>3492</v>
      </c>
      <c r="DZ152" s="211">
        <v>147</v>
      </c>
      <c r="EA152" s="163" t="s">
        <v>8889</v>
      </c>
      <c r="EB152" s="244" t="s">
        <v>3999</v>
      </c>
      <c r="EC152" s="163">
        <v>61711.7</v>
      </c>
      <c r="ED152" s="244">
        <v>2655.5</v>
      </c>
      <c r="EF152" s="211">
        <v>147</v>
      </c>
      <c r="EG152" s="163" t="s">
        <v>9391</v>
      </c>
      <c r="EH152" s="244" t="s">
        <v>4030</v>
      </c>
      <c r="EI152" s="258">
        <v>64293.8</v>
      </c>
      <c r="EJ152" s="244">
        <v>1298.4000000000001</v>
      </c>
      <c r="EL152" s="215">
        <v>147</v>
      </c>
      <c r="EM152" s="216" t="s">
        <v>3257</v>
      </c>
      <c r="EN152" s="216" t="s">
        <v>3054</v>
      </c>
      <c r="EO152" s="216" t="s">
        <v>3358</v>
      </c>
      <c r="EP152" s="257" t="s">
        <v>3989</v>
      </c>
      <c r="EQ152" s="247">
        <v>65273</v>
      </c>
      <c r="ER152" s="247">
        <v>387</v>
      </c>
      <c r="ES152" s="247">
        <v>249966</v>
      </c>
      <c r="EU152" s="163">
        <v>147</v>
      </c>
      <c r="EV152" s="94" t="s">
        <v>3282</v>
      </c>
      <c r="EW152" s="163" t="s">
        <v>3077</v>
      </c>
      <c r="EX152" s="110">
        <v>58789</v>
      </c>
      <c r="EY152" s="110">
        <v>483.3</v>
      </c>
      <c r="FA152" s="163">
        <v>147</v>
      </c>
      <c r="FB152" s="94" t="s">
        <v>9787</v>
      </c>
      <c r="FC152" s="110" t="s">
        <v>3999</v>
      </c>
      <c r="FD152" s="260">
        <v>62683</v>
      </c>
      <c r="FE152" s="260">
        <v>1460</v>
      </c>
    </row>
    <row r="153" spans="2:161" ht="22.7">
      <c r="B153" s="211">
        <v>148</v>
      </c>
      <c r="C153" s="163" t="s">
        <v>4163</v>
      </c>
      <c r="D153" s="163" t="s">
        <v>4744</v>
      </c>
      <c r="E153" s="244" t="s">
        <v>4005</v>
      </c>
      <c r="F153" s="244" t="s">
        <v>4745</v>
      </c>
      <c r="G153" s="244"/>
      <c r="I153" s="211"/>
      <c r="J153" s="163"/>
      <c r="K153" s="163"/>
      <c r="L153" s="244"/>
      <c r="M153" s="244"/>
      <c r="N153" s="244"/>
      <c r="P153" s="211"/>
      <c r="Q153" s="163"/>
      <c r="R153" s="163"/>
      <c r="S153" s="244"/>
      <c r="T153" s="244"/>
      <c r="V153" s="211"/>
      <c r="W153" s="163"/>
      <c r="X153" s="163"/>
      <c r="Y153" s="244"/>
      <c r="Z153" s="244"/>
      <c r="AA153" s="244"/>
      <c r="AC153" s="211">
        <v>148</v>
      </c>
      <c r="AD153" s="163" t="s">
        <v>4146</v>
      </c>
      <c r="AE153" s="163" t="s">
        <v>4116</v>
      </c>
      <c r="AF153" s="244">
        <v>23190</v>
      </c>
      <c r="AG153" s="244">
        <v>1639.7</v>
      </c>
      <c r="AI153" s="211"/>
      <c r="AJ153" s="163"/>
      <c r="AK153" s="163"/>
      <c r="AL153" s="244"/>
      <c r="AM153" s="244"/>
      <c r="AN153" s="244"/>
      <c r="AP153" s="211">
        <v>148</v>
      </c>
      <c r="AQ153" s="163" t="s">
        <v>3373</v>
      </c>
      <c r="AR153" s="163" t="s">
        <v>5604</v>
      </c>
      <c r="AS153" s="244" t="s">
        <v>4193</v>
      </c>
      <c r="AT153" s="244" t="s">
        <v>5441</v>
      </c>
      <c r="AU153" s="244">
        <v>25582.6</v>
      </c>
      <c r="AW153" s="211"/>
      <c r="AX153" s="163"/>
      <c r="AY153" s="163"/>
      <c r="AZ153" s="244"/>
      <c r="BA153" s="244"/>
      <c r="BB153" s="244"/>
      <c r="BD153" s="211">
        <v>148</v>
      </c>
      <c r="BE153" s="163" t="s">
        <v>2872</v>
      </c>
      <c r="BF153" s="163" t="s">
        <v>5689</v>
      </c>
      <c r="BG153" s="244" t="s">
        <v>3999</v>
      </c>
      <c r="BH153" s="244" t="s">
        <v>5458</v>
      </c>
      <c r="BI153" s="244">
        <v>27927</v>
      </c>
      <c r="BK153" s="211">
        <v>148</v>
      </c>
      <c r="BL153" s="163" t="s">
        <v>3351</v>
      </c>
      <c r="BM153" s="163" t="s">
        <v>4640</v>
      </c>
      <c r="BN153" s="244" t="s">
        <v>4005</v>
      </c>
      <c r="BO153" s="244" t="s">
        <v>6234</v>
      </c>
      <c r="BP153" s="244">
        <v>27206.6</v>
      </c>
      <c r="BR153" s="211">
        <v>382</v>
      </c>
      <c r="BS153" s="163" t="s">
        <v>6437</v>
      </c>
      <c r="BT153" s="163" t="s">
        <v>6307</v>
      </c>
      <c r="BU153" s="244" t="s">
        <v>3999</v>
      </c>
      <c r="BV153" s="244" t="s">
        <v>6308</v>
      </c>
      <c r="BW153" s="244">
        <v>14278.8</v>
      </c>
      <c r="BY153" s="211">
        <v>148</v>
      </c>
      <c r="BZ153" s="163" t="s">
        <v>3359</v>
      </c>
      <c r="CA153" s="163" t="s">
        <v>6623</v>
      </c>
      <c r="CB153" s="163" t="s">
        <v>6496</v>
      </c>
      <c r="CC153" s="244" t="s">
        <v>6517</v>
      </c>
      <c r="CD153" s="244">
        <v>32805.9</v>
      </c>
      <c r="CE153" s="244">
        <v>1127.0999999999999</v>
      </c>
      <c r="CG153" s="211">
        <v>148</v>
      </c>
      <c r="CH153" s="163" t="s">
        <v>6352</v>
      </c>
      <c r="CI153" s="163" t="s">
        <v>3999</v>
      </c>
      <c r="CJ153" s="244" t="s">
        <v>6001</v>
      </c>
      <c r="CK153" s="244">
        <v>37870.9</v>
      </c>
      <c r="CM153" s="211">
        <v>148</v>
      </c>
      <c r="CN153" s="163" t="s">
        <v>6352</v>
      </c>
      <c r="CO153" s="163" t="s">
        <v>3999</v>
      </c>
      <c r="CP153" s="244" t="s">
        <v>6001</v>
      </c>
      <c r="CQ153" s="244">
        <v>42543.7</v>
      </c>
      <c r="CS153" s="211">
        <v>148</v>
      </c>
      <c r="CT153" s="163" t="s">
        <v>6099</v>
      </c>
      <c r="CU153" s="163" t="s">
        <v>4074</v>
      </c>
      <c r="CV153" s="244" t="s">
        <v>5887</v>
      </c>
      <c r="CW153" s="244">
        <v>4755</v>
      </c>
      <c r="CY153" s="211">
        <v>148</v>
      </c>
      <c r="CZ153" s="163" t="s">
        <v>3336</v>
      </c>
      <c r="DA153" s="163" t="s">
        <v>7312</v>
      </c>
      <c r="DB153" s="244" t="s">
        <v>4131</v>
      </c>
      <c r="DC153" s="244">
        <v>50930.1</v>
      </c>
      <c r="DD153" s="244">
        <v>4156.7</v>
      </c>
      <c r="DF153" s="214">
        <v>148</v>
      </c>
      <c r="DG153" s="163" t="s">
        <v>3325</v>
      </c>
      <c r="DH153" s="163" t="s">
        <v>5022</v>
      </c>
      <c r="DI153" s="163" t="s">
        <v>4131</v>
      </c>
      <c r="DJ153" s="163" t="s">
        <v>5441</v>
      </c>
      <c r="DK153" s="245">
        <v>48122</v>
      </c>
      <c r="DL153" s="245">
        <v>5075</v>
      </c>
      <c r="DN153" s="211">
        <v>147</v>
      </c>
      <c r="DO153" s="163" t="s">
        <v>7886</v>
      </c>
      <c r="DP153" s="163" t="s">
        <v>4074</v>
      </c>
      <c r="DQ153" s="244">
        <v>54721.1</v>
      </c>
      <c r="DR153" s="244">
        <v>1364.6</v>
      </c>
      <c r="DT153" s="211">
        <v>148</v>
      </c>
      <c r="DU153" s="163" t="s">
        <v>8387</v>
      </c>
      <c r="DV153" s="244" t="s">
        <v>4020</v>
      </c>
      <c r="DW153" s="163">
        <v>61754.3</v>
      </c>
      <c r="DX153" s="244">
        <v>360.7</v>
      </c>
      <c r="DZ153" s="211">
        <v>148</v>
      </c>
      <c r="EA153" s="163" t="s">
        <v>8890</v>
      </c>
      <c r="EB153" s="244" t="s">
        <v>3999</v>
      </c>
      <c r="EC153" s="163">
        <v>61244</v>
      </c>
      <c r="ED153" s="244">
        <v>14570</v>
      </c>
      <c r="EF153" s="211">
        <v>148</v>
      </c>
      <c r="EG153" s="163" t="s">
        <v>9392</v>
      </c>
      <c r="EH153" s="244" t="s">
        <v>4005</v>
      </c>
      <c r="EI153" s="258">
        <v>64240.5</v>
      </c>
      <c r="EJ153" s="244">
        <v>458.1</v>
      </c>
      <c r="EL153" s="215">
        <v>148</v>
      </c>
      <c r="EM153" s="216" t="s">
        <v>3360</v>
      </c>
      <c r="EN153" s="216" t="s">
        <v>3135</v>
      </c>
      <c r="EO153" s="216" t="s">
        <v>3108</v>
      </c>
      <c r="EP153" s="257" t="s">
        <v>3993</v>
      </c>
      <c r="EQ153" s="247">
        <v>65222</v>
      </c>
      <c r="ER153" s="247">
        <v>-10</v>
      </c>
      <c r="ES153" s="247">
        <v>340060</v>
      </c>
      <c r="EU153" s="163">
        <v>148</v>
      </c>
      <c r="EV153" s="94" t="s">
        <v>1598</v>
      </c>
      <c r="EW153" s="163" t="s">
        <v>3056</v>
      </c>
      <c r="EX153" s="110">
        <v>58779</v>
      </c>
      <c r="EY153" s="110">
        <v>4368</v>
      </c>
      <c r="FA153" s="163">
        <v>148</v>
      </c>
      <c r="FB153" s="94" t="s">
        <v>9358</v>
      </c>
      <c r="FC153" s="110" t="s">
        <v>4275</v>
      </c>
      <c r="FD153" s="260">
        <v>62303.6</v>
      </c>
      <c r="FE153" s="260">
        <v>5596.3</v>
      </c>
    </row>
    <row r="154" spans="2:161" ht="22.7">
      <c r="B154" s="211">
        <v>149</v>
      </c>
      <c r="C154" s="163" t="s">
        <v>4168</v>
      </c>
      <c r="D154" s="163" t="s">
        <v>4746</v>
      </c>
      <c r="E154" s="244" t="s">
        <v>4001</v>
      </c>
      <c r="F154" s="244" t="s">
        <v>4638</v>
      </c>
      <c r="G154" s="244"/>
      <c r="I154" s="211"/>
      <c r="J154" s="163"/>
      <c r="K154" s="163"/>
      <c r="L154" s="244"/>
      <c r="M154" s="244"/>
      <c r="N154" s="244"/>
      <c r="P154" s="211"/>
      <c r="Q154" s="163"/>
      <c r="R154" s="163"/>
      <c r="S154" s="244"/>
      <c r="T154" s="244"/>
      <c r="V154" s="211"/>
      <c r="W154" s="163"/>
      <c r="X154" s="163"/>
      <c r="Y154" s="244"/>
      <c r="Z154" s="244"/>
      <c r="AA154" s="244"/>
      <c r="AC154" s="211">
        <v>149</v>
      </c>
      <c r="AD154" s="163" t="s">
        <v>4147</v>
      </c>
      <c r="AE154" s="163" t="s">
        <v>3999</v>
      </c>
      <c r="AF154" s="244">
        <v>23123</v>
      </c>
      <c r="AG154" s="244">
        <v>3527</v>
      </c>
      <c r="AI154" s="211"/>
      <c r="AJ154" s="163"/>
      <c r="AK154" s="163"/>
      <c r="AL154" s="244"/>
      <c r="AM154" s="244"/>
      <c r="AN154" s="244"/>
      <c r="AP154" s="211">
        <v>149</v>
      </c>
      <c r="AQ154" s="163" t="s">
        <v>569</v>
      </c>
      <c r="AR154" s="163" t="s">
        <v>5605</v>
      </c>
      <c r="AS154" s="244" t="s">
        <v>3999</v>
      </c>
      <c r="AT154" s="244" t="s">
        <v>4698</v>
      </c>
      <c r="AU154" s="244">
        <v>25530</v>
      </c>
      <c r="AW154" s="211"/>
      <c r="AX154" s="163"/>
      <c r="AY154" s="163"/>
      <c r="AZ154" s="244"/>
      <c r="BA154" s="244"/>
      <c r="BB154" s="244"/>
      <c r="BD154" s="211">
        <v>149</v>
      </c>
      <c r="BE154" s="163" t="s">
        <v>545</v>
      </c>
      <c r="BF154" s="163" t="s">
        <v>4711</v>
      </c>
      <c r="BG154" s="244" t="s">
        <v>3999</v>
      </c>
      <c r="BH154" s="244" t="s">
        <v>5993</v>
      </c>
      <c r="BI154" s="244">
        <v>27897</v>
      </c>
      <c r="BK154" s="211">
        <v>149</v>
      </c>
      <c r="BL154" s="163" t="s">
        <v>1617</v>
      </c>
      <c r="BM154" s="163" t="s">
        <v>4937</v>
      </c>
      <c r="BN154" s="244" t="s">
        <v>3999</v>
      </c>
      <c r="BO154" s="244" t="s">
        <v>5887</v>
      </c>
      <c r="BP154" s="244">
        <v>27180</v>
      </c>
      <c r="BR154" s="211">
        <v>387</v>
      </c>
      <c r="BS154" s="163" t="s">
        <v>6438</v>
      </c>
      <c r="BT154" s="163" t="s">
        <v>4975</v>
      </c>
      <c r="BU154" s="244" t="s">
        <v>3999</v>
      </c>
      <c r="BV154" s="244" t="s">
        <v>4644</v>
      </c>
      <c r="BW154" s="244">
        <v>14146.7</v>
      </c>
      <c r="BY154" s="211">
        <v>149</v>
      </c>
      <c r="BZ154" s="163" t="s">
        <v>3354</v>
      </c>
      <c r="CA154" s="163" t="s">
        <v>6624</v>
      </c>
      <c r="CB154" s="163" t="s">
        <v>6496</v>
      </c>
      <c r="CC154" s="244" t="s">
        <v>6517</v>
      </c>
      <c r="CD154" s="244">
        <v>32735</v>
      </c>
      <c r="CE154" s="244">
        <v>1696.9</v>
      </c>
      <c r="CG154" s="211">
        <v>149</v>
      </c>
      <c r="CH154" s="163" t="s">
        <v>6039</v>
      </c>
      <c r="CI154" s="163" t="s">
        <v>4030</v>
      </c>
      <c r="CJ154" s="244" t="s">
        <v>5522</v>
      </c>
      <c r="CK154" s="244">
        <v>37694.400000000001</v>
      </c>
      <c r="CM154" s="211">
        <v>149</v>
      </c>
      <c r="CN154" s="163" t="s">
        <v>6019</v>
      </c>
      <c r="CO154" s="163" t="s">
        <v>3999</v>
      </c>
      <c r="CP154" s="244" t="s">
        <v>6233</v>
      </c>
      <c r="CQ154" s="244">
        <v>42155</v>
      </c>
      <c r="CS154" s="211">
        <v>149</v>
      </c>
      <c r="CT154" s="163" t="s">
        <v>4606</v>
      </c>
      <c r="CU154" s="163" t="s">
        <v>4005</v>
      </c>
      <c r="CV154" s="244" t="s">
        <v>6232</v>
      </c>
      <c r="CW154" s="244">
        <v>4668</v>
      </c>
      <c r="CY154" s="211">
        <v>149</v>
      </c>
      <c r="CZ154" s="163" t="s">
        <v>7313</v>
      </c>
      <c r="DA154" s="163" t="s">
        <v>7314</v>
      </c>
      <c r="DB154" s="244" t="s">
        <v>4131</v>
      </c>
      <c r="DC154" s="244">
        <v>50215.7</v>
      </c>
      <c r="DD154" s="244">
        <v>1472.6</v>
      </c>
      <c r="DF154" s="214">
        <v>149</v>
      </c>
      <c r="DG154" s="163" t="s">
        <v>3361</v>
      </c>
      <c r="DH154" s="163" t="s">
        <v>7060</v>
      </c>
      <c r="DI154" s="163" t="s">
        <v>4193</v>
      </c>
      <c r="DJ154" s="163" t="s">
        <v>5441</v>
      </c>
      <c r="DK154" s="245">
        <v>48074</v>
      </c>
      <c r="DL154" s="245">
        <v>5852</v>
      </c>
      <c r="DN154" s="211">
        <v>148</v>
      </c>
      <c r="DO154" s="163" t="s">
        <v>7887</v>
      </c>
      <c r="DP154" s="163" t="s">
        <v>4005</v>
      </c>
      <c r="DQ154" s="244">
        <v>54634.7</v>
      </c>
      <c r="DR154" s="244">
        <v>4294.8</v>
      </c>
      <c r="DT154" s="211">
        <v>149</v>
      </c>
      <c r="DU154" s="163" t="s">
        <v>8388</v>
      </c>
      <c r="DV154" s="244" t="s">
        <v>4015</v>
      </c>
      <c r="DW154" s="163">
        <v>61698.5</v>
      </c>
      <c r="DX154" s="244">
        <v>1126.3</v>
      </c>
      <c r="DZ154" s="211">
        <v>149</v>
      </c>
      <c r="EA154" s="163" t="s">
        <v>8891</v>
      </c>
      <c r="EB154" s="244" t="s">
        <v>3999</v>
      </c>
      <c r="EC154" s="163">
        <v>61093</v>
      </c>
      <c r="ED154" s="244">
        <v>-39</v>
      </c>
      <c r="EF154" s="211">
        <v>149</v>
      </c>
      <c r="EG154" s="163" t="s">
        <v>9393</v>
      </c>
      <c r="EH154" s="244" t="s">
        <v>4015</v>
      </c>
      <c r="EI154" s="258">
        <v>63825.2</v>
      </c>
      <c r="EJ154" s="244">
        <v>1018.2</v>
      </c>
      <c r="EL154" s="215">
        <v>149</v>
      </c>
      <c r="EM154" s="216" t="s">
        <v>545</v>
      </c>
      <c r="EN154" s="216" t="s">
        <v>3251</v>
      </c>
      <c r="EO154" s="216" t="s">
        <v>3362</v>
      </c>
      <c r="EP154" s="257"/>
      <c r="EQ154" s="247">
        <v>65100</v>
      </c>
      <c r="ER154" s="247">
        <v>6220</v>
      </c>
      <c r="ES154" s="247">
        <v>211500</v>
      </c>
      <c r="EU154" s="163">
        <v>149</v>
      </c>
      <c r="EV154" s="94" t="s">
        <v>3339</v>
      </c>
      <c r="EW154" s="163" t="s">
        <v>3088</v>
      </c>
      <c r="EX154" s="110">
        <v>58611</v>
      </c>
      <c r="EY154" s="110">
        <v>-6904</v>
      </c>
      <c r="FA154" s="163">
        <v>149</v>
      </c>
      <c r="FB154" s="94" t="s">
        <v>9404</v>
      </c>
      <c r="FC154" s="110" t="s">
        <v>4074</v>
      </c>
      <c r="FD154" s="260">
        <v>61316.2</v>
      </c>
      <c r="FE154" s="260">
        <v>3224.7</v>
      </c>
    </row>
    <row r="155" spans="2:161">
      <c r="B155" s="211">
        <v>150</v>
      </c>
      <c r="C155" s="163" t="s">
        <v>4747</v>
      </c>
      <c r="D155" s="163" t="s">
        <v>4748</v>
      </c>
      <c r="E155" s="244" t="s">
        <v>3999</v>
      </c>
      <c r="F155" s="244" t="s">
        <v>4737</v>
      </c>
      <c r="G155" s="244"/>
      <c r="I155" s="211"/>
      <c r="J155" s="163"/>
      <c r="K155" s="163"/>
      <c r="L155" s="244"/>
      <c r="M155" s="244"/>
      <c r="N155" s="244"/>
      <c r="P155" s="211"/>
      <c r="Q155" s="163"/>
      <c r="R155" s="163"/>
      <c r="S155" s="244"/>
      <c r="T155" s="244"/>
      <c r="V155" s="211"/>
      <c r="W155" s="163"/>
      <c r="X155" s="163"/>
      <c r="Y155" s="244"/>
      <c r="Z155" s="244"/>
      <c r="AA155" s="244"/>
      <c r="AC155" s="211">
        <v>150</v>
      </c>
      <c r="AD155" s="163" t="s">
        <v>4148</v>
      </c>
      <c r="AE155" s="163" t="s">
        <v>3999</v>
      </c>
      <c r="AF155" s="244">
        <v>22976</v>
      </c>
      <c r="AG155" s="244">
        <v>1850</v>
      </c>
      <c r="AI155" s="211"/>
      <c r="AJ155" s="163"/>
      <c r="AK155" s="163"/>
      <c r="AL155" s="244"/>
      <c r="AM155" s="244"/>
      <c r="AN155" s="244"/>
      <c r="AP155" s="211">
        <v>150</v>
      </c>
      <c r="AQ155" s="163" t="s">
        <v>1601</v>
      </c>
      <c r="AR155" s="163" t="s">
        <v>5606</v>
      </c>
      <c r="AS155" s="244" t="s">
        <v>3999</v>
      </c>
      <c r="AT155" s="244" t="s">
        <v>5522</v>
      </c>
      <c r="AU155" s="244">
        <v>25426</v>
      </c>
      <c r="AW155" s="211"/>
      <c r="AX155" s="163"/>
      <c r="AY155" s="163"/>
      <c r="AZ155" s="244"/>
      <c r="BA155" s="244"/>
      <c r="BB155" s="244"/>
      <c r="BD155" s="211">
        <v>150</v>
      </c>
      <c r="BE155" s="163" t="s">
        <v>3254</v>
      </c>
      <c r="BF155" s="163"/>
      <c r="BG155" s="244" t="s">
        <v>4020</v>
      </c>
      <c r="BH155" s="244" t="s">
        <v>5441</v>
      </c>
      <c r="BI155" s="244">
        <v>27838.7</v>
      </c>
      <c r="BK155" s="211">
        <v>150</v>
      </c>
      <c r="BL155" s="163" t="s">
        <v>1463</v>
      </c>
      <c r="BM155" s="163" t="s">
        <v>6259</v>
      </c>
      <c r="BN155" s="244" t="s">
        <v>3999</v>
      </c>
      <c r="BO155" s="244" t="s">
        <v>4527</v>
      </c>
      <c r="BP155" s="244">
        <v>26976.3</v>
      </c>
      <c r="BR155" s="211">
        <v>392</v>
      </c>
      <c r="BS155" s="163" t="s">
        <v>6439</v>
      </c>
      <c r="BT155" s="163" t="s">
        <v>6118</v>
      </c>
      <c r="BU155" s="244" t="s">
        <v>3999</v>
      </c>
      <c r="BV155" s="244" t="s">
        <v>6233</v>
      </c>
      <c r="BW155" s="244">
        <v>13999</v>
      </c>
      <c r="BY155" s="211">
        <v>150</v>
      </c>
      <c r="BZ155" s="163" t="s">
        <v>1607</v>
      </c>
      <c r="CA155" s="163" t="s">
        <v>6625</v>
      </c>
      <c r="CB155" s="163" t="s">
        <v>6506</v>
      </c>
      <c r="CC155" s="244" t="s">
        <v>6626</v>
      </c>
      <c r="CD155" s="244" t="s">
        <v>6627</v>
      </c>
      <c r="CE155" s="244">
        <v>2827</v>
      </c>
      <c r="CG155" s="211">
        <v>150</v>
      </c>
      <c r="CH155" s="163" t="s">
        <v>5605</v>
      </c>
      <c r="CI155" s="163" t="s">
        <v>3999</v>
      </c>
      <c r="CJ155" s="244" t="s">
        <v>6240</v>
      </c>
      <c r="CK155" s="244">
        <v>37213</v>
      </c>
      <c r="CM155" s="211">
        <v>150</v>
      </c>
      <c r="CN155" s="163" t="s">
        <v>4519</v>
      </c>
      <c r="CO155" s="163" t="s">
        <v>4005</v>
      </c>
      <c r="CP155" s="244" t="s">
        <v>4518</v>
      </c>
      <c r="CQ155" s="244">
        <v>41728.300000000003</v>
      </c>
      <c r="CS155" s="211">
        <v>150</v>
      </c>
      <c r="CT155" s="163" t="s">
        <v>5588</v>
      </c>
      <c r="CU155" s="163" t="s">
        <v>3999</v>
      </c>
      <c r="CV155" s="244" t="s">
        <v>2748</v>
      </c>
      <c r="CW155" s="244">
        <v>46615</v>
      </c>
      <c r="CY155" s="211">
        <v>150</v>
      </c>
      <c r="CZ155" s="163" t="s">
        <v>3386</v>
      </c>
      <c r="DA155" s="163" t="s">
        <v>7315</v>
      </c>
      <c r="DB155" s="244" t="s">
        <v>4015</v>
      </c>
      <c r="DC155" s="244">
        <v>48971.7</v>
      </c>
      <c r="DD155" s="244">
        <v>2329.3000000000002</v>
      </c>
      <c r="DF155" s="214">
        <v>150</v>
      </c>
      <c r="DG155" s="163" t="s">
        <v>3203</v>
      </c>
      <c r="DH155" s="163" t="s">
        <v>6994</v>
      </c>
      <c r="DI155" s="163" t="s">
        <v>4039</v>
      </c>
      <c r="DJ155" s="163" t="s">
        <v>5441</v>
      </c>
      <c r="DK155" s="245">
        <v>47658</v>
      </c>
      <c r="DL155" s="245">
        <v>6193</v>
      </c>
      <c r="DN155" s="211">
        <v>149</v>
      </c>
      <c r="DO155" s="163" t="s">
        <v>7888</v>
      </c>
      <c r="DP155" s="163" t="s">
        <v>4074</v>
      </c>
      <c r="DQ155" s="244">
        <v>54448.7</v>
      </c>
      <c r="DR155" s="244">
        <v>1025.3</v>
      </c>
      <c r="DT155" s="211">
        <v>150</v>
      </c>
      <c r="DU155" s="163" t="s">
        <v>8389</v>
      </c>
      <c r="DV155" s="244" t="s">
        <v>3999</v>
      </c>
      <c r="DW155" s="163">
        <v>60710.7</v>
      </c>
      <c r="DX155" s="244">
        <v>2646.7</v>
      </c>
      <c r="DZ155" s="211">
        <v>150</v>
      </c>
      <c r="EA155" s="163" t="s">
        <v>8892</v>
      </c>
      <c r="EB155" s="244" t="s">
        <v>4005</v>
      </c>
      <c r="EC155" s="163">
        <v>60864.7</v>
      </c>
      <c r="ED155" s="244">
        <v>1683.5</v>
      </c>
      <c r="EF155" s="211">
        <v>150</v>
      </c>
      <c r="EG155" s="163" t="s">
        <v>9394</v>
      </c>
      <c r="EH155" s="244" t="s">
        <v>4030</v>
      </c>
      <c r="EI155" s="258">
        <v>63596.2</v>
      </c>
      <c r="EJ155" s="244">
        <v>640.1</v>
      </c>
      <c r="EL155" s="215">
        <v>150</v>
      </c>
      <c r="EM155" s="216" t="s">
        <v>3235</v>
      </c>
      <c r="EN155" s="216" t="s">
        <v>3078</v>
      </c>
      <c r="EO155" s="216" t="s">
        <v>3101</v>
      </c>
      <c r="EP155" s="257" t="s">
        <v>3990</v>
      </c>
      <c r="EQ155" s="247">
        <v>64961</v>
      </c>
      <c r="ER155" s="247">
        <v>3196</v>
      </c>
      <c r="ES155" s="247">
        <v>290183</v>
      </c>
      <c r="EU155" s="163">
        <v>150</v>
      </c>
      <c r="EV155" s="94" t="s">
        <v>3244</v>
      </c>
      <c r="EW155" s="163" t="s">
        <v>3363</v>
      </c>
      <c r="EX155" s="110">
        <v>58292</v>
      </c>
      <c r="EY155" s="110">
        <v>5732.7</v>
      </c>
      <c r="FA155" s="163">
        <v>150</v>
      </c>
      <c r="FB155" s="94" t="s">
        <v>9788</v>
      </c>
      <c r="FC155" s="110" t="s">
        <v>4298</v>
      </c>
      <c r="FD155" s="260">
        <v>61187</v>
      </c>
      <c r="FE155" s="260">
        <v>4590</v>
      </c>
    </row>
    <row r="156" spans="2:161" ht="22.7">
      <c r="B156" s="211">
        <v>151</v>
      </c>
      <c r="C156" s="163" t="s">
        <v>4749</v>
      </c>
      <c r="D156" s="163" t="s">
        <v>4750</v>
      </c>
      <c r="E156" s="244" t="s">
        <v>3999</v>
      </c>
      <c r="F156" s="244" t="s">
        <v>4578</v>
      </c>
      <c r="G156" s="244"/>
      <c r="I156" s="211"/>
      <c r="J156" s="163"/>
      <c r="K156" s="163"/>
      <c r="L156" s="244"/>
      <c r="M156" s="244"/>
      <c r="N156" s="244"/>
      <c r="P156" s="211"/>
      <c r="Q156" s="163"/>
      <c r="R156" s="163"/>
      <c r="S156" s="244"/>
      <c r="T156" s="244"/>
      <c r="V156" s="211"/>
      <c r="W156" s="163"/>
      <c r="X156" s="163"/>
      <c r="Y156" s="244"/>
      <c r="Z156" s="244"/>
      <c r="AA156" s="244"/>
      <c r="AC156" s="211">
        <v>151</v>
      </c>
      <c r="AD156" s="163" t="s">
        <v>4149</v>
      </c>
      <c r="AE156" s="163" t="s">
        <v>4001</v>
      </c>
      <c r="AF156" s="244">
        <v>22779.5</v>
      </c>
      <c r="AG156" s="244">
        <v>1033.8</v>
      </c>
      <c r="AI156" s="211"/>
      <c r="AJ156" s="163"/>
      <c r="AK156" s="163"/>
      <c r="AL156" s="244"/>
      <c r="AM156" s="244"/>
      <c r="AN156" s="244"/>
      <c r="AP156" s="211">
        <v>151</v>
      </c>
      <c r="AQ156" s="163" t="s">
        <v>1602</v>
      </c>
      <c r="AR156" s="163" t="s">
        <v>5607</v>
      </c>
      <c r="AS156" s="244" t="s">
        <v>3999</v>
      </c>
      <c r="AT156" s="244" t="s">
        <v>5476</v>
      </c>
      <c r="AU156" s="244">
        <v>25363</v>
      </c>
      <c r="AW156" s="211"/>
      <c r="AX156" s="163"/>
      <c r="AY156" s="163"/>
      <c r="AZ156" s="244"/>
      <c r="BA156" s="244"/>
      <c r="BB156" s="244"/>
      <c r="BD156" s="211">
        <v>151</v>
      </c>
      <c r="BE156" s="163" t="s">
        <v>5617</v>
      </c>
      <c r="BF156" s="163" t="s">
        <v>5618</v>
      </c>
      <c r="BG156" s="244" t="s">
        <v>4193</v>
      </c>
      <c r="BH156" s="244" t="s">
        <v>5887</v>
      </c>
      <c r="BI156" s="244">
        <v>27807.5</v>
      </c>
      <c r="BK156" s="211">
        <v>151</v>
      </c>
      <c r="BL156" s="163" t="s">
        <v>3418</v>
      </c>
      <c r="BM156" s="163" t="s">
        <v>5598</v>
      </c>
      <c r="BN156" s="244" t="s">
        <v>4020</v>
      </c>
      <c r="BO156" s="244" t="s">
        <v>6234</v>
      </c>
      <c r="BP156" s="244">
        <v>26962.400000000001</v>
      </c>
      <c r="BR156" s="211">
        <v>398</v>
      </c>
      <c r="BS156" s="163" t="s">
        <v>4878</v>
      </c>
      <c r="BT156" s="163" t="s">
        <v>4879</v>
      </c>
      <c r="BU156" s="244" t="s">
        <v>3999</v>
      </c>
      <c r="BV156" s="244" t="s">
        <v>4806</v>
      </c>
      <c r="BW156" s="244">
        <v>13724</v>
      </c>
      <c r="BY156" s="211">
        <v>151</v>
      </c>
      <c r="BZ156" s="163" t="s">
        <v>1586</v>
      </c>
      <c r="CA156" s="163" t="s">
        <v>6628</v>
      </c>
      <c r="CB156" s="163" t="s">
        <v>6506</v>
      </c>
      <c r="CC156" s="244" t="s">
        <v>6574</v>
      </c>
      <c r="CD156" s="244">
        <v>32467</v>
      </c>
      <c r="CE156" s="244">
        <v>4436</v>
      </c>
      <c r="CG156" s="211">
        <v>151</v>
      </c>
      <c r="CH156" s="163" t="s">
        <v>798</v>
      </c>
      <c r="CI156" s="163" t="s">
        <v>3999</v>
      </c>
      <c r="CJ156" s="244" t="s">
        <v>6234</v>
      </c>
      <c r="CK156" s="244">
        <v>37006.199999999997</v>
      </c>
      <c r="CM156" s="211">
        <v>151</v>
      </c>
      <c r="CN156" s="163" t="s">
        <v>4865</v>
      </c>
      <c r="CO156" s="163" t="s">
        <v>3999</v>
      </c>
      <c r="CP156" s="244" t="s">
        <v>6949</v>
      </c>
      <c r="CQ156" s="244">
        <v>41517</v>
      </c>
      <c r="CS156" s="211">
        <v>151</v>
      </c>
      <c r="CT156" s="163" t="s">
        <v>6036</v>
      </c>
      <c r="CU156" s="163" t="s">
        <v>4020</v>
      </c>
      <c r="CV156" s="244" t="s">
        <v>4818</v>
      </c>
      <c r="CW156" s="244">
        <v>45447</v>
      </c>
      <c r="CY156" s="211">
        <v>151</v>
      </c>
      <c r="CZ156" s="163" t="s">
        <v>3393</v>
      </c>
      <c r="DA156" s="163" t="s">
        <v>7316</v>
      </c>
      <c r="DB156" s="244" t="s">
        <v>4001</v>
      </c>
      <c r="DC156" s="244">
        <v>48963.199999999997</v>
      </c>
      <c r="DD156" s="244">
        <v>1913</v>
      </c>
      <c r="DF156" s="214">
        <v>151</v>
      </c>
      <c r="DG156" s="163" t="s">
        <v>3364</v>
      </c>
      <c r="DH156" s="163" t="s">
        <v>7098</v>
      </c>
      <c r="DI156" s="163" t="s">
        <v>4036</v>
      </c>
      <c r="DJ156" s="163" t="s">
        <v>5441</v>
      </c>
      <c r="DK156" s="245">
        <v>47282</v>
      </c>
      <c r="DL156" s="245">
        <v>3899</v>
      </c>
      <c r="DN156" s="211">
        <v>150</v>
      </c>
      <c r="DO156" s="163" t="s">
        <v>7889</v>
      </c>
      <c r="DP156" s="163" t="s">
        <v>3999</v>
      </c>
      <c r="DQ156" s="244">
        <v>54326</v>
      </c>
      <c r="DR156" s="244">
        <v>4373</v>
      </c>
      <c r="DT156" s="211">
        <v>151</v>
      </c>
      <c r="DU156" s="163" t="s">
        <v>8390</v>
      </c>
      <c r="DV156" s="244" t="s">
        <v>4005</v>
      </c>
      <c r="DW156" s="163">
        <v>60668.2</v>
      </c>
      <c r="DX156" s="244">
        <v>1645.7</v>
      </c>
      <c r="DZ156" s="211">
        <v>151</v>
      </c>
      <c r="EA156" s="163" t="s">
        <v>8893</v>
      </c>
      <c r="EB156" s="244" t="s">
        <v>4030</v>
      </c>
      <c r="EC156" s="163">
        <v>60673.5</v>
      </c>
      <c r="ED156" s="244">
        <v>1967.5</v>
      </c>
      <c r="EF156" s="211">
        <v>151</v>
      </c>
      <c r="EG156" s="163" t="s">
        <v>9395</v>
      </c>
      <c r="EH156" s="244" t="s">
        <v>3999</v>
      </c>
      <c r="EI156" s="258">
        <v>62935</v>
      </c>
      <c r="EJ156" s="244">
        <v>5721</v>
      </c>
      <c r="EL156" s="215">
        <v>151</v>
      </c>
      <c r="EM156" s="216" t="s">
        <v>3365</v>
      </c>
      <c r="EN156" s="216" t="s">
        <v>3222</v>
      </c>
      <c r="EO156" s="216" t="s">
        <v>3366</v>
      </c>
      <c r="EP156" s="257" t="s">
        <v>3995</v>
      </c>
      <c r="EQ156" s="247">
        <v>64719</v>
      </c>
      <c r="ER156" s="247">
        <v>648</v>
      </c>
      <c r="ES156" s="247">
        <v>17615</v>
      </c>
      <c r="EU156" s="163">
        <v>151</v>
      </c>
      <c r="EV156" s="94" t="s">
        <v>3325</v>
      </c>
      <c r="EW156" s="163" t="s">
        <v>3232</v>
      </c>
      <c r="EX156" s="110">
        <v>58093</v>
      </c>
      <c r="EY156" s="110">
        <v>2013.8</v>
      </c>
      <c r="FA156" s="163">
        <v>151</v>
      </c>
      <c r="FB156" s="94" t="s">
        <v>9380</v>
      </c>
      <c r="FC156" s="110" t="s">
        <v>4015</v>
      </c>
      <c r="FD156" s="260">
        <v>61127.8</v>
      </c>
      <c r="FE156" s="260">
        <v>3408.7</v>
      </c>
    </row>
    <row r="157" spans="2:161" ht="22.7">
      <c r="B157" s="211">
        <v>152</v>
      </c>
      <c r="C157" s="163" t="s">
        <v>4166</v>
      </c>
      <c r="D157" s="163" t="s">
        <v>4751</v>
      </c>
      <c r="E157" s="244" t="s">
        <v>3999</v>
      </c>
      <c r="F157" s="244" t="s">
        <v>4536</v>
      </c>
      <c r="G157" s="244"/>
      <c r="I157" s="211"/>
      <c r="J157" s="163"/>
      <c r="K157" s="163"/>
      <c r="L157" s="244"/>
      <c r="M157" s="244"/>
      <c r="N157" s="244"/>
      <c r="P157" s="211"/>
      <c r="Q157" s="163"/>
      <c r="R157" s="163"/>
      <c r="S157" s="244"/>
      <c r="T157" s="244"/>
      <c r="V157" s="211"/>
      <c r="W157" s="163"/>
      <c r="X157" s="163"/>
      <c r="Y157" s="244"/>
      <c r="Z157" s="244"/>
      <c r="AA157" s="244"/>
      <c r="AC157" s="211">
        <v>152</v>
      </c>
      <c r="AD157" s="163" t="s">
        <v>4150</v>
      </c>
      <c r="AE157" s="163" t="s">
        <v>4005</v>
      </c>
      <c r="AF157" s="244">
        <v>22748.5</v>
      </c>
      <c r="AG157" s="244">
        <v>141.5</v>
      </c>
      <c r="AI157" s="211"/>
      <c r="AJ157" s="163"/>
      <c r="AK157" s="163"/>
      <c r="AL157" s="244"/>
      <c r="AM157" s="244"/>
      <c r="AN157" s="244"/>
      <c r="AP157" s="211">
        <v>152</v>
      </c>
      <c r="AQ157" s="163" t="s">
        <v>1603</v>
      </c>
      <c r="AR157" s="163" t="s">
        <v>4734</v>
      </c>
      <c r="AS157" s="244" t="s">
        <v>3999</v>
      </c>
      <c r="AT157" s="244" t="s">
        <v>4538</v>
      </c>
      <c r="AU157" s="244">
        <v>25336.2</v>
      </c>
      <c r="AW157" s="211"/>
      <c r="AX157" s="163"/>
      <c r="AY157" s="163"/>
      <c r="AZ157" s="244"/>
      <c r="BA157" s="244"/>
      <c r="BB157" s="244"/>
      <c r="BD157" s="211">
        <v>152</v>
      </c>
      <c r="BE157" s="163" t="s">
        <v>523</v>
      </c>
      <c r="BF157" s="163" t="s">
        <v>4731</v>
      </c>
      <c r="BG157" s="244" t="s">
        <v>3999</v>
      </c>
      <c r="BH157" s="244" t="s">
        <v>4595</v>
      </c>
      <c r="BI157" s="244">
        <v>27805</v>
      </c>
      <c r="BK157" s="211">
        <v>152</v>
      </c>
      <c r="BL157" s="163" t="s">
        <v>5617</v>
      </c>
      <c r="BM157" s="163" t="s">
        <v>5618</v>
      </c>
      <c r="BN157" s="244" t="s">
        <v>4193</v>
      </c>
      <c r="BO157" s="244" t="s">
        <v>5887</v>
      </c>
      <c r="BP157" s="244">
        <v>26861</v>
      </c>
      <c r="BR157" s="211">
        <v>401</v>
      </c>
      <c r="BS157" s="163" t="s">
        <v>1801</v>
      </c>
      <c r="BT157" s="163"/>
      <c r="BU157" s="244" t="s">
        <v>3999</v>
      </c>
      <c r="BV157" s="244" t="s">
        <v>5883</v>
      </c>
      <c r="BW157" s="244">
        <v>13659.5</v>
      </c>
      <c r="BY157" s="211">
        <v>152</v>
      </c>
      <c r="BZ157" s="163" t="s">
        <v>3177</v>
      </c>
      <c r="CA157" s="163" t="s">
        <v>6629</v>
      </c>
      <c r="CB157" s="163" t="s">
        <v>4015</v>
      </c>
      <c r="CC157" s="244" t="s">
        <v>5441</v>
      </c>
      <c r="CD157" s="244">
        <v>32411.200000000001</v>
      </c>
      <c r="CE157" s="244">
        <v>3886.8</v>
      </c>
      <c r="CG157" s="211">
        <v>152</v>
      </c>
      <c r="CH157" s="163" t="s">
        <v>4687</v>
      </c>
      <c r="CI157" s="163" t="s">
        <v>3999</v>
      </c>
      <c r="CJ157" s="244" t="s">
        <v>6067</v>
      </c>
      <c r="CK157" s="244">
        <v>36843</v>
      </c>
      <c r="CM157" s="211">
        <v>152</v>
      </c>
      <c r="CN157" s="163" t="s">
        <v>7007</v>
      </c>
      <c r="CO157" s="163" t="s">
        <v>4005</v>
      </c>
      <c r="CP157" s="244" t="s">
        <v>6234</v>
      </c>
      <c r="CQ157" s="244">
        <v>41249.1</v>
      </c>
      <c r="CS157" s="211">
        <v>152</v>
      </c>
      <c r="CT157" s="163" t="s">
        <v>4865</v>
      </c>
      <c r="CU157" s="163" t="s">
        <v>3999</v>
      </c>
      <c r="CV157" s="244" t="s">
        <v>6949</v>
      </c>
      <c r="CW157" s="244">
        <v>44958</v>
      </c>
      <c r="CY157" s="211">
        <v>152</v>
      </c>
      <c r="CZ157" s="163" t="s">
        <v>300</v>
      </c>
      <c r="DA157" s="163" t="s">
        <v>7317</v>
      </c>
      <c r="DB157" s="244" t="s">
        <v>3999</v>
      </c>
      <c r="DC157" s="244">
        <v>48296</v>
      </c>
      <c r="DD157" s="244">
        <v>8104</v>
      </c>
      <c r="DF157" s="214">
        <v>152</v>
      </c>
      <c r="DG157" s="163" t="s">
        <v>1632</v>
      </c>
      <c r="DH157" s="163" t="s">
        <v>5705</v>
      </c>
      <c r="DI157" s="163" t="s">
        <v>3999</v>
      </c>
      <c r="DJ157" s="163" t="s">
        <v>5512</v>
      </c>
      <c r="DK157" s="245">
        <v>47220</v>
      </c>
      <c r="DL157" s="245">
        <v>1783</v>
      </c>
      <c r="DN157" s="211">
        <v>151</v>
      </c>
      <c r="DO157" s="163" t="s">
        <v>7890</v>
      </c>
      <c r="DP157" s="163" t="s">
        <v>4074</v>
      </c>
      <c r="DQ157" s="244">
        <v>54257.2</v>
      </c>
      <c r="DR157" s="244">
        <v>1914</v>
      </c>
      <c r="DT157" s="211">
        <v>152</v>
      </c>
      <c r="DU157" s="163" t="s">
        <v>8391</v>
      </c>
      <c r="DV157" s="244" t="s">
        <v>4074</v>
      </c>
      <c r="DW157" s="163">
        <v>60538.3</v>
      </c>
      <c r="DX157" s="244">
        <v>755.4</v>
      </c>
      <c r="DZ157" s="211">
        <v>152</v>
      </c>
      <c r="EA157" s="163" t="s">
        <v>8894</v>
      </c>
      <c r="EB157" s="244" t="s">
        <v>4015</v>
      </c>
      <c r="EC157" s="163">
        <v>60312.3</v>
      </c>
      <c r="ED157" s="244">
        <v>843</v>
      </c>
      <c r="EF157" s="211">
        <v>152</v>
      </c>
      <c r="EG157" s="163" t="s">
        <v>9396</v>
      </c>
      <c r="EH157" s="244" t="s">
        <v>4074</v>
      </c>
      <c r="EI157" s="258">
        <v>62659.1</v>
      </c>
      <c r="EJ157" s="244">
        <v>715.5</v>
      </c>
      <c r="EL157" s="215">
        <v>152</v>
      </c>
      <c r="EM157" s="216" t="s">
        <v>2091</v>
      </c>
      <c r="EN157" s="216" t="s">
        <v>3093</v>
      </c>
      <c r="EO157" s="216" t="s">
        <v>3160</v>
      </c>
      <c r="EP157" s="257"/>
      <c r="EQ157" s="247">
        <v>64406</v>
      </c>
      <c r="ER157" s="247">
        <v>7529</v>
      </c>
      <c r="ES157" s="247">
        <v>65000</v>
      </c>
      <c r="EU157" s="163">
        <v>152</v>
      </c>
      <c r="EV157" s="94" t="s">
        <v>3170</v>
      </c>
      <c r="EW157" s="163" t="s">
        <v>3367</v>
      </c>
      <c r="EX157" s="110">
        <v>57774</v>
      </c>
      <c r="EY157" s="110">
        <v>-10256.299999999999</v>
      </c>
      <c r="FA157" s="163">
        <v>152</v>
      </c>
      <c r="FB157" s="94" t="s">
        <v>9331</v>
      </c>
      <c r="FC157" s="110" t="s">
        <v>3999</v>
      </c>
      <c r="FD157" s="260">
        <v>60828</v>
      </c>
      <c r="FE157" s="260">
        <v>1595</v>
      </c>
    </row>
    <row r="158" spans="2:161" ht="22.7">
      <c r="B158" s="211">
        <v>153</v>
      </c>
      <c r="C158" s="163" t="s">
        <v>4185</v>
      </c>
      <c r="D158" s="163" t="s">
        <v>4752</v>
      </c>
      <c r="E158" s="244" t="s">
        <v>3999</v>
      </c>
      <c r="F158" s="244" t="s">
        <v>4532</v>
      </c>
      <c r="G158" s="244"/>
      <c r="I158" s="211"/>
      <c r="J158" s="163"/>
      <c r="K158" s="163"/>
      <c r="L158" s="244"/>
      <c r="M158" s="244"/>
      <c r="N158" s="244"/>
      <c r="P158" s="211"/>
      <c r="Q158" s="163"/>
      <c r="R158" s="163"/>
      <c r="S158" s="244"/>
      <c r="T158" s="244"/>
      <c r="V158" s="211"/>
      <c r="W158" s="163"/>
      <c r="X158" s="163"/>
      <c r="Y158" s="244"/>
      <c r="Z158" s="244"/>
      <c r="AA158" s="244"/>
      <c r="AC158" s="211">
        <v>153</v>
      </c>
      <c r="AD158" s="163" t="s">
        <v>4151</v>
      </c>
      <c r="AE158" s="163" t="s">
        <v>4001</v>
      </c>
      <c r="AF158" s="244">
        <v>22643.7</v>
      </c>
      <c r="AG158" s="244">
        <v>377.4</v>
      </c>
      <c r="AI158" s="211"/>
      <c r="AJ158" s="163"/>
      <c r="AK158" s="163"/>
      <c r="AL158" s="244"/>
      <c r="AM158" s="244"/>
      <c r="AN158" s="244"/>
      <c r="AP158" s="211">
        <v>153</v>
      </c>
      <c r="AQ158" s="163" t="s">
        <v>3728</v>
      </c>
      <c r="AR158" s="163" t="s">
        <v>4612</v>
      </c>
      <c r="AS158" s="244" t="s">
        <v>4005</v>
      </c>
      <c r="AT158" s="244" t="s">
        <v>5518</v>
      </c>
      <c r="AU158" s="244">
        <v>25320.1</v>
      </c>
      <c r="AW158" s="211"/>
      <c r="AX158" s="163"/>
      <c r="AY158" s="163"/>
      <c r="AZ158" s="244"/>
      <c r="BA158" s="244"/>
      <c r="BB158" s="244"/>
      <c r="BD158" s="211">
        <v>153</v>
      </c>
      <c r="BE158" s="163" t="s">
        <v>3292</v>
      </c>
      <c r="BF158" s="163" t="s">
        <v>6040</v>
      </c>
      <c r="BG158" s="244" t="s">
        <v>4030</v>
      </c>
      <c r="BH158" s="244" t="s">
        <v>5993</v>
      </c>
      <c r="BI158" s="244">
        <v>27579.5</v>
      </c>
      <c r="BK158" s="211">
        <v>153</v>
      </c>
      <c r="BL158" s="163" t="s">
        <v>569</v>
      </c>
      <c r="BM158" s="163" t="s">
        <v>5605</v>
      </c>
      <c r="BN158" s="244" t="s">
        <v>3999</v>
      </c>
      <c r="BO158" s="244" t="s">
        <v>6240</v>
      </c>
      <c r="BP158" s="244">
        <v>26806</v>
      </c>
      <c r="BR158" s="211">
        <v>409</v>
      </c>
      <c r="BS158" s="163" t="s">
        <v>6440</v>
      </c>
      <c r="BT158" s="163" t="s">
        <v>4961</v>
      </c>
      <c r="BU158" s="244" t="s">
        <v>3999</v>
      </c>
      <c r="BV158" s="244" t="s">
        <v>4532</v>
      </c>
      <c r="BW158" s="244">
        <v>13343</v>
      </c>
      <c r="BY158" s="211">
        <v>153</v>
      </c>
      <c r="BZ158" s="163" t="s">
        <v>3368</v>
      </c>
      <c r="CA158" s="163" t="s">
        <v>3368</v>
      </c>
      <c r="CB158" s="163" t="s">
        <v>4001</v>
      </c>
      <c r="CC158" s="244" t="s">
        <v>5441</v>
      </c>
      <c r="CD158" s="244">
        <v>32261.9</v>
      </c>
      <c r="CE158" s="244">
        <v>427.9</v>
      </c>
      <c r="CG158" s="211">
        <v>153</v>
      </c>
      <c r="CH158" s="163" t="s">
        <v>5289</v>
      </c>
      <c r="CI158" s="163" t="s">
        <v>4275</v>
      </c>
      <c r="CJ158" s="244" t="s">
        <v>4527</v>
      </c>
      <c r="CK158" s="244">
        <v>36537</v>
      </c>
      <c r="CM158" s="211">
        <v>153</v>
      </c>
      <c r="CN158" s="163" t="s">
        <v>3406</v>
      </c>
      <c r="CO158" s="163" t="s">
        <v>4015</v>
      </c>
      <c r="CP158" s="244" t="s">
        <v>5441</v>
      </c>
      <c r="CQ158" s="244">
        <v>4115.8</v>
      </c>
      <c r="CS158" s="211">
        <v>153</v>
      </c>
      <c r="CT158" s="163" t="s">
        <v>6257</v>
      </c>
      <c r="CU158" s="163" t="s">
        <v>4015</v>
      </c>
      <c r="CV158" s="244" t="s">
        <v>7136</v>
      </c>
      <c r="CW158" s="244">
        <v>4475</v>
      </c>
      <c r="CY158" s="211">
        <v>153</v>
      </c>
      <c r="CZ158" s="163" t="s">
        <v>1632</v>
      </c>
      <c r="DA158" s="163" t="s">
        <v>7318</v>
      </c>
      <c r="DB158" s="244" t="s">
        <v>3999</v>
      </c>
      <c r="DC158" s="244">
        <v>48230</v>
      </c>
      <c r="DD158" s="244">
        <v>2195</v>
      </c>
      <c r="DF158" s="214">
        <v>153</v>
      </c>
      <c r="DG158" s="163" t="s">
        <v>3369</v>
      </c>
      <c r="DH158" s="163" t="s">
        <v>6100</v>
      </c>
      <c r="DI158" s="163" t="s">
        <v>4039</v>
      </c>
      <c r="DJ158" s="163" t="s">
        <v>4818</v>
      </c>
      <c r="DK158" s="245">
        <v>47109</v>
      </c>
      <c r="DL158" s="245">
        <v>7169</v>
      </c>
      <c r="DN158" s="211">
        <v>152</v>
      </c>
      <c r="DO158" s="163" t="s">
        <v>7891</v>
      </c>
      <c r="DP158" s="163" t="s">
        <v>3999</v>
      </c>
      <c r="DQ158" s="244">
        <v>53674</v>
      </c>
      <c r="DR158" s="244">
        <v>2310</v>
      </c>
      <c r="DT158" s="211">
        <v>153</v>
      </c>
      <c r="DU158" s="163" t="s">
        <v>8392</v>
      </c>
      <c r="DV158" s="244" t="s">
        <v>4020</v>
      </c>
      <c r="DW158" s="163">
        <v>60537</v>
      </c>
      <c r="DX158" s="244">
        <v>5826</v>
      </c>
      <c r="DZ158" s="211">
        <v>153</v>
      </c>
      <c r="EA158" s="163" t="s">
        <v>8895</v>
      </c>
      <c r="EB158" s="244" t="s">
        <v>4224</v>
      </c>
      <c r="EC158" s="163">
        <v>59901.8</v>
      </c>
      <c r="ED158" s="244">
        <v>2192.6999999999998</v>
      </c>
      <c r="EF158" s="211">
        <v>153</v>
      </c>
      <c r="EG158" s="163" t="s">
        <v>9397</v>
      </c>
      <c r="EH158" s="244" t="s">
        <v>3999</v>
      </c>
      <c r="EI158" s="258">
        <v>62564</v>
      </c>
      <c r="EJ158" s="244">
        <v>306</v>
      </c>
      <c r="EL158" s="215">
        <v>153</v>
      </c>
      <c r="EM158" s="216" t="s">
        <v>3244</v>
      </c>
      <c r="EN158" s="216" t="s">
        <v>3222</v>
      </c>
      <c r="EO158" s="216" t="s">
        <v>3370</v>
      </c>
      <c r="EP158" s="257" t="s">
        <v>3994</v>
      </c>
      <c r="EQ158" s="247">
        <v>64251</v>
      </c>
      <c r="ER158" s="247">
        <v>6859</v>
      </c>
      <c r="ES158" s="247">
        <v>173000</v>
      </c>
      <c r="EU158" s="163">
        <v>153</v>
      </c>
      <c r="EV158" s="94" t="s">
        <v>3217</v>
      </c>
      <c r="EW158" s="163" t="s">
        <v>3229</v>
      </c>
      <c r="EX158" s="110">
        <v>57544</v>
      </c>
      <c r="EY158" s="110">
        <v>2619.6999999999998</v>
      </c>
      <c r="FA158" s="163">
        <v>153</v>
      </c>
      <c r="FB158" s="94" t="s">
        <v>9384</v>
      </c>
      <c r="FC158" s="110" t="s">
        <v>4012</v>
      </c>
      <c r="FD158" s="260">
        <v>60548.4</v>
      </c>
      <c r="FE158" s="260">
        <v>6823</v>
      </c>
    </row>
    <row r="159" spans="2:161" ht="22.7">
      <c r="B159" s="211">
        <v>154</v>
      </c>
      <c r="C159" s="163" t="s">
        <v>4075</v>
      </c>
      <c r="D159" s="163" t="s">
        <v>4753</v>
      </c>
      <c r="E159" s="244" t="s">
        <v>4020</v>
      </c>
      <c r="F159" s="244" t="s">
        <v>4536</v>
      </c>
      <c r="G159" s="244"/>
      <c r="I159" s="211"/>
      <c r="J159" s="163"/>
      <c r="K159" s="163"/>
      <c r="L159" s="244"/>
      <c r="M159" s="244"/>
      <c r="N159" s="244"/>
      <c r="P159" s="211"/>
      <c r="Q159" s="163"/>
      <c r="R159" s="163"/>
      <c r="S159" s="244"/>
      <c r="T159" s="244"/>
      <c r="V159" s="211"/>
      <c r="W159" s="163"/>
      <c r="X159" s="163"/>
      <c r="Y159" s="244"/>
      <c r="Z159" s="244"/>
      <c r="AA159" s="244"/>
      <c r="AC159" s="211">
        <v>154</v>
      </c>
      <c r="AD159" s="163" t="s">
        <v>4152</v>
      </c>
      <c r="AE159" s="163" t="s">
        <v>4015</v>
      </c>
      <c r="AF159" s="244">
        <v>22568.400000000001</v>
      </c>
      <c r="AG159" s="244">
        <v>183.1</v>
      </c>
      <c r="AI159" s="211"/>
      <c r="AJ159" s="163"/>
      <c r="AK159" s="163"/>
      <c r="AL159" s="244"/>
      <c r="AM159" s="244"/>
      <c r="AN159" s="244"/>
      <c r="AP159" s="211">
        <v>154</v>
      </c>
      <c r="AQ159" s="163" t="s">
        <v>5608</v>
      </c>
      <c r="AR159" s="163" t="s">
        <v>5609</v>
      </c>
      <c r="AS159" s="244" t="s">
        <v>3999</v>
      </c>
      <c r="AT159" s="244" t="s">
        <v>4548</v>
      </c>
      <c r="AU159" s="244">
        <v>25265</v>
      </c>
      <c r="AW159" s="211"/>
      <c r="AX159" s="163"/>
      <c r="AY159" s="163"/>
      <c r="AZ159" s="244"/>
      <c r="BA159" s="244"/>
      <c r="BB159" s="244"/>
      <c r="BD159" s="211">
        <v>154</v>
      </c>
      <c r="BE159" s="163" t="s">
        <v>3269</v>
      </c>
      <c r="BF159" s="163" t="s">
        <v>4723</v>
      </c>
      <c r="BG159" s="244" t="s">
        <v>4020</v>
      </c>
      <c r="BH159" s="244" t="s">
        <v>5441</v>
      </c>
      <c r="BI159" s="244">
        <v>27569.4</v>
      </c>
      <c r="BK159" s="211">
        <v>154</v>
      </c>
      <c r="BL159" s="163" t="s">
        <v>1598</v>
      </c>
      <c r="BM159" s="163" t="s">
        <v>6041</v>
      </c>
      <c r="BN159" s="244" t="s">
        <v>3999</v>
      </c>
      <c r="BO159" s="244" t="s">
        <v>4536</v>
      </c>
      <c r="BP159" s="244">
        <v>26797</v>
      </c>
      <c r="BR159" s="211">
        <v>410</v>
      </c>
      <c r="BS159" s="163" t="s">
        <v>6441</v>
      </c>
      <c r="BT159" s="163"/>
      <c r="BU159" s="244" t="s">
        <v>3999</v>
      </c>
      <c r="BV159" s="244" t="s">
        <v>5512</v>
      </c>
      <c r="BW159" s="244">
        <v>13327.9</v>
      </c>
      <c r="BY159" s="211">
        <v>154</v>
      </c>
      <c r="BZ159" s="163" t="s">
        <v>3371</v>
      </c>
      <c r="CA159" s="163" t="s">
        <v>6630</v>
      </c>
      <c r="CB159" s="163" t="s">
        <v>6496</v>
      </c>
      <c r="CC159" s="244" t="s">
        <v>6543</v>
      </c>
      <c r="CD159" s="244">
        <v>32071.5</v>
      </c>
      <c r="CE159" s="244">
        <v>3175.3</v>
      </c>
      <c r="CG159" s="211">
        <v>154</v>
      </c>
      <c r="CH159" s="163" t="s">
        <v>7009</v>
      </c>
      <c r="CI159" s="163" t="s">
        <v>3999</v>
      </c>
      <c r="CJ159" s="244" t="s">
        <v>5883</v>
      </c>
      <c r="CK159" s="244">
        <v>36526</v>
      </c>
      <c r="CM159" s="211">
        <v>154</v>
      </c>
      <c r="CN159" s="163" t="s">
        <v>6860</v>
      </c>
      <c r="CO159" s="163" t="s">
        <v>4469</v>
      </c>
      <c r="CP159" s="244" t="s">
        <v>5591</v>
      </c>
      <c r="CQ159" s="244">
        <v>4595.6000000000004</v>
      </c>
      <c r="CS159" s="211">
        <v>154</v>
      </c>
      <c r="CT159" s="163" t="s">
        <v>7007</v>
      </c>
      <c r="CU159" s="163" t="s">
        <v>4005</v>
      </c>
      <c r="CV159" s="244" t="s">
        <v>6234</v>
      </c>
      <c r="CW159" s="244">
        <v>4476</v>
      </c>
      <c r="CY159" s="211">
        <v>154</v>
      </c>
      <c r="CZ159" s="163" t="s">
        <v>3321</v>
      </c>
      <c r="DA159" s="163" t="s">
        <v>7319</v>
      </c>
      <c r="DB159" s="244" t="s">
        <v>4001</v>
      </c>
      <c r="DC159" s="244">
        <v>48181.599999999999</v>
      </c>
      <c r="DD159" s="244">
        <v>2516.1</v>
      </c>
      <c r="DF159" s="214">
        <v>154</v>
      </c>
      <c r="DG159" s="163" t="s">
        <v>3242</v>
      </c>
      <c r="DH159" s="163" t="s">
        <v>4610</v>
      </c>
      <c r="DI159" s="163" t="s">
        <v>4015</v>
      </c>
      <c r="DJ159" s="163" t="s">
        <v>4523</v>
      </c>
      <c r="DK159" s="245">
        <v>46858</v>
      </c>
      <c r="DL159" s="245">
        <v>-4344</v>
      </c>
      <c r="DN159" s="211">
        <v>153</v>
      </c>
      <c r="DO159" s="163" t="s">
        <v>7892</v>
      </c>
      <c r="DP159" s="163" t="s">
        <v>4005</v>
      </c>
      <c r="DQ159" s="244">
        <v>53375.1</v>
      </c>
      <c r="DR159" s="244">
        <v>223.5</v>
      </c>
      <c r="DT159" s="211">
        <v>154</v>
      </c>
      <c r="DU159" s="163" t="s">
        <v>8393</v>
      </c>
      <c r="DV159" s="244" t="s">
        <v>6206</v>
      </c>
      <c r="DW159" s="163">
        <v>60193.599999999999</v>
      </c>
      <c r="DX159" s="244">
        <v>2834.8</v>
      </c>
      <c r="DZ159" s="211">
        <v>154</v>
      </c>
      <c r="EA159" s="163" t="s">
        <v>8896</v>
      </c>
      <c r="EB159" s="244" t="s">
        <v>3999</v>
      </c>
      <c r="EC159" s="163">
        <v>59783</v>
      </c>
      <c r="ED159" s="244">
        <v>5130</v>
      </c>
      <c r="EF159" s="211">
        <v>154</v>
      </c>
      <c r="EG159" s="163" t="s">
        <v>9398</v>
      </c>
      <c r="EH159" s="244" t="s">
        <v>4074</v>
      </c>
      <c r="EI159" s="258">
        <v>62046.8</v>
      </c>
      <c r="EJ159" s="244">
        <v>1555.8</v>
      </c>
      <c r="EL159" s="215">
        <v>154</v>
      </c>
      <c r="EM159" s="216" t="s">
        <v>3238</v>
      </c>
      <c r="EN159" s="216" t="s">
        <v>3060</v>
      </c>
      <c r="EO159" s="216" t="s">
        <v>3372</v>
      </c>
      <c r="EP159" s="257" t="s">
        <v>3990</v>
      </c>
      <c r="EQ159" s="247">
        <v>63912</v>
      </c>
      <c r="ER159" s="247">
        <v>2403</v>
      </c>
      <c r="ES159" s="247">
        <v>59784</v>
      </c>
      <c r="EU159" s="163">
        <v>154</v>
      </c>
      <c r="EV159" s="94" t="s">
        <v>3336</v>
      </c>
      <c r="EW159" s="163" t="s">
        <v>3232</v>
      </c>
      <c r="EX159" s="110">
        <v>57443</v>
      </c>
      <c r="EY159" s="110">
        <v>5127.8999999999996</v>
      </c>
      <c r="FA159" s="163">
        <v>154</v>
      </c>
      <c r="FB159" s="94" t="s">
        <v>9467</v>
      </c>
      <c r="FC159" s="110" t="s">
        <v>3999</v>
      </c>
      <c r="FD159" s="260">
        <v>60535</v>
      </c>
      <c r="FE159" s="260">
        <v>1904</v>
      </c>
    </row>
    <row r="160" spans="2:161" ht="22.7">
      <c r="B160" s="211">
        <v>155</v>
      </c>
      <c r="C160" s="163" t="s">
        <v>4067</v>
      </c>
      <c r="D160" s="163" t="s">
        <v>4754</v>
      </c>
      <c r="E160" s="244" t="s">
        <v>3999</v>
      </c>
      <c r="F160" s="244" t="s">
        <v>4755</v>
      </c>
      <c r="G160" s="244"/>
      <c r="I160" s="211"/>
      <c r="J160" s="163"/>
      <c r="K160" s="163"/>
      <c r="L160" s="244"/>
      <c r="M160" s="244"/>
      <c r="N160" s="244"/>
      <c r="P160" s="211"/>
      <c r="Q160" s="163"/>
      <c r="R160" s="163"/>
      <c r="S160" s="244"/>
      <c r="T160" s="244"/>
      <c r="V160" s="211"/>
      <c r="W160" s="163"/>
      <c r="X160" s="163"/>
      <c r="Y160" s="244"/>
      <c r="Z160" s="244"/>
      <c r="AA160" s="244"/>
      <c r="AC160" s="211">
        <v>155</v>
      </c>
      <c r="AD160" s="163" t="s">
        <v>4153</v>
      </c>
      <c r="AE160" s="163" t="s">
        <v>3999</v>
      </c>
      <c r="AF160" s="244">
        <v>22348</v>
      </c>
      <c r="AG160" s="244">
        <v>1993</v>
      </c>
      <c r="AI160" s="211"/>
      <c r="AJ160" s="163"/>
      <c r="AK160" s="163"/>
      <c r="AL160" s="244"/>
      <c r="AM160" s="244"/>
      <c r="AN160" s="244"/>
      <c r="AP160" s="211">
        <v>155</v>
      </c>
      <c r="AQ160" s="163" t="s">
        <v>545</v>
      </c>
      <c r="AR160" s="163" t="s">
        <v>4711</v>
      </c>
      <c r="AS160" s="244" t="s">
        <v>3999</v>
      </c>
      <c r="AT160" s="244" t="s">
        <v>4698</v>
      </c>
      <c r="AU160" s="244">
        <v>25242</v>
      </c>
      <c r="AW160" s="211"/>
      <c r="AX160" s="163"/>
      <c r="AY160" s="163"/>
      <c r="AZ160" s="244"/>
      <c r="BA160" s="244"/>
      <c r="BB160" s="244"/>
      <c r="BD160" s="211">
        <v>155</v>
      </c>
      <c r="BE160" s="163" t="s">
        <v>3286</v>
      </c>
      <c r="BF160" s="163" t="s">
        <v>4903</v>
      </c>
      <c r="BG160" s="244" t="s">
        <v>4015</v>
      </c>
      <c r="BH160" s="244" t="s">
        <v>5619</v>
      </c>
      <c r="BI160" s="244">
        <v>27214.1</v>
      </c>
      <c r="BK160" s="211">
        <v>155</v>
      </c>
      <c r="BL160" s="163" t="s">
        <v>524</v>
      </c>
      <c r="BM160" s="163" t="s">
        <v>6044</v>
      </c>
      <c r="BN160" s="244" t="s">
        <v>3999</v>
      </c>
      <c r="BO160" s="244" t="s">
        <v>5583</v>
      </c>
      <c r="BP160" s="244">
        <v>26764</v>
      </c>
      <c r="BR160" s="211">
        <v>411</v>
      </c>
      <c r="BS160" s="163" t="s">
        <v>6442</v>
      </c>
      <c r="BT160" s="163" t="s">
        <v>6312</v>
      </c>
      <c r="BU160" s="244" t="s">
        <v>3999</v>
      </c>
      <c r="BV160" s="244" t="s">
        <v>6313</v>
      </c>
      <c r="BW160" s="244">
        <v>13317</v>
      </c>
      <c r="BY160" s="211">
        <v>155</v>
      </c>
      <c r="BZ160" s="163" t="s">
        <v>3373</v>
      </c>
      <c r="CA160" s="163" t="s">
        <v>5149</v>
      </c>
      <c r="CB160" s="163" t="s">
        <v>6562</v>
      </c>
      <c r="CC160" s="244" t="s">
        <v>5441</v>
      </c>
      <c r="CD160" s="244">
        <v>31803.599999999999</v>
      </c>
      <c r="CE160" s="244">
        <v>3899.9</v>
      </c>
      <c r="CG160" s="211">
        <v>155</v>
      </c>
      <c r="CH160" s="163" t="s">
        <v>4519</v>
      </c>
      <c r="CI160" s="163" t="s">
        <v>4005</v>
      </c>
      <c r="CJ160" s="244" t="s">
        <v>4518</v>
      </c>
      <c r="CK160" s="244">
        <v>36349.300000000003</v>
      </c>
      <c r="CM160" s="211">
        <v>155</v>
      </c>
      <c r="CN160" s="163" t="s">
        <v>4824</v>
      </c>
      <c r="CO160" s="163" t="s">
        <v>3999</v>
      </c>
      <c r="CP160" s="244" t="s">
        <v>6234</v>
      </c>
      <c r="CQ160" s="244">
        <v>4185</v>
      </c>
      <c r="CS160" s="211">
        <v>155</v>
      </c>
      <c r="CT160" s="163" t="s">
        <v>4657</v>
      </c>
      <c r="CU160" s="163" t="s">
        <v>4001</v>
      </c>
      <c r="CV160" s="244" t="s">
        <v>4595</v>
      </c>
      <c r="CW160" s="244">
        <v>44664</v>
      </c>
      <c r="CY160" s="211">
        <v>155</v>
      </c>
      <c r="CZ160" s="163" t="s">
        <v>3146</v>
      </c>
      <c r="DA160" s="163" t="s">
        <v>5742</v>
      </c>
      <c r="DB160" s="244" t="s">
        <v>4074</v>
      </c>
      <c r="DC160" s="244">
        <v>48063.199999999997</v>
      </c>
      <c r="DD160" s="244">
        <v>7406.4</v>
      </c>
      <c r="DF160" s="214">
        <v>155</v>
      </c>
      <c r="DG160" s="163" t="s">
        <v>3263</v>
      </c>
      <c r="DH160" s="163" t="s">
        <v>6862</v>
      </c>
      <c r="DI160" s="163" t="s">
        <v>7026</v>
      </c>
      <c r="DJ160" s="163" t="s">
        <v>4527</v>
      </c>
      <c r="DK160" s="245">
        <v>46220</v>
      </c>
      <c r="DL160" s="245">
        <v>1735</v>
      </c>
      <c r="DN160" s="211">
        <v>154</v>
      </c>
      <c r="DO160" s="163" t="s">
        <v>7893</v>
      </c>
      <c r="DP160" s="163" t="s">
        <v>4036</v>
      </c>
      <c r="DQ160" s="244">
        <v>53337.9</v>
      </c>
      <c r="DR160" s="244">
        <v>1752.7</v>
      </c>
      <c r="DT160" s="211">
        <v>155</v>
      </c>
      <c r="DU160" s="163" t="s">
        <v>8394</v>
      </c>
      <c r="DV160" s="244" t="s">
        <v>3999</v>
      </c>
      <c r="DW160" s="163">
        <v>60138</v>
      </c>
      <c r="DX160" s="244">
        <v>4928</v>
      </c>
      <c r="DZ160" s="211">
        <v>155</v>
      </c>
      <c r="EA160" s="163" t="s">
        <v>8897</v>
      </c>
      <c r="EB160" s="244" t="s">
        <v>4001</v>
      </c>
      <c r="EC160" s="163">
        <v>59483.7</v>
      </c>
      <c r="ED160" s="244">
        <v>-6054.3</v>
      </c>
      <c r="EF160" s="211">
        <v>155</v>
      </c>
      <c r="EG160" s="163" t="s">
        <v>9399</v>
      </c>
      <c r="EH160" s="244" t="s">
        <v>4001</v>
      </c>
      <c r="EI160" s="258">
        <v>61632.1</v>
      </c>
      <c r="EJ160" s="244">
        <v>1455</v>
      </c>
      <c r="EL160" s="215">
        <v>155</v>
      </c>
      <c r="EM160" s="216" t="s">
        <v>3374</v>
      </c>
      <c r="EN160" s="216" t="s">
        <v>3139</v>
      </c>
      <c r="EO160" s="216" t="s">
        <v>3171</v>
      </c>
      <c r="EP160" s="257"/>
      <c r="EQ160" s="247">
        <v>63744</v>
      </c>
      <c r="ER160" s="247">
        <v>3467</v>
      </c>
      <c r="ES160" s="247">
        <v>191156</v>
      </c>
      <c r="EU160" s="163">
        <v>155</v>
      </c>
      <c r="EV160" s="94" t="s">
        <v>545</v>
      </c>
      <c r="EW160" s="163" t="s">
        <v>3056</v>
      </c>
      <c r="EX160" s="110">
        <v>57244</v>
      </c>
      <c r="EY160" s="110">
        <v>5055</v>
      </c>
      <c r="FA160" s="163">
        <v>155</v>
      </c>
      <c r="FB160" s="94" t="s">
        <v>9480</v>
      </c>
      <c r="FC160" s="110" t="s">
        <v>3999</v>
      </c>
      <c r="FD160" s="260">
        <v>60319</v>
      </c>
      <c r="FE160" s="260">
        <v>2997</v>
      </c>
    </row>
    <row r="161" spans="2:161" ht="22.7">
      <c r="B161" s="211">
        <v>156</v>
      </c>
      <c r="C161" s="163" t="s">
        <v>4756</v>
      </c>
      <c r="D161" s="163" t="s">
        <v>4757</v>
      </c>
      <c r="E161" s="244" t="s">
        <v>4102</v>
      </c>
      <c r="F161" s="244" t="s">
        <v>4527</v>
      </c>
      <c r="G161" s="244"/>
      <c r="I161" s="211"/>
      <c r="J161" s="163"/>
      <c r="K161" s="163"/>
      <c r="L161" s="244"/>
      <c r="M161" s="244"/>
      <c r="N161" s="244"/>
      <c r="P161" s="211"/>
      <c r="Q161" s="163"/>
      <c r="R161" s="163"/>
      <c r="S161" s="244"/>
      <c r="T161" s="244"/>
      <c r="V161" s="211"/>
      <c r="W161" s="163"/>
      <c r="X161" s="163"/>
      <c r="Y161" s="244"/>
      <c r="Z161" s="244"/>
      <c r="AA161" s="244"/>
      <c r="AC161" s="211">
        <v>156</v>
      </c>
      <c r="AD161" s="163" t="s">
        <v>4154</v>
      </c>
      <c r="AE161" s="163" t="s">
        <v>4005</v>
      </c>
      <c r="AF161" s="244">
        <v>22225.599999999999</v>
      </c>
      <c r="AG161" s="244">
        <v>70.400000000000006</v>
      </c>
      <c r="AI161" s="211"/>
      <c r="AJ161" s="163"/>
      <c r="AK161" s="163"/>
      <c r="AL161" s="244"/>
      <c r="AM161" s="244"/>
      <c r="AN161" s="244"/>
      <c r="AP161" s="211">
        <v>156</v>
      </c>
      <c r="AQ161" s="163" t="s">
        <v>1605</v>
      </c>
      <c r="AR161" s="163" t="s">
        <v>4790</v>
      </c>
      <c r="AS161" s="244" t="s">
        <v>3999</v>
      </c>
      <c r="AT161" s="244" t="s">
        <v>4538</v>
      </c>
      <c r="AU161" s="244">
        <v>25224</v>
      </c>
      <c r="AW161" s="211"/>
      <c r="AX161" s="163"/>
      <c r="AY161" s="163"/>
      <c r="AZ161" s="244"/>
      <c r="BA161" s="244"/>
      <c r="BB161" s="244"/>
      <c r="BD161" s="211">
        <v>156</v>
      </c>
      <c r="BE161" s="163" t="s">
        <v>5613</v>
      </c>
      <c r="BF161" s="163" t="s">
        <v>4680</v>
      </c>
      <c r="BG161" s="244" t="s">
        <v>3999</v>
      </c>
      <c r="BH161" s="244" t="s">
        <v>4572</v>
      </c>
      <c r="BI161" s="244">
        <v>27194.2</v>
      </c>
      <c r="BK161" s="211">
        <v>156</v>
      </c>
      <c r="BL161" s="163" t="s">
        <v>681</v>
      </c>
      <c r="BM161" s="163" t="s">
        <v>4687</v>
      </c>
      <c r="BN161" s="244" t="s">
        <v>3999</v>
      </c>
      <c r="BO161" s="244" t="s">
        <v>6067</v>
      </c>
      <c r="BP161" s="244">
        <v>26679</v>
      </c>
      <c r="BR161" s="211">
        <v>413</v>
      </c>
      <c r="BS161" s="163" t="s">
        <v>6443</v>
      </c>
      <c r="BT161" s="163" t="s">
        <v>4953</v>
      </c>
      <c r="BU161" s="244" t="s">
        <v>3999</v>
      </c>
      <c r="BV161" s="244" t="s">
        <v>4806</v>
      </c>
      <c r="BW161" s="244">
        <v>13303</v>
      </c>
      <c r="BY161" s="211">
        <v>156</v>
      </c>
      <c r="BZ161" s="163" t="s">
        <v>3375</v>
      </c>
      <c r="CA161" s="163" t="s">
        <v>6631</v>
      </c>
      <c r="CB161" s="163" t="s">
        <v>6496</v>
      </c>
      <c r="CC161" s="244" t="s">
        <v>6521</v>
      </c>
      <c r="CD161" s="244">
        <v>31735.4</v>
      </c>
      <c r="CE161" s="244">
        <v>662.3</v>
      </c>
      <c r="CG161" s="211">
        <v>156</v>
      </c>
      <c r="CH161" s="163" t="s">
        <v>4865</v>
      </c>
      <c r="CI161" s="163" t="s">
        <v>3999</v>
      </c>
      <c r="CJ161" s="244" t="s">
        <v>6949</v>
      </c>
      <c r="CK161" s="244">
        <v>36339</v>
      </c>
      <c r="CM161" s="211">
        <v>156</v>
      </c>
      <c r="CN161" s="163" t="s">
        <v>7006</v>
      </c>
      <c r="CO161" s="163" t="s">
        <v>4036</v>
      </c>
      <c r="CP161" s="244" t="s">
        <v>5887</v>
      </c>
      <c r="CQ161" s="244">
        <v>415.1</v>
      </c>
      <c r="CS161" s="211">
        <v>156</v>
      </c>
      <c r="CT161" s="163" t="s">
        <v>6352</v>
      </c>
      <c r="CU161" s="163" t="s">
        <v>3999</v>
      </c>
      <c r="CV161" s="244" t="s">
        <v>7146</v>
      </c>
      <c r="CW161" s="244">
        <v>4456</v>
      </c>
      <c r="CY161" s="211">
        <v>156</v>
      </c>
      <c r="CZ161" s="163" t="s">
        <v>3394</v>
      </c>
      <c r="DA161" s="163" t="s">
        <v>7320</v>
      </c>
      <c r="DB161" s="244" t="s">
        <v>4015</v>
      </c>
      <c r="DC161" s="244">
        <v>47881.5</v>
      </c>
      <c r="DD161" s="244">
        <v>2197</v>
      </c>
      <c r="DF161" s="214">
        <v>156</v>
      </c>
      <c r="DG161" s="163" t="s">
        <v>3276</v>
      </c>
      <c r="DH161" s="163" t="s">
        <v>6801</v>
      </c>
      <c r="DI161" s="257" t="s">
        <v>4074</v>
      </c>
      <c r="DJ161" s="163" t="s">
        <v>7136</v>
      </c>
      <c r="DK161" s="245">
        <v>45735</v>
      </c>
      <c r="DL161" s="245">
        <v>250</v>
      </c>
      <c r="DN161" s="211">
        <v>155</v>
      </c>
      <c r="DO161" s="163" t="s">
        <v>7894</v>
      </c>
      <c r="DP161" s="163" t="s">
        <v>4015</v>
      </c>
      <c r="DQ161" s="244">
        <v>53136</v>
      </c>
      <c r="DR161" s="244">
        <v>1495.3</v>
      </c>
      <c r="DT161" s="211">
        <v>156</v>
      </c>
      <c r="DU161" s="163" t="s">
        <v>8395</v>
      </c>
      <c r="DV161" s="244" t="s">
        <v>3999</v>
      </c>
      <c r="DW161" s="163">
        <v>59985</v>
      </c>
      <c r="DX161" s="244">
        <v>2742</v>
      </c>
      <c r="DZ161" s="211">
        <v>156</v>
      </c>
      <c r="EA161" s="163" t="s">
        <v>8898</v>
      </c>
      <c r="EB161" s="244" t="s">
        <v>4005</v>
      </c>
      <c r="EC161" s="163">
        <v>59146.7</v>
      </c>
      <c r="ED161" s="244">
        <v>3708.1</v>
      </c>
      <c r="EF161" s="211">
        <v>156</v>
      </c>
      <c r="EG161" s="163" t="s">
        <v>9400</v>
      </c>
      <c r="EH161" s="244" t="s">
        <v>4173</v>
      </c>
      <c r="EI161" s="258">
        <v>61562.2</v>
      </c>
      <c r="EJ161" s="244">
        <v>5844.1</v>
      </c>
      <c r="EL161" s="215">
        <v>156</v>
      </c>
      <c r="EM161" s="216" t="s">
        <v>3259</v>
      </c>
      <c r="EN161" s="216" t="s">
        <v>3149</v>
      </c>
      <c r="EO161" s="216" t="s">
        <v>3376</v>
      </c>
      <c r="EP161" s="257" t="s">
        <v>3988</v>
      </c>
      <c r="EQ161" s="247">
        <v>63369</v>
      </c>
      <c r="ER161" s="247">
        <v>2667</v>
      </c>
      <c r="ES161" s="247">
        <v>312785</v>
      </c>
      <c r="EU161" s="163">
        <v>156</v>
      </c>
      <c r="EV161" s="94" t="s">
        <v>3274</v>
      </c>
      <c r="EW161" s="163" t="s">
        <v>3377</v>
      </c>
      <c r="EX161" s="110">
        <v>56791</v>
      </c>
      <c r="EY161" s="110">
        <v>1779</v>
      </c>
      <c r="FA161" s="163">
        <v>156</v>
      </c>
      <c r="FB161" s="94" t="s">
        <v>9789</v>
      </c>
      <c r="FC161" s="110" t="s">
        <v>4015</v>
      </c>
      <c r="FD161" s="260">
        <v>60027.6</v>
      </c>
      <c r="FE161" s="260">
        <v>310</v>
      </c>
    </row>
    <row r="162" spans="2:161" ht="22.7">
      <c r="B162" s="211">
        <v>157</v>
      </c>
      <c r="C162" s="163" t="s">
        <v>4758</v>
      </c>
      <c r="D162" s="163" t="s">
        <v>4759</v>
      </c>
      <c r="E162" s="244" t="s">
        <v>4005</v>
      </c>
      <c r="F162" s="244" t="s">
        <v>4566</v>
      </c>
      <c r="G162" s="244"/>
      <c r="I162" s="211"/>
      <c r="J162" s="163"/>
      <c r="K162" s="163"/>
      <c r="L162" s="244"/>
      <c r="M162" s="244"/>
      <c r="N162" s="244"/>
      <c r="P162" s="211"/>
      <c r="Q162" s="163"/>
      <c r="R162" s="163"/>
      <c r="S162" s="244"/>
      <c r="T162" s="244"/>
      <c r="V162" s="211"/>
      <c r="W162" s="163"/>
      <c r="X162" s="163"/>
      <c r="Y162" s="244"/>
      <c r="Z162" s="244"/>
      <c r="AA162" s="244"/>
      <c r="AC162" s="211">
        <v>157</v>
      </c>
      <c r="AD162" s="163" t="s">
        <v>4155</v>
      </c>
      <c r="AE162" s="163" t="s">
        <v>3999</v>
      </c>
      <c r="AF162" s="244">
        <v>22034</v>
      </c>
      <c r="AG162" s="244">
        <v>245.2</v>
      </c>
      <c r="AI162" s="211"/>
      <c r="AJ162" s="163"/>
      <c r="AK162" s="163"/>
      <c r="AL162" s="244"/>
      <c r="AM162" s="244"/>
      <c r="AN162" s="244"/>
      <c r="AP162" s="211">
        <v>157</v>
      </c>
      <c r="AQ162" s="163" t="s">
        <v>3221</v>
      </c>
      <c r="AR162" s="163" t="s">
        <v>4771</v>
      </c>
      <c r="AS162" s="244" t="s">
        <v>4001</v>
      </c>
      <c r="AT162" s="244" t="s">
        <v>5590</v>
      </c>
      <c r="AU162" s="244">
        <v>25101.1</v>
      </c>
      <c r="AW162" s="211"/>
      <c r="AX162" s="163"/>
      <c r="AY162" s="163"/>
      <c r="AZ162" s="244"/>
      <c r="BA162" s="244"/>
      <c r="BB162" s="244"/>
      <c r="BD162" s="211">
        <v>157</v>
      </c>
      <c r="BE162" s="163" t="s">
        <v>1598</v>
      </c>
      <c r="BF162" s="163" t="s">
        <v>6041</v>
      </c>
      <c r="BG162" s="244" t="s">
        <v>3999</v>
      </c>
      <c r="BH162" s="244" t="s">
        <v>5522</v>
      </c>
      <c r="BI162" s="244">
        <v>27177</v>
      </c>
      <c r="BK162" s="211">
        <v>157</v>
      </c>
      <c r="BL162" s="163" t="s">
        <v>3269</v>
      </c>
      <c r="BM162" s="163" t="s">
        <v>4723</v>
      </c>
      <c r="BN162" s="244" t="s">
        <v>4020</v>
      </c>
      <c r="BO162" s="244" t="s">
        <v>6231</v>
      </c>
      <c r="BP162" s="244">
        <v>26589.4</v>
      </c>
      <c r="BR162" s="211">
        <v>414</v>
      </c>
      <c r="BS162" s="163" t="s">
        <v>6444</v>
      </c>
      <c r="BT162" s="163"/>
      <c r="BU162" s="244" t="s">
        <v>3999</v>
      </c>
      <c r="BV162" s="244" t="s">
        <v>6001</v>
      </c>
      <c r="BW162" s="244">
        <v>13294.5</v>
      </c>
      <c r="BY162" s="211">
        <v>157</v>
      </c>
      <c r="BZ162" s="163" t="s">
        <v>3378</v>
      </c>
      <c r="CA162" s="163" t="s">
        <v>6632</v>
      </c>
      <c r="CB162" s="163" t="s">
        <v>6496</v>
      </c>
      <c r="CC162" s="244" t="s">
        <v>4634</v>
      </c>
      <c r="CD162" s="244">
        <v>31536.9</v>
      </c>
      <c r="CE162" s="244">
        <v>2052.6</v>
      </c>
      <c r="CG162" s="211">
        <v>157</v>
      </c>
      <c r="CH162" s="163" t="s">
        <v>5737</v>
      </c>
      <c r="CI162" s="163" t="s">
        <v>3999</v>
      </c>
      <c r="CJ162" s="244" t="s">
        <v>6264</v>
      </c>
      <c r="CK162" s="244">
        <v>35943.800000000003</v>
      </c>
      <c r="CM162" s="211">
        <v>157</v>
      </c>
      <c r="CN162" s="163" t="s">
        <v>4554</v>
      </c>
      <c r="CO162" s="163" t="s">
        <v>4005</v>
      </c>
      <c r="CP162" s="244" t="s">
        <v>5522</v>
      </c>
      <c r="CQ162" s="244">
        <v>4145.5</v>
      </c>
      <c r="CS162" s="211">
        <v>157</v>
      </c>
      <c r="CT162" s="163" t="s">
        <v>1626</v>
      </c>
      <c r="CU162" s="163" t="s">
        <v>3999</v>
      </c>
      <c r="CV162" s="244" t="s">
        <v>6234</v>
      </c>
      <c r="CW162" s="244">
        <v>4448</v>
      </c>
      <c r="CY162" s="211">
        <v>157</v>
      </c>
      <c r="CZ162" s="163" t="s">
        <v>3378</v>
      </c>
      <c r="DA162" s="163" t="s">
        <v>7321</v>
      </c>
      <c r="DB162" s="244" t="s">
        <v>4005</v>
      </c>
      <c r="DC162" s="244">
        <v>47479</v>
      </c>
      <c r="DD162" s="244">
        <v>1543.6</v>
      </c>
      <c r="DF162" s="214">
        <v>157</v>
      </c>
      <c r="DG162" s="163" t="s">
        <v>1596</v>
      </c>
      <c r="DH162" s="163" t="s">
        <v>6030</v>
      </c>
      <c r="DI162" s="163" t="s">
        <v>3999</v>
      </c>
      <c r="DJ162" s="163" t="s">
        <v>7140</v>
      </c>
      <c r="DK162" s="245">
        <v>45297</v>
      </c>
      <c r="DL162" s="245">
        <v>2152</v>
      </c>
      <c r="DN162" s="211">
        <v>156</v>
      </c>
      <c r="DO162" s="163" t="s">
        <v>7895</v>
      </c>
      <c r="DP162" s="163" t="s">
        <v>4131</v>
      </c>
      <c r="DQ162" s="244">
        <v>53010.3</v>
      </c>
      <c r="DR162" s="244">
        <v>5489.2</v>
      </c>
      <c r="DT162" s="211">
        <v>157</v>
      </c>
      <c r="DU162" s="163" t="s">
        <v>8396</v>
      </c>
      <c r="DV162" s="244" t="s">
        <v>4039</v>
      </c>
      <c r="DW162" s="163">
        <v>59375</v>
      </c>
      <c r="DX162" s="244">
        <v>9113</v>
      </c>
      <c r="DZ162" s="211">
        <v>157</v>
      </c>
      <c r="EA162" s="163" t="s">
        <v>8899</v>
      </c>
      <c r="EB162" s="244" t="s">
        <v>6206</v>
      </c>
      <c r="EC162" s="163">
        <v>59064.6</v>
      </c>
      <c r="ED162" s="244">
        <v>3742.3</v>
      </c>
      <c r="EF162" s="211">
        <v>157</v>
      </c>
      <c r="EG162" s="163" t="s">
        <v>9401</v>
      </c>
      <c r="EH162" s="244" t="s">
        <v>4020</v>
      </c>
      <c r="EI162" s="258">
        <v>61447.3</v>
      </c>
      <c r="EJ162" s="244">
        <v>3138.7</v>
      </c>
      <c r="EL162" s="215">
        <v>157</v>
      </c>
      <c r="EM162" s="216" t="s">
        <v>3225</v>
      </c>
      <c r="EN162" s="216" t="s">
        <v>3206</v>
      </c>
      <c r="EO162" s="216" t="s">
        <v>3152</v>
      </c>
      <c r="EP162" s="257" t="s">
        <v>3989</v>
      </c>
      <c r="EQ162" s="247">
        <v>63175</v>
      </c>
      <c r="ER162" s="247" t="s">
        <v>3379</v>
      </c>
      <c r="ES162" s="247">
        <v>198741</v>
      </c>
      <c r="EU162" s="163">
        <v>157</v>
      </c>
      <c r="EV162" s="94" t="s">
        <v>3242</v>
      </c>
      <c r="EW162" s="163" t="s">
        <v>3122</v>
      </c>
      <c r="EX162" s="110">
        <v>56667</v>
      </c>
      <c r="EY162" s="110">
        <v>3780.9</v>
      </c>
      <c r="FA162" s="163">
        <v>157</v>
      </c>
      <c r="FB162" s="94" t="s">
        <v>9790</v>
      </c>
      <c r="FC162" s="110" t="s">
        <v>3999</v>
      </c>
      <c r="FD162" s="260">
        <v>59924.6</v>
      </c>
      <c r="FE162" s="260">
        <v>46.3</v>
      </c>
    </row>
    <row r="163" spans="2:161" ht="22.7">
      <c r="B163" s="211">
        <v>158</v>
      </c>
      <c r="C163" s="163" t="s">
        <v>4760</v>
      </c>
      <c r="D163" s="163"/>
      <c r="E163" s="244" t="s">
        <v>4039</v>
      </c>
      <c r="F163" s="244" t="s">
        <v>4536</v>
      </c>
      <c r="G163" s="244"/>
      <c r="I163" s="211"/>
      <c r="J163" s="163"/>
      <c r="K163" s="163"/>
      <c r="L163" s="244"/>
      <c r="M163" s="244"/>
      <c r="N163" s="244"/>
      <c r="P163" s="211"/>
      <c r="Q163" s="163"/>
      <c r="R163" s="163"/>
      <c r="S163" s="244"/>
      <c r="T163" s="244"/>
      <c r="V163" s="211"/>
      <c r="W163" s="163"/>
      <c r="X163" s="163"/>
      <c r="Y163" s="244"/>
      <c r="Z163" s="244"/>
      <c r="AA163" s="244"/>
      <c r="AC163" s="211">
        <v>158</v>
      </c>
      <c r="AD163" s="163" t="s">
        <v>4156</v>
      </c>
      <c r="AE163" s="163" t="s">
        <v>4020</v>
      </c>
      <c r="AF163" s="244">
        <v>21897.1</v>
      </c>
      <c r="AG163" s="244">
        <v>2212.6999999999998</v>
      </c>
      <c r="AI163" s="211"/>
      <c r="AJ163" s="163"/>
      <c r="AK163" s="163"/>
      <c r="AL163" s="244"/>
      <c r="AM163" s="244"/>
      <c r="AN163" s="244"/>
      <c r="AP163" s="211">
        <v>158</v>
      </c>
      <c r="AQ163" s="163" t="s">
        <v>1606</v>
      </c>
      <c r="AR163" s="163" t="s">
        <v>5610</v>
      </c>
      <c r="AS163" s="244" t="s">
        <v>3999</v>
      </c>
      <c r="AT163" s="244" t="s">
        <v>5611</v>
      </c>
      <c r="AU163" s="244">
        <v>25033.599999999999</v>
      </c>
      <c r="AW163" s="211"/>
      <c r="AX163" s="163"/>
      <c r="AY163" s="163"/>
      <c r="AZ163" s="244"/>
      <c r="BA163" s="244"/>
      <c r="BB163" s="244"/>
      <c r="BD163" s="211">
        <v>158</v>
      </c>
      <c r="BE163" s="163" t="s">
        <v>3321</v>
      </c>
      <c r="BF163" s="163" t="s">
        <v>4657</v>
      </c>
      <c r="BG163" s="244" t="s">
        <v>4001</v>
      </c>
      <c r="BH163" s="244" t="s">
        <v>4595</v>
      </c>
      <c r="BI163" s="244">
        <v>27111.200000000001</v>
      </c>
      <c r="BK163" s="211">
        <v>158</v>
      </c>
      <c r="BL163" s="163" t="s">
        <v>3350</v>
      </c>
      <c r="BM163" s="163" t="s">
        <v>6061</v>
      </c>
      <c r="BN163" s="244" t="s">
        <v>4005</v>
      </c>
      <c r="BO163" s="244" t="s">
        <v>4527</v>
      </c>
      <c r="BP163" s="244">
        <v>26492.3</v>
      </c>
      <c r="BR163" s="211">
        <v>417</v>
      </c>
      <c r="BS163" s="163" t="s">
        <v>6445</v>
      </c>
      <c r="BT163" s="163"/>
      <c r="BU163" s="244" t="s">
        <v>3999</v>
      </c>
      <c r="BV163" s="244" t="s">
        <v>5512</v>
      </c>
      <c r="BW163" s="244">
        <v>13181.2</v>
      </c>
      <c r="BY163" s="211">
        <v>158</v>
      </c>
      <c r="BZ163" s="163" t="s">
        <v>3380</v>
      </c>
      <c r="CA163" s="163" t="s">
        <v>6633</v>
      </c>
      <c r="CB163" s="163" t="s">
        <v>6496</v>
      </c>
      <c r="CC163" s="244" t="s">
        <v>6494</v>
      </c>
      <c r="CD163" s="244">
        <v>31000.2</v>
      </c>
      <c r="CE163" s="244">
        <v>796.4</v>
      </c>
      <c r="CG163" s="211">
        <v>158</v>
      </c>
      <c r="CH163" s="163" t="s">
        <v>7010</v>
      </c>
      <c r="CI163" s="163" t="s">
        <v>3999</v>
      </c>
      <c r="CJ163" s="244" t="s">
        <v>5441</v>
      </c>
      <c r="CK163" s="244">
        <v>35908</v>
      </c>
      <c r="CM163" s="211">
        <v>158</v>
      </c>
      <c r="CN163" s="163" t="s">
        <v>4657</v>
      </c>
      <c r="CO163" s="163" t="s">
        <v>4001</v>
      </c>
      <c r="CP163" s="244" t="s">
        <v>7012</v>
      </c>
      <c r="CQ163" s="244">
        <v>39899.199999999997</v>
      </c>
      <c r="CS163" s="211">
        <v>158</v>
      </c>
      <c r="CT163" s="163" t="s">
        <v>5737</v>
      </c>
      <c r="CU163" s="163" t="s">
        <v>3999</v>
      </c>
      <c r="CV163" s="244" t="s">
        <v>6264</v>
      </c>
      <c r="CW163" s="244">
        <v>4418</v>
      </c>
      <c r="CY163" s="211">
        <v>158</v>
      </c>
      <c r="CZ163" s="163" t="s">
        <v>3181</v>
      </c>
      <c r="DA163" s="163" t="s">
        <v>7047</v>
      </c>
      <c r="DB163" s="244" t="s">
        <v>4243</v>
      </c>
      <c r="DC163" s="244">
        <v>46985</v>
      </c>
      <c r="DD163" s="244">
        <v>11120</v>
      </c>
      <c r="DF163" s="214">
        <v>158</v>
      </c>
      <c r="DG163" s="163" t="s">
        <v>3299</v>
      </c>
      <c r="DH163" s="163" t="s">
        <v>7016</v>
      </c>
      <c r="DI163" s="163" t="s">
        <v>4005</v>
      </c>
      <c r="DJ163" s="163" t="s">
        <v>5522</v>
      </c>
      <c r="DK163" s="245">
        <v>45262</v>
      </c>
      <c r="DL163" s="245">
        <v>1538</v>
      </c>
      <c r="DN163" s="211">
        <v>157</v>
      </c>
      <c r="DO163" s="163" t="s">
        <v>7896</v>
      </c>
      <c r="DP163" s="163" t="s">
        <v>4005</v>
      </c>
      <c r="DQ163" s="244">
        <v>52877.4</v>
      </c>
      <c r="DR163" s="244">
        <v>6807.7</v>
      </c>
      <c r="DT163" s="211">
        <v>158</v>
      </c>
      <c r="DU163" s="163" t="s">
        <v>8397</v>
      </c>
      <c r="DV163" s="244" t="s">
        <v>4015</v>
      </c>
      <c r="DW163" s="163">
        <v>59272.2</v>
      </c>
      <c r="DX163" s="244">
        <v>2908.8</v>
      </c>
      <c r="DZ163" s="211">
        <v>158</v>
      </c>
      <c r="EA163" s="163" t="s">
        <v>8900</v>
      </c>
      <c r="EB163" s="244" t="s">
        <v>4173</v>
      </c>
      <c r="EC163" s="163">
        <v>58919.4</v>
      </c>
      <c r="ED163" s="244">
        <v>6951.2</v>
      </c>
      <c r="EF163" s="211">
        <v>158</v>
      </c>
      <c r="EG163" s="163" t="s">
        <v>9402</v>
      </c>
      <c r="EH163" s="244" t="s">
        <v>4224</v>
      </c>
      <c r="EI163" s="258">
        <v>61355.7</v>
      </c>
      <c r="EJ163" s="244">
        <v>2318.6</v>
      </c>
      <c r="EL163" s="215">
        <v>158</v>
      </c>
      <c r="EM163" s="216" t="s">
        <v>3381</v>
      </c>
      <c r="EN163" s="216" t="s">
        <v>3060</v>
      </c>
      <c r="EO163" s="216" t="s">
        <v>3382</v>
      </c>
      <c r="EP163" s="257"/>
      <c r="EQ163" s="247">
        <v>62803</v>
      </c>
      <c r="ER163" s="247">
        <v>3853</v>
      </c>
      <c r="ES163" s="247">
        <v>24930</v>
      </c>
      <c r="EU163" s="163">
        <v>158</v>
      </c>
      <c r="EV163" s="94" t="s">
        <v>3181</v>
      </c>
      <c r="EW163" s="163" t="s">
        <v>3207</v>
      </c>
      <c r="EX163" s="110">
        <v>56553</v>
      </c>
      <c r="EY163" s="110">
        <v>2705.1</v>
      </c>
      <c r="FA163" s="163">
        <v>158</v>
      </c>
      <c r="FB163" s="94" t="s">
        <v>9385</v>
      </c>
      <c r="FC163" s="110" t="s">
        <v>4020</v>
      </c>
      <c r="FD163" s="260">
        <v>59838.2</v>
      </c>
      <c r="FE163" s="260">
        <v>2849.4</v>
      </c>
    </row>
    <row r="164" spans="2:161" ht="22.7">
      <c r="B164" s="211">
        <v>159</v>
      </c>
      <c r="C164" s="163" t="s">
        <v>4295</v>
      </c>
      <c r="D164" s="163" t="s">
        <v>4761</v>
      </c>
      <c r="E164" s="244" t="s">
        <v>4005</v>
      </c>
      <c r="F164" s="244" t="s">
        <v>4634</v>
      </c>
      <c r="G164" s="244"/>
      <c r="I164" s="211"/>
      <c r="J164" s="163"/>
      <c r="K164" s="163"/>
      <c r="L164" s="244"/>
      <c r="M164" s="244"/>
      <c r="N164" s="244"/>
      <c r="P164" s="211"/>
      <c r="Q164" s="163"/>
      <c r="R164" s="163"/>
      <c r="S164" s="244"/>
      <c r="T164" s="244"/>
      <c r="V164" s="211"/>
      <c r="W164" s="163"/>
      <c r="X164" s="163"/>
      <c r="Y164" s="244"/>
      <c r="Z164" s="244"/>
      <c r="AA164" s="244"/>
      <c r="AC164" s="211">
        <v>159</v>
      </c>
      <c r="AD164" s="163" t="s">
        <v>4157</v>
      </c>
      <c r="AE164" s="163" t="s">
        <v>4039</v>
      </c>
      <c r="AF164" s="244">
        <v>21873.8</v>
      </c>
      <c r="AG164" s="244">
        <v>4184.1000000000004</v>
      </c>
      <c r="AI164" s="211"/>
      <c r="AJ164" s="163"/>
      <c r="AK164" s="163"/>
      <c r="AL164" s="244"/>
      <c r="AM164" s="244"/>
      <c r="AN164" s="244"/>
      <c r="AP164" s="211">
        <v>159</v>
      </c>
      <c r="AQ164" s="163" t="s">
        <v>4505</v>
      </c>
      <c r="AR164" s="163" t="s">
        <v>4746</v>
      </c>
      <c r="AS164" s="244" t="s">
        <v>4001</v>
      </c>
      <c r="AT164" s="244" t="s">
        <v>4538</v>
      </c>
      <c r="AU164" s="244">
        <v>24816.3</v>
      </c>
      <c r="AW164" s="211"/>
      <c r="AX164" s="163"/>
      <c r="AY164" s="163"/>
      <c r="AZ164" s="244"/>
      <c r="BA164" s="244"/>
      <c r="BB164" s="244"/>
      <c r="BD164" s="211">
        <v>159</v>
      </c>
      <c r="BE164" s="163" t="s">
        <v>527</v>
      </c>
      <c r="BF164" s="163" t="s">
        <v>6042</v>
      </c>
      <c r="BG164" s="244" t="s">
        <v>3999</v>
      </c>
      <c r="BH164" s="244" t="s">
        <v>6043</v>
      </c>
      <c r="BI164" s="244">
        <v>26935</v>
      </c>
      <c r="BK164" s="211">
        <v>159</v>
      </c>
      <c r="BL164" s="163" t="s">
        <v>1632</v>
      </c>
      <c r="BM164" s="163" t="s">
        <v>5705</v>
      </c>
      <c r="BN164" s="244" t="s">
        <v>3999</v>
      </c>
      <c r="BO164" s="244" t="s">
        <v>5512</v>
      </c>
      <c r="BP164" s="244">
        <v>26490.9</v>
      </c>
      <c r="BR164" s="211">
        <v>424</v>
      </c>
      <c r="BS164" s="163" t="s">
        <v>6446</v>
      </c>
      <c r="BT164" s="163" t="s">
        <v>5294</v>
      </c>
      <c r="BU164" s="244" t="s">
        <v>3999</v>
      </c>
      <c r="BV164" s="244" t="s">
        <v>4673</v>
      </c>
      <c r="BW164" s="244">
        <v>12792</v>
      </c>
      <c r="BY164" s="211">
        <v>159</v>
      </c>
      <c r="BZ164" s="163" t="s">
        <v>522</v>
      </c>
      <c r="CA164" s="163" t="s">
        <v>6634</v>
      </c>
      <c r="CB164" s="163" t="s">
        <v>6506</v>
      </c>
      <c r="CC164" s="244" t="s">
        <v>2748</v>
      </c>
      <c r="CD164" s="244">
        <v>30752</v>
      </c>
      <c r="CE164" s="244">
        <v>2345</v>
      </c>
      <c r="CG164" s="211">
        <v>159</v>
      </c>
      <c r="CH164" s="163" t="s">
        <v>6806</v>
      </c>
      <c r="CI164" s="163" t="s">
        <v>4015</v>
      </c>
      <c r="CJ164" s="244" t="s">
        <v>4818</v>
      </c>
      <c r="CK164" s="244">
        <v>35429.199999999997</v>
      </c>
      <c r="CM164" s="211">
        <v>159</v>
      </c>
      <c r="CN164" s="163" t="s">
        <v>4585</v>
      </c>
      <c r="CO164" s="163" t="s">
        <v>4005</v>
      </c>
      <c r="CP164" s="244" t="s">
        <v>6233</v>
      </c>
      <c r="CQ164" s="244">
        <v>39778.199999999997</v>
      </c>
      <c r="CS164" s="211">
        <v>159</v>
      </c>
      <c r="CT164" s="163" t="s">
        <v>6289</v>
      </c>
      <c r="CU164" s="163" t="s">
        <v>4074</v>
      </c>
      <c r="CV164" s="244" t="s">
        <v>5522</v>
      </c>
      <c r="CW164" s="244">
        <v>4344</v>
      </c>
      <c r="CY164" s="211">
        <v>159</v>
      </c>
      <c r="CZ164" s="163" t="s">
        <v>1127</v>
      </c>
      <c r="DA164" s="163" t="s">
        <v>7322</v>
      </c>
      <c r="DB164" s="244" t="s">
        <v>3999</v>
      </c>
      <c r="DC164" s="244">
        <v>46984</v>
      </c>
      <c r="DD164" s="244">
        <v>-13402</v>
      </c>
      <c r="DF164" s="214">
        <v>159</v>
      </c>
      <c r="DG164" s="163" t="s">
        <v>569</v>
      </c>
      <c r="DH164" s="163" t="s">
        <v>5605</v>
      </c>
      <c r="DI164" s="163" t="s">
        <v>3999</v>
      </c>
      <c r="DJ164" s="163" t="s">
        <v>6240</v>
      </c>
      <c r="DK164" s="245">
        <v>45189</v>
      </c>
      <c r="DL164" s="245">
        <v>3024</v>
      </c>
      <c r="DN164" s="211">
        <v>158</v>
      </c>
      <c r="DO164" s="163" t="s">
        <v>7897</v>
      </c>
      <c r="DP164" s="163" t="s">
        <v>4005</v>
      </c>
      <c r="DQ164" s="244">
        <v>52871.3</v>
      </c>
      <c r="DR164" s="244">
        <v>643.20000000000005</v>
      </c>
      <c r="DT164" s="211">
        <v>159</v>
      </c>
      <c r="DU164" s="163" t="s">
        <v>8398</v>
      </c>
      <c r="DV164" s="244" t="s">
        <v>4131</v>
      </c>
      <c r="DW164" s="163">
        <v>58990</v>
      </c>
      <c r="DX164" s="244">
        <v>22885</v>
      </c>
      <c r="DZ164" s="211">
        <v>159</v>
      </c>
      <c r="EA164" s="163" t="s">
        <v>8901</v>
      </c>
      <c r="EB164" s="244" t="s">
        <v>4224</v>
      </c>
      <c r="EC164" s="163">
        <v>58621.8</v>
      </c>
      <c r="ED164" s="244">
        <v>1873.7</v>
      </c>
      <c r="EF164" s="211">
        <v>159</v>
      </c>
      <c r="EG164" s="163" t="s">
        <v>9403</v>
      </c>
      <c r="EH164" s="244" t="s">
        <v>4020</v>
      </c>
      <c r="EI164" s="258">
        <v>61353.5</v>
      </c>
      <c r="EJ164" s="244">
        <v>1395.9</v>
      </c>
      <c r="EL164" s="215">
        <v>159</v>
      </c>
      <c r="EM164" s="216" t="s">
        <v>3383</v>
      </c>
      <c r="EN164" s="216" t="s">
        <v>3251</v>
      </c>
      <c r="EO164" s="216" t="s">
        <v>3061</v>
      </c>
      <c r="EP164" s="257" t="s">
        <v>3988</v>
      </c>
      <c r="EQ164" s="247">
        <v>62287</v>
      </c>
      <c r="ER164" s="247">
        <v>760</v>
      </c>
      <c r="ES164" s="247">
        <v>535942</v>
      </c>
      <c r="EU164" s="163">
        <v>159</v>
      </c>
      <c r="EV164" s="94" t="s">
        <v>3384</v>
      </c>
      <c r="EW164" s="163" t="s">
        <v>3063</v>
      </c>
      <c r="EX164" s="110">
        <v>56174</v>
      </c>
      <c r="EY164" s="110">
        <v>1217.2</v>
      </c>
      <c r="FA164" s="163">
        <v>159</v>
      </c>
      <c r="FB164" s="94" t="s">
        <v>9395</v>
      </c>
      <c r="FC164" s="110" t="s">
        <v>3999</v>
      </c>
      <c r="FD164" s="260">
        <v>59837</v>
      </c>
      <c r="FE164" s="260">
        <v>4552</v>
      </c>
    </row>
    <row r="165" spans="2:161">
      <c r="B165" s="211">
        <v>160</v>
      </c>
      <c r="C165" s="163" t="s">
        <v>4108</v>
      </c>
      <c r="D165" s="163" t="s">
        <v>4762</v>
      </c>
      <c r="E165" s="244" t="s">
        <v>4001</v>
      </c>
      <c r="F165" s="244" t="s">
        <v>4518</v>
      </c>
      <c r="G165" s="244"/>
      <c r="I165" s="211"/>
      <c r="J165" s="163"/>
      <c r="K165" s="163"/>
      <c r="L165" s="244"/>
      <c r="M165" s="244"/>
      <c r="N165" s="244"/>
      <c r="P165" s="211"/>
      <c r="Q165" s="163"/>
      <c r="R165" s="163"/>
      <c r="S165" s="244"/>
      <c r="T165" s="244"/>
      <c r="V165" s="211"/>
      <c r="W165" s="163"/>
      <c r="X165" s="163"/>
      <c r="Y165" s="244"/>
      <c r="Z165" s="244"/>
      <c r="AA165" s="244"/>
      <c r="AC165" s="211">
        <v>160</v>
      </c>
      <c r="AD165" s="163" t="s">
        <v>4158</v>
      </c>
      <c r="AE165" s="163" t="s">
        <v>4074</v>
      </c>
      <c r="AF165" s="244">
        <v>21830.3</v>
      </c>
      <c r="AG165" s="244">
        <v>416.7</v>
      </c>
      <c r="AI165" s="211"/>
      <c r="AJ165" s="163"/>
      <c r="AK165" s="163"/>
      <c r="AL165" s="244"/>
      <c r="AM165" s="244"/>
      <c r="AN165" s="244"/>
      <c r="AP165" s="211">
        <v>160</v>
      </c>
      <c r="AQ165" s="163" t="s">
        <v>3523</v>
      </c>
      <c r="AR165" s="163" t="s">
        <v>5612</v>
      </c>
      <c r="AS165" s="244" t="s">
        <v>4631</v>
      </c>
      <c r="AT165" s="244" t="s">
        <v>4534</v>
      </c>
      <c r="AU165" s="244">
        <v>24681</v>
      </c>
      <c r="AW165" s="211"/>
      <c r="AX165" s="163"/>
      <c r="AY165" s="163"/>
      <c r="AZ165" s="244"/>
      <c r="BA165" s="244"/>
      <c r="BB165" s="244"/>
      <c r="BD165" s="211">
        <v>160</v>
      </c>
      <c r="BE165" s="163" t="s">
        <v>311</v>
      </c>
      <c r="BF165" s="163" t="s">
        <v>5636</v>
      </c>
      <c r="BG165" s="244" t="s">
        <v>3999</v>
      </c>
      <c r="BH165" s="244" t="s">
        <v>5441</v>
      </c>
      <c r="BI165" s="244">
        <v>26891</v>
      </c>
      <c r="BK165" s="211">
        <v>160</v>
      </c>
      <c r="BL165" s="163" t="s">
        <v>3373</v>
      </c>
      <c r="BM165" s="163" t="s">
        <v>5149</v>
      </c>
      <c r="BN165" s="244" t="s">
        <v>4193</v>
      </c>
      <c r="BO165" s="244" t="s">
        <v>6231</v>
      </c>
      <c r="BP165" s="244">
        <v>26311.599999999999</v>
      </c>
      <c r="BR165" s="211">
        <v>429</v>
      </c>
      <c r="BS165" s="163" t="s">
        <v>6447</v>
      </c>
      <c r="BT165" s="163"/>
      <c r="BU165" s="244" t="s">
        <v>3999</v>
      </c>
      <c r="BV165" s="244" t="s">
        <v>5219</v>
      </c>
      <c r="BW165" s="244">
        <v>12653</v>
      </c>
      <c r="BY165" s="211">
        <v>160</v>
      </c>
      <c r="BZ165" s="163" t="s">
        <v>3352</v>
      </c>
      <c r="CA165" s="163" t="s">
        <v>6635</v>
      </c>
      <c r="CB165" s="163" t="s">
        <v>6503</v>
      </c>
      <c r="CC165" s="244" t="s">
        <v>6636</v>
      </c>
      <c r="CD165" s="244">
        <v>30687.7</v>
      </c>
      <c r="CE165" s="244">
        <v>156</v>
      </c>
      <c r="CG165" s="211">
        <v>160</v>
      </c>
      <c r="CH165" s="163" t="s">
        <v>6037</v>
      </c>
      <c r="CI165" s="163" t="s">
        <v>3999</v>
      </c>
      <c r="CJ165" s="244" t="s">
        <v>5522</v>
      </c>
      <c r="CK165" s="244">
        <v>35383</v>
      </c>
      <c r="CM165" s="211">
        <v>160</v>
      </c>
      <c r="CN165" s="163" t="s">
        <v>5605</v>
      </c>
      <c r="CO165" s="163" t="s">
        <v>3999</v>
      </c>
      <c r="CP165" s="244" t="s">
        <v>6240</v>
      </c>
      <c r="CQ165" s="244">
        <v>3962</v>
      </c>
      <c r="CS165" s="211">
        <v>160</v>
      </c>
      <c r="CT165" s="163" t="s">
        <v>7006</v>
      </c>
      <c r="CU165" s="163" t="s">
        <v>4036</v>
      </c>
      <c r="CV165" s="244" t="s">
        <v>5887</v>
      </c>
      <c r="CW165" s="244">
        <v>43394</v>
      </c>
      <c r="CY165" s="211">
        <v>160</v>
      </c>
      <c r="CZ165" s="163" t="s">
        <v>1876</v>
      </c>
      <c r="DA165" s="163" t="s">
        <v>7323</v>
      </c>
      <c r="DB165" s="244" t="s">
        <v>3999</v>
      </c>
      <c r="DC165" s="244">
        <v>46770</v>
      </c>
      <c r="DD165" s="244">
        <v>53</v>
      </c>
      <c r="DF165" s="214">
        <v>160</v>
      </c>
      <c r="DG165" s="163" t="s">
        <v>3385</v>
      </c>
      <c r="DH165" s="163" t="s">
        <v>5368</v>
      </c>
      <c r="DI165" s="163" t="s">
        <v>4039</v>
      </c>
      <c r="DJ165" s="163" t="s">
        <v>4818</v>
      </c>
      <c r="DK165" s="245">
        <v>45103</v>
      </c>
      <c r="DL165" s="245">
        <v>8400</v>
      </c>
      <c r="DN165" s="211">
        <v>159</v>
      </c>
      <c r="DO165" s="163" t="s">
        <v>7898</v>
      </c>
      <c r="DP165" s="163" t="s">
        <v>4224</v>
      </c>
      <c r="DQ165" s="244">
        <v>52798</v>
      </c>
      <c r="DR165" s="244">
        <v>12722</v>
      </c>
      <c r="DT165" s="211">
        <v>160</v>
      </c>
      <c r="DU165" s="163" t="s">
        <v>8399</v>
      </c>
      <c r="DV165" s="244" t="s">
        <v>3999</v>
      </c>
      <c r="DW165" s="163">
        <v>58743</v>
      </c>
      <c r="DX165" s="244">
        <v>942</v>
      </c>
      <c r="DZ165" s="211">
        <v>160</v>
      </c>
      <c r="EA165" s="163" t="s">
        <v>8902</v>
      </c>
      <c r="EB165" s="244" t="s">
        <v>4005</v>
      </c>
      <c r="EC165" s="163">
        <v>58541</v>
      </c>
      <c r="ED165" s="244">
        <v>2477</v>
      </c>
      <c r="EF165" s="211">
        <v>160</v>
      </c>
      <c r="EG165" s="163" t="s">
        <v>9404</v>
      </c>
      <c r="EH165" s="244" t="s">
        <v>4074</v>
      </c>
      <c r="EI165" s="258">
        <v>61005.7</v>
      </c>
      <c r="EJ165" s="244">
        <v>6154.3</v>
      </c>
      <c r="EL165" s="215">
        <v>160</v>
      </c>
      <c r="EM165" s="216" t="s">
        <v>3335</v>
      </c>
      <c r="EN165" s="216" t="s">
        <v>3139</v>
      </c>
      <c r="EO165" s="216" t="s">
        <v>3061</v>
      </c>
      <c r="EP165" s="257" t="s">
        <v>3988</v>
      </c>
      <c r="EQ165" s="247">
        <v>62147</v>
      </c>
      <c r="ER165" s="247">
        <v>2037</v>
      </c>
      <c r="ES165" s="247">
        <v>454292</v>
      </c>
      <c r="EU165" s="163">
        <v>160</v>
      </c>
      <c r="EV165" s="94" t="s">
        <v>2089</v>
      </c>
      <c r="EW165" s="163" t="s">
        <v>3056</v>
      </c>
      <c r="EX165" s="110">
        <v>55858</v>
      </c>
      <c r="EY165" s="110">
        <v>1174</v>
      </c>
      <c r="FA165" s="163">
        <v>160</v>
      </c>
      <c r="FB165" s="94" t="s">
        <v>9508</v>
      </c>
      <c r="FC165" s="110" t="s">
        <v>3999</v>
      </c>
      <c r="FD165" s="260">
        <v>59689</v>
      </c>
      <c r="FE165" s="260">
        <v>7863</v>
      </c>
    </row>
    <row r="166" spans="2:161" ht="22.7">
      <c r="B166" s="211">
        <v>161</v>
      </c>
      <c r="C166" s="163" t="s">
        <v>4181</v>
      </c>
      <c r="D166" s="163" t="s">
        <v>4763</v>
      </c>
      <c r="E166" s="244" t="s">
        <v>3999</v>
      </c>
      <c r="F166" s="244" t="s">
        <v>4745</v>
      </c>
      <c r="G166" s="244"/>
      <c r="I166" s="211"/>
      <c r="J166" s="163"/>
      <c r="K166" s="163"/>
      <c r="L166" s="244"/>
      <c r="M166" s="244"/>
      <c r="N166" s="244"/>
      <c r="P166" s="211"/>
      <c r="Q166" s="163"/>
      <c r="R166" s="163"/>
      <c r="S166" s="244"/>
      <c r="T166" s="244"/>
      <c r="V166" s="211"/>
      <c r="W166" s="163"/>
      <c r="X166" s="163"/>
      <c r="Y166" s="244"/>
      <c r="Z166" s="244"/>
      <c r="AA166" s="244"/>
      <c r="AC166" s="211">
        <v>161</v>
      </c>
      <c r="AD166" s="163" t="s">
        <v>4159</v>
      </c>
      <c r="AE166" s="163" t="s">
        <v>4015</v>
      </c>
      <c r="AF166" s="244">
        <v>21816.400000000001</v>
      </c>
      <c r="AG166" s="244">
        <v>325.5</v>
      </c>
      <c r="AI166" s="211"/>
      <c r="AJ166" s="163"/>
      <c r="AK166" s="163"/>
      <c r="AL166" s="244"/>
      <c r="AM166" s="244"/>
      <c r="AN166" s="244"/>
      <c r="AP166" s="211">
        <v>161</v>
      </c>
      <c r="AQ166" s="163" t="s">
        <v>5613</v>
      </c>
      <c r="AR166" s="163" t="s">
        <v>4680</v>
      </c>
      <c r="AS166" s="244" t="s">
        <v>3999</v>
      </c>
      <c r="AT166" s="244" t="s">
        <v>4572</v>
      </c>
      <c r="AU166" s="244">
        <v>24594.3</v>
      </c>
      <c r="AW166" s="211"/>
      <c r="AX166" s="163"/>
      <c r="AY166" s="163"/>
      <c r="AZ166" s="244"/>
      <c r="BA166" s="244"/>
      <c r="BB166" s="244"/>
      <c r="BD166" s="211">
        <v>161</v>
      </c>
      <c r="BE166" s="163" t="s">
        <v>3351</v>
      </c>
      <c r="BF166" s="163" t="s">
        <v>4640</v>
      </c>
      <c r="BG166" s="244" t="s">
        <v>4005</v>
      </c>
      <c r="BH166" s="244" t="s">
        <v>5518</v>
      </c>
      <c r="BI166" s="244">
        <v>26822.5</v>
      </c>
      <c r="BK166" s="211">
        <v>161</v>
      </c>
      <c r="BL166" s="163" t="s">
        <v>5565</v>
      </c>
      <c r="BM166" s="163" t="s">
        <v>4590</v>
      </c>
      <c r="BN166" s="244" t="s">
        <v>4005</v>
      </c>
      <c r="BO166" s="244" t="s">
        <v>4536</v>
      </c>
      <c r="BP166" s="244">
        <v>26228.2</v>
      </c>
      <c r="BR166" s="211">
        <v>431</v>
      </c>
      <c r="BS166" s="163" t="s">
        <v>1894</v>
      </c>
      <c r="BT166" s="163"/>
      <c r="BU166" s="244" t="s">
        <v>3999</v>
      </c>
      <c r="BV166" s="244" t="s">
        <v>5219</v>
      </c>
      <c r="BW166" s="244">
        <v>12589.8</v>
      </c>
      <c r="BY166" s="211">
        <v>161</v>
      </c>
      <c r="BZ166" s="163" t="s">
        <v>798</v>
      </c>
      <c r="CA166" s="163" t="s">
        <v>798</v>
      </c>
      <c r="CB166" s="163" t="s">
        <v>6506</v>
      </c>
      <c r="CC166" s="244" t="s">
        <v>6491</v>
      </c>
      <c r="CD166" s="244">
        <v>30594.3</v>
      </c>
      <c r="CE166" s="244">
        <v>918.8</v>
      </c>
      <c r="CG166" s="211">
        <v>161</v>
      </c>
      <c r="CH166" s="163" t="s">
        <v>7011</v>
      </c>
      <c r="CI166" s="163" t="s">
        <v>6206</v>
      </c>
      <c r="CJ166" s="244" t="s">
        <v>5229</v>
      </c>
      <c r="CK166" s="244">
        <v>35214.699999999997</v>
      </c>
      <c r="CM166" s="211">
        <v>161</v>
      </c>
      <c r="CN166" s="163" t="s">
        <v>5380</v>
      </c>
      <c r="CO166" s="163" t="s">
        <v>4030</v>
      </c>
      <c r="CP166" s="244" t="s">
        <v>6233</v>
      </c>
      <c r="CQ166" s="244">
        <v>3877.3</v>
      </c>
      <c r="CS166" s="211">
        <v>161</v>
      </c>
      <c r="CT166" s="163" t="s">
        <v>6344</v>
      </c>
      <c r="CU166" s="163" t="s">
        <v>3999</v>
      </c>
      <c r="CV166" s="244" t="s">
        <v>5883</v>
      </c>
      <c r="CW166" s="244">
        <v>43355</v>
      </c>
      <c r="CY166" s="211">
        <v>161</v>
      </c>
      <c r="CZ166" s="163" t="s">
        <v>3273</v>
      </c>
      <c r="DA166" s="163" t="s">
        <v>7324</v>
      </c>
      <c r="DB166" s="244" t="s">
        <v>4005</v>
      </c>
      <c r="DC166" s="244">
        <v>46714.3</v>
      </c>
      <c r="DD166" s="244">
        <v>-1118.7</v>
      </c>
      <c r="DF166" s="214">
        <v>161</v>
      </c>
      <c r="DG166" s="163" t="s">
        <v>523</v>
      </c>
      <c r="DH166" s="163" t="s">
        <v>6569</v>
      </c>
      <c r="DI166" s="163" t="s">
        <v>3999</v>
      </c>
      <c r="DJ166" s="163" t="s">
        <v>4595</v>
      </c>
      <c r="DK166" s="245">
        <v>44945</v>
      </c>
      <c r="DL166" s="245">
        <v>648</v>
      </c>
      <c r="DN166" s="211">
        <v>160</v>
      </c>
      <c r="DO166" s="163" t="s">
        <v>7899</v>
      </c>
      <c r="DP166" s="163" t="s">
        <v>3999</v>
      </c>
      <c r="DQ166" s="244">
        <v>52717</v>
      </c>
      <c r="DR166" s="244">
        <v>2790</v>
      </c>
      <c r="DT166" s="211">
        <v>161</v>
      </c>
      <c r="DU166" s="163" t="s">
        <v>8400</v>
      </c>
      <c r="DV166" s="244" t="s">
        <v>4015</v>
      </c>
      <c r="DW166" s="163">
        <v>58560.3</v>
      </c>
      <c r="DX166" s="244">
        <v>1785.3</v>
      </c>
      <c r="DZ166" s="211">
        <v>161</v>
      </c>
      <c r="EA166" s="163" t="s">
        <v>8903</v>
      </c>
      <c r="EB166" s="244" t="s">
        <v>4074</v>
      </c>
      <c r="EC166" s="163">
        <v>58027.8</v>
      </c>
      <c r="ED166" s="244">
        <v>675.2</v>
      </c>
      <c r="EF166" s="211">
        <v>161</v>
      </c>
      <c r="EG166" s="163" t="s">
        <v>9405</v>
      </c>
      <c r="EH166" s="244" t="s">
        <v>4224</v>
      </c>
      <c r="EI166" s="258">
        <v>60826.2</v>
      </c>
      <c r="EJ166" s="244">
        <v>2316.9</v>
      </c>
      <c r="EL166" s="215">
        <v>161</v>
      </c>
      <c r="EM166" s="216" t="s">
        <v>3260</v>
      </c>
      <c r="EN166" s="216" t="s">
        <v>3060</v>
      </c>
      <c r="EO166" s="216" t="s">
        <v>3152</v>
      </c>
      <c r="EP166" s="257" t="s">
        <v>3989</v>
      </c>
      <c r="EQ166" s="247">
        <v>61869</v>
      </c>
      <c r="ER166" s="247">
        <v>4106</v>
      </c>
      <c r="ES166" s="247">
        <v>43330</v>
      </c>
      <c r="EU166" s="163">
        <v>161</v>
      </c>
      <c r="EV166" s="94" t="s">
        <v>522</v>
      </c>
      <c r="EW166" s="163" t="s">
        <v>3056</v>
      </c>
      <c r="EX166" s="110">
        <v>55632</v>
      </c>
      <c r="EY166" s="110">
        <v>9391</v>
      </c>
      <c r="FA166" s="163">
        <v>161</v>
      </c>
      <c r="FB166" s="94" t="s">
        <v>9422</v>
      </c>
      <c r="FC166" s="110" t="s">
        <v>4074</v>
      </c>
      <c r="FD166" s="260">
        <v>59262.5</v>
      </c>
      <c r="FE166" s="260">
        <v>363.1</v>
      </c>
    </row>
    <row r="167" spans="2:161">
      <c r="B167" s="211">
        <v>162</v>
      </c>
      <c r="C167" s="163" t="s">
        <v>4764</v>
      </c>
      <c r="D167" s="163" t="s">
        <v>4765</v>
      </c>
      <c r="E167" s="244" t="s">
        <v>4102</v>
      </c>
      <c r="F167" s="244" t="s">
        <v>4527</v>
      </c>
      <c r="G167" s="244"/>
      <c r="I167" s="211"/>
      <c r="J167" s="163"/>
      <c r="K167" s="163"/>
      <c r="L167" s="244"/>
      <c r="M167" s="244"/>
      <c r="N167" s="244"/>
      <c r="P167" s="211"/>
      <c r="Q167" s="163"/>
      <c r="R167" s="163"/>
      <c r="S167" s="244"/>
      <c r="T167" s="244"/>
      <c r="V167" s="211"/>
      <c r="W167" s="163"/>
      <c r="X167" s="163"/>
      <c r="Y167" s="244"/>
      <c r="Z167" s="244"/>
      <c r="AA167" s="244"/>
      <c r="AC167" s="211">
        <v>162</v>
      </c>
      <c r="AD167" s="163" t="s">
        <v>4160</v>
      </c>
      <c r="AE167" s="163" t="s">
        <v>4036</v>
      </c>
      <c r="AF167" s="244">
        <v>21761.599999999999</v>
      </c>
      <c r="AG167" s="244">
        <v>2466.5</v>
      </c>
      <c r="AI167" s="211"/>
      <c r="AJ167" s="163"/>
      <c r="AK167" s="163"/>
      <c r="AL167" s="244"/>
      <c r="AM167" s="244"/>
      <c r="AN167" s="244"/>
      <c r="AP167" s="211">
        <v>162</v>
      </c>
      <c r="AQ167" s="163" t="s">
        <v>571</v>
      </c>
      <c r="AR167" s="163" t="s">
        <v>5614</v>
      </c>
      <c r="AS167" s="244" t="s">
        <v>3999</v>
      </c>
      <c r="AT167" s="244" t="s">
        <v>5615</v>
      </c>
      <c r="AU167" s="244">
        <v>24573</v>
      </c>
      <c r="AW167" s="211"/>
      <c r="AX167" s="163"/>
      <c r="AY167" s="163"/>
      <c r="AZ167" s="244"/>
      <c r="BA167" s="244"/>
      <c r="BB167" s="244"/>
      <c r="BD167" s="211">
        <v>162</v>
      </c>
      <c r="BE167" s="163" t="s">
        <v>524</v>
      </c>
      <c r="BF167" s="163" t="s">
        <v>6044</v>
      </c>
      <c r="BG167" s="244" t="s">
        <v>3999</v>
      </c>
      <c r="BH167" s="244" t="s">
        <v>5583</v>
      </c>
      <c r="BI167" s="244">
        <v>26539</v>
      </c>
      <c r="BK167" s="211">
        <v>162</v>
      </c>
      <c r="BL167" s="163" t="s">
        <v>3318</v>
      </c>
      <c r="BM167" s="163" t="s">
        <v>6064</v>
      </c>
      <c r="BN167" s="244" t="s">
        <v>4015</v>
      </c>
      <c r="BO167" s="244" t="s">
        <v>6234</v>
      </c>
      <c r="BP167" s="244">
        <v>26058.1</v>
      </c>
      <c r="BR167" s="211">
        <v>433</v>
      </c>
      <c r="BS167" s="163" t="s">
        <v>6448</v>
      </c>
      <c r="BT167" s="163" t="s">
        <v>5855</v>
      </c>
      <c r="BU167" s="244" t="s">
        <v>3999</v>
      </c>
      <c r="BV167" s="244" t="s">
        <v>4818</v>
      </c>
      <c r="BW167" s="244">
        <v>12582.5</v>
      </c>
      <c r="BY167" s="211">
        <v>162</v>
      </c>
      <c r="BZ167" s="163" t="s">
        <v>313</v>
      </c>
      <c r="CA167" s="163" t="s">
        <v>6637</v>
      </c>
      <c r="CB167" s="163" t="s">
        <v>6506</v>
      </c>
      <c r="CC167" s="244" t="s">
        <v>5887</v>
      </c>
      <c r="CD167" s="244">
        <v>30537</v>
      </c>
      <c r="CE167" s="244">
        <v>-6469</v>
      </c>
      <c r="CG167" s="211">
        <v>162</v>
      </c>
      <c r="CH167" s="163" t="s">
        <v>4704</v>
      </c>
      <c r="CI167" s="163" t="s">
        <v>4020</v>
      </c>
      <c r="CJ167" s="244" t="s">
        <v>5887</v>
      </c>
      <c r="CK167" s="244">
        <v>34808.300000000003</v>
      </c>
      <c r="CM167" s="211">
        <v>162</v>
      </c>
      <c r="CN167" s="163" t="s">
        <v>6748</v>
      </c>
      <c r="CO167" s="163" t="s">
        <v>4020</v>
      </c>
      <c r="CP167" s="244" t="s">
        <v>5522</v>
      </c>
      <c r="CQ167" s="244">
        <v>38574.400000000001</v>
      </c>
      <c r="CS167" s="211">
        <v>162</v>
      </c>
      <c r="CT167" s="163" t="s">
        <v>7009</v>
      </c>
      <c r="CU167" s="163" t="s">
        <v>3999</v>
      </c>
      <c r="CV167" s="244" t="s">
        <v>5883</v>
      </c>
      <c r="CW167" s="244">
        <v>4314</v>
      </c>
      <c r="CY167" s="211">
        <v>162</v>
      </c>
      <c r="CZ167" s="163" t="s">
        <v>3597</v>
      </c>
      <c r="DA167" s="163" t="s">
        <v>7325</v>
      </c>
      <c r="DB167" s="244" t="s">
        <v>4001</v>
      </c>
      <c r="DC167" s="244">
        <v>46136.800000000003</v>
      </c>
      <c r="DD167" s="244">
        <v>-2972.7</v>
      </c>
      <c r="DF167" s="214">
        <v>162</v>
      </c>
      <c r="DG167" s="163" t="s">
        <v>3386</v>
      </c>
      <c r="DH167" s="163" t="s">
        <v>6690</v>
      </c>
      <c r="DI167" s="163" t="s">
        <v>4015</v>
      </c>
      <c r="DJ167" s="163" t="s">
        <v>4650</v>
      </c>
      <c r="DK167" s="245">
        <v>44378</v>
      </c>
      <c r="DL167" s="245">
        <v>2218</v>
      </c>
      <c r="DN167" s="211">
        <v>161</v>
      </c>
      <c r="DO167" s="163" t="s">
        <v>7900</v>
      </c>
      <c r="DP167" s="163" t="s">
        <v>4102</v>
      </c>
      <c r="DQ167" s="244">
        <v>52461.599999999999</v>
      </c>
      <c r="DR167" s="244">
        <v>3617.5</v>
      </c>
      <c r="DT167" s="211">
        <v>162</v>
      </c>
      <c r="DU167" s="163" t="s">
        <v>8401</v>
      </c>
      <c r="DV167" s="244" t="s">
        <v>4020</v>
      </c>
      <c r="DW167" s="163">
        <v>58527</v>
      </c>
      <c r="DX167" s="244">
        <v>2388.8000000000002</v>
      </c>
      <c r="DZ167" s="211">
        <v>162</v>
      </c>
      <c r="EA167" s="163" t="s">
        <v>8904</v>
      </c>
      <c r="EB167" s="244" t="s">
        <v>4039</v>
      </c>
      <c r="EC167" s="163">
        <v>57561</v>
      </c>
      <c r="ED167" s="244">
        <v>9505</v>
      </c>
      <c r="EF167" s="211">
        <v>162</v>
      </c>
      <c r="EG167" s="163" t="s">
        <v>9406</v>
      </c>
      <c r="EH167" s="244" t="s">
        <v>3999</v>
      </c>
      <c r="EI167" s="258">
        <v>60629</v>
      </c>
      <c r="EJ167" s="244">
        <v>12920</v>
      </c>
      <c r="EL167" s="215">
        <v>162</v>
      </c>
      <c r="EM167" s="216" t="s">
        <v>3387</v>
      </c>
      <c r="EN167" s="216" t="s">
        <v>3290</v>
      </c>
      <c r="EO167" s="216" t="s">
        <v>3197</v>
      </c>
      <c r="EP167" s="257" t="s">
        <v>3992</v>
      </c>
      <c r="EQ167" s="247">
        <v>61504</v>
      </c>
      <c r="ER167" s="247">
        <v>600</v>
      </c>
      <c r="ES167" s="247">
        <v>37225</v>
      </c>
      <c r="EU167" s="163">
        <v>162</v>
      </c>
      <c r="EV167" s="94" t="s">
        <v>3383</v>
      </c>
      <c r="EW167" s="163" t="s">
        <v>3063</v>
      </c>
      <c r="EX167" s="110">
        <v>55306</v>
      </c>
      <c r="EY167" s="110">
        <v>464.2</v>
      </c>
      <c r="FA167" s="163">
        <v>162</v>
      </c>
      <c r="FB167" s="94" t="s">
        <v>9791</v>
      </c>
      <c r="FC167" s="110" t="s">
        <v>4074</v>
      </c>
      <c r="FD167" s="260">
        <v>59255.1</v>
      </c>
      <c r="FE167" s="260">
        <v>21.9</v>
      </c>
    </row>
    <row r="168" spans="2:161">
      <c r="B168" s="211">
        <v>163</v>
      </c>
      <c r="C168" s="163" t="s">
        <v>4766</v>
      </c>
      <c r="D168" s="163" t="s">
        <v>4767</v>
      </c>
      <c r="E168" s="244" t="s">
        <v>4193</v>
      </c>
      <c r="F168" s="244" t="s">
        <v>4527</v>
      </c>
      <c r="G168" s="244"/>
      <c r="I168" s="211"/>
      <c r="J168" s="163"/>
      <c r="K168" s="163"/>
      <c r="L168" s="244"/>
      <c r="M168" s="244"/>
      <c r="N168" s="244"/>
      <c r="P168" s="211"/>
      <c r="Q168" s="163"/>
      <c r="R168" s="163"/>
      <c r="S168" s="244"/>
      <c r="T168" s="244"/>
      <c r="V168" s="211"/>
      <c r="W168" s="163"/>
      <c r="X168" s="163"/>
      <c r="Y168" s="244"/>
      <c r="Z168" s="244"/>
      <c r="AA168" s="244"/>
      <c r="AC168" s="211">
        <v>163</v>
      </c>
      <c r="AD168" s="163" t="s">
        <v>4161</v>
      </c>
      <c r="AE168" s="163" t="s">
        <v>4020</v>
      </c>
      <c r="AF168" s="244">
        <v>21718.1</v>
      </c>
      <c r="AG168" s="244">
        <v>2680.2</v>
      </c>
      <c r="AI168" s="211"/>
      <c r="AJ168" s="163"/>
      <c r="AK168" s="163"/>
      <c r="AL168" s="244"/>
      <c r="AM168" s="244"/>
      <c r="AN168" s="244"/>
      <c r="AP168" s="211">
        <v>163</v>
      </c>
      <c r="AQ168" s="163" t="s">
        <v>3814</v>
      </c>
      <c r="AR168" s="163" t="s">
        <v>5616</v>
      </c>
      <c r="AS168" s="244" t="s">
        <v>4015</v>
      </c>
      <c r="AT168" s="244" t="s">
        <v>4538</v>
      </c>
      <c r="AU168" s="244">
        <v>24558.1</v>
      </c>
      <c r="AW168" s="211"/>
      <c r="AX168" s="163"/>
      <c r="AY168" s="163"/>
      <c r="AZ168" s="244"/>
      <c r="BA168" s="244"/>
      <c r="BB168" s="244"/>
      <c r="BD168" s="211">
        <v>163</v>
      </c>
      <c r="BE168" s="163" t="s">
        <v>571</v>
      </c>
      <c r="BF168" s="163" t="s">
        <v>5614</v>
      </c>
      <c r="BG168" s="244" t="s">
        <v>3999</v>
      </c>
      <c r="BH168" s="244" t="s">
        <v>6045</v>
      </c>
      <c r="BI168" s="244">
        <v>26363</v>
      </c>
      <c r="BK168" s="211">
        <v>163</v>
      </c>
      <c r="BL168" s="163" t="s">
        <v>3390</v>
      </c>
      <c r="BM168" s="163" t="s">
        <v>6260</v>
      </c>
      <c r="BN168" s="244" t="s">
        <v>4015</v>
      </c>
      <c r="BO168" s="244" t="s">
        <v>4532</v>
      </c>
      <c r="BP168" s="244">
        <v>25881.7</v>
      </c>
      <c r="BR168" s="211">
        <v>437</v>
      </c>
      <c r="BS168" s="163" t="s">
        <v>6449</v>
      </c>
      <c r="BT168" s="163"/>
      <c r="BU168" s="244" t="s">
        <v>3999</v>
      </c>
      <c r="BV168" s="244" t="s">
        <v>5512</v>
      </c>
      <c r="BW168" s="244">
        <v>12358.6</v>
      </c>
      <c r="BY168" s="211">
        <v>163</v>
      </c>
      <c r="BZ168" s="163" t="s">
        <v>605</v>
      </c>
      <c r="CA168" s="163" t="s">
        <v>6638</v>
      </c>
      <c r="CB168" s="163" t="s">
        <v>6506</v>
      </c>
      <c r="CC168" s="244" t="s">
        <v>6639</v>
      </c>
      <c r="CD168" s="244">
        <v>30251</v>
      </c>
      <c r="CE168" s="244">
        <v>2035</v>
      </c>
      <c r="CG168" s="211">
        <v>163</v>
      </c>
      <c r="CH168" s="163" t="s">
        <v>4657</v>
      </c>
      <c r="CI168" s="163" t="s">
        <v>4001</v>
      </c>
      <c r="CJ168" s="244" t="s">
        <v>7012</v>
      </c>
      <c r="CK168" s="244">
        <v>34804.199999999997</v>
      </c>
      <c r="CM168" s="211">
        <v>163</v>
      </c>
      <c r="CN168" s="163" t="s">
        <v>7060</v>
      </c>
      <c r="CO168" s="163" t="s">
        <v>4193</v>
      </c>
      <c r="CP168" s="244" t="s">
        <v>5441</v>
      </c>
      <c r="CQ168" s="244">
        <v>3838.8</v>
      </c>
      <c r="CS168" s="211">
        <v>163</v>
      </c>
      <c r="CT168" s="163" t="s">
        <v>5699</v>
      </c>
      <c r="CU168" s="163" t="s">
        <v>4001</v>
      </c>
      <c r="CV168" s="244" t="s">
        <v>4673</v>
      </c>
      <c r="CW168" s="244">
        <v>42855</v>
      </c>
      <c r="CY168" s="211">
        <v>163</v>
      </c>
      <c r="CZ168" s="163" t="s">
        <v>3414</v>
      </c>
      <c r="DA168" s="163" t="s">
        <v>7326</v>
      </c>
      <c r="DB168" s="244" t="s">
        <v>4116</v>
      </c>
      <c r="DC168" s="244">
        <v>46057.2</v>
      </c>
      <c r="DD168" s="244">
        <v>1507.9</v>
      </c>
      <c r="DF168" s="214">
        <v>163</v>
      </c>
      <c r="DG168" s="163" t="s">
        <v>3319</v>
      </c>
      <c r="DH168" s="163" t="s">
        <v>6036</v>
      </c>
      <c r="DI168" s="163" t="s">
        <v>4020</v>
      </c>
      <c r="DJ168" s="163" t="s">
        <v>4818</v>
      </c>
      <c r="DK168" s="245">
        <v>44240</v>
      </c>
      <c r="DL168" s="245">
        <v>8626</v>
      </c>
      <c r="DN168" s="211">
        <v>162</v>
      </c>
      <c r="DO168" s="163" t="s">
        <v>7901</v>
      </c>
      <c r="DP168" s="163" t="s">
        <v>4074</v>
      </c>
      <c r="DQ168" s="244">
        <v>52408.3</v>
      </c>
      <c r="DR168" s="244">
        <v>7238.7</v>
      </c>
      <c r="DT168" s="211">
        <v>163</v>
      </c>
      <c r="DU168" s="163" t="s">
        <v>8402</v>
      </c>
      <c r="DV168" s="244" t="s">
        <v>3999</v>
      </c>
      <c r="DW168" s="163">
        <v>58190</v>
      </c>
      <c r="DX168" s="244">
        <v>4979</v>
      </c>
      <c r="DZ168" s="211">
        <v>163</v>
      </c>
      <c r="EA168" s="163" t="s">
        <v>8905</v>
      </c>
      <c r="EB168" s="244" t="s">
        <v>4005</v>
      </c>
      <c r="EC168" s="163">
        <v>57359.8</v>
      </c>
      <c r="ED168" s="244">
        <v>10267.5</v>
      </c>
      <c r="EF168" s="211">
        <v>163</v>
      </c>
      <c r="EG168" s="163" t="s">
        <v>9407</v>
      </c>
      <c r="EH168" s="244" t="s">
        <v>4001</v>
      </c>
      <c r="EI168" s="258">
        <v>60571.4</v>
      </c>
      <c r="EJ168" s="244">
        <v>884.2</v>
      </c>
      <c r="EL168" s="215">
        <v>163</v>
      </c>
      <c r="EM168" s="216" t="s">
        <v>3282</v>
      </c>
      <c r="EN168" s="216" t="s">
        <v>3093</v>
      </c>
      <c r="EO168" s="216" t="s">
        <v>3064</v>
      </c>
      <c r="EP168" s="257" t="s">
        <v>3995</v>
      </c>
      <c r="EQ168" s="247">
        <v>61468</v>
      </c>
      <c r="ER168" s="247">
        <v>1002</v>
      </c>
      <c r="ES168" s="247">
        <v>28602</v>
      </c>
      <c r="EU168" s="163">
        <v>163</v>
      </c>
      <c r="EV168" s="94" t="s">
        <v>3086</v>
      </c>
      <c r="EW168" s="163" t="s">
        <v>3077</v>
      </c>
      <c r="EX168" s="110">
        <v>55282</v>
      </c>
      <c r="EY168" s="110">
        <v>5501.6</v>
      </c>
      <c r="FA168" s="163">
        <v>163</v>
      </c>
      <c r="FB168" s="94" t="s">
        <v>9328</v>
      </c>
      <c r="FC168" s="110" t="s">
        <v>7026</v>
      </c>
      <c r="FD168" s="260">
        <v>58819</v>
      </c>
      <c r="FE168" s="260">
        <v>3984.1</v>
      </c>
    </row>
    <row r="169" spans="2:161" ht="22.7">
      <c r="B169" s="211">
        <v>164</v>
      </c>
      <c r="C169" s="163" t="s">
        <v>4129</v>
      </c>
      <c r="D169" s="163"/>
      <c r="E169" s="244" t="s">
        <v>4020</v>
      </c>
      <c r="F169" s="244" t="s">
        <v>4641</v>
      </c>
      <c r="G169" s="244"/>
      <c r="I169" s="211"/>
      <c r="J169" s="163"/>
      <c r="K169" s="163"/>
      <c r="L169" s="244"/>
      <c r="M169" s="244"/>
      <c r="N169" s="244"/>
      <c r="P169" s="211"/>
      <c r="Q169" s="163"/>
      <c r="R169" s="163"/>
      <c r="S169" s="244"/>
      <c r="T169" s="244"/>
      <c r="V169" s="211"/>
      <c r="W169" s="163"/>
      <c r="X169" s="163"/>
      <c r="Y169" s="244"/>
      <c r="Z169" s="244"/>
      <c r="AA169" s="244"/>
      <c r="AC169" s="211">
        <v>164</v>
      </c>
      <c r="AD169" s="163" t="s">
        <v>4162</v>
      </c>
      <c r="AE169" s="163" t="s">
        <v>4020</v>
      </c>
      <c r="AF169" s="244">
        <v>21626.9</v>
      </c>
      <c r="AG169" s="244">
        <v>1055.8</v>
      </c>
      <c r="AI169" s="211"/>
      <c r="AJ169" s="163"/>
      <c r="AK169" s="163"/>
      <c r="AL169" s="244"/>
      <c r="AM169" s="244"/>
      <c r="AN169" s="244"/>
      <c r="AP169" s="211">
        <v>164</v>
      </c>
      <c r="AQ169" s="163" t="s">
        <v>5617</v>
      </c>
      <c r="AR169" s="163" t="s">
        <v>5618</v>
      </c>
      <c r="AS169" s="244" t="s">
        <v>4193</v>
      </c>
      <c r="AT169" s="244" t="s">
        <v>4538</v>
      </c>
      <c r="AU169" s="244">
        <v>24487.7</v>
      </c>
      <c r="AW169" s="211"/>
      <c r="AX169" s="163"/>
      <c r="AY169" s="163"/>
      <c r="AZ169" s="244"/>
      <c r="BA169" s="244"/>
      <c r="BB169" s="244"/>
      <c r="BD169" s="211">
        <v>164</v>
      </c>
      <c r="BE169" s="163" t="s">
        <v>3230</v>
      </c>
      <c r="BF169" s="163" t="s">
        <v>6046</v>
      </c>
      <c r="BG169" s="244" t="s">
        <v>4298</v>
      </c>
      <c r="BH169" s="244" t="s">
        <v>4527</v>
      </c>
      <c r="BI169" s="244">
        <v>26285.9</v>
      </c>
      <c r="BK169" s="211">
        <v>164</v>
      </c>
      <c r="BL169" s="163" t="s">
        <v>3368</v>
      </c>
      <c r="BM169" s="163" t="s">
        <v>3368</v>
      </c>
      <c r="BN169" s="244" t="s">
        <v>4001</v>
      </c>
      <c r="BO169" s="244" t="s">
        <v>6231</v>
      </c>
      <c r="BP169" s="244">
        <v>25559.8</v>
      </c>
      <c r="BR169" s="211">
        <v>441</v>
      </c>
      <c r="BS169" s="163" t="s">
        <v>6450</v>
      </c>
      <c r="BT169" s="163"/>
      <c r="BU169" s="244" t="s">
        <v>3999</v>
      </c>
      <c r="BV169" s="244" t="s">
        <v>6245</v>
      </c>
      <c r="BW169" s="244">
        <v>12317.7</v>
      </c>
      <c r="BY169" s="211">
        <v>164</v>
      </c>
      <c r="BZ169" s="163" t="s">
        <v>3388</v>
      </c>
      <c r="CA169" s="163" t="s">
        <v>6640</v>
      </c>
      <c r="CB169" s="163" t="s">
        <v>6493</v>
      </c>
      <c r="CC169" s="244" t="s">
        <v>6525</v>
      </c>
      <c r="CD169" s="244">
        <v>30244.5</v>
      </c>
      <c r="CE169" s="244">
        <v>493.8</v>
      </c>
      <c r="CG169" s="211">
        <v>164</v>
      </c>
      <c r="CH169" s="163" t="s">
        <v>7013</v>
      </c>
      <c r="CI169" s="163" t="s">
        <v>4005</v>
      </c>
      <c r="CJ169" s="244" t="s">
        <v>5518</v>
      </c>
      <c r="CK169" s="244">
        <v>34717.300000000003</v>
      </c>
      <c r="CM169" s="211">
        <v>164</v>
      </c>
      <c r="CN169" s="163" t="s">
        <v>4704</v>
      </c>
      <c r="CO169" s="163" t="s">
        <v>4020</v>
      </c>
      <c r="CP169" s="244" t="s">
        <v>5887</v>
      </c>
      <c r="CQ169" s="244">
        <v>38248.300000000003</v>
      </c>
      <c r="CS169" s="211">
        <v>164</v>
      </c>
      <c r="CT169" s="163" t="s">
        <v>4824</v>
      </c>
      <c r="CU169" s="163" t="s">
        <v>3999</v>
      </c>
      <c r="CV169" s="244" t="s">
        <v>6234</v>
      </c>
      <c r="CW169" s="244">
        <v>42286</v>
      </c>
      <c r="CY169" s="211">
        <v>164</v>
      </c>
      <c r="CZ169" s="163" t="s">
        <v>3203</v>
      </c>
      <c r="DA169" s="163" t="s">
        <v>5537</v>
      </c>
      <c r="DB169" s="244" t="s">
        <v>4039</v>
      </c>
      <c r="DC169" s="244">
        <v>45296</v>
      </c>
      <c r="DD169" s="244">
        <v>-7594.1</v>
      </c>
      <c r="DF169" s="214">
        <v>164</v>
      </c>
      <c r="DG169" s="163" t="s">
        <v>3359</v>
      </c>
      <c r="DH169" s="163" t="s">
        <v>4519</v>
      </c>
      <c r="DI169" s="163" t="s">
        <v>4005</v>
      </c>
      <c r="DJ169" s="163" t="s">
        <v>4518</v>
      </c>
      <c r="DK169" s="245">
        <v>44120</v>
      </c>
      <c r="DL169" s="245">
        <v>1612</v>
      </c>
      <c r="DN169" s="211">
        <v>163</v>
      </c>
      <c r="DO169" s="163" t="s">
        <v>7902</v>
      </c>
      <c r="DP169" s="163" t="s">
        <v>4015</v>
      </c>
      <c r="DQ169" s="244">
        <v>51615.6</v>
      </c>
      <c r="DR169" s="244">
        <v>4529.7</v>
      </c>
      <c r="DT169" s="211">
        <v>164</v>
      </c>
      <c r="DU169" s="163" t="s">
        <v>8403</v>
      </c>
      <c r="DV169" s="244" t="s">
        <v>4036</v>
      </c>
      <c r="DW169" s="163">
        <v>57213.1</v>
      </c>
      <c r="DX169" s="244">
        <v>-12801.1</v>
      </c>
      <c r="DZ169" s="211">
        <v>164</v>
      </c>
      <c r="EA169" s="163" t="s">
        <v>8906</v>
      </c>
      <c r="EB169" s="244" t="s">
        <v>4005</v>
      </c>
      <c r="EC169" s="163">
        <v>56944.4</v>
      </c>
      <c r="ED169" s="244">
        <v>2850.5</v>
      </c>
      <c r="EF169" s="211">
        <v>164</v>
      </c>
      <c r="EG169" s="163" t="s">
        <v>9408</v>
      </c>
      <c r="EH169" s="244" t="s">
        <v>4005</v>
      </c>
      <c r="EI169" s="258">
        <v>60340.3</v>
      </c>
      <c r="EJ169" s="244">
        <v>777.9</v>
      </c>
      <c r="EL169" s="215">
        <v>164</v>
      </c>
      <c r="EM169" s="216" t="s">
        <v>3216</v>
      </c>
      <c r="EN169" s="216" t="s">
        <v>3093</v>
      </c>
      <c r="EO169" s="216" t="s">
        <v>3389</v>
      </c>
      <c r="EP169" s="257" t="s">
        <v>3990</v>
      </c>
      <c r="EQ169" s="247">
        <v>61040</v>
      </c>
      <c r="ER169" s="247">
        <v>2206</v>
      </c>
      <c r="ES169" s="247">
        <v>98138</v>
      </c>
      <c r="EU169" s="163">
        <v>164</v>
      </c>
      <c r="EV169" s="94" t="s">
        <v>3324</v>
      </c>
      <c r="EW169" s="163" t="s">
        <v>3070</v>
      </c>
      <c r="EX169" s="110">
        <v>55185</v>
      </c>
      <c r="EY169" s="110">
        <v>8550.1</v>
      </c>
      <c r="FA169" s="163">
        <v>164</v>
      </c>
      <c r="FB169" s="94" t="s">
        <v>9792</v>
      </c>
      <c r="FC169" s="110" t="s">
        <v>4193</v>
      </c>
      <c r="FD169" s="260">
        <v>58624.2</v>
      </c>
      <c r="FE169" s="260">
        <v>3530.4</v>
      </c>
    </row>
    <row r="170" spans="2:161" ht="22.7">
      <c r="B170" s="211">
        <v>165</v>
      </c>
      <c r="C170" s="163" t="s">
        <v>4768</v>
      </c>
      <c r="D170" s="163" t="s">
        <v>4769</v>
      </c>
      <c r="E170" s="244" t="s">
        <v>4005</v>
      </c>
      <c r="F170" s="244" t="s">
        <v>4578</v>
      </c>
      <c r="G170" s="244"/>
      <c r="I170" s="211"/>
      <c r="J170" s="163"/>
      <c r="K170" s="163"/>
      <c r="L170" s="244"/>
      <c r="M170" s="244"/>
      <c r="N170" s="244"/>
      <c r="P170" s="211"/>
      <c r="Q170" s="163"/>
      <c r="R170" s="163"/>
      <c r="S170" s="244"/>
      <c r="T170" s="244"/>
      <c r="V170" s="211"/>
      <c r="W170" s="163"/>
      <c r="X170" s="163"/>
      <c r="Y170" s="244"/>
      <c r="Z170" s="244"/>
      <c r="AA170" s="244"/>
      <c r="AC170" s="211">
        <v>165</v>
      </c>
      <c r="AD170" s="163" t="s">
        <v>4163</v>
      </c>
      <c r="AE170" s="163" t="s">
        <v>4005</v>
      </c>
      <c r="AF170" s="244">
        <v>21616.2</v>
      </c>
      <c r="AG170" s="244">
        <v>838</v>
      </c>
      <c r="AI170" s="211"/>
      <c r="AJ170" s="163"/>
      <c r="AK170" s="163"/>
      <c r="AL170" s="244"/>
      <c r="AM170" s="244"/>
      <c r="AN170" s="244"/>
      <c r="AP170" s="211">
        <v>165</v>
      </c>
      <c r="AQ170" s="163" t="s">
        <v>3286</v>
      </c>
      <c r="AR170" s="163" t="s">
        <v>4903</v>
      </c>
      <c r="AS170" s="244" t="s">
        <v>4015</v>
      </c>
      <c r="AT170" s="244" t="s">
        <v>5619</v>
      </c>
      <c r="AU170" s="244">
        <v>24482.400000000001</v>
      </c>
      <c r="AW170" s="211"/>
      <c r="AX170" s="163"/>
      <c r="AY170" s="163"/>
      <c r="AZ170" s="244"/>
      <c r="BA170" s="244"/>
      <c r="BB170" s="244"/>
      <c r="BD170" s="211">
        <v>165</v>
      </c>
      <c r="BE170" s="163" t="s">
        <v>3479</v>
      </c>
      <c r="BF170" s="163" t="s">
        <v>6047</v>
      </c>
      <c r="BG170" s="244" t="s">
        <v>4005</v>
      </c>
      <c r="BH170" s="244" t="s">
        <v>5441</v>
      </c>
      <c r="BI170" s="244">
        <v>26091</v>
      </c>
      <c r="BK170" s="211">
        <v>165</v>
      </c>
      <c r="BL170" s="163" t="s">
        <v>522</v>
      </c>
      <c r="BM170" s="163" t="s">
        <v>5129</v>
      </c>
      <c r="BN170" s="244" t="s">
        <v>3999</v>
      </c>
      <c r="BO170" s="244" t="s">
        <v>2748</v>
      </c>
      <c r="BP170" s="244">
        <v>25329</v>
      </c>
      <c r="BR170" s="211">
        <v>443</v>
      </c>
      <c r="BS170" s="163" t="s">
        <v>6451</v>
      </c>
      <c r="BT170" s="163"/>
      <c r="BU170" s="244" t="s">
        <v>3999</v>
      </c>
      <c r="BV170" s="244" t="s">
        <v>6001</v>
      </c>
      <c r="BW170" s="244">
        <v>12226.3</v>
      </c>
      <c r="BY170" s="211">
        <v>165</v>
      </c>
      <c r="BZ170" s="163" t="s">
        <v>3390</v>
      </c>
      <c r="CA170" s="163" t="s">
        <v>6260</v>
      </c>
      <c r="CB170" s="163" t="s">
        <v>6503</v>
      </c>
      <c r="CC170" s="244" t="s">
        <v>6540</v>
      </c>
      <c r="CD170" s="244">
        <v>30114.799999999999</v>
      </c>
      <c r="CE170" s="244">
        <v>1169.9000000000001</v>
      </c>
      <c r="CG170" s="211">
        <v>165</v>
      </c>
      <c r="CH170" s="163" t="s">
        <v>7014</v>
      </c>
      <c r="CI170" s="163" t="s">
        <v>3999</v>
      </c>
      <c r="CJ170" s="244" t="s">
        <v>5887</v>
      </c>
      <c r="CK170" s="244">
        <v>34680</v>
      </c>
      <c r="CM170" s="211">
        <v>165</v>
      </c>
      <c r="CN170" s="163" t="s">
        <v>3368</v>
      </c>
      <c r="CO170" s="163" t="s">
        <v>4001</v>
      </c>
      <c r="CP170" s="244" t="s">
        <v>5441</v>
      </c>
      <c r="CQ170" s="244">
        <v>3778.1</v>
      </c>
      <c r="CS170" s="211">
        <v>165</v>
      </c>
      <c r="CT170" s="163" t="s">
        <v>4633</v>
      </c>
      <c r="CU170" s="163" t="s">
        <v>4005</v>
      </c>
      <c r="CV170" s="244" t="s">
        <v>4634</v>
      </c>
      <c r="CW170" s="244">
        <v>42267</v>
      </c>
      <c r="CY170" s="211">
        <v>165</v>
      </c>
      <c r="CZ170" s="163" t="s">
        <v>3415</v>
      </c>
      <c r="DA170" s="163" t="s">
        <v>7327</v>
      </c>
      <c r="DB170" s="244" t="s">
        <v>4030</v>
      </c>
      <c r="DC170" s="244">
        <v>45214.7</v>
      </c>
      <c r="DD170" s="244">
        <v>3804.1</v>
      </c>
      <c r="DF170" s="214">
        <v>165</v>
      </c>
      <c r="DG170" s="163" t="s">
        <v>1876</v>
      </c>
      <c r="DH170" s="163" t="s">
        <v>7002</v>
      </c>
      <c r="DI170" s="163" t="s">
        <v>3999</v>
      </c>
      <c r="DJ170" s="163" t="s">
        <v>4532</v>
      </c>
      <c r="DK170" s="245">
        <v>44043</v>
      </c>
      <c r="DL170" s="245">
        <v>235</v>
      </c>
      <c r="DN170" s="211">
        <v>164</v>
      </c>
      <c r="DO170" s="163" t="s">
        <v>7903</v>
      </c>
      <c r="DP170" s="163" t="s">
        <v>4039</v>
      </c>
      <c r="DQ170" s="244">
        <v>51561</v>
      </c>
      <c r="DR170" s="244">
        <v>9794</v>
      </c>
      <c r="DT170" s="211">
        <v>165</v>
      </c>
      <c r="DU170" s="163" t="s">
        <v>8404</v>
      </c>
      <c r="DV170" s="244" t="s">
        <v>4074</v>
      </c>
      <c r="DW170" s="163">
        <v>57002.9</v>
      </c>
      <c r="DX170" s="244">
        <v>2297.4</v>
      </c>
      <c r="DZ170" s="211">
        <v>165</v>
      </c>
      <c r="EA170" s="163" t="s">
        <v>8907</v>
      </c>
      <c r="EB170" s="244" t="s">
        <v>3999</v>
      </c>
      <c r="EC170" s="163">
        <v>56940</v>
      </c>
      <c r="ED170" s="244">
        <v>2372</v>
      </c>
      <c r="EF170" s="211">
        <v>165</v>
      </c>
      <c r="EG170" s="163" t="s">
        <v>9409</v>
      </c>
      <c r="EH170" s="244" t="s">
        <v>4074</v>
      </c>
      <c r="EI170" s="258">
        <v>59823</v>
      </c>
      <c r="EJ170" s="244">
        <v>5940.1</v>
      </c>
      <c r="EL170" s="215">
        <v>165</v>
      </c>
      <c r="EM170" s="216" t="s">
        <v>3284</v>
      </c>
      <c r="EN170" s="216" t="s">
        <v>3149</v>
      </c>
      <c r="EO170" s="216" t="s">
        <v>3061</v>
      </c>
      <c r="EP170" s="257" t="s">
        <v>3988</v>
      </c>
      <c r="EQ170" s="247">
        <v>60119</v>
      </c>
      <c r="ER170" s="247">
        <v>1467</v>
      </c>
      <c r="ES170" s="247">
        <v>113189</v>
      </c>
      <c r="EU170" s="163">
        <v>165</v>
      </c>
      <c r="EV170" s="94" t="s">
        <v>3175</v>
      </c>
      <c r="EW170" s="163" t="s">
        <v>3077</v>
      </c>
      <c r="EX170" s="110">
        <v>54955</v>
      </c>
      <c r="EY170" s="110">
        <v>917.9</v>
      </c>
      <c r="FA170" s="163">
        <v>165</v>
      </c>
      <c r="FB170" s="94" t="s">
        <v>9793</v>
      </c>
      <c r="FC170" s="110" t="s">
        <v>4005</v>
      </c>
      <c r="FD170" s="260">
        <v>58586.400000000001</v>
      </c>
      <c r="FE170" s="260">
        <v>1175.4000000000001</v>
      </c>
    </row>
    <row r="171" spans="2:161" ht="22.7">
      <c r="B171" s="211">
        <v>166</v>
      </c>
      <c r="C171" s="163" t="s">
        <v>4770</v>
      </c>
      <c r="D171" s="163" t="s">
        <v>4771</v>
      </c>
      <c r="E171" s="244" t="s">
        <v>4001</v>
      </c>
      <c r="F171" s="244" t="s">
        <v>4566</v>
      </c>
      <c r="G171" s="244"/>
      <c r="I171" s="211"/>
      <c r="J171" s="163"/>
      <c r="K171" s="163"/>
      <c r="L171" s="244"/>
      <c r="M171" s="244"/>
      <c r="N171" s="244"/>
      <c r="P171" s="211"/>
      <c r="Q171" s="163"/>
      <c r="R171" s="163"/>
      <c r="S171" s="244"/>
      <c r="T171" s="244"/>
      <c r="V171" s="211"/>
      <c r="W171" s="163"/>
      <c r="X171" s="163"/>
      <c r="Y171" s="244"/>
      <c r="Z171" s="244"/>
      <c r="AA171" s="244"/>
      <c r="AC171" s="211">
        <v>166</v>
      </c>
      <c r="AD171" s="163" t="s">
        <v>4164</v>
      </c>
      <c r="AE171" s="163" t="s">
        <v>4005</v>
      </c>
      <c r="AF171" s="244">
        <v>21587.8</v>
      </c>
      <c r="AG171" s="244">
        <v>89.8</v>
      </c>
      <c r="AI171" s="211"/>
      <c r="AJ171" s="163"/>
      <c r="AK171" s="163"/>
      <c r="AL171" s="244"/>
      <c r="AM171" s="244"/>
      <c r="AN171" s="244"/>
      <c r="AP171" s="211">
        <v>166</v>
      </c>
      <c r="AQ171" s="163" t="s">
        <v>1607</v>
      </c>
      <c r="AR171" s="163" t="s">
        <v>5620</v>
      </c>
      <c r="AS171" s="244" t="s">
        <v>3999</v>
      </c>
      <c r="AT171" s="244" t="s">
        <v>4737</v>
      </c>
      <c r="AU171" s="244">
        <v>24268</v>
      </c>
      <c r="AW171" s="211"/>
      <c r="AX171" s="163"/>
      <c r="AY171" s="163"/>
      <c r="AZ171" s="244"/>
      <c r="BA171" s="244"/>
      <c r="BB171" s="244"/>
      <c r="BD171" s="211">
        <v>166</v>
      </c>
      <c r="BE171" s="163" t="s">
        <v>2852</v>
      </c>
      <c r="BF171" s="163" t="s">
        <v>6048</v>
      </c>
      <c r="BG171" s="244" t="s">
        <v>3999</v>
      </c>
      <c r="BH171" s="244" t="s">
        <v>4709</v>
      </c>
      <c r="BI171" s="244">
        <v>26088</v>
      </c>
      <c r="BK171" s="211">
        <v>166</v>
      </c>
      <c r="BL171" s="163" t="s">
        <v>527</v>
      </c>
      <c r="BM171" s="163" t="s">
        <v>6042</v>
      </c>
      <c r="BN171" s="244" t="s">
        <v>3999</v>
      </c>
      <c r="BO171" s="244" t="s">
        <v>4572</v>
      </c>
      <c r="BP171" s="244">
        <v>25112</v>
      </c>
      <c r="BR171" s="211">
        <v>445</v>
      </c>
      <c r="BS171" s="163" t="s">
        <v>6452</v>
      </c>
      <c r="BT171" s="163"/>
      <c r="BU171" s="244" t="s">
        <v>3999</v>
      </c>
      <c r="BV171" s="244" t="s">
        <v>6334</v>
      </c>
      <c r="BW171" s="244">
        <v>12184.5</v>
      </c>
      <c r="BY171" s="211">
        <v>166</v>
      </c>
      <c r="BZ171" s="163" t="s">
        <v>707</v>
      </c>
      <c r="CA171" s="163" t="s">
        <v>6641</v>
      </c>
      <c r="CB171" s="163" t="s">
        <v>6506</v>
      </c>
      <c r="CC171" s="244" t="s">
        <v>6529</v>
      </c>
      <c r="CD171" s="244">
        <v>29868</v>
      </c>
      <c r="CE171" s="244">
        <v>1084</v>
      </c>
      <c r="CG171" s="211">
        <v>166</v>
      </c>
      <c r="CH171" s="163" t="s">
        <v>4568</v>
      </c>
      <c r="CI171" s="163" t="s">
        <v>4005</v>
      </c>
      <c r="CJ171" s="244" t="s">
        <v>5522</v>
      </c>
      <c r="CK171" s="244">
        <v>34625.699999999997</v>
      </c>
      <c r="CM171" s="211">
        <v>166</v>
      </c>
      <c r="CN171" s="163" t="s">
        <v>5699</v>
      </c>
      <c r="CO171" s="163" t="s">
        <v>4001</v>
      </c>
      <c r="CP171" s="244" t="s">
        <v>4673</v>
      </c>
      <c r="CQ171" s="244">
        <v>3776</v>
      </c>
      <c r="CS171" s="211">
        <v>166</v>
      </c>
      <c r="CT171" s="163" t="s">
        <v>4704</v>
      </c>
      <c r="CU171" s="163" t="s">
        <v>4020</v>
      </c>
      <c r="CV171" s="244" t="s">
        <v>5887</v>
      </c>
      <c r="CW171" s="244">
        <v>42252</v>
      </c>
      <c r="CY171" s="211">
        <v>166</v>
      </c>
      <c r="CZ171" s="163" t="s">
        <v>3294</v>
      </c>
      <c r="DA171" s="163" t="s">
        <v>7328</v>
      </c>
      <c r="DB171" s="244" t="s">
        <v>4036</v>
      </c>
      <c r="DC171" s="244">
        <v>45118.1</v>
      </c>
      <c r="DD171" s="244">
        <v>3240.6</v>
      </c>
      <c r="DF171" s="214">
        <v>166</v>
      </c>
      <c r="DG171" s="163" t="s">
        <v>3380</v>
      </c>
      <c r="DH171" s="163" t="s">
        <v>4568</v>
      </c>
      <c r="DI171" s="163" t="s">
        <v>4005</v>
      </c>
      <c r="DJ171" s="163" t="s">
        <v>5522</v>
      </c>
      <c r="DK171" s="245">
        <v>43780</v>
      </c>
      <c r="DL171" s="245">
        <v>1205</v>
      </c>
      <c r="DN171" s="211">
        <v>165</v>
      </c>
      <c r="DO171" s="163" t="s">
        <v>7904</v>
      </c>
      <c r="DP171" s="163" t="s">
        <v>3999</v>
      </c>
      <c r="DQ171" s="244">
        <v>50272</v>
      </c>
      <c r="DR171" s="244">
        <v>1277</v>
      </c>
      <c r="DT171" s="211">
        <v>166</v>
      </c>
      <c r="DU171" s="163" t="s">
        <v>8405</v>
      </c>
      <c r="DV171" s="244" t="s">
        <v>4005</v>
      </c>
      <c r="DW171" s="163">
        <v>56582.3</v>
      </c>
      <c r="DX171" s="244">
        <v>540.9</v>
      </c>
      <c r="DZ171" s="211">
        <v>166</v>
      </c>
      <c r="EA171" s="163" t="s">
        <v>8908</v>
      </c>
      <c r="EB171" s="244" t="s">
        <v>3999</v>
      </c>
      <c r="EC171" s="163">
        <v>56786</v>
      </c>
      <c r="ED171" s="244">
        <v>1182</v>
      </c>
      <c r="EF171" s="211">
        <v>166</v>
      </c>
      <c r="EG171" s="163" t="s">
        <v>9410</v>
      </c>
      <c r="EH171" s="244" t="s">
        <v>4074</v>
      </c>
      <c r="EI171" s="258">
        <v>59622.2</v>
      </c>
      <c r="EJ171" s="244">
        <v>2772.6</v>
      </c>
      <c r="EL171" s="215">
        <v>166</v>
      </c>
      <c r="EM171" s="216" t="s">
        <v>3266</v>
      </c>
      <c r="EN171" s="216" t="s">
        <v>3093</v>
      </c>
      <c r="EO171" s="216" t="s">
        <v>3108</v>
      </c>
      <c r="EP171" s="257" t="s">
        <v>3993</v>
      </c>
      <c r="EQ171" s="247">
        <v>59648</v>
      </c>
      <c r="ER171" s="247">
        <v>1432</v>
      </c>
      <c r="ES171" s="247">
        <v>4705</v>
      </c>
      <c r="EU171" s="163">
        <v>166</v>
      </c>
      <c r="EV171" s="94" t="s">
        <v>1665</v>
      </c>
      <c r="EW171" s="163" t="s">
        <v>3056</v>
      </c>
      <c r="EX171" s="110">
        <v>54379</v>
      </c>
      <c r="EY171" s="110">
        <v>614</v>
      </c>
      <c r="FA171" s="163">
        <v>166</v>
      </c>
      <c r="FB171" s="94" t="s">
        <v>9447</v>
      </c>
      <c r="FC171" s="110" t="s">
        <v>4131</v>
      </c>
      <c r="FD171" s="260">
        <v>58061.8</v>
      </c>
      <c r="FE171" s="260">
        <v>5353.7</v>
      </c>
    </row>
    <row r="172" spans="2:161" ht="22.7">
      <c r="B172" s="211">
        <v>167</v>
      </c>
      <c r="C172" s="163" t="s">
        <v>4772</v>
      </c>
      <c r="D172" s="163" t="s">
        <v>4773</v>
      </c>
      <c r="E172" s="244" t="s">
        <v>3999</v>
      </c>
      <c r="F172" s="244" t="s">
        <v>4536</v>
      </c>
      <c r="G172" s="244"/>
      <c r="I172" s="211"/>
      <c r="J172" s="163"/>
      <c r="K172" s="163"/>
      <c r="L172" s="244"/>
      <c r="M172" s="244"/>
      <c r="N172" s="244"/>
      <c r="P172" s="211"/>
      <c r="Q172" s="163"/>
      <c r="R172" s="163"/>
      <c r="S172" s="244"/>
      <c r="T172" s="244"/>
      <c r="V172" s="211"/>
      <c r="W172" s="163"/>
      <c r="X172" s="163"/>
      <c r="Y172" s="244"/>
      <c r="Z172" s="244"/>
      <c r="AA172" s="244"/>
      <c r="AC172" s="211">
        <v>167</v>
      </c>
      <c r="AD172" s="163" t="s">
        <v>4165</v>
      </c>
      <c r="AE172" s="163" t="s">
        <v>3999</v>
      </c>
      <c r="AF172" s="244">
        <v>21543</v>
      </c>
      <c r="AG172" s="244">
        <v>2891</v>
      </c>
      <c r="AI172" s="211"/>
      <c r="AJ172" s="163"/>
      <c r="AK172" s="163"/>
      <c r="AL172" s="244"/>
      <c r="AM172" s="244"/>
      <c r="AN172" s="244"/>
      <c r="AP172" s="211">
        <v>167</v>
      </c>
      <c r="AQ172" s="163" t="s">
        <v>5621</v>
      </c>
      <c r="AR172" s="163" t="s">
        <v>5622</v>
      </c>
      <c r="AS172" s="244" t="s">
        <v>4005</v>
      </c>
      <c r="AT172" s="244" t="s">
        <v>4527</v>
      </c>
      <c r="AU172" s="244">
        <v>24214.799999999999</v>
      </c>
      <c r="AW172" s="211"/>
      <c r="AX172" s="163"/>
      <c r="AY172" s="163"/>
      <c r="AZ172" s="244"/>
      <c r="BA172" s="244"/>
      <c r="BB172" s="244"/>
      <c r="BD172" s="211">
        <v>167</v>
      </c>
      <c r="BE172" s="163" t="s">
        <v>1617</v>
      </c>
      <c r="BF172" s="163" t="s">
        <v>4937</v>
      </c>
      <c r="BG172" s="244" t="s">
        <v>3999</v>
      </c>
      <c r="BH172" s="244" t="s">
        <v>5887</v>
      </c>
      <c r="BI172" s="244">
        <v>26071</v>
      </c>
      <c r="BK172" s="211">
        <v>167</v>
      </c>
      <c r="BL172" s="163" t="s">
        <v>516</v>
      </c>
      <c r="BM172" s="163" t="s">
        <v>6062</v>
      </c>
      <c r="BN172" s="244" t="s">
        <v>3999</v>
      </c>
      <c r="BO172" s="244" t="s">
        <v>6001</v>
      </c>
      <c r="BP172" s="244">
        <v>25020</v>
      </c>
      <c r="BR172" s="211">
        <v>446</v>
      </c>
      <c r="BS172" s="163" t="s">
        <v>6453</v>
      </c>
      <c r="BT172" s="163" t="s">
        <v>5296</v>
      </c>
      <c r="BU172" s="244" t="s">
        <v>3999</v>
      </c>
      <c r="BV172" s="244" t="s">
        <v>6233</v>
      </c>
      <c r="BW172" s="244">
        <v>12176</v>
      </c>
      <c r="BY172" s="211">
        <v>167</v>
      </c>
      <c r="BZ172" s="163" t="s">
        <v>1602</v>
      </c>
      <c r="CA172" s="163" t="s">
        <v>6642</v>
      </c>
      <c r="CB172" s="163" t="s">
        <v>6506</v>
      </c>
      <c r="CC172" s="244" t="s">
        <v>6574</v>
      </c>
      <c r="CD172" s="244">
        <v>29839</v>
      </c>
      <c r="CE172" s="244">
        <v>4553</v>
      </c>
      <c r="CG172" s="211">
        <v>167</v>
      </c>
      <c r="CH172" s="163" t="s">
        <v>3368</v>
      </c>
      <c r="CI172" s="163" t="s">
        <v>4001</v>
      </c>
      <c r="CJ172" s="244" t="s">
        <v>5441</v>
      </c>
      <c r="CK172" s="244">
        <v>34554.5</v>
      </c>
      <c r="CM172" s="211">
        <v>167</v>
      </c>
      <c r="CN172" s="163" t="s">
        <v>1626</v>
      </c>
      <c r="CO172" s="163" t="s">
        <v>3999</v>
      </c>
      <c r="CP172" s="244" t="s">
        <v>6265</v>
      </c>
      <c r="CQ172" s="244">
        <v>3746</v>
      </c>
      <c r="CS172" s="211">
        <v>167</v>
      </c>
      <c r="CT172" s="163" t="s">
        <v>4724</v>
      </c>
      <c r="CU172" s="163" t="s">
        <v>4116</v>
      </c>
      <c r="CV172" s="244" t="s">
        <v>4523</v>
      </c>
      <c r="CW172" s="244">
        <v>4223</v>
      </c>
      <c r="CY172" s="211">
        <v>167</v>
      </c>
      <c r="CZ172" s="163" t="s">
        <v>1666</v>
      </c>
      <c r="DA172" s="163" t="s">
        <v>7329</v>
      </c>
      <c r="DB172" s="244" t="s">
        <v>3999</v>
      </c>
      <c r="DC172" s="244">
        <v>45015</v>
      </c>
      <c r="DD172" s="244">
        <v>1003</v>
      </c>
      <c r="DF172" s="214">
        <v>167</v>
      </c>
      <c r="DG172" s="163" t="s">
        <v>3391</v>
      </c>
      <c r="DH172" s="163" t="s">
        <v>7663</v>
      </c>
      <c r="DI172" s="163" t="s">
        <v>3999</v>
      </c>
      <c r="DJ172" s="163" t="s">
        <v>5883</v>
      </c>
      <c r="DK172" s="245">
        <v>43604</v>
      </c>
      <c r="DL172" s="245">
        <v>28</v>
      </c>
      <c r="DN172" s="211">
        <v>166</v>
      </c>
      <c r="DO172" s="163" t="s">
        <v>7905</v>
      </c>
      <c r="DP172" s="163" t="s">
        <v>3999</v>
      </c>
      <c r="DQ172" s="244">
        <v>49545</v>
      </c>
      <c r="DR172" s="244">
        <v>3488</v>
      </c>
      <c r="DT172" s="211">
        <v>167</v>
      </c>
      <c r="DU172" s="163" t="s">
        <v>8406</v>
      </c>
      <c r="DV172" s="244" t="s">
        <v>3999</v>
      </c>
      <c r="DW172" s="163">
        <v>55842</v>
      </c>
      <c r="DX172" s="244">
        <v>4160</v>
      </c>
      <c r="DZ172" s="211">
        <v>167</v>
      </c>
      <c r="EA172" s="163" t="s">
        <v>8909</v>
      </c>
      <c r="EB172" s="244" t="s">
        <v>4102</v>
      </c>
      <c r="EC172" s="163">
        <v>56472.5</v>
      </c>
      <c r="ED172" s="244">
        <v>2186</v>
      </c>
      <c r="EF172" s="211">
        <v>167</v>
      </c>
      <c r="EG172" s="163" t="s">
        <v>9411</v>
      </c>
      <c r="EH172" s="244" t="s">
        <v>3999</v>
      </c>
      <c r="EI172" s="258">
        <v>59433</v>
      </c>
      <c r="EJ172" s="244">
        <v>9156</v>
      </c>
      <c r="EL172" s="215">
        <v>167</v>
      </c>
      <c r="EM172" s="216" t="s">
        <v>3385</v>
      </c>
      <c r="EN172" s="216" t="s">
        <v>3097</v>
      </c>
      <c r="EO172" s="216" t="s">
        <v>3392</v>
      </c>
      <c r="EP172" s="257"/>
      <c r="EQ172" s="247">
        <v>59593</v>
      </c>
      <c r="ER172" s="247">
        <v>10210</v>
      </c>
      <c r="ES172" s="247">
        <v>133413</v>
      </c>
      <c r="EU172" s="163">
        <v>167</v>
      </c>
      <c r="EV172" s="94" t="s">
        <v>3322</v>
      </c>
      <c r="EW172" s="163" t="s">
        <v>3070</v>
      </c>
      <c r="EX172" s="110">
        <v>53858</v>
      </c>
      <c r="EY172" s="110">
        <v>892.9</v>
      </c>
      <c r="FA172" s="163">
        <v>167</v>
      </c>
      <c r="FB172" s="94" t="s">
        <v>9520</v>
      </c>
      <c r="FC172" s="110" t="s">
        <v>4074</v>
      </c>
      <c r="FD172" s="260">
        <v>57989.4</v>
      </c>
      <c r="FE172" s="260">
        <v>-739</v>
      </c>
    </row>
    <row r="173" spans="2:161" ht="22.7">
      <c r="B173" s="211">
        <v>168</v>
      </c>
      <c r="C173" s="163" t="s">
        <v>4070</v>
      </c>
      <c r="D173" s="163" t="s">
        <v>4774</v>
      </c>
      <c r="E173" s="244" t="s">
        <v>4001</v>
      </c>
      <c r="F173" s="244" t="s">
        <v>4605</v>
      </c>
      <c r="G173" s="244"/>
      <c r="I173" s="211"/>
      <c r="J173" s="163"/>
      <c r="K173" s="163"/>
      <c r="L173" s="244"/>
      <c r="M173" s="244"/>
      <c r="N173" s="244"/>
      <c r="P173" s="211"/>
      <c r="Q173" s="163"/>
      <c r="R173" s="163"/>
      <c r="S173" s="244"/>
      <c r="T173" s="244"/>
      <c r="V173" s="211"/>
      <c r="W173" s="163"/>
      <c r="X173" s="163"/>
      <c r="Y173" s="244"/>
      <c r="Z173" s="244"/>
      <c r="AA173" s="244"/>
      <c r="AC173" s="211">
        <v>168</v>
      </c>
      <c r="AD173" s="163" t="s">
        <v>4166</v>
      </c>
      <c r="AE173" s="163" t="s">
        <v>3999</v>
      </c>
      <c r="AF173" s="244">
        <v>21437</v>
      </c>
      <c r="AG173" s="244">
        <v>1292</v>
      </c>
      <c r="AI173" s="211"/>
      <c r="AJ173" s="163"/>
      <c r="AK173" s="163"/>
      <c r="AL173" s="244"/>
      <c r="AM173" s="244"/>
      <c r="AN173" s="244"/>
      <c r="AP173" s="211">
        <v>168</v>
      </c>
      <c r="AQ173" s="163" t="s">
        <v>1608</v>
      </c>
      <c r="AR173" s="163" t="s">
        <v>5562</v>
      </c>
      <c r="AS173" s="244" t="s">
        <v>3999</v>
      </c>
      <c r="AT173" s="244" t="s">
        <v>5623</v>
      </c>
      <c r="AU173" s="244">
        <v>24206.6</v>
      </c>
      <c r="AW173" s="211"/>
      <c r="AX173" s="163"/>
      <c r="AY173" s="163"/>
      <c r="AZ173" s="244"/>
      <c r="BA173" s="244"/>
      <c r="BB173" s="244"/>
      <c r="BD173" s="211">
        <v>168</v>
      </c>
      <c r="BE173" s="163" t="s">
        <v>3368</v>
      </c>
      <c r="BF173" s="163"/>
      <c r="BG173" s="244" t="s">
        <v>4001</v>
      </c>
      <c r="BH173" s="244" t="s">
        <v>5441</v>
      </c>
      <c r="BI173" s="244">
        <v>25987.3</v>
      </c>
      <c r="BK173" s="211">
        <v>168</v>
      </c>
      <c r="BL173" s="163" t="s">
        <v>571</v>
      </c>
      <c r="BM173" s="163" t="s">
        <v>5614</v>
      </c>
      <c r="BN173" s="244" t="s">
        <v>3999</v>
      </c>
      <c r="BO173" s="244" t="s">
        <v>6261</v>
      </c>
      <c r="BP173" s="244">
        <v>24976</v>
      </c>
      <c r="BR173" s="211">
        <v>447</v>
      </c>
      <c r="BS173" s="163" t="s">
        <v>6454</v>
      </c>
      <c r="BT173" s="163" t="s">
        <v>6161</v>
      </c>
      <c r="BU173" s="244" t="s">
        <v>3999</v>
      </c>
      <c r="BV173" s="244" t="s">
        <v>6234</v>
      </c>
      <c r="BW173" s="244">
        <v>12168.4</v>
      </c>
      <c r="BY173" s="211">
        <v>168</v>
      </c>
      <c r="BZ173" s="163" t="s">
        <v>3393</v>
      </c>
      <c r="CA173" s="163" t="s">
        <v>6643</v>
      </c>
      <c r="CB173" s="163" t="s">
        <v>6493</v>
      </c>
      <c r="CC173" s="244" t="s">
        <v>6644</v>
      </c>
      <c r="CD173" s="244">
        <v>29803</v>
      </c>
      <c r="CE173" s="244">
        <v>192.8</v>
      </c>
      <c r="CG173" s="211">
        <v>168</v>
      </c>
      <c r="CH173" s="163" t="s">
        <v>4633</v>
      </c>
      <c r="CI173" s="163" t="s">
        <v>4005</v>
      </c>
      <c r="CJ173" s="244" t="s">
        <v>4634</v>
      </c>
      <c r="CK173" s="244">
        <v>34501.800000000003</v>
      </c>
      <c r="CM173" s="211">
        <v>168</v>
      </c>
      <c r="CN173" s="163" t="s">
        <v>5368</v>
      </c>
      <c r="CO173" s="163" t="s">
        <v>4039</v>
      </c>
      <c r="CP173" s="244" t="s">
        <v>4818</v>
      </c>
      <c r="CQ173" s="244">
        <v>372</v>
      </c>
      <c r="CS173" s="211">
        <v>168</v>
      </c>
      <c r="CT173" s="163" t="s">
        <v>6171</v>
      </c>
      <c r="CU173" s="163" t="s">
        <v>3999</v>
      </c>
      <c r="CV173" s="244" t="s">
        <v>4527</v>
      </c>
      <c r="CW173" s="244">
        <v>4211</v>
      </c>
      <c r="CY173" s="211">
        <v>168</v>
      </c>
      <c r="CZ173" s="163" t="s">
        <v>3319</v>
      </c>
      <c r="DA173" s="163" t="s">
        <v>7330</v>
      </c>
      <c r="DB173" s="244" t="s">
        <v>4020</v>
      </c>
      <c r="DC173" s="244">
        <v>44654</v>
      </c>
      <c r="DD173" s="244">
        <v>8438.6</v>
      </c>
      <c r="DF173" s="214">
        <v>168</v>
      </c>
      <c r="DG173" s="163" t="s">
        <v>3394</v>
      </c>
      <c r="DH173" s="163" t="s">
        <v>6087</v>
      </c>
      <c r="DI173" s="163" t="s">
        <v>4015</v>
      </c>
      <c r="DJ173" s="163" t="s">
        <v>6274</v>
      </c>
      <c r="DK173" s="245">
        <v>43579</v>
      </c>
      <c r="DL173" s="245">
        <v>1833</v>
      </c>
      <c r="DN173" s="211">
        <v>167</v>
      </c>
      <c r="DO173" s="163" t="s">
        <v>7906</v>
      </c>
      <c r="DP173" s="163" t="s">
        <v>3999</v>
      </c>
      <c r="DQ173" s="244">
        <v>49542</v>
      </c>
      <c r="DR173" s="244">
        <v>4114</v>
      </c>
      <c r="DT173" s="211">
        <v>168</v>
      </c>
      <c r="DU173" s="163" t="s">
        <v>8407</v>
      </c>
      <c r="DV173" s="244" t="s">
        <v>4005</v>
      </c>
      <c r="DW173" s="163">
        <v>55604.3</v>
      </c>
      <c r="DX173" s="244">
        <v>2180</v>
      </c>
      <c r="DZ173" s="211">
        <v>168</v>
      </c>
      <c r="EA173" s="163" t="s">
        <v>8910</v>
      </c>
      <c r="EB173" s="244" t="s">
        <v>4131</v>
      </c>
      <c r="EC173" s="163">
        <v>55952.800000000003</v>
      </c>
      <c r="ED173" s="244">
        <v>5779.9</v>
      </c>
      <c r="EF173" s="211">
        <v>168</v>
      </c>
      <c r="EG173" s="163" t="s">
        <v>9412</v>
      </c>
      <c r="EH173" s="244" t="s">
        <v>4074</v>
      </c>
      <c r="EI173" s="258">
        <v>58964.6</v>
      </c>
      <c r="EJ173" s="244">
        <v>4114.8999999999996</v>
      </c>
      <c r="EL173" s="215">
        <v>168</v>
      </c>
      <c r="EM173" s="216" t="s">
        <v>2087</v>
      </c>
      <c r="EN173" s="216" t="s">
        <v>3295</v>
      </c>
      <c r="EO173" s="216" t="s">
        <v>3278</v>
      </c>
      <c r="EP173" s="257"/>
      <c r="EQ173" s="247">
        <v>58232</v>
      </c>
      <c r="ER173" s="247">
        <v>3032</v>
      </c>
      <c r="ES173" s="247">
        <v>336150</v>
      </c>
      <c r="EU173" s="163">
        <v>168</v>
      </c>
      <c r="EV173" s="94" t="s">
        <v>3312</v>
      </c>
      <c r="EW173" s="163" t="s">
        <v>3395</v>
      </c>
      <c r="EX173" s="110">
        <v>53562</v>
      </c>
      <c r="EY173" s="110">
        <v>2960</v>
      </c>
      <c r="FA173" s="163">
        <v>168</v>
      </c>
      <c r="FB173" s="94" t="s">
        <v>9461</v>
      </c>
      <c r="FC173" s="110" t="s">
        <v>4074</v>
      </c>
      <c r="FD173" s="260">
        <v>57711.4</v>
      </c>
      <c r="FE173" s="260">
        <v>10390.299999999999</v>
      </c>
    </row>
    <row r="174" spans="2:161" ht="22.7">
      <c r="B174" s="211">
        <v>169</v>
      </c>
      <c r="C174" s="163" t="s">
        <v>4775</v>
      </c>
      <c r="D174" s="163" t="s">
        <v>4776</v>
      </c>
      <c r="E174" s="244" t="s">
        <v>4131</v>
      </c>
      <c r="F174" s="244" t="s">
        <v>4527</v>
      </c>
      <c r="G174" s="244"/>
      <c r="I174" s="211"/>
      <c r="J174" s="163"/>
      <c r="K174" s="163"/>
      <c r="L174" s="244"/>
      <c r="M174" s="244"/>
      <c r="N174" s="244"/>
      <c r="P174" s="211"/>
      <c r="Q174" s="163"/>
      <c r="R174" s="163"/>
      <c r="S174" s="244"/>
      <c r="T174" s="244"/>
      <c r="V174" s="211"/>
      <c r="W174" s="163"/>
      <c r="X174" s="163"/>
      <c r="Y174" s="244"/>
      <c r="Z174" s="244"/>
      <c r="AA174" s="244"/>
      <c r="AC174" s="211">
        <v>169</v>
      </c>
      <c r="AD174" s="163" t="s">
        <v>4167</v>
      </c>
      <c r="AE174" s="163" t="s">
        <v>4001</v>
      </c>
      <c r="AF174" s="244">
        <v>21216.9</v>
      </c>
      <c r="AG174" s="244">
        <v>991</v>
      </c>
      <c r="AI174" s="211"/>
      <c r="AJ174" s="163"/>
      <c r="AK174" s="163"/>
      <c r="AL174" s="244"/>
      <c r="AM174" s="244"/>
      <c r="AN174" s="244"/>
      <c r="AP174" s="211">
        <v>169</v>
      </c>
      <c r="AQ174" s="163" t="s">
        <v>5624</v>
      </c>
      <c r="AR174" s="163" t="s">
        <v>4774</v>
      </c>
      <c r="AS174" s="244" t="s">
        <v>4001</v>
      </c>
      <c r="AT174" s="244" t="s">
        <v>5441</v>
      </c>
      <c r="AU174" s="244">
        <v>24079.1</v>
      </c>
      <c r="AW174" s="211"/>
      <c r="AX174" s="163"/>
      <c r="AY174" s="163"/>
      <c r="AZ174" s="244"/>
      <c r="BA174" s="244"/>
      <c r="BB174" s="244"/>
      <c r="BD174" s="211">
        <v>169</v>
      </c>
      <c r="BE174" s="163" t="s">
        <v>3201</v>
      </c>
      <c r="BF174" s="163" t="s">
        <v>6049</v>
      </c>
      <c r="BG174" s="244" t="s">
        <v>4036</v>
      </c>
      <c r="BH174" s="244" t="s">
        <v>5458</v>
      </c>
      <c r="BI174" s="244">
        <v>25773.3</v>
      </c>
      <c r="BK174" s="211">
        <v>169</v>
      </c>
      <c r="BL174" s="163" t="s">
        <v>6262</v>
      </c>
      <c r="BM174" s="163" t="s">
        <v>6262</v>
      </c>
      <c r="BN174" s="244" t="s">
        <v>4005</v>
      </c>
      <c r="BO174" s="244" t="s">
        <v>6234</v>
      </c>
      <c r="BP174" s="244">
        <v>24744.799999999999</v>
      </c>
      <c r="BR174" s="211">
        <v>448</v>
      </c>
      <c r="BS174" s="163" t="s">
        <v>6455</v>
      </c>
      <c r="BT174" s="163" t="s">
        <v>6179</v>
      </c>
      <c r="BU174" s="244" t="s">
        <v>3999</v>
      </c>
      <c r="BV174" s="244" t="s">
        <v>6245</v>
      </c>
      <c r="BW174" s="244">
        <v>12156</v>
      </c>
      <c r="BY174" s="211">
        <v>169</v>
      </c>
      <c r="BZ174" s="163" t="s">
        <v>3396</v>
      </c>
      <c r="CA174" s="163" t="s">
        <v>6073</v>
      </c>
      <c r="CB174" s="163" t="s">
        <v>6503</v>
      </c>
      <c r="CC174" s="244" t="s">
        <v>6540</v>
      </c>
      <c r="CD174" s="244">
        <v>29666.2</v>
      </c>
      <c r="CE174" s="244">
        <v>62.2</v>
      </c>
      <c r="CG174" s="211">
        <v>169</v>
      </c>
      <c r="CH174" s="163" t="s">
        <v>3406</v>
      </c>
      <c r="CI174" s="163" t="s">
        <v>4015</v>
      </c>
      <c r="CJ174" s="244" t="s">
        <v>5441</v>
      </c>
      <c r="CK174" s="244">
        <v>34245.1</v>
      </c>
      <c r="CM174" s="211">
        <v>169</v>
      </c>
      <c r="CN174" s="163" t="s">
        <v>6806</v>
      </c>
      <c r="CO174" s="163" t="s">
        <v>4015</v>
      </c>
      <c r="CP174" s="244" t="s">
        <v>4818</v>
      </c>
      <c r="CQ174" s="244">
        <v>36998.400000000001</v>
      </c>
      <c r="CS174" s="211">
        <v>169</v>
      </c>
      <c r="CT174" s="163" t="s">
        <v>6690</v>
      </c>
      <c r="CU174" s="163" t="s">
        <v>4015</v>
      </c>
      <c r="CV174" s="244" t="s">
        <v>6274</v>
      </c>
      <c r="CW174" s="244">
        <v>41969</v>
      </c>
      <c r="CY174" s="211">
        <v>169</v>
      </c>
      <c r="CZ174" s="163" t="s">
        <v>1626</v>
      </c>
      <c r="DA174" s="163" t="s">
        <v>7331</v>
      </c>
      <c r="DB174" s="244" t="s">
        <v>3999</v>
      </c>
      <c r="DC174" s="244">
        <v>44564</v>
      </c>
      <c r="DD174" s="244">
        <v>-2855</v>
      </c>
      <c r="DF174" s="214">
        <v>169</v>
      </c>
      <c r="DG174" s="163" t="s">
        <v>3397</v>
      </c>
      <c r="DH174" s="163" t="s">
        <v>6806</v>
      </c>
      <c r="DI174" s="163" t="s">
        <v>4015</v>
      </c>
      <c r="DJ174" s="163" t="s">
        <v>4818</v>
      </c>
      <c r="DK174" s="245">
        <v>43405</v>
      </c>
      <c r="DL174" s="245">
        <v>7318</v>
      </c>
      <c r="DN174" s="211">
        <v>168</v>
      </c>
      <c r="DO174" s="163" t="s">
        <v>7907</v>
      </c>
      <c r="DP174" s="163" t="s">
        <v>4074</v>
      </c>
      <c r="DQ174" s="244">
        <v>49537.2</v>
      </c>
      <c r="DR174" s="244">
        <v>797.5</v>
      </c>
      <c r="DT174" s="211">
        <v>169</v>
      </c>
      <c r="DU174" s="163" t="s">
        <v>8408</v>
      </c>
      <c r="DV174" s="244" t="s">
        <v>4074</v>
      </c>
      <c r="DW174" s="163">
        <v>54509.1</v>
      </c>
      <c r="DX174" s="244">
        <v>753.7</v>
      </c>
      <c r="DZ174" s="211">
        <v>169</v>
      </c>
      <c r="EA174" s="163" t="s">
        <v>8911</v>
      </c>
      <c r="EB174" s="244" t="s">
        <v>4015</v>
      </c>
      <c r="EC174" s="163">
        <v>55934.9</v>
      </c>
      <c r="ED174" s="244">
        <v>1222.7</v>
      </c>
      <c r="EF174" s="211">
        <v>169</v>
      </c>
      <c r="EG174" s="163" t="s">
        <v>9413</v>
      </c>
      <c r="EH174" s="244" t="s">
        <v>4074</v>
      </c>
      <c r="EI174" s="258">
        <v>58837.1</v>
      </c>
      <c r="EJ174" s="244">
        <v>22.6</v>
      </c>
      <c r="EL174" s="215">
        <v>169</v>
      </c>
      <c r="EM174" s="216" t="s">
        <v>523</v>
      </c>
      <c r="EN174" s="216" t="s">
        <v>3233</v>
      </c>
      <c r="EO174" s="216" t="s">
        <v>3398</v>
      </c>
      <c r="EP174" s="257"/>
      <c r="EQ174" s="247">
        <v>58167</v>
      </c>
      <c r="ER174" s="247">
        <v>3772</v>
      </c>
      <c r="ES174" s="247">
        <v>53216</v>
      </c>
      <c r="EU174" s="163">
        <v>169</v>
      </c>
      <c r="EV174" s="94" t="s">
        <v>3369</v>
      </c>
      <c r="EW174" s="163" t="s">
        <v>3099</v>
      </c>
      <c r="EX174" s="110">
        <v>53427</v>
      </c>
      <c r="EY174" s="110">
        <v>9719.9</v>
      </c>
      <c r="FA174" s="163">
        <v>169</v>
      </c>
      <c r="FB174" s="94" t="s">
        <v>9440</v>
      </c>
      <c r="FC174" s="110" t="s">
        <v>4039</v>
      </c>
      <c r="FD174" s="260">
        <v>56634.2</v>
      </c>
      <c r="FE174" s="260">
        <v>8770.6</v>
      </c>
    </row>
    <row r="175" spans="2:161" ht="22.7">
      <c r="B175" s="211">
        <v>170</v>
      </c>
      <c r="C175" s="163" t="s">
        <v>4777</v>
      </c>
      <c r="D175" s="163" t="s">
        <v>4778</v>
      </c>
      <c r="E175" s="244" t="s">
        <v>4001</v>
      </c>
      <c r="F175" s="244" t="s">
        <v>4605</v>
      </c>
      <c r="G175" s="244"/>
      <c r="I175" s="211"/>
      <c r="J175" s="163"/>
      <c r="K175" s="163"/>
      <c r="L175" s="244"/>
      <c r="M175" s="244"/>
      <c r="N175" s="244"/>
      <c r="P175" s="211"/>
      <c r="Q175" s="163"/>
      <c r="R175" s="163"/>
      <c r="S175" s="244"/>
      <c r="T175" s="244"/>
      <c r="V175" s="211"/>
      <c r="W175" s="163"/>
      <c r="X175" s="163"/>
      <c r="Y175" s="244"/>
      <c r="Z175" s="244"/>
      <c r="AA175" s="244"/>
      <c r="AC175" s="211">
        <v>170</v>
      </c>
      <c r="AD175" s="163" t="s">
        <v>4168</v>
      </c>
      <c r="AE175" s="163" t="s">
        <v>4001</v>
      </c>
      <c r="AF175" s="244">
        <v>21194.7</v>
      </c>
      <c r="AG175" s="244">
        <v>534.9</v>
      </c>
      <c r="AI175" s="211"/>
      <c r="AJ175" s="163"/>
      <c r="AK175" s="163"/>
      <c r="AL175" s="244"/>
      <c r="AM175" s="244"/>
      <c r="AN175" s="244"/>
      <c r="AP175" s="211">
        <v>170</v>
      </c>
      <c r="AQ175" s="163" t="s">
        <v>3378</v>
      </c>
      <c r="AR175" s="163" t="s">
        <v>4633</v>
      </c>
      <c r="AS175" s="244" t="s">
        <v>4005</v>
      </c>
      <c r="AT175" s="244" t="s">
        <v>4634</v>
      </c>
      <c r="AU175" s="244">
        <v>24074.5</v>
      </c>
      <c r="AW175" s="211"/>
      <c r="AX175" s="163"/>
      <c r="AY175" s="163"/>
      <c r="AZ175" s="244"/>
      <c r="BA175" s="244"/>
      <c r="BB175" s="244"/>
      <c r="BD175" s="211">
        <v>170</v>
      </c>
      <c r="BE175" s="163" t="s">
        <v>1611</v>
      </c>
      <c r="BF175" s="163" t="s">
        <v>4973</v>
      </c>
      <c r="BG175" s="244" t="s">
        <v>3999</v>
      </c>
      <c r="BH175" s="244" t="s">
        <v>5522</v>
      </c>
      <c r="BI175" s="244">
        <v>25678.2</v>
      </c>
      <c r="BK175" s="211">
        <v>170</v>
      </c>
      <c r="BL175" s="163" t="s">
        <v>1611</v>
      </c>
      <c r="BM175" s="163" t="s">
        <v>4973</v>
      </c>
      <c r="BN175" s="244" t="s">
        <v>3999</v>
      </c>
      <c r="BO175" s="244" t="s">
        <v>4536</v>
      </c>
      <c r="BP175" s="244">
        <v>24720.7</v>
      </c>
      <c r="BR175" s="211">
        <v>449</v>
      </c>
      <c r="BS175" s="163" t="s">
        <v>6456</v>
      </c>
      <c r="BT175" s="163"/>
      <c r="BU175" s="244" t="s">
        <v>3999</v>
      </c>
      <c r="BV175" s="244" t="s">
        <v>6245</v>
      </c>
      <c r="BW175" s="244">
        <v>12078</v>
      </c>
      <c r="BY175" s="211">
        <v>170</v>
      </c>
      <c r="BZ175" s="163" t="s">
        <v>3312</v>
      </c>
      <c r="CA175" s="163" t="s">
        <v>6645</v>
      </c>
      <c r="CB175" s="163" t="s">
        <v>6646</v>
      </c>
      <c r="CC175" s="244" t="s">
        <v>6523</v>
      </c>
      <c r="CD175" s="244">
        <v>29643.200000000001</v>
      </c>
      <c r="CE175" s="244">
        <v>1218.8</v>
      </c>
      <c r="CG175" s="211">
        <v>170</v>
      </c>
      <c r="CH175" s="163" t="s">
        <v>4744</v>
      </c>
      <c r="CI175" s="163" t="s">
        <v>4005</v>
      </c>
      <c r="CJ175" s="244" t="s">
        <v>7015</v>
      </c>
      <c r="CK175" s="244">
        <v>34091.599999999999</v>
      </c>
      <c r="CM175" s="211">
        <v>170</v>
      </c>
      <c r="CN175" s="163" t="s">
        <v>6714</v>
      </c>
      <c r="CO175" s="163" t="s">
        <v>6694</v>
      </c>
      <c r="CP175" s="244" t="s">
        <v>6512</v>
      </c>
      <c r="CQ175" s="244">
        <v>36832.9</v>
      </c>
      <c r="CS175" s="211">
        <v>170</v>
      </c>
      <c r="CT175" s="163" t="s">
        <v>5605</v>
      </c>
      <c r="CU175" s="163" t="s">
        <v>3999</v>
      </c>
      <c r="CV175" s="244" t="s">
        <v>6240</v>
      </c>
      <c r="CW175" s="244">
        <v>41862</v>
      </c>
      <c r="CY175" s="211">
        <v>170</v>
      </c>
      <c r="CZ175" s="163" t="s">
        <v>3285</v>
      </c>
      <c r="DA175" s="163" t="s">
        <v>7332</v>
      </c>
      <c r="DB175" s="244" t="s">
        <v>4074</v>
      </c>
      <c r="DC175" s="244">
        <v>44457.2</v>
      </c>
      <c r="DD175" s="244">
        <v>672.3</v>
      </c>
      <c r="DF175" s="214">
        <v>170</v>
      </c>
      <c r="DG175" s="163" t="s">
        <v>3321</v>
      </c>
      <c r="DH175" s="163" t="s">
        <v>4657</v>
      </c>
      <c r="DI175" s="163" t="s">
        <v>4001</v>
      </c>
      <c r="DJ175" s="163" t="s">
        <v>4595</v>
      </c>
      <c r="DK175" s="245">
        <v>43322</v>
      </c>
      <c r="DL175" s="245">
        <v>1889</v>
      </c>
      <c r="DN175" s="211">
        <v>169</v>
      </c>
      <c r="DO175" s="163" t="s">
        <v>7908</v>
      </c>
      <c r="DP175" s="163" t="s">
        <v>3999</v>
      </c>
      <c r="DQ175" s="244">
        <v>48815</v>
      </c>
      <c r="DR175" s="244">
        <v>2010</v>
      </c>
      <c r="DT175" s="211">
        <v>170</v>
      </c>
      <c r="DU175" s="163" t="s">
        <v>8409</v>
      </c>
      <c r="DV175" s="244" t="s">
        <v>3999</v>
      </c>
      <c r="DW175" s="163">
        <v>54365</v>
      </c>
      <c r="DX175" s="244">
        <v>3527</v>
      </c>
      <c r="DZ175" s="211">
        <v>170</v>
      </c>
      <c r="EA175" s="163" t="s">
        <v>8912</v>
      </c>
      <c r="EB175" s="244" t="s">
        <v>4015</v>
      </c>
      <c r="EC175" s="163">
        <v>55922.3</v>
      </c>
      <c r="ED175" s="244">
        <v>1053.8</v>
      </c>
      <c r="EF175" s="211">
        <v>170</v>
      </c>
      <c r="EG175" s="163" t="s">
        <v>9414</v>
      </c>
      <c r="EH175" s="244" t="s">
        <v>4039</v>
      </c>
      <c r="EI175" s="258">
        <v>58831</v>
      </c>
      <c r="EJ175" s="244">
        <v>9175</v>
      </c>
      <c r="EL175" s="215">
        <v>170</v>
      </c>
      <c r="EM175" s="216" t="s">
        <v>1599</v>
      </c>
      <c r="EN175" s="216" t="s">
        <v>3097</v>
      </c>
      <c r="EO175" s="216" t="s">
        <v>3362</v>
      </c>
      <c r="EP175" s="257"/>
      <c r="EQ175" s="247">
        <v>58003</v>
      </c>
      <c r="ER175" s="247">
        <v>2040</v>
      </c>
      <c r="ES175" s="247">
        <v>48800</v>
      </c>
      <c r="EU175" s="163">
        <v>170</v>
      </c>
      <c r="EV175" s="94" t="s">
        <v>3399</v>
      </c>
      <c r="EW175" s="163" t="s">
        <v>3063</v>
      </c>
      <c r="EX175" s="110">
        <v>53035</v>
      </c>
      <c r="EY175" s="110">
        <v>278.89999999999998</v>
      </c>
      <c r="FA175" s="163">
        <v>170</v>
      </c>
      <c r="FB175" s="94" t="s">
        <v>9794</v>
      </c>
      <c r="FC175" s="110" t="s">
        <v>4289</v>
      </c>
      <c r="FD175" s="260">
        <v>56444</v>
      </c>
      <c r="FE175" s="260">
        <v>7996</v>
      </c>
    </row>
    <row r="176" spans="2:161" ht="22.7">
      <c r="B176" s="211">
        <v>171</v>
      </c>
      <c r="C176" s="163" t="s">
        <v>4159</v>
      </c>
      <c r="D176" s="163"/>
      <c r="E176" s="244" t="s">
        <v>4015</v>
      </c>
      <c r="F176" s="244" t="s">
        <v>4641</v>
      </c>
      <c r="G176" s="244"/>
      <c r="I176" s="211"/>
      <c r="J176" s="163"/>
      <c r="K176" s="163"/>
      <c r="L176" s="244"/>
      <c r="M176" s="244"/>
      <c r="N176" s="244"/>
      <c r="P176" s="211"/>
      <c r="Q176" s="163"/>
      <c r="R176" s="163"/>
      <c r="S176" s="244"/>
      <c r="T176" s="244"/>
      <c r="V176" s="211"/>
      <c r="W176" s="163"/>
      <c r="X176" s="163"/>
      <c r="Y176" s="244"/>
      <c r="Z176" s="244"/>
      <c r="AA176" s="244"/>
      <c r="AC176" s="211">
        <v>171</v>
      </c>
      <c r="AD176" s="163" t="s">
        <v>4169</v>
      </c>
      <c r="AE176" s="163" t="s">
        <v>4074</v>
      </c>
      <c r="AF176" s="244">
        <v>21143.9</v>
      </c>
      <c r="AG176" s="244">
        <v>683.9</v>
      </c>
      <c r="AI176" s="211"/>
      <c r="AJ176" s="163"/>
      <c r="AK176" s="163"/>
      <c r="AL176" s="244"/>
      <c r="AM176" s="244"/>
      <c r="AN176" s="244"/>
      <c r="AP176" s="211">
        <v>171</v>
      </c>
      <c r="AQ176" s="163" t="s">
        <v>305</v>
      </c>
      <c r="AR176" s="163" t="s">
        <v>5625</v>
      </c>
      <c r="AS176" s="244" t="s">
        <v>3999</v>
      </c>
      <c r="AT176" s="244" t="s">
        <v>5522</v>
      </c>
      <c r="AU176" s="244">
        <v>24028</v>
      </c>
      <c r="AW176" s="211"/>
      <c r="AX176" s="163"/>
      <c r="AY176" s="163"/>
      <c r="AZ176" s="244"/>
      <c r="BA176" s="244"/>
      <c r="BB176" s="244"/>
      <c r="BD176" s="211">
        <v>171</v>
      </c>
      <c r="BE176" s="163" t="s">
        <v>3636</v>
      </c>
      <c r="BF176" s="163" t="s">
        <v>4598</v>
      </c>
      <c r="BG176" s="244" t="s">
        <v>4005</v>
      </c>
      <c r="BH176" s="244" t="s">
        <v>4523</v>
      </c>
      <c r="BI176" s="244">
        <v>25598</v>
      </c>
      <c r="BK176" s="211">
        <v>171</v>
      </c>
      <c r="BL176" s="163" t="s">
        <v>1649</v>
      </c>
      <c r="BM176" s="163" t="s">
        <v>5772</v>
      </c>
      <c r="BN176" s="244" t="s">
        <v>3999</v>
      </c>
      <c r="BO176" s="244" t="s">
        <v>2748</v>
      </c>
      <c r="BP176" s="244">
        <v>24605.7</v>
      </c>
      <c r="BR176" s="211">
        <v>457</v>
      </c>
      <c r="BS176" s="163" t="s">
        <v>1731</v>
      </c>
      <c r="BT176" s="163" t="s">
        <v>6457</v>
      </c>
      <c r="BU176" s="244" t="s">
        <v>3999</v>
      </c>
      <c r="BV176" s="244" t="s">
        <v>5424</v>
      </c>
      <c r="BW176" s="244">
        <v>11892</v>
      </c>
      <c r="BY176" s="211">
        <v>171</v>
      </c>
      <c r="BZ176" s="163" t="s">
        <v>1625</v>
      </c>
      <c r="CA176" s="163" t="s">
        <v>6647</v>
      </c>
      <c r="CB176" s="163" t="s">
        <v>6506</v>
      </c>
      <c r="CC176" s="244" t="s">
        <v>6265</v>
      </c>
      <c r="CD176" s="244">
        <v>29335.4</v>
      </c>
      <c r="CE176" s="244">
        <v>907.2</v>
      </c>
      <c r="CG176" s="211">
        <v>171</v>
      </c>
      <c r="CH176" s="163" t="s">
        <v>7016</v>
      </c>
      <c r="CI176" s="163" t="s">
        <v>4005</v>
      </c>
      <c r="CJ176" s="244" t="s">
        <v>5522</v>
      </c>
      <c r="CK176" s="244">
        <v>33632.400000000001</v>
      </c>
      <c r="CM176" s="211">
        <v>171</v>
      </c>
      <c r="CN176" s="163" t="s">
        <v>4633</v>
      </c>
      <c r="CO176" s="163" t="s">
        <v>4005</v>
      </c>
      <c r="CP176" s="244" t="s">
        <v>4634</v>
      </c>
      <c r="CQ176" s="244">
        <v>36781.599999999999</v>
      </c>
      <c r="CS176" s="211">
        <v>171</v>
      </c>
      <c r="CT176" s="163" t="s">
        <v>5762</v>
      </c>
      <c r="CU176" s="163" t="s">
        <v>4074</v>
      </c>
      <c r="CV176" s="244" t="s">
        <v>5441</v>
      </c>
      <c r="CW176" s="244">
        <v>4137</v>
      </c>
      <c r="CY176" s="211">
        <v>171</v>
      </c>
      <c r="CZ176" s="163" t="s">
        <v>3369</v>
      </c>
      <c r="DA176" s="163" t="s">
        <v>7333</v>
      </c>
      <c r="DB176" s="244" t="s">
        <v>4039</v>
      </c>
      <c r="DC176" s="244">
        <v>44267.5</v>
      </c>
      <c r="DD176" s="244">
        <v>8288.1</v>
      </c>
      <c r="DF176" s="214">
        <v>171</v>
      </c>
      <c r="DG176" s="163" t="s">
        <v>527</v>
      </c>
      <c r="DH176" s="163" t="s">
        <v>6042</v>
      </c>
      <c r="DI176" s="163" t="s">
        <v>3999</v>
      </c>
      <c r="DJ176" s="163" t="s">
        <v>7144</v>
      </c>
      <c r="DK176" s="245">
        <v>43232</v>
      </c>
      <c r="DL176" s="245">
        <v>5946</v>
      </c>
      <c r="DN176" s="211">
        <v>170</v>
      </c>
      <c r="DO176" s="163" t="s">
        <v>7909</v>
      </c>
      <c r="DP176" s="163" t="s">
        <v>4039</v>
      </c>
      <c r="DQ176" s="244">
        <v>48314.1</v>
      </c>
      <c r="DR176" s="244">
        <v>4891</v>
      </c>
      <c r="DT176" s="211">
        <v>171</v>
      </c>
      <c r="DU176" s="163" t="s">
        <v>8410</v>
      </c>
      <c r="DV176" s="244" t="s">
        <v>4224</v>
      </c>
      <c r="DW176" s="163">
        <v>54146.7</v>
      </c>
      <c r="DX176" s="244">
        <v>1896.5</v>
      </c>
      <c r="DZ176" s="211">
        <v>171</v>
      </c>
      <c r="EA176" s="163" t="s">
        <v>8913</v>
      </c>
      <c r="EB176" s="244" t="s">
        <v>4015</v>
      </c>
      <c r="EC176" s="163">
        <v>55515</v>
      </c>
      <c r="ED176" s="244">
        <v>984.4</v>
      </c>
      <c r="EF176" s="211">
        <v>171</v>
      </c>
      <c r="EG176" s="163" t="s">
        <v>9415</v>
      </c>
      <c r="EH176" s="244" t="s">
        <v>4020</v>
      </c>
      <c r="EI176" s="258">
        <v>57689.599999999999</v>
      </c>
      <c r="EJ176" s="244">
        <v>844.1</v>
      </c>
      <c r="EL176" s="215">
        <v>171</v>
      </c>
      <c r="EM176" s="216" t="s">
        <v>3400</v>
      </c>
      <c r="EN176" s="216" t="s">
        <v>3135</v>
      </c>
      <c r="EO176" s="216" t="s">
        <v>3401</v>
      </c>
      <c r="EP176" s="257"/>
      <c r="EQ176" s="247">
        <v>57221</v>
      </c>
      <c r="ER176" s="247">
        <v>2467</v>
      </c>
      <c r="ES176" s="247">
        <v>203000</v>
      </c>
      <c r="EU176" s="163">
        <v>171</v>
      </c>
      <c r="EV176" s="94" t="s">
        <v>3402</v>
      </c>
      <c r="EW176" s="163" t="s">
        <v>3063</v>
      </c>
      <c r="EX176" s="110">
        <v>52990</v>
      </c>
      <c r="EY176" s="110">
        <v>10116.9</v>
      </c>
      <c r="FA176" s="163">
        <v>171</v>
      </c>
      <c r="FB176" s="94" t="s">
        <v>9293</v>
      </c>
      <c r="FC176" s="110" t="s">
        <v>4030</v>
      </c>
      <c r="FD176" s="260">
        <v>56347.3</v>
      </c>
      <c r="FE176" s="260">
        <v>6159.1</v>
      </c>
    </row>
    <row r="177" spans="2:161" ht="22.7">
      <c r="B177" s="211">
        <v>172</v>
      </c>
      <c r="C177" s="163" t="s">
        <v>4779</v>
      </c>
      <c r="D177" s="163" t="s">
        <v>4780</v>
      </c>
      <c r="E177" s="244" t="s">
        <v>4039</v>
      </c>
      <c r="F177" s="244" t="s">
        <v>4578</v>
      </c>
      <c r="G177" s="244"/>
      <c r="I177" s="211"/>
      <c r="J177" s="163"/>
      <c r="K177" s="163"/>
      <c r="L177" s="244"/>
      <c r="M177" s="244"/>
      <c r="N177" s="244"/>
      <c r="P177" s="211"/>
      <c r="Q177" s="163"/>
      <c r="R177" s="163"/>
      <c r="S177" s="244"/>
      <c r="T177" s="244"/>
      <c r="V177" s="211"/>
      <c r="W177" s="163"/>
      <c r="X177" s="163"/>
      <c r="Y177" s="244"/>
      <c r="Z177" s="244"/>
      <c r="AA177" s="244"/>
      <c r="AC177" s="211">
        <v>172</v>
      </c>
      <c r="AD177" s="163" t="s">
        <v>4170</v>
      </c>
      <c r="AE177" s="163" t="s">
        <v>3999</v>
      </c>
      <c r="AF177" s="244">
        <v>20977</v>
      </c>
      <c r="AG177" s="244">
        <v>1513</v>
      </c>
      <c r="AI177" s="211"/>
      <c r="AJ177" s="163"/>
      <c r="AK177" s="163"/>
      <c r="AL177" s="244"/>
      <c r="AM177" s="244"/>
      <c r="AN177" s="244"/>
      <c r="AP177" s="211">
        <v>172</v>
      </c>
      <c r="AQ177" s="163" t="s">
        <v>4501</v>
      </c>
      <c r="AR177" s="163" t="s">
        <v>5626</v>
      </c>
      <c r="AS177" s="244" t="s">
        <v>4036</v>
      </c>
      <c r="AT177" s="244" t="s">
        <v>5574</v>
      </c>
      <c r="AU177" s="244">
        <v>23944.7</v>
      </c>
      <c r="AW177" s="211"/>
      <c r="AX177" s="163"/>
      <c r="AY177" s="163"/>
      <c r="AZ177" s="244"/>
      <c r="BA177" s="244"/>
      <c r="BB177" s="244"/>
      <c r="BD177" s="211">
        <v>172</v>
      </c>
      <c r="BE177" s="163" t="s">
        <v>6050</v>
      </c>
      <c r="BF177" s="163" t="s">
        <v>4594</v>
      </c>
      <c r="BG177" s="244" t="s">
        <v>3999</v>
      </c>
      <c r="BH177" s="244" t="s">
        <v>4595</v>
      </c>
      <c r="BI177" s="244">
        <v>25370</v>
      </c>
      <c r="BK177" s="211">
        <v>172</v>
      </c>
      <c r="BL177" s="163" t="s">
        <v>551</v>
      </c>
      <c r="BM177" s="163" t="s">
        <v>4594</v>
      </c>
      <c r="BN177" s="244" t="s">
        <v>3999</v>
      </c>
      <c r="BO177" s="244" t="s">
        <v>6254</v>
      </c>
      <c r="BP177" s="244">
        <v>24522</v>
      </c>
      <c r="BR177" s="211">
        <v>460</v>
      </c>
      <c r="BS177" s="163" t="s">
        <v>6458</v>
      </c>
      <c r="BT177" s="163" t="s">
        <v>6152</v>
      </c>
      <c r="BU177" s="244" t="s">
        <v>3999</v>
      </c>
      <c r="BV177" s="244" t="s">
        <v>6323</v>
      </c>
      <c r="BW177" s="244">
        <v>11818</v>
      </c>
      <c r="BY177" s="211">
        <v>172</v>
      </c>
      <c r="BZ177" s="163" t="s">
        <v>527</v>
      </c>
      <c r="CA177" s="163" t="s">
        <v>6648</v>
      </c>
      <c r="CB177" s="163" t="s">
        <v>6506</v>
      </c>
      <c r="CC177" s="244" t="s">
        <v>6649</v>
      </c>
      <c r="CD177" s="244">
        <v>29261</v>
      </c>
      <c r="CE177" s="244">
        <v>4212</v>
      </c>
      <c r="CG177" s="211">
        <v>172</v>
      </c>
      <c r="CH177" s="163" t="s">
        <v>5181</v>
      </c>
      <c r="CI177" s="163" t="s">
        <v>4020</v>
      </c>
      <c r="CJ177" s="244" t="s">
        <v>5522</v>
      </c>
      <c r="CK177" s="244">
        <v>33452.1</v>
      </c>
      <c r="CM177" s="211">
        <v>172</v>
      </c>
      <c r="CN177" s="163" t="s">
        <v>1780</v>
      </c>
      <c r="CO177" s="163" t="s">
        <v>3999</v>
      </c>
      <c r="CP177" s="244" t="s">
        <v>6001</v>
      </c>
      <c r="CQ177" s="244">
        <v>3675.2</v>
      </c>
      <c r="CS177" s="211">
        <v>172</v>
      </c>
      <c r="CT177" s="163" t="s">
        <v>6087</v>
      </c>
      <c r="CU177" s="163" t="s">
        <v>4015</v>
      </c>
      <c r="CV177" s="244" t="s">
        <v>6274</v>
      </c>
      <c r="CW177" s="244">
        <v>4721</v>
      </c>
      <c r="CY177" s="211">
        <v>172</v>
      </c>
      <c r="CZ177" s="163" t="s">
        <v>3784</v>
      </c>
      <c r="DA177" s="163" t="s">
        <v>7334</v>
      </c>
      <c r="DB177" s="244" t="s">
        <v>5291</v>
      </c>
      <c r="DC177" s="244">
        <v>44167.9</v>
      </c>
      <c r="DD177" s="244">
        <v>1552.5</v>
      </c>
      <c r="DF177" s="214">
        <v>172</v>
      </c>
      <c r="DG177" s="163" t="s">
        <v>3403</v>
      </c>
      <c r="DH177" s="163" t="s">
        <v>7150</v>
      </c>
      <c r="DI177" s="163" t="s">
        <v>3999</v>
      </c>
      <c r="DJ177" s="163" t="s">
        <v>6264</v>
      </c>
      <c r="DK177" s="245">
        <v>41926</v>
      </c>
      <c r="DL177" s="245">
        <v>361</v>
      </c>
      <c r="DN177" s="211">
        <v>171</v>
      </c>
      <c r="DO177" s="163" t="s">
        <v>7910</v>
      </c>
      <c r="DP177" s="163" t="s">
        <v>4102</v>
      </c>
      <c r="DQ177" s="244">
        <v>48236.1</v>
      </c>
      <c r="DR177" s="244">
        <v>1061.5</v>
      </c>
      <c r="DT177" s="211">
        <v>172</v>
      </c>
      <c r="DU177" s="163" t="s">
        <v>8411</v>
      </c>
      <c r="DV177" s="244" t="s">
        <v>4005</v>
      </c>
      <c r="DW177" s="163">
        <v>54093.3</v>
      </c>
      <c r="DX177" s="244">
        <v>3805.9</v>
      </c>
      <c r="DZ177" s="211">
        <v>172</v>
      </c>
      <c r="EA177" s="163" t="s">
        <v>8914</v>
      </c>
      <c r="EB177" s="244" t="s">
        <v>4074</v>
      </c>
      <c r="EC177" s="163">
        <v>55435.1</v>
      </c>
      <c r="ED177" s="244">
        <v>4779.5</v>
      </c>
      <c r="EF177" s="211">
        <v>172</v>
      </c>
      <c r="EG177" s="163" t="s">
        <v>9416</v>
      </c>
      <c r="EH177" s="244" t="s">
        <v>6206</v>
      </c>
      <c r="EI177" s="258">
        <v>57523.7</v>
      </c>
      <c r="EJ177" s="244">
        <v>3450.8</v>
      </c>
      <c r="EL177" s="215">
        <v>172</v>
      </c>
      <c r="EM177" s="216" t="s">
        <v>3403</v>
      </c>
      <c r="EN177" s="216" t="s">
        <v>3222</v>
      </c>
      <c r="EO177" s="216" t="s">
        <v>3404</v>
      </c>
      <c r="EP177" s="257"/>
      <c r="EQ177" s="247">
        <v>57161</v>
      </c>
      <c r="ER177" s="247">
        <v>515</v>
      </c>
      <c r="ES177" s="247">
        <v>35000</v>
      </c>
      <c r="EU177" s="163">
        <v>172</v>
      </c>
      <c r="EV177" s="94" t="s">
        <v>3405</v>
      </c>
      <c r="EW177" s="163" t="s">
        <v>3063</v>
      </c>
      <c r="EX177" s="110">
        <v>52852</v>
      </c>
      <c r="EY177" s="110">
        <v>3236.3</v>
      </c>
      <c r="FA177" s="163">
        <v>172</v>
      </c>
      <c r="FB177" s="94" t="s">
        <v>9403</v>
      </c>
      <c r="FC177" s="110" t="s">
        <v>4020</v>
      </c>
      <c r="FD177" s="260">
        <v>55999.4</v>
      </c>
      <c r="FE177" s="260">
        <v>2434.9</v>
      </c>
    </row>
    <row r="178" spans="2:161" ht="22.7">
      <c r="B178" s="211">
        <v>173</v>
      </c>
      <c r="C178" s="163" t="s">
        <v>4781</v>
      </c>
      <c r="D178" s="163" t="s">
        <v>4782</v>
      </c>
      <c r="E178" s="244" t="s">
        <v>4005</v>
      </c>
      <c r="F178" s="244" t="s">
        <v>4605</v>
      </c>
      <c r="G178" s="244"/>
      <c r="I178" s="211"/>
      <c r="J178" s="163"/>
      <c r="K178" s="163"/>
      <c r="L178" s="244"/>
      <c r="M178" s="244"/>
      <c r="N178" s="244"/>
      <c r="P178" s="211"/>
      <c r="Q178" s="163"/>
      <c r="R178" s="163"/>
      <c r="S178" s="244"/>
      <c r="T178" s="244"/>
      <c r="V178" s="211"/>
      <c r="W178" s="163"/>
      <c r="X178" s="163"/>
      <c r="Y178" s="244"/>
      <c r="Z178" s="244"/>
      <c r="AA178" s="244"/>
      <c r="AC178" s="211">
        <v>173</v>
      </c>
      <c r="AD178" s="163" t="s">
        <v>4171</v>
      </c>
      <c r="AE178" s="163" t="s">
        <v>4005</v>
      </c>
      <c r="AF178" s="244">
        <v>20950.3</v>
      </c>
      <c r="AG178" s="244">
        <v>-4450.6000000000004</v>
      </c>
      <c r="AI178" s="211"/>
      <c r="AJ178" s="163"/>
      <c r="AK178" s="163"/>
      <c r="AL178" s="244"/>
      <c r="AM178" s="244"/>
      <c r="AN178" s="244"/>
      <c r="AP178" s="211">
        <v>173</v>
      </c>
      <c r="AQ178" s="163" t="s">
        <v>3282</v>
      </c>
      <c r="AR178" s="163" t="s">
        <v>5562</v>
      </c>
      <c r="AS178" s="244" t="s">
        <v>4030</v>
      </c>
      <c r="AT178" s="244" t="s">
        <v>5522</v>
      </c>
      <c r="AU178" s="244">
        <v>23865.8</v>
      </c>
      <c r="AW178" s="211"/>
      <c r="AX178" s="163"/>
      <c r="AY178" s="163"/>
      <c r="AZ178" s="244"/>
      <c r="BA178" s="244"/>
      <c r="BB178" s="244"/>
      <c r="BD178" s="211">
        <v>173</v>
      </c>
      <c r="BE178" s="163" t="s">
        <v>928</v>
      </c>
      <c r="BF178" s="163" t="s">
        <v>6051</v>
      </c>
      <c r="BG178" s="244" t="s">
        <v>3999</v>
      </c>
      <c r="BH178" s="244" t="s">
        <v>6045</v>
      </c>
      <c r="BI178" s="244">
        <v>25309</v>
      </c>
      <c r="BK178" s="211">
        <v>173</v>
      </c>
      <c r="BL178" s="163" t="s">
        <v>5628</v>
      </c>
      <c r="BM178" s="163" t="s">
        <v>5629</v>
      </c>
      <c r="BN178" s="244" t="s">
        <v>4015</v>
      </c>
      <c r="BO178" s="244" t="s">
        <v>6231</v>
      </c>
      <c r="BP178" s="244">
        <v>24205</v>
      </c>
      <c r="BR178" s="211">
        <v>463</v>
      </c>
      <c r="BS178" s="163" t="s">
        <v>6459</v>
      </c>
      <c r="BT178" s="163"/>
      <c r="BU178" s="244" t="s">
        <v>3999</v>
      </c>
      <c r="BV178" s="244" t="s">
        <v>5219</v>
      </c>
      <c r="BW178" s="244">
        <v>11707.3</v>
      </c>
      <c r="BY178" s="211">
        <v>173</v>
      </c>
      <c r="BZ178" s="163" t="s">
        <v>3406</v>
      </c>
      <c r="CA178" s="163" t="s">
        <v>6650</v>
      </c>
      <c r="CB178" s="163" t="s">
        <v>6503</v>
      </c>
      <c r="CC178" s="244" t="s">
        <v>5441</v>
      </c>
      <c r="CD178" s="244">
        <v>29174.9</v>
      </c>
      <c r="CE178" s="244">
        <v>2220.1</v>
      </c>
      <c r="CG178" s="211">
        <v>173</v>
      </c>
      <c r="CH178" s="163" t="s">
        <v>1780</v>
      </c>
      <c r="CI178" s="163" t="s">
        <v>3999</v>
      </c>
      <c r="CJ178" s="244" t="s">
        <v>6001</v>
      </c>
      <c r="CK178" s="244">
        <v>32991.300000000003</v>
      </c>
      <c r="CM178" s="211">
        <v>173</v>
      </c>
      <c r="CN178" s="163" t="s">
        <v>6201</v>
      </c>
      <c r="CO178" s="163" t="s">
        <v>4020</v>
      </c>
      <c r="CP178" s="244" t="s">
        <v>5522</v>
      </c>
      <c r="CQ178" s="244">
        <v>36646.199999999997</v>
      </c>
      <c r="CS178" s="211">
        <v>173</v>
      </c>
      <c r="CT178" s="163" t="s">
        <v>6256</v>
      </c>
      <c r="CU178" s="163" t="s">
        <v>4005</v>
      </c>
      <c r="CV178" s="244" t="s">
        <v>5441</v>
      </c>
      <c r="CW178" s="244">
        <v>4486</v>
      </c>
      <c r="CY178" s="211">
        <v>173</v>
      </c>
      <c r="CZ178" s="163" t="s">
        <v>1593</v>
      </c>
      <c r="DA178" s="163" t="s">
        <v>7335</v>
      </c>
      <c r="DB178" s="244" t="s">
        <v>3999</v>
      </c>
      <c r="DC178" s="244">
        <v>44104</v>
      </c>
      <c r="DD178" s="244">
        <v>965.3</v>
      </c>
      <c r="DF178" s="214">
        <v>173</v>
      </c>
      <c r="DG178" s="163" t="s">
        <v>3407</v>
      </c>
      <c r="DH178" s="163" t="s">
        <v>7034</v>
      </c>
      <c r="DI178" s="163" t="s">
        <v>4020</v>
      </c>
      <c r="DJ178" s="163" t="s">
        <v>4820</v>
      </c>
      <c r="DK178" s="245">
        <v>41825</v>
      </c>
      <c r="DL178" s="245">
        <v>4872</v>
      </c>
      <c r="DN178" s="211">
        <v>172</v>
      </c>
      <c r="DO178" s="163" t="s">
        <v>7911</v>
      </c>
      <c r="DP178" s="163" t="s">
        <v>4173</v>
      </c>
      <c r="DQ178" s="244">
        <v>48126.5</v>
      </c>
      <c r="DR178" s="244">
        <v>7214.6</v>
      </c>
      <c r="DT178" s="211">
        <v>173</v>
      </c>
      <c r="DU178" s="163" t="s">
        <v>8412</v>
      </c>
      <c r="DV178" s="244" t="s">
        <v>3999</v>
      </c>
      <c r="DW178" s="163">
        <v>53999</v>
      </c>
      <c r="DX178" s="244">
        <v>12942</v>
      </c>
      <c r="DZ178" s="211">
        <v>173</v>
      </c>
      <c r="EA178" s="163" t="s">
        <v>8915</v>
      </c>
      <c r="EB178" s="244" t="s">
        <v>4020</v>
      </c>
      <c r="EC178" s="163">
        <v>55426.9</v>
      </c>
      <c r="ED178" s="244">
        <v>1288.4000000000001</v>
      </c>
      <c r="EF178" s="211">
        <v>173</v>
      </c>
      <c r="EG178" s="163" t="s">
        <v>9417</v>
      </c>
      <c r="EH178" s="244" t="s">
        <v>4005</v>
      </c>
      <c r="EI178" s="258">
        <v>57302.7</v>
      </c>
      <c r="EJ178" s="244">
        <v>4214</v>
      </c>
      <c r="EL178" s="215">
        <v>173</v>
      </c>
      <c r="EM178" s="216" t="s">
        <v>3364</v>
      </c>
      <c r="EN178" s="216" t="s">
        <v>3093</v>
      </c>
      <c r="EO178" s="216" t="s">
        <v>3107</v>
      </c>
      <c r="EP178" s="257"/>
      <c r="EQ178" s="247">
        <v>57070</v>
      </c>
      <c r="ER178" s="247">
        <v>1659</v>
      </c>
      <c r="ES178" s="247">
        <v>89486</v>
      </c>
      <c r="EU178" s="163">
        <v>173</v>
      </c>
      <c r="EV178" s="94" t="s">
        <v>300</v>
      </c>
      <c r="EW178" s="163" t="s">
        <v>3056</v>
      </c>
      <c r="EX178" s="110">
        <v>52824</v>
      </c>
      <c r="EY178" s="110">
        <v>7215</v>
      </c>
      <c r="FA178" s="163">
        <v>173</v>
      </c>
      <c r="FB178" s="94" t="s">
        <v>9795</v>
      </c>
      <c r="FC178" s="110" t="s">
        <v>4030</v>
      </c>
      <c r="FD178" s="260">
        <v>55440</v>
      </c>
      <c r="FE178" s="260">
        <v>317</v>
      </c>
    </row>
    <row r="179" spans="2:161" ht="22.7">
      <c r="B179" s="211">
        <v>174</v>
      </c>
      <c r="C179" s="163" t="s">
        <v>4783</v>
      </c>
      <c r="D179" s="163" t="s">
        <v>4784</v>
      </c>
      <c r="E179" s="244" t="s">
        <v>4005</v>
      </c>
      <c r="F179" s="244" t="s">
        <v>4566</v>
      </c>
      <c r="G179" s="244"/>
      <c r="I179" s="211"/>
      <c r="J179" s="163"/>
      <c r="K179" s="163"/>
      <c r="L179" s="244"/>
      <c r="M179" s="244"/>
      <c r="N179" s="244"/>
      <c r="P179" s="211"/>
      <c r="Q179" s="163"/>
      <c r="R179" s="163"/>
      <c r="S179" s="244"/>
      <c r="T179" s="244"/>
      <c r="V179" s="211"/>
      <c r="W179" s="163"/>
      <c r="X179" s="163"/>
      <c r="Y179" s="244"/>
      <c r="Z179" s="244"/>
      <c r="AA179" s="244"/>
      <c r="AC179" s="211">
        <v>174</v>
      </c>
      <c r="AD179" s="163" t="s">
        <v>4172</v>
      </c>
      <c r="AE179" s="163" t="s">
        <v>4173</v>
      </c>
      <c r="AF179" s="244">
        <v>20891.099999999999</v>
      </c>
      <c r="AG179" s="244">
        <v>-1108.2</v>
      </c>
      <c r="AI179" s="211"/>
      <c r="AJ179" s="163"/>
      <c r="AK179" s="163"/>
      <c r="AL179" s="244"/>
      <c r="AM179" s="244"/>
      <c r="AN179" s="244"/>
      <c r="AP179" s="211">
        <v>174</v>
      </c>
      <c r="AQ179" s="163" t="s">
        <v>1882</v>
      </c>
      <c r="AR179" s="163" t="s">
        <v>5627</v>
      </c>
      <c r="AS179" s="244" t="s">
        <v>3999</v>
      </c>
      <c r="AT179" s="244" t="s">
        <v>4698</v>
      </c>
      <c r="AU179" s="244">
        <v>23735</v>
      </c>
      <c r="AW179" s="211"/>
      <c r="AX179" s="163"/>
      <c r="AY179" s="163"/>
      <c r="AZ179" s="244"/>
      <c r="BA179" s="244"/>
      <c r="BB179" s="244"/>
      <c r="BD179" s="211">
        <v>174</v>
      </c>
      <c r="BE179" s="163" t="s">
        <v>3572</v>
      </c>
      <c r="BF179" s="163" t="s">
        <v>6052</v>
      </c>
      <c r="BG179" s="244" t="s">
        <v>4005</v>
      </c>
      <c r="BH179" s="244" t="s">
        <v>5441</v>
      </c>
      <c r="BI179" s="244">
        <v>25299.9</v>
      </c>
      <c r="BK179" s="211">
        <v>174</v>
      </c>
      <c r="BL179" s="163" t="s">
        <v>798</v>
      </c>
      <c r="BM179" s="163" t="s">
        <v>798</v>
      </c>
      <c r="BN179" s="244" t="s">
        <v>3999</v>
      </c>
      <c r="BO179" s="244" t="s">
        <v>6234</v>
      </c>
      <c r="BP179" s="244">
        <v>24181.5</v>
      </c>
      <c r="BR179" s="211">
        <v>464</v>
      </c>
      <c r="BS179" s="163" t="s">
        <v>6460</v>
      </c>
      <c r="BT179" s="163" t="s">
        <v>6086</v>
      </c>
      <c r="BU179" s="244" t="s">
        <v>3999</v>
      </c>
      <c r="BV179" s="244" t="s">
        <v>6300</v>
      </c>
      <c r="BW179" s="244">
        <v>11700.4</v>
      </c>
      <c r="BY179" s="211">
        <v>174</v>
      </c>
      <c r="BZ179" s="163" t="s">
        <v>1612</v>
      </c>
      <c r="CA179" s="163" t="s">
        <v>6651</v>
      </c>
      <c r="CB179" s="163" t="s">
        <v>6506</v>
      </c>
      <c r="CC179" s="244" t="s">
        <v>5883</v>
      </c>
      <c r="CD179" s="244">
        <v>29115</v>
      </c>
      <c r="CE179" s="244">
        <v>3445</v>
      </c>
      <c r="CG179" s="211">
        <v>174</v>
      </c>
      <c r="CH179" s="163" t="s">
        <v>6256</v>
      </c>
      <c r="CI179" s="163" t="s">
        <v>4005</v>
      </c>
      <c r="CJ179" s="244" t="s">
        <v>5441</v>
      </c>
      <c r="CK179" s="244">
        <v>32725</v>
      </c>
      <c r="CM179" s="211">
        <v>174</v>
      </c>
      <c r="CN179" s="163" t="s">
        <v>5737</v>
      </c>
      <c r="CO179" s="163" t="s">
        <v>3999</v>
      </c>
      <c r="CP179" s="244" t="s">
        <v>6264</v>
      </c>
      <c r="CQ179" s="244">
        <v>36596.1</v>
      </c>
      <c r="CS179" s="211">
        <v>174</v>
      </c>
      <c r="CT179" s="163" t="s">
        <v>4585</v>
      </c>
      <c r="CU179" s="163" t="s">
        <v>4005</v>
      </c>
      <c r="CV179" s="244" t="s">
        <v>7147</v>
      </c>
      <c r="CW179" s="244">
        <v>443</v>
      </c>
      <c r="CY179" s="211">
        <v>174</v>
      </c>
      <c r="CZ179" s="163" t="s">
        <v>3325</v>
      </c>
      <c r="DA179" s="163" t="s">
        <v>5022</v>
      </c>
      <c r="DB179" s="244" t="s">
        <v>4131</v>
      </c>
      <c r="DC179" s="244">
        <v>43984.2</v>
      </c>
      <c r="DD179" s="244">
        <v>4801.8</v>
      </c>
      <c r="DF179" s="214">
        <v>174</v>
      </c>
      <c r="DG179" s="163" t="s">
        <v>1601</v>
      </c>
      <c r="DH179" s="163" t="s">
        <v>6027</v>
      </c>
      <c r="DI179" s="163" t="s">
        <v>3999</v>
      </c>
      <c r="DJ179" s="163" t="s">
        <v>5522</v>
      </c>
      <c r="DK179" s="245">
        <v>41098</v>
      </c>
      <c r="DL179" s="245">
        <v>-2246</v>
      </c>
      <c r="DN179" s="211">
        <v>173</v>
      </c>
      <c r="DO179" s="163" t="s">
        <v>7912</v>
      </c>
      <c r="DP179" s="163" t="s">
        <v>4005</v>
      </c>
      <c r="DQ179" s="244">
        <v>47983.5</v>
      </c>
      <c r="DR179" s="244">
        <v>1088.0999999999999</v>
      </c>
      <c r="DT179" s="211">
        <v>174</v>
      </c>
      <c r="DU179" s="163" t="s">
        <v>8413</v>
      </c>
      <c r="DV179" s="244" t="s">
        <v>4281</v>
      </c>
      <c r="DW179" s="163">
        <v>53753.5</v>
      </c>
      <c r="DX179" s="244">
        <v>-1618.5</v>
      </c>
      <c r="DZ179" s="211">
        <v>174</v>
      </c>
      <c r="EA179" s="163" t="s">
        <v>8916</v>
      </c>
      <c r="EB179" s="244" t="s">
        <v>4005</v>
      </c>
      <c r="EC179" s="163">
        <v>55150.5</v>
      </c>
      <c r="ED179" s="244">
        <v>3375.4</v>
      </c>
      <c r="EF179" s="211">
        <v>174</v>
      </c>
      <c r="EG179" s="163" t="s">
        <v>9418</v>
      </c>
      <c r="EH179" s="244" t="s">
        <v>3999</v>
      </c>
      <c r="EI179" s="258">
        <v>57080</v>
      </c>
      <c r="EJ179" s="244">
        <v>4787</v>
      </c>
      <c r="EL179" s="215">
        <v>174</v>
      </c>
      <c r="EM179" s="216" t="s">
        <v>3302</v>
      </c>
      <c r="EN179" s="216" t="s">
        <v>3093</v>
      </c>
      <c r="EO179" s="216" t="s">
        <v>3061</v>
      </c>
      <c r="EP179" s="257" t="s">
        <v>3988</v>
      </c>
      <c r="EQ179" s="247">
        <v>57047</v>
      </c>
      <c r="ER179" s="247">
        <v>2127</v>
      </c>
      <c r="ES179" s="247">
        <v>120842</v>
      </c>
      <c r="EU179" s="163">
        <v>174</v>
      </c>
      <c r="EV179" s="94" t="s">
        <v>3321</v>
      </c>
      <c r="EW179" s="163" t="s">
        <v>3075</v>
      </c>
      <c r="EX179" s="110">
        <v>52569</v>
      </c>
      <c r="EY179" s="110">
        <v>5010.6000000000004</v>
      </c>
      <c r="FA179" s="163">
        <v>174</v>
      </c>
      <c r="FB179" s="94" t="s">
        <v>9478</v>
      </c>
      <c r="FC179" s="110" t="s">
        <v>3999</v>
      </c>
      <c r="FD179" s="260">
        <v>55371.1</v>
      </c>
      <c r="FE179" s="260">
        <v>1142.5</v>
      </c>
    </row>
    <row r="180" spans="2:161">
      <c r="B180" s="211">
        <v>175</v>
      </c>
      <c r="C180" s="163" t="s">
        <v>4785</v>
      </c>
      <c r="D180" s="163" t="s">
        <v>4786</v>
      </c>
      <c r="E180" s="244" t="s">
        <v>4005</v>
      </c>
      <c r="F180" s="244" t="s">
        <v>4694</v>
      </c>
      <c r="G180" s="244"/>
      <c r="I180" s="211"/>
      <c r="J180" s="163"/>
      <c r="K180" s="163"/>
      <c r="L180" s="244"/>
      <c r="M180" s="244"/>
      <c r="N180" s="244"/>
      <c r="P180" s="211"/>
      <c r="Q180" s="163"/>
      <c r="R180" s="163"/>
      <c r="S180" s="244"/>
      <c r="T180" s="244"/>
      <c r="V180" s="211"/>
      <c r="W180" s="163"/>
      <c r="X180" s="163"/>
      <c r="Y180" s="244"/>
      <c r="Z180" s="244"/>
      <c r="AA180" s="244"/>
      <c r="AC180" s="211">
        <v>175</v>
      </c>
      <c r="AD180" s="163" t="s">
        <v>4174</v>
      </c>
      <c r="AE180" s="163" t="s">
        <v>3999</v>
      </c>
      <c r="AF180" s="244">
        <v>20857.3</v>
      </c>
      <c r="AG180" s="244">
        <v>154.9</v>
      </c>
      <c r="AI180" s="211"/>
      <c r="AJ180" s="163"/>
      <c r="AK180" s="163"/>
      <c r="AL180" s="244"/>
      <c r="AM180" s="244"/>
      <c r="AN180" s="244"/>
      <c r="AP180" s="211">
        <v>175</v>
      </c>
      <c r="AQ180" s="163" t="s">
        <v>3318</v>
      </c>
      <c r="AR180" s="163" t="s">
        <v>5562</v>
      </c>
      <c r="AS180" s="244" t="s">
        <v>4015</v>
      </c>
      <c r="AT180" s="244" t="s">
        <v>5518</v>
      </c>
      <c r="AU180" s="244">
        <v>23493.599999999999</v>
      </c>
      <c r="AW180" s="211"/>
      <c r="AX180" s="163"/>
      <c r="AY180" s="163"/>
      <c r="AZ180" s="244"/>
      <c r="BA180" s="244"/>
      <c r="BB180" s="244"/>
      <c r="BD180" s="211">
        <v>175</v>
      </c>
      <c r="BE180" s="163" t="s">
        <v>301</v>
      </c>
      <c r="BF180" s="163" t="s">
        <v>5651</v>
      </c>
      <c r="BG180" s="244" t="s">
        <v>3999</v>
      </c>
      <c r="BH180" s="244" t="s">
        <v>6053</v>
      </c>
      <c r="BI180" s="244">
        <v>25296</v>
      </c>
      <c r="BK180" s="211">
        <v>175</v>
      </c>
      <c r="BL180" s="163" t="s">
        <v>3441</v>
      </c>
      <c r="BM180" s="163" t="s">
        <v>3441</v>
      </c>
      <c r="BN180" s="244" t="s">
        <v>4005</v>
      </c>
      <c r="BO180" s="244" t="s">
        <v>5424</v>
      </c>
      <c r="BP180" s="244">
        <v>24037.8</v>
      </c>
      <c r="BR180" s="211">
        <v>465</v>
      </c>
      <c r="BS180" s="163" t="s">
        <v>6461</v>
      </c>
      <c r="BT180" s="163"/>
      <c r="BU180" s="244" t="s">
        <v>3999</v>
      </c>
      <c r="BV180" s="244" t="s">
        <v>6462</v>
      </c>
      <c r="BW180" s="244">
        <v>11684.4</v>
      </c>
      <c r="BY180" s="211">
        <v>175</v>
      </c>
      <c r="BZ180" s="163" t="s">
        <v>3394</v>
      </c>
      <c r="CA180" s="163" t="s">
        <v>6652</v>
      </c>
      <c r="CB180" s="163" t="s">
        <v>6503</v>
      </c>
      <c r="CC180" s="244" t="s">
        <v>6274</v>
      </c>
      <c r="CD180" s="244">
        <v>29106.5</v>
      </c>
      <c r="CE180" s="244">
        <v>1067.0999999999999</v>
      </c>
      <c r="CG180" s="211">
        <v>175</v>
      </c>
      <c r="CH180" s="163" t="s">
        <v>6042</v>
      </c>
      <c r="CI180" s="163" t="s">
        <v>3999</v>
      </c>
      <c r="CJ180" s="244" t="s">
        <v>4572</v>
      </c>
      <c r="CK180" s="244">
        <v>32562</v>
      </c>
      <c r="CM180" s="211">
        <v>175</v>
      </c>
      <c r="CN180" s="163" t="s">
        <v>7018</v>
      </c>
      <c r="CO180" s="163" t="s">
        <v>4030</v>
      </c>
      <c r="CP180" s="244" t="s">
        <v>5441</v>
      </c>
      <c r="CQ180" s="244">
        <v>36486.5</v>
      </c>
      <c r="CS180" s="211">
        <v>175</v>
      </c>
      <c r="CT180" s="163" t="s">
        <v>6100</v>
      </c>
      <c r="CU180" s="163" t="s">
        <v>4039</v>
      </c>
      <c r="CV180" s="244" t="s">
        <v>4818</v>
      </c>
      <c r="CW180" s="244">
        <v>4315</v>
      </c>
      <c r="CY180" s="211">
        <v>175</v>
      </c>
      <c r="CZ180" s="163" t="s">
        <v>527</v>
      </c>
      <c r="DA180" s="163" t="s">
        <v>4643</v>
      </c>
      <c r="DB180" s="244" t="s">
        <v>3999</v>
      </c>
      <c r="DC180" s="244">
        <v>43251</v>
      </c>
      <c r="DD180" s="244">
        <v>5142</v>
      </c>
      <c r="DF180" s="214">
        <v>175</v>
      </c>
      <c r="DG180" s="163" t="s">
        <v>3381</v>
      </c>
      <c r="DH180" s="163" t="s">
        <v>7155</v>
      </c>
      <c r="DI180" s="163" t="s">
        <v>4275</v>
      </c>
      <c r="DJ180" s="163" t="s">
        <v>4527</v>
      </c>
      <c r="DK180" s="245">
        <v>41085</v>
      </c>
      <c r="DL180" s="245">
        <v>3422</v>
      </c>
      <c r="DN180" s="211">
        <v>174</v>
      </c>
      <c r="DO180" s="163" t="s">
        <v>7913</v>
      </c>
      <c r="DP180" s="163" t="s">
        <v>4039</v>
      </c>
      <c r="DQ180" s="244">
        <v>47170.5</v>
      </c>
      <c r="DR180" s="244">
        <v>8314.1</v>
      </c>
      <c r="DT180" s="211">
        <v>175</v>
      </c>
      <c r="DU180" s="163" t="s">
        <v>8414</v>
      </c>
      <c r="DV180" s="244" t="s">
        <v>4224</v>
      </c>
      <c r="DW180" s="163">
        <v>53559.1</v>
      </c>
      <c r="DX180" s="244">
        <v>2095.8000000000002</v>
      </c>
      <c r="DZ180" s="211">
        <v>175</v>
      </c>
      <c r="EA180" s="163" t="s">
        <v>8917</v>
      </c>
      <c r="EB180" s="244" t="s">
        <v>4015</v>
      </c>
      <c r="EC180" s="163">
        <v>54830</v>
      </c>
      <c r="ED180" s="244">
        <v>236.5</v>
      </c>
      <c r="EF180" s="211">
        <v>175</v>
      </c>
      <c r="EG180" s="163" t="s">
        <v>9419</v>
      </c>
      <c r="EH180" s="244" t="s">
        <v>4015</v>
      </c>
      <c r="EI180" s="258">
        <v>56590.3</v>
      </c>
      <c r="EJ180" s="244">
        <v>1367.7</v>
      </c>
      <c r="EL180" s="215">
        <v>175</v>
      </c>
      <c r="EM180" s="216" t="s">
        <v>3303</v>
      </c>
      <c r="EN180" s="216" t="s">
        <v>3090</v>
      </c>
      <c r="EO180" s="216" t="s">
        <v>3197</v>
      </c>
      <c r="EP180" s="257" t="s">
        <v>3992</v>
      </c>
      <c r="EQ180" s="247">
        <v>57038</v>
      </c>
      <c r="ER180" s="247">
        <v>379</v>
      </c>
      <c r="ES180" s="247">
        <v>83000</v>
      </c>
      <c r="EU180" s="163">
        <v>175</v>
      </c>
      <c r="EV180" s="94" t="s">
        <v>2091</v>
      </c>
      <c r="EW180" s="163" t="s">
        <v>3056</v>
      </c>
      <c r="EX180" s="110">
        <v>52367</v>
      </c>
      <c r="EY180" s="110">
        <v>-849</v>
      </c>
      <c r="FA180" s="163">
        <v>175</v>
      </c>
      <c r="FB180" s="94" t="s">
        <v>9369</v>
      </c>
      <c r="FC180" s="110" t="s">
        <v>4131</v>
      </c>
      <c r="FD180" s="260">
        <v>55268.6</v>
      </c>
      <c r="FE180" s="260">
        <v>3329.8</v>
      </c>
    </row>
    <row r="181" spans="2:161">
      <c r="B181" s="211">
        <v>176</v>
      </c>
      <c r="C181" s="163" t="s">
        <v>4787</v>
      </c>
      <c r="D181" s="163" t="s">
        <v>4788</v>
      </c>
      <c r="E181" s="244" t="s">
        <v>3999</v>
      </c>
      <c r="F181" s="244" t="s">
        <v>4789</v>
      </c>
      <c r="G181" s="244"/>
      <c r="I181" s="211"/>
      <c r="J181" s="163"/>
      <c r="K181" s="163"/>
      <c r="L181" s="244"/>
      <c r="M181" s="244"/>
      <c r="N181" s="244"/>
      <c r="P181" s="211"/>
      <c r="Q181" s="163"/>
      <c r="R181" s="163"/>
      <c r="S181" s="244"/>
      <c r="T181" s="244"/>
      <c r="V181" s="211"/>
      <c r="W181" s="163"/>
      <c r="X181" s="163"/>
      <c r="Y181" s="244"/>
      <c r="Z181" s="244"/>
      <c r="AA181" s="244"/>
      <c r="AC181" s="211">
        <v>176</v>
      </c>
      <c r="AD181" s="163" t="s">
        <v>4175</v>
      </c>
      <c r="AE181" s="163" t="s">
        <v>4001</v>
      </c>
      <c r="AF181" s="244">
        <v>20810.8</v>
      </c>
      <c r="AG181" s="244">
        <v>276.39999999999998</v>
      </c>
      <c r="AI181" s="211"/>
      <c r="AJ181" s="163"/>
      <c r="AK181" s="163"/>
      <c r="AL181" s="244"/>
      <c r="AM181" s="244"/>
      <c r="AN181" s="244"/>
      <c r="AP181" s="211">
        <v>176</v>
      </c>
      <c r="AQ181" s="163" t="s">
        <v>522</v>
      </c>
      <c r="AR181" s="163" t="s">
        <v>5129</v>
      </c>
      <c r="AS181" s="244" t="s">
        <v>3999</v>
      </c>
      <c r="AT181" s="244" t="s">
        <v>2748</v>
      </c>
      <c r="AU181" s="244">
        <v>23402</v>
      </c>
      <c r="AW181" s="211"/>
      <c r="AX181" s="163"/>
      <c r="AY181" s="163"/>
      <c r="AZ181" s="244"/>
      <c r="BA181" s="244"/>
      <c r="BB181" s="244"/>
      <c r="BD181" s="211">
        <v>176</v>
      </c>
      <c r="BE181" s="163" t="s">
        <v>5565</v>
      </c>
      <c r="BF181" s="163" t="s">
        <v>4590</v>
      </c>
      <c r="BG181" s="244" t="s">
        <v>4005</v>
      </c>
      <c r="BH181" s="244" t="s">
        <v>5522</v>
      </c>
      <c r="BI181" s="244">
        <v>25295.5</v>
      </c>
      <c r="BK181" s="211">
        <v>176</v>
      </c>
      <c r="BL181" s="163" t="s">
        <v>1612</v>
      </c>
      <c r="BM181" s="163" t="s">
        <v>4828</v>
      </c>
      <c r="BN181" s="244" t="s">
        <v>3999</v>
      </c>
      <c r="BO181" s="244" t="s">
        <v>6242</v>
      </c>
      <c r="BP181" s="244">
        <v>23807</v>
      </c>
      <c r="BR181" s="211">
        <v>467</v>
      </c>
      <c r="BS181" s="163" t="s">
        <v>6463</v>
      </c>
      <c r="BT181" s="163" t="s">
        <v>6464</v>
      </c>
      <c r="BU181" s="244" t="s">
        <v>3999</v>
      </c>
      <c r="BV181" s="244" t="s">
        <v>6465</v>
      </c>
      <c r="BW181" s="244">
        <v>11588</v>
      </c>
      <c r="BY181" s="211">
        <v>176</v>
      </c>
      <c r="BZ181" s="163" t="s">
        <v>3408</v>
      </c>
      <c r="CA181" s="163" t="s">
        <v>6653</v>
      </c>
      <c r="CB181" s="163" t="s">
        <v>6501</v>
      </c>
      <c r="CC181" s="244" t="s">
        <v>6494</v>
      </c>
      <c r="CD181" s="244">
        <v>29045.1</v>
      </c>
      <c r="CE181" s="244">
        <v>1991.7</v>
      </c>
      <c r="CG181" s="211">
        <v>176</v>
      </c>
      <c r="CH181" s="163" t="s">
        <v>6757</v>
      </c>
      <c r="CI181" s="163" t="s">
        <v>3999</v>
      </c>
      <c r="CJ181" s="244" t="s">
        <v>5476</v>
      </c>
      <c r="CK181" s="244">
        <v>32420</v>
      </c>
      <c r="CM181" s="211">
        <v>176</v>
      </c>
      <c r="CN181" s="163" t="s">
        <v>6171</v>
      </c>
      <c r="CO181" s="163" t="s">
        <v>3999</v>
      </c>
      <c r="CP181" s="244" t="s">
        <v>4527</v>
      </c>
      <c r="CQ181" s="244">
        <v>3681</v>
      </c>
      <c r="CS181" s="211">
        <v>176</v>
      </c>
      <c r="CT181" s="163" t="s">
        <v>7014</v>
      </c>
      <c r="CU181" s="163" t="s">
        <v>3999</v>
      </c>
      <c r="CV181" s="244" t="s">
        <v>5887</v>
      </c>
      <c r="CW181" s="244">
        <v>4146</v>
      </c>
      <c r="CY181" s="211">
        <v>176</v>
      </c>
      <c r="CZ181" s="163" t="s">
        <v>6073</v>
      </c>
      <c r="DA181" s="163" t="s">
        <v>7336</v>
      </c>
      <c r="DB181" s="244" t="s">
        <v>4015</v>
      </c>
      <c r="DC181" s="244">
        <v>43133.3</v>
      </c>
      <c r="DD181" s="244">
        <v>-152.19999999999999</v>
      </c>
      <c r="DF181" s="214">
        <v>176</v>
      </c>
      <c r="DG181" s="163" t="s">
        <v>1593</v>
      </c>
      <c r="DH181" s="163" t="s">
        <v>4824</v>
      </c>
      <c r="DI181" s="163" t="s">
        <v>3999</v>
      </c>
      <c r="DJ181" s="163" t="s">
        <v>6234</v>
      </c>
      <c r="DK181" s="245">
        <v>40851</v>
      </c>
      <c r="DL181" s="245">
        <v>-1098</v>
      </c>
      <c r="DN181" s="211">
        <v>175</v>
      </c>
      <c r="DO181" s="163" t="s">
        <v>7914</v>
      </c>
      <c r="DP181" s="163" t="s">
        <v>4015</v>
      </c>
      <c r="DQ181" s="244">
        <v>47169.5</v>
      </c>
      <c r="DR181" s="244">
        <v>769.6</v>
      </c>
      <c r="DT181" s="211">
        <v>176</v>
      </c>
      <c r="DU181" s="163" t="s">
        <v>8415</v>
      </c>
      <c r="DV181" s="244" t="s">
        <v>4173</v>
      </c>
      <c r="DW181" s="163">
        <v>53510.1</v>
      </c>
      <c r="DX181" s="244">
        <v>6663.9</v>
      </c>
      <c r="DZ181" s="211">
        <v>176</v>
      </c>
      <c r="EA181" s="163" t="s">
        <v>8918</v>
      </c>
      <c r="EB181" s="244" t="s">
        <v>4588</v>
      </c>
      <c r="EC181" s="163">
        <v>54809.7</v>
      </c>
      <c r="ED181" s="244">
        <v>1752.1</v>
      </c>
      <c r="EF181" s="211">
        <v>176</v>
      </c>
      <c r="EG181" s="163" t="s">
        <v>9420</v>
      </c>
      <c r="EH181" s="244" t="s">
        <v>4005</v>
      </c>
      <c r="EI181" s="258">
        <v>56572.800000000003</v>
      </c>
      <c r="EJ181" s="244">
        <v>1764.9</v>
      </c>
      <c r="EL181" s="215">
        <v>176</v>
      </c>
      <c r="EM181" s="216" t="s">
        <v>1632</v>
      </c>
      <c r="EN181" s="216" t="s">
        <v>3054</v>
      </c>
      <c r="EO181" s="216" t="s">
        <v>3409</v>
      </c>
      <c r="EP181" s="257"/>
      <c r="EQ181" s="247">
        <v>56223</v>
      </c>
      <c r="ER181" s="247">
        <v>2698</v>
      </c>
      <c r="ES181" s="247">
        <v>220500</v>
      </c>
      <c r="EU181" s="163">
        <v>176</v>
      </c>
      <c r="EV181" s="94" t="s">
        <v>3374</v>
      </c>
      <c r="EW181" s="163" t="s">
        <v>3367</v>
      </c>
      <c r="EX181" s="110">
        <v>52201</v>
      </c>
      <c r="EY181" s="110">
        <v>462.9</v>
      </c>
      <c r="FA181" s="163">
        <v>176</v>
      </c>
      <c r="FB181" s="94" t="s">
        <v>9796</v>
      </c>
      <c r="FC181" s="110" t="s">
        <v>3999</v>
      </c>
      <c r="FD181" s="260">
        <v>55137</v>
      </c>
      <c r="FE181" s="260">
        <v>8980</v>
      </c>
    </row>
    <row r="182" spans="2:161">
      <c r="B182" s="211">
        <v>177</v>
      </c>
      <c r="C182" s="163" t="s">
        <v>4147</v>
      </c>
      <c r="D182" s="163" t="s">
        <v>4790</v>
      </c>
      <c r="E182" s="244" t="s">
        <v>3999</v>
      </c>
      <c r="F182" s="244" t="s">
        <v>4538</v>
      </c>
      <c r="G182" s="244"/>
      <c r="I182" s="211"/>
      <c r="J182" s="163"/>
      <c r="K182" s="163"/>
      <c r="L182" s="244"/>
      <c r="M182" s="244"/>
      <c r="N182" s="244"/>
      <c r="P182" s="211"/>
      <c r="Q182" s="163"/>
      <c r="R182" s="163"/>
      <c r="S182" s="244"/>
      <c r="T182" s="244"/>
      <c r="V182" s="211"/>
      <c r="W182" s="163"/>
      <c r="X182" s="163"/>
      <c r="Y182" s="244"/>
      <c r="Z182" s="244"/>
      <c r="AA182" s="244"/>
      <c r="AC182" s="211">
        <v>177</v>
      </c>
      <c r="AD182" s="163" t="s">
        <v>4176</v>
      </c>
      <c r="AE182" s="163" t="s">
        <v>3999</v>
      </c>
      <c r="AF182" s="244">
        <v>20713</v>
      </c>
      <c r="AG182" s="244">
        <v>464.8</v>
      </c>
      <c r="AI182" s="211"/>
      <c r="AJ182" s="163"/>
      <c r="AK182" s="163"/>
      <c r="AL182" s="244"/>
      <c r="AM182" s="244"/>
      <c r="AN182" s="244"/>
      <c r="AP182" s="211">
        <v>177</v>
      </c>
      <c r="AQ182" s="163" t="s">
        <v>5628</v>
      </c>
      <c r="AR182" s="163" t="s">
        <v>5629</v>
      </c>
      <c r="AS182" s="244" t="s">
        <v>4015</v>
      </c>
      <c r="AT182" s="244" t="s">
        <v>5441</v>
      </c>
      <c r="AU182" s="244">
        <v>23398.6</v>
      </c>
      <c r="AW182" s="211"/>
      <c r="AX182" s="163"/>
      <c r="AY182" s="163"/>
      <c r="AZ182" s="244"/>
      <c r="BA182" s="244"/>
      <c r="BB182" s="244"/>
      <c r="BD182" s="211">
        <v>177</v>
      </c>
      <c r="BE182" s="163" t="s">
        <v>522</v>
      </c>
      <c r="BF182" s="163" t="s">
        <v>5129</v>
      </c>
      <c r="BG182" s="244" t="s">
        <v>3999</v>
      </c>
      <c r="BH182" s="244" t="s">
        <v>2748</v>
      </c>
      <c r="BI182" s="244">
        <v>25269</v>
      </c>
      <c r="BK182" s="211">
        <v>177</v>
      </c>
      <c r="BL182" s="163" t="s">
        <v>1609</v>
      </c>
      <c r="BM182" s="163" t="s">
        <v>6263</v>
      </c>
      <c r="BN182" s="244" t="s">
        <v>3999</v>
      </c>
      <c r="BO182" s="244" t="s">
        <v>6231</v>
      </c>
      <c r="BP182" s="244">
        <v>23591</v>
      </c>
      <c r="BR182" s="211">
        <v>468</v>
      </c>
      <c r="BS182" s="163" t="s">
        <v>6466</v>
      </c>
      <c r="BT182" s="163" t="s">
        <v>6193</v>
      </c>
      <c r="BU182" s="244" t="s">
        <v>3999</v>
      </c>
      <c r="BV182" s="244" t="s">
        <v>5125</v>
      </c>
      <c r="BW182" s="244">
        <v>11574</v>
      </c>
      <c r="BY182" s="211">
        <v>177</v>
      </c>
      <c r="BZ182" s="163" t="s">
        <v>3410</v>
      </c>
      <c r="CA182" s="163" t="s">
        <v>6654</v>
      </c>
      <c r="CB182" s="163" t="s">
        <v>4020</v>
      </c>
      <c r="CC182" s="244" t="s">
        <v>5441</v>
      </c>
      <c r="CD182" s="244">
        <v>28925</v>
      </c>
      <c r="CE182" s="244">
        <v>4436</v>
      </c>
      <c r="CG182" s="211">
        <v>177</v>
      </c>
      <c r="CH182" s="163" t="s">
        <v>5368</v>
      </c>
      <c r="CI182" s="163" t="s">
        <v>4039</v>
      </c>
      <c r="CJ182" s="244" t="s">
        <v>4818</v>
      </c>
      <c r="CK182" s="244">
        <v>32212</v>
      </c>
      <c r="CM182" s="211">
        <v>177</v>
      </c>
      <c r="CN182" s="163" t="s">
        <v>6677</v>
      </c>
      <c r="CO182" s="163" t="s">
        <v>4005</v>
      </c>
      <c r="CP182" s="244" t="s">
        <v>5522</v>
      </c>
      <c r="CQ182" s="244">
        <v>3666.9</v>
      </c>
      <c r="CS182" s="211">
        <v>177</v>
      </c>
      <c r="CT182" s="163" t="s">
        <v>6269</v>
      </c>
      <c r="CU182" s="163" t="s">
        <v>3999</v>
      </c>
      <c r="CV182" s="244" t="s">
        <v>5512</v>
      </c>
      <c r="CW182" s="244">
        <v>423</v>
      </c>
      <c r="CY182" s="211">
        <v>177</v>
      </c>
      <c r="CZ182" s="163" t="s">
        <v>1878</v>
      </c>
      <c r="DA182" s="163" t="s">
        <v>7337</v>
      </c>
      <c r="DB182" s="244" t="s">
        <v>3999</v>
      </c>
      <c r="DC182" s="244">
        <v>42867</v>
      </c>
      <c r="DD182" s="244">
        <v>2901</v>
      </c>
      <c r="DF182" s="214">
        <v>177</v>
      </c>
      <c r="DG182" s="163" t="s">
        <v>3393</v>
      </c>
      <c r="DH182" s="163" t="s">
        <v>5699</v>
      </c>
      <c r="DI182" s="163" t="s">
        <v>4001</v>
      </c>
      <c r="DJ182" s="163" t="s">
        <v>4673</v>
      </c>
      <c r="DK182" s="245">
        <v>40774</v>
      </c>
      <c r="DL182" s="245">
        <v>1141</v>
      </c>
      <c r="DN182" s="211">
        <v>176</v>
      </c>
      <c r="DO182" s="163" t="s">
        <v>7915</v>
      </c>
      <c r="DP182" s="163" t="s">
        <v>3999</v>
      </c>
      <c r="DQ182" s="244">
        <v>46940.3</v>
      </c>
      <c r="DR182" s="244">
        <v>5.4</v>
      </c>
      <c r="DT182" s="211">
        <v>177</v>
      </c>
      <c r="DU182" s="163" t="s">
        <v>8416</v>
      </c>
      <c r="DV182" s="244" t="s">
        <v>3999</v>
      </c>
      <c r="DW182" s="163">
        <v>53105</v>
      </c>
      <c r="DX182" s="244">
        <v>3804</v>
      </c>
      <c r="DZ182" s="211">
        <v>177</v>
      </c>
      <c r="EA182" s="163" t="s">
        <v>8919</v>
      </c>
      <c r="EB182" s="244" t="s">
        <v>4020</v>
      </c>
      <c r="EC182" s="163">
        <v>54648.800000000003</v>
      </c>
      <c r="ED182" s="244">
        <v>-1649.7</v>
      </c>
      <c r="EF182" s="211">
        <v>177</v>
      </c>
      <c r="EG182" s="163" t="s">
        <v>9421</v>
      </c>
      <c r="EH182" s="244" t="s">
        <v>4102</v>
      </c>
      <c r="EI182" s="258">
        <v>56520.800000000003</v>
      </c>
      <c r="EJ182" s="244">
        <v>1257.5</v>
      </c>
      <c r="EL182" s="215">
        <v>177</v>
      </c>
      <c r="EM182" s="216" t="s">
        <v>3411</v>
      </c>
      <c r="EN182" s="216" t="s">
        <v>3093</v>
      </c>
      <c r="EO182" s="216" t="s">
        <v>3124</v>
      </c>
      <c r="EP182" s="257"/>
      <c r="EQ182" s="247">
        <v>56185</v>
      </c>
      <c r="ER182" s="247">
        <v>7579</v>
      </c>
      <c r="ES182" s="247">
        <v>329566</v>
      </c>
      <c r="EU182" s="163">
        <v>177</v>
      </c>
      <c r="EV182" s="94" t="s">
        <v>3412</v>
      </c>
      <c r="EW182" s="163" t="s">
        <v>3096</v>
      </c>
      <c r="EX182" s="110">
        <v>51500</v>
      </c>
      <c r="EY182" s="110">
        <v>6074.1</v>
      </c>
      <c r="FA182" s="163">
        <v>177</v>
      </c>
      <c r="FB182" s="94" t="s">
        <v>9443</v>
      </c>
      <c r="FC182" s="110" t="s">
        <v>4005</v>
      </c>
      <c r="FD182" s="260">
        <v>54768.800000000003</v>
      </c>
      <c r="FE182" s="260">
        <v>8932.5</v>
      </c>
    </row>
    <row r="183" spans="2:161">
      <c r="B183" s="211">
        <v>178</v>
      </c>
      <c r="C183" s="163" t="s">
        <v>4134</v>
      </c>
      <c r="D183" s="163" t="s">
        <v>4791</v>
      </c>
      <c r="E183" s="244" t="s">
        <v>3999</v>
      </c>
      <c r="F183" s="244" t="s">
        <v>4527</v>
      </c>
      <c r="G183" s="244"/>
      <c r="I183" s="211"/>
      <c r="J183" s="163"/>
      <c r="K183" s="163"/>
      <c r="L183" s="244"/>
      <c r="M183" s="244"/>
      <c r="N183" s="244"/>
      <c r="P183" s="211"/>
      <c r="Q183" s="163"/>
      <c r="R183" s="163"/>
      <c r="S183" s="244"/>
      <c r="T183" s="244"/>
      <c r="V183" s="211"/>
      <c r="W183" s="163"/>
      <c r="X183" s="163"/>
      <c r="Y183" s="244"/>
      <c r="Z183" s="244"/>
      <c r="AA183" s="244"/>
      <c r="AC183" s="211">
        <v>178</v>
      </c>
      <c r="AD183" s="163" t="s">
        <v>4177</v>
      </c>
      <c r="AE183" s="163" t="s">
        <v>3999</v>
      </c>
      <c r="AF183" s="244">
        <v>20604.099999999999</v>
      </c>
      <c r="AG183" s="244">
        <v>848.1</v>
      </c>
      <c r="AI183" s="211"/>
      <c r="AJ183" s="163"/>
      <c r="AK183" s="163"/>
      <c r="AL183" s="244"/>
      <c r="AM183" s="244"/>
      <c r="AN183" s="244"/>
      <c r="AP183" s="211">
        <v>178</v>
      </c>
      <c r="AQ183" s="163" t="s">
        <v>3484</v>
      </c>
      <c r="AR183" s="163" t="s">
        <v>4668</v>
      </c>
      <c r="AS183" s="244" t="s">
        <v>4005</v>
      </c>
      <c r="AT183" s="244" t="s">
        <v>5539</v>
      </c>
      <c r="AU183" s="244">
        <v>23246.2</v>
      </c>
      <c r="AW183" s="211"/>
      <c r="AX183" s="163"/>
      <c r="AY183" s="163"/>
      <c r="AZ183" s="244"/>
      <c r="BA183" s="244"/>
      <c r="BB183" s="244"/>
      <c r="BD183" s="211">
        <v>178</v>
      </c>
      <c r="BE183" s="163" t="s">
        <v>1599</v>
      </c>
      <c r="BF183" s="163" t="s">
        <v>5595</v>
      </c>
      <c r="BG183" s="244" t="s">
        <v>3999</v>
      </c>
      <c r="BH183" s="244" t="s">
        <v>5522</v>
      </c>
      <c r="BI183" s="244">
        <v>25190.799999999999</v>
      </c>
      <c r="BK183" s="211">
        <v>178</v>
      </c>
      <c r="BL183" s="163" t="s">
        <v>3371</v>
      </c>
      <c r="BM183" s="163" t="s">
        <v>4744</v>
      </c>
      <c r="BN183" s="244" t="s">
        <v>4005</v>
      </c>
      <c r="BO183" s="244" t="s">
        <v>6232</v>
      </c>
      <c r="BP183" s="244">
        <v>23481.3</v>
      </c>
      <c r="BR183" s="211">
        <v>469</v>
      </c>
      <c r="BS183" s="163" t="s">
        <v>6467</v>
      </c>
      <c r="BT183" s="163" t="s">
        <v>5225</v>
      </c>
      <c r="BU183" s="244" t="s">
        <v>3999</v>
      </c>
      <c r="BV183" s="244" t="s">
        <v>5512</v>
      </c>
      <c r="BW183" s="244">
        <v>11566</v>
      </c>
      <c r="BY183" s="211">
        <v>178</v>
      </c>
      <c r="BZ183" s="163" t="s">
        <v>3166</v>
      </c>
      <c r="CA183" s="163" t="s">
        <v>6655</v>
      </c>
      <c r="CB183" s="163" t="s">
        <v>6616</v>
      </c>
      <c r="CC183" s="244" t="s">
        <v>4527</v>
      </c>
      <c r="CD183" s="244">
        <v>28810</v>
      </c>
      <c r="CE183" s="244">
        <v>4248</v>
      </c>
      <c r="CG183" s="211">
        <v>178</v>
      </c>
      <c r="CH183" s="163" t="s">
        <v>4724</v>
      </c>
      <c r="CI183" s="163" t="s">
        <v>4116</v>
      </c>
      <c r="CJ183" s="244" t="s">
        <v>4523</v>
      </c>
      <c r="CK183" s="244">
        <v>32183.599999999999</v>
      </c>
      <c r="CM183" s="211">
        <v>178</v>
      </c>
      <c r="CN183" s="163" t="s">
        <v>6257</v>
      </c>
      <c r="CO183" s="163" t="s">
        <v>4015</v>
      </c>
      <c r="CP183" s="244" t="s">
        <v>6016</v>
      </c>
      <c r="CQ183" s="244">
        <v>3644.4</v>
      </c>
      <c r="CS183" s="211">
        <v>178</v>
      </c>
      <c r="CT183" s="163" t="s">
        <v>6806</v>
      </c>
      <c r="CU183" s="163" t="s">
        <v>4015</v>
      </c>
      <c r="CV183" s="244" t="s">
        <v>4818</v>
      </c>
      <c r="CW183" s="244">
        <v>39977</v>
      </c>
      <c r="CY183" s="211">
        <v>178</v>
      </c>
      <c r="CZ183" s="163" t="s">
        <v>3474</v>
      </c>
      <c r="DA183" s="163" t="s">
        <v>7043</v>
      </c>
      <c r="DB183" s="244" t="s">
        <v>4020</v>
      </c>
      <c r="DC183" s="244">
        <v>42855.1</v>
      </c>
      <c r="DD183" s="244">
        <v>189.3</v>
      </c>
      <c r="DF183" s="214">
        <v>178</v>
      </c>
      <c r="DG183" s="163" t="s">
        <v>1626</v>
      </c>
      <c r="DH183" s="163" t="s">
        <v>4793</v>
      </c>
      <c r="DI183" s="163" t="s">
        <v>3999</v>
      </c>
      <c r="DJ183" s="163" t="s">
        <v>6234</v>
      </c>
      <c r="DK183" s="245">
        <v>40597</v>
      </c>
      <c r="DL183" s="245">
        <v>393</v>
      </c>
      <c r="DN183" s="211">
        <v>177</v>
      </c>
      <c r="DO183" s="163" t="s">
        <v>7916</v>
      </c>
      <c r="DP183" s="163" t="s">
        <v>3999</v>
      </c>
      <c r="DQ183" s="244">
        <v>46890</v>
      </c>
      <c r="DR183" s="244">
        <v>2926</v>
      </c>
      <c r="DT183" s="211">
        <v>178</v>
      </c>
      <c r="DU183" s="163" t="s">
        <v>8417</v>
      </c>
      <c r="DV183" s="244" t="s">
        <v>4039</v>
      </c>
      <c r="DW183" s="163">
        <v>52983</v>
      </c>
      <c r="DX183" s="244">
        <v>3766</v>
      </c>
      <c r="DZ183" s="211">
        <v>178</v>
      </c>
      <c r="EA183" s="163" t="s">
        <v>8920</v>
      </c>
      <c r="EB183" s="244" t="s">
        <v>4074</v>
      </c>
      <c r="EC183" s="163">
        <v>54517.9</v>
      </c>
      <c r="ED183" s="244">
        <v>6150.9</v>
      </c>
      <c r="EF183" s="211">
        <v>178</v>
      </c>
      <c r="EG183" s="163" t="s">
        <v>9422</v>
      </c>
      <c r="EH183" s="244" t="s">
        <v>4074</v>
      </c>
      <c r="EI183" s="258">
        <v>56472.1</v>
      </c>
      <c r="EJ183" s="244">
        <v>746.4</v>
      </c>
      <c r="EL183" s="215">
        <v>178</v>
      </c>
      <c r="EM183" s="216" t="s">
        <v>3321</v>
      </c>
      <c r="EN183" s="216" t="s">
        <v>3233</v>
      </c>
      <c r="EO183" s="216" t="s">
        <v>3413</v>
      </c>
      <c r="EP183" s="257" t="s">
        <v>3990</v>
      </c>
      <c r="EQ183" s="247">
        <v>56031</v>
      </c>
      <c r="ER183" s="247">
        <v>4544</v>
      </c>
      <c r="ES183" s="247">
        <v>118888</v>
      </c>
      <c r="EU183" s="163">
        <v>178</v>
      </c>
      <c r="EV183" s="94" t="s">
        <v>569</v>
      </c>
      <c r="EW183" s="163" t="s">
        <v>3056</v>
      </c>
      <c r="EX183" s="110">
        <v>50658</v>
      </c>
      <c r="EY183" s="110">
        <v>5302</v>
      </c>
      <c r="FA183" s="163">
        <v>178</v>
      </c>
      <c r="FB183" s="94" t="s">
        <v>9438</v>
      </c>
      <c r="FC183" s="110" t="s">
        <v>4102</v>
      </c>
      <c r="FD183" s="260">
        <v>54314.2</v>
      </c>
      <c r="FE183" s="260">
        <v>1526.7</v>
      </c>
    </row>
    <row r="184" spans="2:161" ht="22.7">
      <c r="B184" s="211">
        <v>179</v>
      </c>
      <c r="C184" s="163" t="s">
        <v>4314</v>
      </c>
      <c r="D184" s="163" t="s">
        <v>4792</v>
      </c>
      <c r="E184" s="244" t="s">
        <v>4005</v>
      </c>
      <c r="F184" s="244" t="s">
        <v>4518</v>
      </c>
      <c r="G184" s="244"/>
      <c r="I184" s="211"/>
      <c r="J184" s="163"/>
      <c r="K184" s="163"/>
      <c r="L184" s="244"/>
      <c r="M184" s="244"/>
      <c r="N184" s="244"/>
      <c r="P184" s="211"/>
      <c r="Q184" s="163"/>
      <c r="R184" s="163"/>
      <c r="S184" s="244"/>
      <c r="T184" s="244"/>
      <c r="V184" s="211"/>
      <c r="W184" s="163"/>
      <c r="X184" s="163"/>
      <c r="Y184" s="244"/>
      <c r="Z184" s="244"/>
      <c r="AA184" s="244"/>
      <c r="AC184" s="211">
        <v>179</v>
      </c>
      <c r="AD184" s="163" t="s">
        <v>4178</v>
      </c>
      <c r="AE184" s="163" t="s">
        <v>3999</v>
      </c>
      <c r="AF184" s="244">
        <v>20482</v>
      </c>
      <c r="AG184" s="244">
        <v>1950</v>
      </c>
      <c r="AI184" s="211"/>
      <c r="AJ184" s="163"/>
      <c r="AK184" s="163"/>
      <c r="AL184" s="244"/>
      <c r="AM184" s="244"/>
      <c r="AN184" s="244"/>
      <c r="AP184" s="211">
        <v>179</v>
      </c>
      <c r="AQ184" s="163" t="s">
        <v>4508</v>
      </c>
      <c r="AR184" s="163" t="s">
        <v>4778</v>
      </c>
      <c r="AS184" s="244" t="s">
        <v>4001</v>
      </c>
      <c r="AT184" s="244" t="s">
        <v>5441</v>
      </c>
      <c r="AU184" s="244">
        <v>23208.799999999999</v>
      </c>
      <c r="AW184" s="211"/>
      <c r="AX184" s="163"/>
      <c r="AY184" s="163"/>
      <c r="AZ184" s="244"/>
      <c r="BA184" s="244"/>
      <c r="BB184" s="244"/>
      <c r="BD184" s="211">
        <v>179</v>
      </c>
      <c r="BE184" s="163" t="s">
        <v>1594</v>
      </c>
      <c r="BF184" s="163" t="s">
        <v>6054</v>
      </c>
      <c r="BG184" s="244" t="s">
        <v>3999</v>
      </c>
      <c r="BH184" s="244" t="s">
        <v>6055</v>
      </c>
      <c r="BI184" s="244">
        <v>25186.9</v>
      </c>
      <c r="BK184" s="211">
        <v>179</v>
      </c>
      <c r="BL184" s="163" t="s">
        <v>680</v>
      </c>
      <c r="BM184" s="163" t="s">
        <v>5737</v>
      </c>
      <c r="BN184" s="244" t="s">
        <v>3999</v>
      </c>
      <c r="BO184" s="244" t="s">
        <v>6264</v>
      </c>
      <c r="BP184" s="244">
        <v>23453.599999999999</v>
      </c>
      <c r="BR184" s="211">
        <v>477</v>
      </c>
      <c r="BS184" s="163" t="s">
        <v>6468</v>
      </c>
      <c r="BT184" s="163" t="s">
        <v>6469</v>
      </c>
      <c r="BU184" s="244" t="s">
        <v>3999</v>
      </c>
      <c r="BV184" s="244" t="s">
        <v>4536</v>
      </c>
      <c r="BW184" s="244">
        <v>11447</v>
      </c>
      <c r="BY184" s="211">
        <v>179</v>
      </c>
      <c r="BZ184" s="163" t="s">
        <v>2852</v>
      </c>
      <c r="CA184" s="163" t="s">
        <v>6656</v>
      </c>
      <c r="CB184" s="163" t="s">
        <v>6506</v>
      </c>
      <c r="CC184" s="244" t="s">
        <v>6657</v>
      </c>
      <c r="CD184" s="244">
        <v>28700</v>
      </c>
      <c r="CE184" s="244">
        <v>-36</v>
      </c>
      <c r="CG184" s="211">
        <v>179</v>
      </c>
      <c r="CH184" s="163" t="s">
        <v>7017</v>
      </c>
      <c r="CI184" s="163" t="s">
        <v>4001</v>
      </c>
      <c r="CJ184" s="244" t="s">
        <v>6239</v>
      </c>
      <c r="CK184" s="244">
        <v>32172.5</v>
      </c>
      <c r="CM184" s="211">
        <v>179</v>
      </c>
      <c r="CN184" s="163" t="s">
        <v>6269</v>
      </c>
      <c r="CO184" s="163" t="s">
        <v>3999</v>
      </c>
      <c r="CP184" s="244" t="s">
        <v>5512</v>
      </c>
      <c r="CQ184" s="244">
        <v>35934</v>
      </c>
      <c r="CS184" s="211">
        <v>179</v>
      </c>
      <c r="CT184" s="163" t="s">
        <v>7017</v>
      </c>
      <c r="CU184" s="163" t="s">
        <v>4001</v>
      </c>
      <c r="CV184" s="244" t="s">
        <v>6239</v>
      </c>
      <c r="CW184" s="244">
        <v>39931</v>
      </c>
      <c r="CY184" s="211">
        <v>179</v>
      </c>
      <c r="CZ184" s="163" t="s">
        <v>569</v>
      </c>
      <c r="DA184" s="163" t="s">
        <v>7338</v>
      </c>
      <c r="DB184" s="244" t="s">
        <v>3999</v>
      </c>
      <c r="DC184" s="244">
        <v>42731</v>
      </c>
      <c r="DD184" s="244">
        <v>3217</v>
      </c>
      <c r="DF184" s="214">
        <v>179</v>
      </c>
      <c r="DG184" s="163" t="s">
        <v>1878</v>
      </c>
      <c r="DH184" s="163" t="s">
        <v>7151</v>
      </c>
      <c r="DI184" s="163" t="s">
        <v>3999</v>
      </c>
      <c r="DJ184" s="163" t="s">
        <v>7144</v>
      </c>
      <c r="DK184" s="245">
        <v>40386</v>
      </c>
      <c r="DL184" s="245">
        <v>3021</v>
      </c>
      <c r="DN184" s="211">
        <v>178</v>
      </c>
      <c r="DO184" s="163" t="s">
        <v>7917</v>
      </c>
      <c r="DP184" s="163" t="s">
        <v>4001</v>
      </c>
      <c r="DQ184" s="244">
        <v>46472.7</v>
      </c>
      <c r="DR184" s="244">
        <v>1723.1</v>
      </c>
      <c r="DT184" s="211">
        <v>179</v>
      </c>
      <c r="DU184" s="163" t="s">
        <v>8418</v>
      </c>
      <c r="DV184" s="244" t="s">
        <v>4001</v>
      </c>
      <c r="DW184" s="163">
        <v>52808</v>
      </c>
      <c r="DX184" s="244">
        <v>1834</v>
      </c>
      <c r="DZ184" s="211">
        <v>179</v>
      </c>
      <c r="EA184" s="163" t="s">
        <v>8921</v>
      </c>
      <c r="EB184" s="244" t="s">
        <v>3999</v>
      </c>
      <c r="EC184" s="163">
        <v>54127</v>
      </c>
      <c r="ED184" s="244">
        <v>807</v>
      </c>
      <c r="EF184" s="211">
        <v>179</v>
      </c>
      <c r="EG184" s="163" t="s">
        <v>9423</v>
      </c>
      <c r="EH184" s="244" t="s">
        <v>4588</v>
      </c>
      <c r="EI184" s="258">
        <v>56308.2</v>
      </c>
      <c r="EJ184" s="244">
        <v>1593.5</v>
      </c>
      <c r="EL184" s="215">
        <v>179</v>
      </c>
      <c r="EM184" s="216" t="s">
        <v>3250</v>
      </c>
      <c r="EN184" s="216" t="s">
        <v>3290</v>
      </c>
      <c r="EO184" s="216" t="s">
        <v>3372</v>
      </c>
      <c r="EP184" s="257" t="s">
        <v>3990</v>
      </c>
      <c r="EQ184" s="247">
        <v>56027</v>
      </c>
      <c r="ER184" s="247">
        <v>284</v>
      </c>
      <c r="ES184" s="247">
        <v>160745</v>
      </c>
      <c r="EU184" s="163">
        <v>179</v>
      </c>
      <c r="EV184" s="94" t="s">
        <v>1625</v>
      </c>
      <c r="EW184" s="163" t="s">
        <v>3056</v>
      </c>
      <c r="EX184" s="110">
        <v>50367</v>
      </c>
      <c r="EY184" s="110">
        <v>949.6</v>
      </c>
      <c r="FA184" s="163">
        <v>179</v>
      </c>
      <c r="FB184" s="94" t="s">
        <v>9420</v>
      </c>
      <c r="FC184" s="110" t="s">
        <v>4005</v>
      </c>
      <c r="FD184" s="260">
        <v>54217.1</v>
      </c>
      <c r="FE184" s="260">
        <v>1626.7</v>
      </c>
    </row>
    <row r="185" spans="2:161">
      <c r="B185" s="211">
        <v>180</v>
      </c>
      <c r="C185" s="163" t="s">
        <v>4217</v>
      </c>
      <c r="D185" s="163" t="s">
        <v>4793</v>
      </c>
      <c r="E185" s="244" t="s">
        <v>3999</v>
      </c>
      <c r="F185" s="244" t="s">
        <v>4794</v>
      </c>
      <c r="G185" s="244"/>
      <c r="I185" s="211"/>
      <c r="J185" s="163"/>
      <c r="K185" s="163"/>
      <c r="L185" s="244"/>
      <c r="M185" s="244"/>
      <c r="N185" s="244"/>
      <c r="P185" s="211"/>
      <c r="Q185" s="163"/>
      <c r="R185" s="163"/>
      <c r="S185" s="244"/>
      <c r="T185" s="244"/>
      <c r="V185" s="211"/>
      <c r="W185" s="163"/>
      <c r="X185" s="163"/>
      <c r="Y185" s="244"/>
      <c r="Z185" s="244"/>
      <c r="AA185" s="244"/>
      <c r="AC185" s="211">
        <v>180</v>
      </c>
      <c r="AD185" s="163" t="s">
        <v>4179</v>
      </c>
      <c r="AE185" s="163" t="s">
        <v>4005</v>
      </c>
      <c r="AF185" s="244">
        <v>20317.900000000001</v>
      </c>
      <c r="AG185" s="244">
        <v>410.7</v>
      </c>
      <c r="AI185" s="211"/>
      <c r="AJ185" s="163"/>
      <c r="AK185" s="163"/>
      <c r="AL185" s="244"/>
      <c r="AM185" s="244"/>
      <c r="AN185" s="244"/>
      <c r="AP185" s="211">
        <v>180</v>
      </c>
      <c r="AQ185" s="163" t="s">
        <v>3371</v>
      </c>
      <c r="AR185" s="163" t="s">
        <v>4744</v>
      </c>
      <c r="AS185" s="244" t="s">
        <v>4005</v>
      </c>
      <c r="AT185" s="244" t="s">
        <v>4745</v>
      </c>
      <c r="AU185" s="244">
        <v>23062</v>
      </c>
      <c r="AW185" s="211"/>
      <c r="AX185" s="163"/>
      <c r="AY185" s="163"/>
      <c r="AZ185" s="244"/>
      <c r="BA185" s="244"/>
      <c r="BB185" s="244"/>
      <c r="BD185" s="211">
        <v>180</v>
      </c>
      <c r="BE185" s="163" t="s">
        <v>1581</v>
      </c>
      <c r="BF185" s="163" t="s">
        <v>5514</v>
      </c>
      <c r="BG185" s="244" t="s">
        <v>3999</v>
      </c>
      <c r="BH185" s="244" t="s">
        <v>6035</v>
      </c>
      <c r="BI185" s="244">
        <v>25132</v>
      </c>
      <c r="BK185" s="211">
        <v>180</v>
      </c>
      <c r="BL185" s="163" t="s">
        <v>1389</v>
      </c>
      <c r="BM185" s="163" t="s">
        <v>6211</v>
      </c>
      <c r="BN185" s="244" t="s">
        <v>3999</v>
      </c>
      <c r="BO185" s="244" t="s">
        <v>6264</v>
      </c>
      <c r="BP185" s="244">
        <v>23367</v>
      </c>
      <c r="BR185" s="211">
        <v>478</v>
      </c>
      <c r="BS185" s="163" t="s">
        <v>6470</v>
      </c>
      <c r="BT185" s="163" t="s">
        <v>5799</v>
      </c>
      <c r="BU185" s="244" t="s">
        <v>3999</v>
      </c>
      <c r="BV185" s="244" t="s">
        <v>6232</v>
      </c>
      <c r="BW185" s="244">
        <v>11434</v>
      </c>
      <c r="BY185" s="211">
        <v>180</v>
      </c>
      <c r="BZ185" s="163" t="s">
        <v>3414</v>
      </c>
      <c r="CA185" s="163" t="s">
        <v>6658</v>
      </c>
      <c r="CB185" s="163" t="s">
        <v>6659</v>
      </c>
      <c r="CC185" s="244" t="s">
        <v>4523</v>
      </c>
      <c r="CD185" s="244">
        <v>28643.1</v>
      </c>
      <c r="CE185" s="244">
        <v>1273.5</v>
      </c>
      <c r="CG185" s="211">
        <v>180</v>
      </c>
      <c r="CH185" s="163" t="s">
        <v>5129</v>
      </c>
      <c r="CI185" s="163" t="s">
        <v>3999</v>
      </c>
      <c r="CJ185" s="244" t="s">
        <v>2748</v>
      </c>
      <c r="CK185" s="244">
        <v>31944</v>
      </c>
      <c r="CM185" s="211">
        <v>180</v>
      </c>
      <c r="CN185" s="163" t="s">
        <v>6099</v>
      </c>
      <c r="CO185" s="163" t="s">
        <v>4074</v>
      </c>
      <c r="CP185" s="244" t="s">
        <v>5887</v>
      </c>
      <c r="CQ185" s="244">
        <v>35913.699999999997</v>
      </c>
      <c r="CS185" s="211">
        <v>180</v>
      </c>
      <c r="CT185" s="163" t="s">
        <v>4554</v>
      </c>
      <c r="CU185" s="163" t="s">
        <v>4005</v>
      </c>
      <c r="CV185" s="244" t="s">
        <v>5522</v>
      </c>
      <c r="CW185" s="244">
        <v>39863</v>
      </c>
      <c r="CY185" s="211">
        <v>180</v>
      </c>
      <c r="CZ185" s="163" t="s">
        <v>3416</v>
      </c>
      <c r="DA185" s="163" t="s">
        <v>7339</v>
      </c>
      <c r="DB185" s="244" t="s">
        <v>4224</v>
      </c>
      <c r="DC185" s="244">
        <v>42195.7</v>
      </c>
      <c r="DD185" s="244">
        <v>1455.6</v>
      </c>
      <c r="DF185" s="214">
        <v>180</v>
      </c>
      <c r="DG185" s="163" t="s">
        <v>3396</v>
      </c>
      <c r="DH185" s="163" t="s">
        <v>7154</v>
      </c>
      <c r="DI185" s="163" t="s">
        <v>4015</v>
      </c>
      <c r="DJ185" s="163" t="s">
        <v>4532</v>
      </c>
      <c r="DK185" s="245">
        <v>40385</v>
      </c>
      <c r="DL185" s="245">
        <v>58</v>
      </c>
      <c r="DN185" s="211">
        <v>179</v>
      </c>
      <c r="DO185" s="163" t="s">
        <v>7918</v>
      </c>
      <c r="DP185" s="163" t="s">
        <v>4243</v>
      </c>
      <c r="DQ185" s="244">
        <v>46304</v>
      </c>
      <c r="DR185" s="244">
        <v>10400</v>
      </c>
      <c r="DT185" s="211">
        <v>180</v>
      </c>
      <c r="DU185" s="163" t="s">
        <v>8419</v>
      </c>
      <c r="DV185" s="244" t="s">
        <v>4005</v>
      </c>
      <c r="DW185" s="163">
        <v>51812.1</v>
      </c>
      <c r="DX185" s="244">
        <v>740.5</v>
      </c>
      <c r="DZ185" s="211">
        <v>180</v>
      </c>
      <c r="EA185" s="163" t="s">
        <v>8922</v>
      </c>
      <c r="EB185" s="244" t="s">
        <v>4001</v>
      </c>
      <c r="EC185" s="163">
        <v>53812.2</v>
      </c>
      <c r="ED185" s="244">
        <v>512.79999999999995</v>
      </c>
      <c r="EF185" s="211">
        <v>180</v>
      </c>
      <c r="EG185" s="163" t="s">
        <v>9424</v>
      </c>
      <c r="EH185" s="244" t="s">
        <v>4015</v>
      </c>
      <c r="EI185" s="258">
        <v>55790.8</v>
      </c>
      <c r="EJ185" s="244">
        <v>789.9</v>
      </c>
      <c r="EL185" s="215">
        <v>180</v>
      </c>
      <c r="EM185" s="216" t="s">
        <v>565</v>
      </c>
      <c r="EN185" s="216" t="s">
        <v>3060</v>
      </c>
      <c r="EO185" s="216" t="s">
        <v>3116</v>
      </c>
      <c r="EP185" s="257"/>
      <c r="EQ185" s="247">
        <v>55997</v>
      </c>
      <c r="ER185" s="247">
        <v>6869</v>
      </c>
      <c r="ES185" s="247">
        <v>19100</v>
      </c>
      <c r="EU185" s="163">
        <v>180</v>
      </c>
      <c r="EV185" s="94" t="s">
        <v>1630</v>
      </c>
      <c r="EW185" s="163" t="s">
        <v>3056</v>
      </c>
      <c r="EX185" s="110">
        <v>50365</v>
      </c>
      <c r="EY185" s="110">
        <v>1820</v>
      </c>
      <c r="FA185" s="163">
        <v>180</v>
      </c>
      <c r="FB185" s="94" t="s">
        <v>9797</v>
      </c>
      <c r="FC185" s="110" t="s">
        <v>4173</v>
      </c>
      <c r="FD185" s="260">
        <v>54006</v>
      </c>
      <c r="FE185" s="260">
        <v>1550.2</v>
      </c>
    </row>
    <row r="186" spans="2:161" ht="22.7">
      <c r="B186" s="211">
        <v>181</v>
      </c>
      <c r="C186" s="163" t="s">
        <v>4795</v>
      </c>
      <c r="D186" s="163" t="s">
        <v>4796</v>
      </c>
      <c r="E186" s="244" t="s">
        <v>3999</v>
      </c>
      <c r="F186" s="244" t="s">
        <v>4605</v>
      </c>
      <c r="G186" s="244"/>
      <c r="I186" s="211"/>
      <c r="J186" s="163"/>
      <c r="K186" s="163"/>
      <c r="L186" s="244"/>
      <c r="M186" s="244"/>
      <c r="N186" s="244"/>
      <c r="P186" s="211"/>
      <c r="Q186" s="163"/>
      <c r="R186" s="163"/>
      <c r="S186" s="244"/>
      <c r="T186" s="244"/>
      <c r="V186" s="211"/>
      <c r="W186" s="163"/>
      <c r="X186" s="163"/>
      <c r="Y186" s="244"/>
      <c r="Z186" s="244"/>
      <c r="AA186" s="244"/>
      <c r="AC186" s="211">
        <v>181</v>
      </c>
      <c r="AD186" s="163" t="s">
        <v>4180</v>
      </c>
      <c r="AE186" s="163" t="s">
        <v>4005</v>
      </c>
      <c r="AF186" s="244">
        <v>20109.7</v>
      </c>
      <c r="AG186" s="244">
        <v>-3301.7</v>
      </c>
      <c r="AI186" s="211"/>
      <c r="AJ186" s="163"/>
      <c r="AK186" s="163"/>
      <c r="AL186" s="244"/>
      <c r="AM186" s="244"/>
      <c r="AN186" s="244"/>
      <c r="AP186" s="211">
        <v>181</v>
      </c>
      <c r="AQ186" s="163" t="s">
        <v>3410</v>
      </c>
      <c r="AR186" s="163" t="s">
        <v>5630</v>
      </c>
      <c r="AS186" s="244" t="s">
        <v>4020</v>
      </c>
      <c r="AT186" s="244" t="s">
        <v>5441</v>
      </c>
      <c r="AU186" s="244">
        <v>22836.7</v>
      </c>
      <c r="AW186" s="211"/>
      <c r="AX186" s="163"/>
      <c r="AY186" s="163"/>
      <c r="AZ186" s="244"/>
      <c r="BA186" s="244"/>
      <c r="BB186" s="244"/>
      <c r="BD186" s="211">
        <v>181</v>
      </c>
      <c r="BE186" s="163" t="s">
        <v>3390</v>
      </c>
      <c r="BF186" s="163" t="s">
        <v>6056</v>
      </c>
      <c r="BG186" s="244" t="s">
        <v>4015</v>
      </c>
      <c r="BH186" s="244" t="s">
        <v>5518</v>
      </c>
      <c r="BI186" s="244">
        <v>24893.5</v>
      </c>
      <c r="BK186" s="211">
        <v>181</v>
      </c>
      <c r="BL186" s="163" t="s">
        <v>1625</v>
      </c>
      <c r="BM186" s="163" t="s">
        <v>5062</v>
      </c>
      <c r="BN186" s="244" t="s">
        <v>3999</v>
      </c>
      <c r="BO186" s="244" t="s">
        <v>6265</v>
      </c>
      <c r="BP186" s="244">
        <v>23350.5</v>
      </c>
      <c r="BR186" s="211">
        <v>479</v>
      </c>
      <c r="BS186" s="163" t="s">
        <v>1716</v>
      </c>
      <c r="BT186" s="163" t="s">
        <v>6471</v>
      </c>
      <c r="BU186" s="244" t="s">
        <v>3999</v>
      </c>
      <c r="BV186" s="244" t="s">
        <v>5424</v>
      </c>
      <c r="BW186" s="244">
        <v>11394</v>
      </c>
      <c r="BY186" s="211">
        <v>181</v>
      </c>
      <c r="BZ186" s="163" t="s">
        <v>3415</v>
      </c>
      <c r="CA186" s="163" t="s">
        <v>6660</v>
      </c>
      <c r="CB186" s="163" t="s">
        <v>4030</v>
      </c>
      <c r="CC186" s="244" t="s">
        <v>5441</v>
      </c>
      <c r="CD186" s="244">
        <v>28513.200000000001</v>
      </c>
      <c r="CE186" s="244">
        <v>1910.4</v>
      </c>
      <c r="CG186" s="211">
        <v>181</v>
      </c>
      <c r="CH186" s="163" t="s">
        <v>4608</v>
      </c>
      <c r="CI186" s="163" t="s">
        <v>4005</v>
      </c>
      <c r="CJ186" s="244" t="s">
        <v>6233</v>
      </c>
      <c r="CK186" s="244">
        <v>31833.4</v>
      </c>
      <c r="CM186" s="211">
        <v>181</v>
      </c>
      <c r="CN186" s="163" t="s">
        <v>6037</v>
      </c>
      <c r="CO186" s="163" t="s">
        <v>3999</v>
      </c>
      <c r="CP186" s="244" t="s">
        <v>5522</v>
      </c>
      <c r="CQ186" s="244">
        <v>35796</v>
      </c>
      <c r="CS186" s="211">
        <v>181</v>
      </c>
      <c r="CT186" s="163" t="s">
        <v>5368</v>
      </c>
      <c r="CU186" s="163" t="s">
        <v>4039</v>
      </c>
      <c r="CV186" s="244" t="s">
        <v>4818</v>
      </c>
      <c r="CW186" s="244">
        <v>398</v>
      </c>
      <c r="CY186" s="211">
        <v>181</v>
      </c>
      <c r="CZ186" s="163" t="s">
        <v>3397</v>
      </c>
      <c r="DA186" s="163" t="s">
        <v>7340</v>
      </c>
      <c r="DB186" s="244" t="s">
        <v>4015</v>
      </c>
      <c r="DC186" s="244">
        <v>42179</v>
      </c>
      <c r="DD186" s="244">
        <v>5636.7</v>
      </c>
      <c r="DF186" s="214">
        <v>181</v>
      </c>
      <c r="DG186" s="163" t="s">
        <v>3294</v>
      </c>
      <c r="DH186" s="163" t="s">
        <v>7006</v>
      </c>
      <c r="DI186" s="163" t="s">
        <v>4036</v>
      </c>
      <c r="DJ186" s="163" t="s">
        <v>5887</v>
      </c>
      <c r="DK186" s="245">
        <v>39764</v>
      </c>
      <c r="DL186" s="245">
        <v>2198</v>
      </c>
      <c r="DN186" s="211">
        <v>180</v>
      </c>
      <c r="DO186" s="163" t="s">
        <v>7919</v>
      </c>
      <c r="DP186" s="163" t="s">
        <v>3999</v>
      </c>
      <c r="DQ186" s="244">
        <v>45987</v>
      </c>
      <c r="DR186" s="244">
        <v>861</v>
      </c>
      <c r="DT186" s="211">
        <v>181</v>
      </c>
      <c r="DU186" s="163" t="s">
        <v>8420</v>
      </c>
      <c r="DV186" s="244" t="s">
        <v>4202</v>
      </c>
      <c r="DW186" s="163">
        <v>51547.8</v>
      </c>
      <c r="DX186" s="244">
        <v>220.4</v>
      </c>
      <c r="DZ186" s="211">
        <v>181</v>
      </c>
      <c r="EA186" s="163" t="s">
        <v>8923</v>
      </c>
      <c r="EB186" s="244" t="s">
        <v>4074</v>
      </c>
      <c r="EC186" s="163">
        <v>53760.9</v>
      </c>
      <c r="ED186" s="244">
        <v>3177.9</v>
      </c>
      <c r="EF186" s="211">
        <v>181</v>
      </c>
      <c r="EG186" s="163" t="s">
        <v>9425</v>
      </c>
      <c r="EH186" s="244" t="s">
        <v>3999</v>
      </c>
      <c r="EI186" s="258">
        <v>55656</v>
      </c>
      <c r="EJ186" s="244">
        <v>3789</v>
      </c>
      <c r="EL186" s="215">
        <v>181</v>
      </c>
      <c r="EM186" s="216" t="s">
        <v>3416</v>
      </c>
      <c r="EN186" s="216" t="s">
        <v>3135</v>
      </c>
      <c r="EO186" s="216" t="s">
        <v>3417</v>
      </c>
      <c r="EP186" s="257"/>
      <c r="EQ186" s="247">
        <v>55940</v>
      </c>
      <c r="ER186" s="247">
        <v>2250</v>
      </c>
      <c r="ES186" s="247">
        <v>198000</v>
      </c>
      <c r="EU186" s="163">
        <v>181</v>
      </c>
      <c r="EV186" s="94" t="s">
        <v>2092</v>
      </c>
      <c r="EW186" s="163" t="s">
        <v>3056</v>
      </c>
      <c r="EX186" s="110">
        <v>50123</v>
      </c>
      <c r="EY186" s="110">
        <v>3161</v>
      </c>
      <c r="FA186" s="163">
        <v>181</v>
      </c>
      <c r="FB186" s="94" t="s">
        <v>9798</v>
      </c>
      <c r="FC186" s="110" t="s">
        <v>4074</v>
      </c>
      <c r="FD186" s="260">
        <v>53964.5</v>
      </c>
      <c r="FE186" s="260">
        <v>-22.5</v>
      </c>
    </row>
    <row r="187" spans="2:161" ht="22.7">
      <c r="B187" s="211">
        <v>182</v>
      </c>
      <c r="C187" s="163" t="s">
        <v>4797</v>
      </c>
      <c r="D187" s="163"/>
      <c r="E187" s="244" t="s">
        <v>3999</v>
      </c>
      <c r="F187" s="244" t="s">
        <v>4798</v>
      </c>
      <c r="G187" s="244"/>
      <c r="I187" s="211"/>
      <c r="J187" s="163"/>
      <c r="K187" s="163"/>
      <c r="L187" s="244"/>
      <c r="M187" s="244"/>
      <c r="N187" s="244"/>
      <c r="P187" s="211"/>
      <c r="Q187" s="163"/>
      <c r="R187" s="163"/>
      <c r="S187" s="244"/>
      <c r="T187" s="244"/>
      <c r="V187" s="211"/>
      <c r="W187" s="163"/>
      <c r="X187" s="163"/>
      <c r="Y187" s="244"/>
      <c r="Z187" s="244"/>
      <c r="AA187" s="244"/>
      <c r="AC187" s="211">
        <v>182</v>
      </c>
      <c r="AD187" s="163" t="s">
        <v>4181</v>
      </c>
      <c r="AE187" s="163" t="s">
        <v>3999</v>
      </c>
      <c r="AF187" s="244">
        <v>20019</v>
      </c>
      <c r="AG187" s="244">
        <v>395</v>
      </c>
      <c r="AI187" s="211"/>
      <c r="AJ187" s="163"/>
      <c r="AK187" s="163"/>
      <c r="AL187" s="244"/>
      <c r="AM187" s="244"/>
      <c r="AN187" s="244"/>
      <c r="AP187" s="211">
        <v>182</v>
      </c>
      <c r="AQ187" s="163" t="s">
        <v>1399</v>
      </c>
      <c r="AR187" s="163" t="s">
        <v>5631</v>
      </c>
      <c r="AS187" s="244" t="s">
        <v>3999</v>
      </c>
      <c r="AT187" s="244" t="s">
        <v>4534</v>
      </c>
      <c r="AU187" s="244">
        <v>22496.5</v>
      </c>
      <c r="AW187" s="211"/>
      <c r="AX187" s="163"/>
      <c r="AY187" s="163"/>
      <c r="AZ187" s="244"/>
      <c r="BA187" s="244"/>
      <c r="BB187" s="244"/>
      <c r="BD187" s="211">
        <v>182</v>
      </c>
      <c r="BE187" s="163" t="s">
        <v>569</v>
      </c>
      <c r="BF187" s="163" t="s">
        <v>5605</v>
      </c>
      <c r="BG187" s="244" t="s">
        <v>3999</v>
      </c>
      <c r="BH187" s="244" t="s">
        <v>5993</v>
      </c>
      <c r="BI187" s="244">
        <v>24793</v>
      </c>
      <c r="BK187" s="211">
        <v>182</v>
      </c>
      <c r="BL187" s="163" t="s">
        <v>928</v>
      </c>
      <c r="BM187" s="163" t="s">
        <v>6051</v>
      </c>
      <c r="BN187" s="244" t="s">
        <v>3999</v>
      </c>
      <c r="BO187" s="244" t="s">
        <v>6261</v>
      </c>
      <c r="BP187" s="244">
        <v>23271</v>
      </c>
      <c r="BR187" s="211">
        <v>481</v>
      </c>
      <c r="BS187" s="163" t="s">
        <v>1720</v>
      </c>
      <c r="BT187" s="163" t="s">
        <v>6472</v>
      </c>
      <c r="BU187" s="244" t="s">
        <v>3999</v>
      </c>
      <c r="BV187" s="244" t="s">
        <v>6245</v>
      </c>
      <c r="BW187" s="244">
        <v>11340</v>
      </c>
      <c r="BY187" s="211">
        <v>182</v>
      </c>
      <c r="BZ187" s="163" t="s">
        <v>3418</v>
      </c>
      <c r="CA187" s="163" t="s">
        <v>6661</v>
      </c>
      <c r="CB187" s="163" t="s">
        <v>6489</v>
      </c>
      <c r="CC187" s="244" t="s">
        <v>6491</v>
      </c>
      <c r="CD187" s="244">
        <v>28427.8</v>
      </c>
      <c r="CE187" s="244">
        <v>112.5</v>
      </c>
      <c r="CG187" s="211">
        <v>182</v>
      </c>
      <c r="CH187" s="163" t="s">
        <v>6662</v>
      </c>
      <c r="CI187" s="163" t="s">
        <v>3999</v>
      </c>
      <c r="CJ187" s="244" t="s">
        <v>5522</v>
      </c>
      <c r="CK187" s="244">
        <v>31708</v>
      </c>
      <c r="CM187" s="211">
        <v>182</v>
      </c>
      <c r="CN187" s="163" t="s">
        <v>4744</v>
      </c>
      <c r="CO187" s="163" t="s">
        <v>4005</v>
      </c>
      <c r="CP187" s="244" t="s">
        <v>7015</v>
      </c>
      <c r="CQ187" s="244">
        <v>35727</v>
      </c>
      <c r="CS187" s="211">
        <v>182</v>
      </c>
      <c r="CT187" s="163" t="s">
        <v>6258</v>
      </c>
      <c r="CU187" s="163" t="s">
        <v>4005</v>
      </c>
      <c r="CV187" s="244" t="s">
        <v>5441</v>
      </c>
      <c r="CW187" s="244">
        <v>3961</v>
      </c>
      <c r="CY187" s="211">
        <v>182</v>
      </c>
      <c r="CZ187" s="163" t="s">
        <v>3268</v>
      </c>
      <c r="DA187" s="163" t="s">
        <v>4585</v>
      </c>
      <c r="DB187" s="244" t="s">
        <v>4005</v>
      </c>
      <c r="DC187" s="244">
        <v>41962.3</v>
      </c>
      <c r="DD187" s="244">
        <v>-2952.8</v>
      </c>
      <c r="DF187" s="214">
        <v>182</v>
      </c>
      <c r="DG187" s="163" t="s">
        <v>3419</v>
      </c>
      <c r="DH187" s="163" t="s">
        <v>7664</v>
      </c>
      <c r="DI187" s="163" t="s">
        <v>4074</v>
      </c>
      <c r="DJ187" s="163" t="s">
        <v>4523</v>
      </c>
      <c r="DK187" s="245">
        <v>39402</v>
      </c>
      <c r="DL187" s="245">
        <v>720</v>
      </c>
      <c r="DN187" s="211">
        <v>181</v>
      </c>
      <c r="DO187" s="163" t="s">
        <v>7920</v>
      </c>
      <c r="DP187" s="163" t="s">
        <v>3999</v>
      </c>
      <c r="DQ187" s="244">
        <v>45967</v>
      </c>
      <c r="DR187" s="244">
        <v>8354</v>
      </c>
      <c r="DT187" s="211">
        <v>182</v>
      </c>
      <c r="DU187" s="163" t="s">
        <v>8421</v>
      </c>
      <c r="DV187" s="244" t="s">
        <v>4015</v>
      </c>
      <c r="DW187" s="163">
        <v>51521.1</v>
      </c>
      <c r="DX187" s="244">
        <v>1212.3</v>
      </c>
      <c r="DZ187" s="211">
        <v>182</v>
      </c>
      <c r="EA187" s="163" t="s">
        <v>8924</v>
      </c>
      <c r="EB187" s="244" t="s">
        <v>4074</v>
      </c>
      <c r="EC187" s="163">
        <v>53378.6</v>
      </c>
      <c r="ED187" s="244">
        <v>1066.5</v>
      </c>
      <c r="EF187" s="211">
        <v>182</v>
      </c>
      <c r="EG187" s="163" t="s">
        <v>9426</v>
      </c>
      <c r="EH187" s="244" t="s">
        <v>3999</v>
      </c>
      <c r="EI187" s="258">
        <v>55438</v>
      </c>
      <c r="EJ187" s="244">
        <v>4372</v>
      </c>
      <c r="EL187" s="215">
        <v>182</v>
      </c>
      <c r="EM187" s="216" t="s">
        <v>524</v>
      </c>
      <c r="EN187" s="216" t="s">
        <v>3090</v>
      </c>
      <c r="EO187" s="216" t="s">
        <v>3420</v>
      </c>
      <c r="EP187" s="257"/>
      <c r="EQ187" s="247">
        <v>55870</v>
      </c>
      <c r="ER187" s="247">
        <v>11704</v>
      </c>
      <c r="ES187" s="247">
        <v>106700</v>
      </c>
      <c r="EU187" s="163">
        <v>182</v>
      </c>
      <c r="EV187" s="94" t="s">
        <v>3365</v>
      </c>
      <c r="EW187" s="163" t="s">
        <v>3077</v>
      </c>
      <c r="EX187" s="110">
        <v>49838</v>
      </c>
      <c r="EY187" s="110">
        <v>305</v>
      </c>
      <c r="FA187" s="163">
        <v>182</v>
      </c>
      <c r="FB187" s="94" t="s">
        <v>9799</v>
      </c>
      <c r="FC187" s="110" t="s">
        <v>4074</v>
      </c>
      <c r="FD187" s="260">
        <v>53870.1</v>
      </c>
      <c r="FE187" s="260">
        <v>946.7</v>
      </c>
    </row>
    <row r="188" spans="2:161" ht="22.7">
      <c r="B188" s="211">
        <v>183</v>
      </c>
      <c r="C188" s="163" t="s">
        <v>4799</v>
      </c>
      <c r="D188" s="163" t="s">
        <v>4800</v>
      </c>
      <c r="E188" s="244" t="s">
        <v>4005</v>
      </c>
      <c r="F188" s="244" t="s">
        <v>4534</v>
      </c>
      <c r="G188" s="244"/>
      <c r="I188" s="211"/>
      <c r="J188" s="163"/>
      <c r="K188" s="163"/>
      <c r="L188" s="244"/>
      <c r="M188" s="244"/>
      <c r="N188" s="244"/>
      <c r="P188" s="211"/>
      <c r="Q188" s="163"/>
      <c r="R188" s="163"/>
      <c r="S188" s="244"/>
      <c r="T188" s="244"/>
      <c r="V188" s="211"/>
      <c r="W188" s="163"/>
      <c r="X188" s="163"/>
      <c r="Y188" s="244"/>
      <c r="Z188" s="244"/>
      <c r="AA188" s="244"/>
      <c r="AC188" s="211">
        <v>183</v>
      </c>
      <c r="AD188" s="163" t="s">
        <v>4182</v>
      </c>
      <c r="AE188" s="163" t="s">
        <v>3999</v>
      </c>
      <c r="AF188" s="244">
        <v>20011</v>
      </c>
      <c r="AG188" s="244">
        <v>-523</v>
      </c>
      <c r="AI188" s="211"/>
      <c r="AJ188" s="163"/>
      <c r="AK188" s="163"/>
      <c r="AL188" s="244"/>
      <c r="AM188" s="244"/>
      <c r="AN188" s="244"/>
      <c r="AP188" s="211">
        <v>183</v>
      </c>
      <c r="AQ188" s="163" t="s">
        <v>3502</v>
      </c>
      <c r="AR188" s="163" t="s">
        <v>4672</v>
      </c>
      <c r="AS188" s="244" t="s">
        <v>4005</v>
      </c>
      <c r="AT188" s="244" t="s">
        <v>4673</v>
      </c>
      <c r="AU188" s="244">
        <v>22478.5</v>
      </c>
      <c r="AW188" s="211"/>
      <c r="AX188" s="163"/>
      <c r="AY188" s="163"/>
      <c r="AZ188" s="244"/>
      <c r="BA188" s="244"/>
      <c r="BB188" s="244"/>
      <c r="BD188" s="211">
        <v>183</v>
      </c>
      <c r="BE188" s="163" t="s">
        <v>1623</v>
      </c>
      <c r="BF188" s="163" t="s">
        <v>5187</v>
      </c>
      <c r="BG188" s="244" t="s">
        <v>3999</v>
      </c>
      <c r="BH188" s="244" t="s">
        <v>5518</v>
      </c>
      <c r="BI188" s="244">
        <v>24623</v>
      </c>
      <c r="BK188" s="211">
        <v>183</v>
      </c>
      <c r="BL188" s="163" t="s">
        <v>3309</v>
      </c>
      <c r="BM188" s="163" t="s">
        <v>6266</v>
      </c>
      <c r="BN188" s="244" t="s">
        <v>4400</v>
      </c>
      <c r="BO188" s="244" t="s">
        <v>6267</v>
      </c>
      <c r="BP188" s="244">
        <v>23194.400000000001</v>
      </c>
      <c r="BR188" s="211">
        <v>483</v>
      </c>
      <c r="BS188" s="163" t="s">
        <v>6473</v>
      </c>
      <c r="BT188" s="163" t="s">
        <v>5689</v>
      </c>
      <c r="BU188" s="244" t="s">
        <v>3999</v>
      </c>
      <c r="BV188" s="244" t="s">
        <v>5219</v>
      </c>
      <c r="BW188" s="244">
        <v>11325</v>
      </c>
      <c r="BY188" s="211">
        <v>183</v>
      </c>
      <c r="BZ188" s="163" t="s">
        <v>1598</v>
      </c>
      <c r="CA188" s="163" t="s">
        <v>6662</v>
      </c>
      <c r="CB188" s="163" t="s">
        <v>6506</v>
      </c>
      <c r="CC188" s="244" t="s">
        <v>6494</v>
      </c>
      <c r="CD188" s="244">
        <v>28348</v>
      </c>
      <c r="CE188" s="244">
        <v>2256</v>
      </c>
      <c r="CG188" s="211">
        <v>183</v>
      </c>
      <c r="CH188" s="163" t="s">
        <v>7018</v>
      </c>
      <c r="CI188" s="163" t="s">
        <v>4030</v>
      </c>
      <c r="CJ188" s="244" t="s">
        <v>5441</v>
      </c>
      <c r="CK188" s="244">
        <v>31659.3</v>
      </c>
      <c r="CM188" s="211">
        <v>183</v>
      </c>
      <c r="CN188" s="163" t="s">
        <v>5014</v>
      </c>
      <c r="CO188" s="163" t="s">
        <v>3999</v>
      </c>
      <c r="CP188" s="244" t="s">
        <v>5583</v>
      </c>
      <c r="CQ188" s="244">
        <v>35382</v>
      </c>
      <c r="CS188" s="211">
        <v>183</v>
      </c>
      <c r="CT188" s="163" t="s">
        <v>6292</v>
      </c>
      <c r="CU188" s="163" t="s">
        <v>4224</v>
      </c>
      <c r="CV188" s="244" t="s">
        <v>6293</v>
      </c>
      <c r="CW188" s="244">
        <v>39498</v>
      </c>
      <c r="CY188" s="211">
        <v>183</v>
      </c>
      <c r="CZ188" s="163" t="s">
        <v>3385</v>
      </c>
      <c r="DA188" s="163" t="s">
        <v>7341</v>
      </c>
      <c r="DB188" s="244" t="s">
        <v>4039</v>
      </c>
      <c r="DC188" s="244">
        <v>41459</v>
      </c>
      <c r="DD188" s="244">
        <v>8195</v>
      </c>
      <c r="DF188" s="214">
        <v>183</v>
      </c>
      <c r="DG188" s="163" t="s">
        <v>3212</v>
      </c>
      <c r="DH188" s="163" t="s">
        <v>6990</v>
      </c>
      <c r="DI188" s="163" t="s">
        <v>4039</v>
      </c>
      <c r="DJ188" s="163" t="s">
        <v>5441</v>
      </c>
      <c r="DK188" s="245">
        <v>39356</v>
      </c>
      <c r="DL188" s="245">
        <v>-2520</v>
      </c>
      <c r="DN188" s="211">
        <v>182</v>
      </c>
      <c r="DO188" s="163" t="s">
        <v>7921</v>
      </c>
      <c r="DP188" s="163" t="s">
        <v>3999</v>
      </c>
      <c r="DQ188" s="244">
        <v>45707</v>
      </c>
      <c r="DR188" s="244">
        <v>2354</v>
      </c>
      <c r="DT188" s="211">
        <v>183</v>
      </c>
      <c r="DU188" s="163" t="s">
        <v>8422</v>
      </c>
      <c r="DV188" s="244" t="s">
        <v>4015</v>
      </c>
      <c r="DW188" s="163">
        <v>51385.4</v>
      </c>
      <c r="DX188" s="244">
        <v>2647.8</v>
      </c>
      <c r="DZ188" s="211">
        <v>183</v>
      </c>
      <c r="EA188" s="163" t="s">
        <v>8925</v>
      </c>
      <c r="EB188" s="244" t="s">
        <v>3999</v>
      </c>
      <c r="EC188" s="163">
        <v>53341</v>
      </c>
      <c r="ED188" s="244">
        <v>11005</v>
      </c>
      <c r="EF188" s="211">
        <v>183</v>
      </c>
      <c r="EG188" s="163" t="s">
        <v>9427</v>
      </c>
      <c r="EH188" s="244" t="s">
        <v>4005</v>
      </c>
      <c r="EI188" s="258">
        <v>55209</v>
      </c>
      <c r="EJ188" s="244">
        <v>3097.1</v>
      </c>
      <c r="EL188" s="215">
        <v>183</v>
      </c>
      <c r="EM188" s="216" t="s">
        <v>1994</v>
      </c>
      <c r="EN188" s="216" t="s">
        <v>3060</v>
      </c>
      <c r="EO188" s="216" t="s">
        <v>3140</v>
      </c>
      <c r="EP188" s="257"/>
      <c r="EQ188" s="247">
        <v>55691</v>
      </c>
      <c r="ER188" s="247">
        <v>633</v>
      </c>
      <c r="ES188" s="247">
        <v>27605</v>
      </c>
      <c r="EU188" s="163">
        <v>183</v>
      </c>
      <c r="EV188" s="94" t="s">
        <v>3421</v>
      </c>
      <c r="EW188" s="163" t="s">
        <v>3063</v>
      </c>
      <c r="EX188" s="110">
        <v>49677</v>
      </c>
      <c r="EY188" s="110">
        <v>1199.9000000000001</v>
      </c>
      <c r="FA188" s="163">
        <v>183</v>
      </c>
      <c r="FB188" s="94" t="s">
        <v>9510</v>
      </c>
      <c r="FC188" s="110" t="s">
        <v>3999</v>
      </c>
      <c r="FD188" s="260">
        <v>53767</v>
      </c>
      <c r="FE188" s="260">
        <v>2448</v>
      </c>
    </row>
    <row r="189" spans="2:161" ht="22.7">
      <c r="B189" s="211">
        <v>184</v>
      </c>
      <c r="C189" s="163" t="s">
        <v>4801</v>
      </c>
      <c r="D189" s="163" t="s">
        <v>4802</v>
      </c>
      <c r="E189" s="244" t="s">
        <v>4015</v>
      </c>
      <c r="F189" s="244" t="s">
        <v>4536</v>
      </c>
      <c r="G189" s="244"/>
      <c r="I189" s="211"/>
      <c r="J189" s="163"/>
      <c r="K189" s="163"/>
      <c r="L189" s="244"/>
      <c r="M189" s="244"/>
      <c r="N189" s="244"/>
      <c r="P189" s="211"/>
      <c r="Q189" s="163"/>
      <c r="R189" s="163"/>
      <c r="S189" s="244"/>
      <c r="T189" s="244"/>
      <c r="V189" s="211"/>
      <c r="W189" s="163"/>
      <c r="X189" s="163"/>
      <c r="Y189" s="244"/>
      <c r="Z189" s="244"/>
      <c r="AA189" s="244"/>
      <c r="AC189" s="211">
        <v>184</v>
      </c>
      <c r="AD189" s="163" t="s">
        <v>4183</v>
      </c>
      <c r="AE189" s="163" t="s">
        <v>3999</v>
      </c>
      <c r="AF189" s="244">
        <v>19942</v>
      </c>
      <c r="AG189" s="244">
        <v>719</v>
      </c>
      <c r="AI189" s="211"/>
      <c r="AJ189" s="163"/>
      <c r="AK189" s="163"/>
      <c r="AL189" s="244"/>
      <c r="AM189" s="244"/>
      <c r="AN189" s="244"/>
      <c r="AP189" s="211">
        <v>184</v>
      </c>
      <c r="AQ189" s="163" t="s">
        <v>5632</v>
      </c>
      <c r="AR189" s="163" t="s">
        <v>4735</v>
      </c>
      <c r="AS189" s="244" t="s">
        <v>4005</v>
      </c>
      <c r="AT189" s="244" t="s">
        <v>5518</v>
      </c>
      <c r="AU189" s="244">
        <v>22451.3</v>
      </c>
      <c r="AW189" s="211"/>
      <c r="AX189" s="163"/>
      <c r="AY189" s="163"/>
      <c r="AZ189" s="244"/>
      <c r="BA189" s="244"/>
      <c r="BB189" s="244"/>
      <c r="BD189" s="211">
        <v>184</v>
      </c>
      <c r="BE189" s="163" t="s">
        <v>3418</v>
      </c>
      <c r="BF189" s="163" t="s">
        <v>5598</v>
      </c>
      <c r="BG189" s="244" t="s">
        <v>4020</v>
      </c>
      <c r="BH189" s="244" t="s">
        <v>5518</v>
      </c>
      <c r="BI189" s="244">
        <v>24575.4</v>
      </c>
      <c r="BK189" s="211">
        <v>184</v>
      </c>
      <c r="BL189" s="163" t="s">
        <v>3434</v>
      </c>
      <c r="BM189" s="163" t="s">
        <v>3434</v>
      </c>
      <c r="BN189" s="244" t="s">
        <v>4005</v>
      </c>
      <c r="BO189" s="244" t="s">
        <v>5887</v>
      </c>
      <c r="BP189" s="244">
        <v>22858.7</v>
      </c>
      <c r="BR189" s="211">
        <v>486</v>
      </c>
      <c r="BS189" s="163" t="s">
        <v>6474</v>
      </c>
      <c r="BT189" s="163" t="s">
        <v>5278</v>
      </c>
      <c r="BU189" s="244" t="s">
        <v>3999</v>
      </c>
      <c r="BV189" s="244" t="s">
        <v>6245</v>
      </c>
      <c r="BW189" s="244">
        <v>11251</v>
      </c>
      <c r="BY189" s="211">
        <v>184</v>
      </c>
      <c r="BZ189" s="163" t="s">
        <v>3422</v>
      </c>
      <c r="CA189" s="163" t="s">
        <v>6663</v>
      </c>
      <c r="CB189" s="163" t="s">
        <v>6496</v>
      </c>
      <c r="CC189" s="244" t="s">
        <v>5441</v>
      </c>
      <c r="CD189" s="244">
        <v>28278.7</v>
      </c>
      <c r="CE189" s="244">
        <v>5837.6</v>
      </c>
      <c r="CG189" s="211">
        <v>184</v>
      </c>
      <c r="CH189" s="163" t="s">
        <v>6258</v>
      </c>
      <c r="CI189" s="163" t="s">
        <v>4005</v>
      </c>
      <c r="CJ189" s="244" t="s">
        <v>5441</v>
      </c>
      <c r="CK189" s="244">
        <v>31421.5</v>
      </c>
      <c r="CM189" s="211">
        <v>184</v>
      </c>
      <c r="CN189" s="163" t="s">
        <v>6042</v>
      </c>
      <c r="CO189" s="163" t="s">
        <v>3999</v>
      </c>
      <c r="CP189" s="244" t="s">
        <v>4572</v>
      </c>
      <c r="CQ189" s="244">
        <v>35137</v>
      </c>
      <c r="CS189" s="211">
        <v>184</v>
      </c>
      <c r="CT189" s="163" t="s">
        <v>6042</v>
      </c>
      <c r="CU189" s="163" t="s">
        <v>3999</v>
      </c>
      <c r="CV189" s="244" t="s">
        <v>7144</v>
      </c>
      <c r="CW189" s="244">
        <v>39474</v>
      </c>
      <c r="CY189" s="211">
        <v>184</v>
      </c>
      <c r="CZ189" s="163" t="s">
        <v>1885</v>
      </c>
      <c r="DA189" s="163" t="s">
        <v>7342</v>
      </c>
      <c r="DB189" s="244" t="s">
        <v>3999</v>
      </c>
      <c r="DC189" s="244">
        <v>41094</v>
      </c>
      <c r="DD189" s="244">
        <v>2360</v>
      </c>
      <c r="DF189" s="214">
        <v>184</v>
      </c>
      <c r="DG189" s="163" t="s">
        <v>3175</v>
      </c>
      <c r="DH189" s="163" t="s">
        <v>6236</v>
      </c>
      <c r="DI189" s="163" t="s">
        <v>4030</v>
      </c>
      <c r="DJ189" s="163" t="s">
        <v>6234</v>
      </c>
      <c r="DK189" s="245">
        <v>38814</v>
      </c>
      <c r="DL189" s="245">
        <v>1243</v>
      </c>
      <c r="DN189" s="211">
        <v>183</v>
      </c>
      <c r="DO189" s="163" t="s">
        <v>7922</v>
      </c>
      <c r="DP189" s="163" t="s">
        <v>4224</v>
      </c>
      <c r="DQ189" s="244">
        <v>45658.7</v>
      </c>
      <c r="DR189" s="244">
        <v>1378.7</v>
      </c>
      <c r="DT189" s="211">
        <v>184</v>
      </c>
      <c r="DU189" s="163" t="s">
        <v>8423</v>
      </c>
      <c r="DV189" s="244" t="s">
        <v>3999</v>
      </c>
      <c r="DW189" s="163">
        <v>51116</v>
      </c>
      <c r="DX189" s="244">
        <v>-1231</v>
      </c>
      <c r="DZ189" s="211">
        <v>184</v>
      </c>
      <c r="EA189" s="163" t="s">
        <v>8926</v>
      </c>
      <c r="EB189" s="244" t="s">
        <v>4015</v>
      </c>
      <c r="EC189" s="163">
        <v>53037.2</v>
      </c>
      <c r="ED189" s="244">
        <v>2277.1999999999998</v>
      </c>
      <c r="EF189" s="211">
        <v>184</v>
      </c>
      <c r="EG189" s="163" t="s">
        <v>9428</v>
      </c>
      <c r="EH189" s="244" t="s">
        <v>4005</v>
      </c>
      <c r="EI189" s="258">
        <v>55062.1</v>
      </c>
      <c r="EJ189" s="244">
        <v>2423.1</v>
      </c>
      <c r="EL189" s="215">
        <v>184</v>
      </c>
      <c r="EM189" s="216" t="s">
        <v>3322</v>
      </c>
      <c r="EN189" s="216" t="s">
        <v>3135</v>
      </c>
      <c r="EO189" s="216" t="s">
        <v>3152</v>
      </c>
      <c r="EP189" s="257" t="s">
        <v>3989</v>
      </c>
      <c r="EQ189" s="247">
        <v>55686</v>
      </c>
      <c r="ER189" s="247">
        <v>1595</v>
      </c>
      <c r="ES189" s="247">
        <v>54665</v>
      </c>
      <c r="EU189" s="163">
        <v>184</v>
      </c>
      <c r="EV189" s="94" t="s">
        <v>3218</v>
      </c>
      <c r="EW189" s="163" t="s">
        <v>3423</v>
      </c>
      <c r="EX189" s="110">
        <v>49479</v>
      </c>
      <c r="EY189" s="110">
        <v>4092.9</v>
      </c>
      <c r="FA189" s="163">
        <v>184</v>
      </c>
      <c r="FB189" s="94" t="s">
        <v>9421</v>
      </c>
      <c r="FC189" s="110" t="s">
        <v>4102</v>
      </c>
      <c r="FD189" s="260">
        <v>53244.3</v>
      </c>
      <c r="FE189" s="260">
        <v>2438.3000000000002</v>
      </c>
    </row>
    <row r="190" spans="2:161">
      <c r="B190" s="211">
        <v>185</v>
      </c>
      <c r="C190" s="163" t="s">
        <v>4307</v>
      </c>
      <c r="D190" s="163" t="s">
        <v>4803</v>
      </c>
      <c r="E190" s="244" t="s">
        <v>4005</v>
      </c>
      <c r="F190" s="244" t="s">
        <v>4534</v>
      </c>
      <c r="G190" s="244"/>
      <c r="I190" s="211"/>
      <c r="J190" s="163"/>
      <c r="K190" s="163"/>
      <c r="L190" s="244"/>
      <c r="M190" s="244"/>
      <c r="N190" s="244"/>
      <c r="P190" s="211"/>
      <c r="Q190" s="163"/>
      <c r="R190" s="163"/>
      <c r="S190" s="244"/>
      <c r="T190" s="244"/>
      <c r="V190" s="211"/>
      <c r="W190" s="163"/>
      <c r="X190" s="163"/>
      <c r="Y190" s="244"/>
      <c r="Z190" s="244"/>
      <c r="AA190" s="244"/>
      <c r="AC190" s="211">
        <v>185</v>
      </c>
      <c r="AD190" s="163" t="s">
        <v>4184</v>
      </c>
      <c r="AE190" s="163" t="s">
        <v>3999</v>
      </c>
      <c r="AF190" s="244">
        <v>19894</v>
      </c>
      <c r="AG190" s="244">
        <v>736</v>
      </c>
      <c r="AI190" s="211"/>
      <c r="AJ190" s="163"/>
      <c r="AK190" s="163"/>
      <c r="AL190" s="244"/>
      <c r="AM190" s="244"/>
      <c r="AN190" s="244"/>
      <c r="AP190" s="211">
        <v>185</v>
      </c>
      <c r="AQ190" s="163" t="s">
        <v>3415</v>
      </c>
      <c r="AR190" s="163" t="s">
        <v>5058</v>
      </c>
      <c r="AS190" s="244" t="s">
        <v>4030</v>
      </c>
      <c r="AT190" s="244" t="s">
        <v>5441</v>
      </c>
      <c r="AU190" s="244">
        <v>22373.599999999999</v>
      </c>
      <c r="AW190" s="211"/>
      <c r="AX190" s="163"/>
      <c r="AY190" s="163"/>
      <c r="AZ190" s="244"/>
      <c r="BA190" s="244"/>
      <c r="BB190" s="244"/>
      <c r="BD190" s="211">
        <v>185</v>
      </c>
      <c r="BE190" s="163" t="s">
        <v>6057</v>
      </c>
      <c r="BF190" s="163" t="s">
        <v>4776</v>
      </c>
      <c r="BG190" s="244" t="s">
        <v>4131</v>
      </c>
      <c r="BH190" s="244" t="s">
        <v>4527</v>
      </c>
      <c r="BI190" s="244">
        <v>24549</v>
      </c>
      <c r="BK190" s="211">
        <v>185</v>
      </c>
      <c r="BL190" s="163" t="s">
        <v>3523</v>
      </c>
      <c r="BM190" s="163" t="s">
        <v>5612</v>
      </c>
      <c r="BN190" s="244" t="s">
        <v>4039</v>
      </c>
      <c r="BO190" s="244" t="s">
        <v>6244</v>
      </c>
      <c r="BP190" s="244">
        <v>22855</v>
      </c>
      <c r="BR190" s="211">
        <v>488</v>
      </c>
      <c r="BS190" s="163" t="s">
        <v>6475</v>
      </c>
      <c r="BT190" s="163" t="s">
        <v>6066</v>
      </c>
      <c r="BU190" s="244" t="s">
        <v>3999</v>
      </c>
      <c r="BV190" s="244" t="s">
        <v>6245</v>
      </c>
      <c r="BW190" s="244">
        <v>11221</v>
      </c>
      <c r="BY190" s="211">
        <v>185</v>
      </c>
      <c r="BZ190" s="163" t="s">
        <v>3305</v>
      </c>
      <c r="CA190" s="163" t="s">
        <v>6664</v>
      </c>
      <c r="CB190" s="163" t="s">
        <v>6496</v>
      </c>
      <c r="CC190" s="244" t="s">
        <v>6517</v>
      </c>
      <c r="CD190" s="244">
        <v>28273.7</v>
      </c>
      <c r="CE190" s="244">
        <v>383.8</v>
      </c>
      <c r="CG190" s="211">
        <v>185</v>
      </c>
      <c r="CH190" s="163" t="s">
        <v>6257</v>
      </c>
      <c r="CI190" s="163" t="s">
        <v>4015</v>
      </c>
      <c r="CJ190" s="244" t="s">
        <v>6016</v>
      </c>
      <c r="CK190" s="244">
        <v>31368.400000000001</v>
      </c>
      <c r="CM190" s="211">
        <v>185</v>
      </c>
      <c r="CN190" s="163" t="s">
        <v>4724</v>
      </c>
      <c r="CO190" s="163" t="s">
        <v>4116</v>
      </c>
      <c r="CP190" s="244" t="s">
        <v>4523</v>
      </c>
      <c r="CQ190" s="244">
        <v>3591</v>
      </c>
      <c r="CS190" s="211">
        <v>185</v>
      </c>
      <c r="CT190" s="163" t="s">
        <v>6769</v>
      </c>
      <c r="CU190" s="163" t="s">
        <v>4001</v>
      </c>
      <c r="CV190" s="244" t="s">
        <v>5441</v>
      </c>
      <c r="CW190" s="244">
        <v>39459</v>
      </c>
      <c r="CY190" s="211">
        <v>185</v>
      </c>
      <c r="CZ190" s="163" t="s">
        <v>3276</v>
      </c>
      <c r="DA190" s="163" t="s">
        <v>6801</v>
      </c>
      <c r="DB190" s="244" t="s">
        <v>4074</v>
      </c>
      <c r="DC190" s="244">
        <v>41083</v>
      </c>
      <c r="DD190" s="244">
        <v>560</v>
      </c>
      <c r="DF190" s="214">
        <v>185</v>
      </c>
      <c r="DG190" s="163" t="s">
        <v>3268</v>
      </c>
      <c r="DH190" s="163" t="s">
        <v>4585</v>
      </c>
      <c r="DI190" s="163" t="s">
        <v>4005</v>
      </c>
      <c r="DJ190" s="163" t="s">
        <v>7147</v>
      </c>
      <c r="DK190" s="245">
        <v>38591</v>
      </c>
      <c r="DL190" s="245">
        <v>123</v>
      </c>
      <c r="DN190" s="211">
        <v>184</v>
      </c>
      <c r="DO190" s="163" t="s">
        <v>7923</v>
      </c>
      <c r="DP190" s="163" t="s">
        <v>4224</v>
      </c>
      <c r="DQ190" s="244">
        <v>45621.5</v>
      </c>
      <c r="DR190" s="244">
        <v>1780.3</v>
      </c>
      <c r="DT190" s="211">
        <v>185</v>
      </c>
      <c r="DU190" s="163" t="s">
        <v>8424</v>
      </c>
      <c r="DV190" s="244" t="s">
        <v>4030</v>
      </c>
      <c r="DW190" s="163">
        <v>51035</v>
      </c>
      <c r="DX190" s="244">
        <v>2147</v>
      </c>
      <c r="DZ190" s="211">
        <v>185</v>
      </c>
      <c r="EA190" s="163" t="s">
        <v>8927</v>
      </c>
      <c r="EB190" s="244" t="s">
        <v>4005</v>
      </c>
      <c r="EC190" s="163">
        <v>52864.4</v>
      </c>
      <c r="ED190" s="244">
        <v>-1500.1</v>
      </c>
      <c r="EF190" s="211">
        <v>185</v>
      </c>
      <c r="EG190" s="163" t="s">
        <v>9429</v>
      </c>
      <c r="EH190" s="244" t="s">
        <v>4074</v>
      </c>
      <c r="EI190" s="258">
        <v>54963.7</v>
      </c>
      <c r="EJ190" s="244">
        <v>227.9</v>
      </c>
      <c r="EL190" s="215">
        <v>185</v>
      </c>
      <c r="EM190" s="216" t="s">
        <v>3336</v>
      </c>
      <c r="EN190" s="216" t="s">
        <v>3093</v>
      </c>
      <c r="EO190" s="216" t="s">
        <v>3424</v>
      </c>
      <c r="EP190" s="257"/>
      <c r="EQ190" s="247">
        <v>55628</v>
      </c>
      <c r="ER190" s="247">
        <v>6505</v>
      </c>
      <c r="ES190" s="247">
        <v>81621</v>
      </c>
      <c r="EU190" s="163">
        <v>185</v>
      </c>
      <c r="EV190" s="94" t="s">
        <v>3260</v>
      </c>
      <c r="EW190" s="163" t="s">
        <v>3070</v>
      </c>
      <c r="EX190" s="110">
        <v>49446</v>
      </c>
      <c r="EY190" s="110">
        <v>1225.7</v>
      </c>
      <c r="FA190" s="163">
        <v>185</v>
      </c>
      <c r="FB190" s="94" t="s">
        <v>9800</v>
      </c>
      <c r="FC190" s="110" t="s">
        <v>4074</v>
      </c>
      <c r="FD190" s="260">
        <v>53203</v>
      </c>
      <c r="FE190" s="260">
        <v>1270</v>
      </c>
    </row>
    <row r="191" spans="2:161">
      <c r="B191" s="211">
        <v>186</v>
      </c>
      <c r="C191" s="163" t="s">
        <v>4200</v>
      </c>
      <c r="D191" s="163" t="s">
        <v>4804</v>
      </c>
      <c r="E191" s="244" t="s">
        <v>3999</v>
      </c>
      <c r="F191" s="244" t="s">
        <v>4644</v>
      </c>
      <c r="G191" s="244"/>
      <c r="I191" s="211"/>
      <c r="J191" s="163"/>
      <c r="K191" s="163"/>
      <c r="L191" s="244"/>
      <c r="M191" s="244"/>
      <c r="N191" s="244"/>
      <c r="P191" s="211"/>
      <c r="Q191" s="163"/>
      <c r="R191" s="163"/>
      <c r="S191" s="244"/>
      <c r="T191" s="244"/>
      <c r="V191" s="211"/>
      <c r="W191" s="163"/>
      <c r="X191" s="163"/>
      <c r="Y191" s="244"/>
      <c r="Z191" s="244"/>
      <c r="AA191" s="244"/>
      <c r="AC191" s="211">
        <v>186</v>
      </c>
      <c r="AD191" s="163" t="s">
        <v>4185</v>
      </c>
      <c r="AE191" s="163" t="s">
        <v>3999</v>
      </c>
      <c r="AF191" s="244">
        <v>19866.7</v>
      </c>
      <c r="AG191" s="244">
        <v>233.7</v>
      </c>
      <c r="AI191" s="211"/>
      <c r="AJ191" s="163"/>
      <c r="AK191" s="163"/>
      <c r="AL191" s="244"/>
      <c r="AM191" s="244"/>
      <c r="AN191" s="244"/>
      <c r="AP191" s="211">
        <v>186</v>
      </c>
      <c r="AQ191" s="163" t="s">
        <v>3201</v>
      </c>
      <c r="AR191" s="163" t="s">
        <v>4699</v>
      </c>
      <c r="AS191" s="244" t="s">
        <v>4036</v>
      </c>
      <c r="AT191" s="244" t="s">
        <v>5539</v>
      </c>
      <c r="AU191" s="244">
        <v>22320.1</v>
      </c>
      <c r="AW191" s="211"/>
      <c r="AX191" s="163"/>
      <c r="AY191" s="163"/>
      <c r="AZ191" s="244"/>
      <c r="BA191" s="244"/>
      <c r="BB191" s="244"/>
      <c r="BD191" s="211">
        <v>186</v>
      </c>
      <c r="BE191" s="163" t="s">
        <v>1600</v>
      </c>
      <c r="BF191" s="163" t="s">
        <v>5316</v>
      </c>
      <c r="BG191" s="244" t="s">
        <v>3999</v>
      </c>
      <c r="BH191" s="244" t="s">
        <v>5441</v>
      </c>
      <c r="BI191" s="244">
        <v>24527</v>
      </c>
      <c r="BK191" s="211">
        <v>186</v>
      </c>
      <c r="BL191" s="163" t="s">
        <v>1602</v>
      </c>
      <c r="BM191" s="163" t="s">
        <v>5607</v>
      </c>
      <c r="BN191" s="244" t="s">
        <v>3999</v>
      </c>
      <c r="BO191" s="244" t="s">
        <v>4755</v>
      </c>
      <c r="BP191" s="244">
        <v>22854</v>
      </c>
      <c r="BR191" s="211">
        <v>489</v>
      </c>
      <c r="BS191" s="163" t="s">
        <v>1297</v>
      </c>
      <c r="BT191" s="163" t="s">
        <v>6476</v>
      </c>
      <c r="BU191" s="244" t="s">
        <v>3999</v>
      </c>
      <c r="BV191" s="244" t="s">
        <v>6250</v>
      </c>
      <c r="BW191" s="244">
        <v>11134</v>
      </c>
      <c r="BY191" s="211">
        <v>186</v>
      </c>
      <c r="BZ191" s="163" t="s">
        <v>3385</v>
      </c>
      <c r="CA191" s="163" t="s">
        <v>6665</v>
      </c>
      <c r="CB191" s="163" t="s">
        <v>6501</v>
      </c>
      <c r="CC191" s="244" t="s">
        <v>6527</v>
      </c>
      <c r="CD191" s="244">
        <v>28247</v>
      </c>
      <c r="CE191" s="244">
        <v>5767</v>
      </c>
      <c r="CG191" s="211">
        <v>186</v>
      </c>
      <c r="CH191" s="163" t="s">
        <v>1894</v>
      </c>
      <c r="CI191" s="163" t="s">
        <v>3999</v>
      </c>
      <c r="CJ191" s="244" t="s">
        <v>5219</v>
      </c>
      <c r="CK191" s="244">
        <v>31177.3</v>
      </c>
      <c r="CM191" s="211">
        <v>186</v>
      </c>
      <c r="CN191" s="163" t="s">
        <v>6258</v>
      </c>
      <c r="CO191" s="163" t="s">
        <v>4005</v>
      </c>
      <c r="CP191" s="244" t="s">
        <v>5441</v>
      </c>
      <c r="CQ191" s="244">
        <v>355.4</v>
      </c>
      <c r="CS191" s="211">
        <v>186</v>
      </c>
      <c r="CT191" s="163" t="s">
        <v>6880</v>
      </c>
      <c r="CU191" s="163" t="s">
        <v>5291</v>
      </c>
      <c r="CV191" s="244" t="s">
        <v>7148</v>
      </c>
      <c r="CW191" s="244">
        <v>39392</v>
      </c>
      <c r="CY191" s="211">
        <v>186</v>
      </c>
      <c r="CZ191" s="163" t="s">
        <v>3613</v>
      </c>
      <c r="DA191" s="163" t="s">
        <v>6816</v>
      </c>
      <c r="DB191" s="244" t="s">
        <v>6817</v>
      </c>
      <c r="DC191" s="244">
        <v>40202.9</v>
      </c>
      <c r="DD191" s="244">
        <v>5872.7</v>
      </c>
      <c r="DF191" s="214">
        <v>186</v>
      </c>
      <c r="DG191" s="163" t="s">
        <v>3425</v>
      </c>
      <c r="DH191" s="163" t="s">
        <v>7665</v>
      </c>
      <c r="DI191" s="163" t="s">
        <v>4005</v>
      </c>
      <c r="DJ191" s="163" t="s">
        <v>5522</v>
      </c>
      <c r="DK191" s="245">
        <v>38458</v>
      </c>
      <c r="DL191" s="245">
        <v>1383</v>
      </c>
      <c r="DN191" s="211">
        <v>185</v>
      </c>
      <c r="DO191" s="163" t="s">
        <v>7924</v>
      </c>
      <c r="DP191" s="163" t="s">
        <v>4001</v>
      </c>
      <c r="DQ191" s="244">
        <v>45574.7</v>
      </c>
      <c r="DR191" s="244">
        <v>1376.1</v>
      </c>
      <c r="DT191" s="211">
        <v>186</v>
      </c>
      <c r="DU191" s="163" t="s">
        <v>8425</v>
      </c>
      <c r="DV191" s="244" t="s">
        <v>4193</v>
      </c>
      <c r="DW191" s="163">
        <v>51021.2</v>
      </c>
      <c r="DX191" s="244">
        <v>4176.8999999999996</v>
      </c>
      <c r="DZ191" s="211">
        <v>186</v>
      </c>
      <c r="EA191" s="163" t="s">
        <v>8928</v>
      </c>
      <c r="EB191" s="244" t="s">
        <v>4005</v>
      </c>
      <c r="EC191" s="163">
        <v>52765.7</v>
      </c>
      <c r="ED191" s="244">
        <v>-878</v>
      </c>
      <c r="EF191" s="211">
        <v>186</v>
      </c>
      <c r="EG191" s="163" t="s">
        <v>9430</v>
      </c>
      <c r="EH191" s="244" t="s">
        <v>4243</v>
      </c>
      <c r="EI191" s="258">
        <v>54778.3</v>
      </c>
      <c r="EJ191" s="244">
        <v>11422.2</v>
      </c>
      <c r="EL191" s="215">
        <v>186</v>
      </c>
      <c r="EM191" s="216" t="s">
        <v>3405</v>
      </c>
      <c r="EN191" s="216" t="s">
        <v>3093</v>
      </c>
      <c r="EO191" s="216" t="s">
        <v>3061</v>
      </c>
      <c r="EP191" s="257" t="s">
        <v>3988</v>
      </c>
      <c r="EQ191" s="247">
        <v>55325</v>
      </c>
      <c r="ER191" s="247">
        <v>4715</v>
      </c>
      <c r="ES191" s="247">
        <v>179288</v>
      </c>
      <c r="EU191" s="163">
        <v>186</v>
      </c>
      <c r="EV191" s="94" t="s">
        <v>3385</v>
      </c>
      <c r="EW191" s="163" t="s">
        <v>3099</v>
      </c>
      <c r="EX191" s="110">
        <v>49436</v>
      </c>
      <c r="EY191" s="110">
        <v>6712</v>
      </c>
      <c r="FA191" s="163">
        <v>186</v>
      </c>
      <c r="FB191" s="94" t="s">
        <v>9383</v>
      </c>
      <c r="FC191" s="110" t="s">
        <v>4005</v>
      </c>
      <c r="FD191" s="260">
        <v>52809.1</v>
      </c>
      <c r="FE191" s="260">
        <v>2870.9</v>
      </c>
    </row>
    <row r="192" spans="2:161">
      <c r="B192" s="211">
        <v>187</v>
      </c>
      <c r="C192" s="163" t="s">
        <v>1615</v>
      </c>
      <c r="D192" s="163" t="s">
        <v>4805</v>
      </c>
      <c r="E192" s="244" t="s">
        <v>3999</v>
      </c>
      <c r="F192" s="244" t="s">
        <v>4806</v>
      </c>
      <c r="G192" s="244"/>
      <c r="I192" s="211"/>
      <c r="J192" s="163"/>
      <c r="K192" s="163"/>
      <c r="L192" s="244"/>
      <c r="M192" s="244"/>
      <c r="N192" s="244"/>
      <c r="P192" s="211"/>
      <c r="Q192" s="163"/>
      <c r="R192" s="163"/>
      <c r="S192" s="244"/>
      <c r="T192" s="244"/>
      <c r="V192" s="211"/>
      <c r="W192" s="163"/>
      <c r="X192" s="163"/>
      <c r="Y192" s="244"/>
      <c r="Z192" s="244"/>
      <c r="AA192" s="244"/>
      <c r="AC192" s="211">
        <v>187</v>
      </c>
      <c r="AD192" s="163" t="s">
        <v>4186</v>
      </c>
      <c r="AE192" s="163" t="s">
        <v>3999</v>
      </c>
      <c r="AF192" s="244">
        <v>19848.900000000001</v>
      </c>
      <c r="AG192" s="244">
        <v>752.9</v>
      </c>
      <c r="AI192" s="211"/>
      <c r="AJ192" s="163"/>
      <c r="AK192" s="163"/>
      <c r="AL192" s="244"/>
      <c r="AM192" s="244"/>
      <c r="AN192" s="244"/>
      <c r="AP192" s="211">
        <v>187</v>
      </c>
      <c r="AQ192" s="163" t="s">
        <v>5633</v>
      </c>
      <c r="AR192" s="163" t="s">
        <v>4703</v>
      </c>
      <c r="AS192" s="244" t="s">
        <v>4005</v>
      </c>
      <c r="AT192" s="244" t="s">
        <v>5522</v>
      </c>
      <c r="AU192" s="244">
        <v>22223.8</v>
      </c>
      <c r="AW192" s="211"/>
      <c r="AX192" s="163"/>
      <c r="AY192" s="163"/>
      <c r="AZ192" s="244"/>
      <c r="BA192" s="244"/>
      <c r="BB192" s="244"/>
      <c r="BD192" s="211">
        <v>187</v>
      </c>
      <c r="BE192" s="163" t="s">
        <v>1580</v>
      </c>
      <c r="BF192" s="163" t="s">
        <v>5472</v>
      </c>
      <c r="BG192" s="244" t="s">
        <v>3999</v>
      </c>
      <c r="BH192" s="244" t="s">
        <v>5522</v>
      </c>
      <c r="BI192" s="244">
        <v>24230.6</v>
      </c>
      <c r="BK192" s="211">
        <v>187</v>
      </c>
      <c r="BL192" s="163" t="s">
        <v>3479</v>
      </c>
      <c r="BM192" s="163" t="s">
        <v>6268</v>
      </c>
      <c r="BN192" s="244" t="s">
        <v>4005</v>
      </c>
      <c r="BO192" s="244" t="s">
        <v>6231</v>
      </c>
      <c r="BP192" s="244">
        <v>22753.599999999999</v>
      </c>
      <c r="BR192" s="211">
        <v>492</v>
      </c>
      <c r="BS192" s="163" t="s">
        <v>6477</v>
      </c>
      <c r="BT192" s="163"/>
      <c r="BU192" s="244" t="s">
        <v>3999</v>
      </c>
      <c r="BV192" s="244" t="s">
        <v>6001</v>
      </c>
      <c r="BW192" s="244">
        <v>11062.5</v>
      </c>
      <c r="BY192" s="211">
        <v>187</v>
      </c>
      <c r="BZ192" s="163" t="s">
        <v>1609</v>
      </c>
      <c r="CA192" s="163" t="s">
        <v>6666</v>
      </c>
      <c r="CB192" s="163" t="s">
        <v>3999</v>
      </c>
      <c r="CC192" s="244" t="s">
        <v>5441</v>
      </c>
      <c r="CD192" s="244">
        <v>28067</v>
      </c>
      <c r="CE192" s="244">
        <v>5214</v>
      </c>
      <c r="CG192" s="211">
        <v>187</v>
      </c>
      <c r="CH192" s="163" t="s">
        <v>6171</v>
      </c>
      <c r="CI192" s="163" t="s">
        <v>3999</v>
      </c>
      <c r="CJ192" s="244" t="s">
        <v>4527</v>
      </c>
      <c r="CK192" s="244">
        <v>31176</v>
      </c>
      <c r="CM192" s="211">
        <v>187</v>
      </c>
      <c r="CN192" s="163" t="s">
        <v>7017</v>
      </c>
      <c r="CO192" s="163" t="s">
        <v>4001</v>
      </c>
      <c r="CP192" s="244" t="s">
        <v>6239</v>
      </c>
      <c r="CQ192" s="244">
        <v>3489.1</v>
      </c>
      <c r="CS192" s="211">
        <v>187</v>
      </c>
      <c r="CT192" s="163" t="s">
        <v>4840</v>
      </c>
      <c r="CU192" s="163" t="s">
        <v>4074</v>
      </c>
      <c r="CV192" s="244" t="s">
        <v>5441</v>
      </c>
      <c r="CW192" s="244">
        <v>3894</v>
      </c>
      <c r="CY192" s="211">
        <v>187</v>
      </c>
      <c r="CZ192" s="163" t="s">
        <v>3175</v>
      </c>
      <c r="DA192" s="163" t="s">
        <v>7343</v>
      </c>
      <c r="DB192" s="244" t="s">
        <v>4030</v>
      </c>
      <c r="DC192" s="244">
        <v>40116.699999999997</v>
      </c>
      <c r="DD192" s="244">
        <v>1572</v>
      </c>
      <c r="DF192" s="214">
        <v>187</v>
      </c>
      <c r="DG192" s="163" t="s">
        <v>3119</v>
      </c>
      <c r="DH192" s="163" t="s">
        <v>7105</v>
      </c>
      <c r="DI192" s="257" t="s">
        <v>4074</v>
      </c>
      <c r="DJ192" s="163" t="s">
        <v>4650</v>
      </c>
      <c r="DK192" s="245">
        <v>38117</v>
      </c>
      <c r="DL192" s="245">
        <v>839</v>
      </c>
      <c r="DN192" s="211">
        <v>186</v>
      </c>
      <c r="DO192" s="163" t="s">
        <v>7925</v>
      </c>
      <c r="DP192" s="163" t="s">
        <v>4131</v>
      </c>
      <c r="DQ192" s="244">
        <v>45293</v>
      </c>
      <c r="DR192" s="244">
        <v>17264</v>
      </c>
      <c r="DT192" s="211">
        <v>187</v>
      </c>
      <c r="DU192" s="163" t="s">
        <v>8426</v>
      </c>
      <c r="DV192" s="244" t="s">
        <v>4001</v>
      </c>
      <c r="DW192" s="163">
        <v>50790.400000000001</v>
      </c>
      <c r="DX192" s="244">
        <v>3434.4</v>
      </c>
      <c r="DZ192" s="211">
        <v>187</v>
      </c>
      <c r="EA192" s="163" t="s">
        <v>8929</v>
      </c>
      <c r="EB192" s="244" t="s">
        <v>4074</v>
      </c>
      <c r="EC192" s="163">
        <v>52448.2</v>
      </c>
      <c r="ED192" s="244">
        <v>1905.6</v>
      </c>
      <c r="EF192" s="211">
        <v>187</v>
      </c>
      <c r="EG192" s="163" t="s">
        <v>9431</v>
      </c>
      <c r="EH192" s="244" t="s">
        <v>4074</v>
      </c>
      <c r="EI192" s="258">
        <v>54609.8</v>
      </c>
      <c r="EJ192" s="244">
        <v>1335.8</v>
      </c>
      <c r="EL192" s="215">
        <v>187</v>
      </c>
      <c r="EM192" s="216" t="s">
        <v>605</v>
      </c>
      <c r="EN192" s="216" t="s">
        <v>3206</v>
      </c>
      <c r="EO192" s="216" t="s">
        <v>3426</v>
      </c>
      <c r="EP192" s="257"/>
      <c r="EQ192" s="247">
        <v>55184</v>
      </c>
      <c r="ER192" s="247">
        <v>3695</v>
      </c>
      <c r="ES192" s="247">
        <v>114233</v>
      </c>
      <c r="EU192" s="163">
        <v>187</v>
      </c>
      <c r="EV192" s="94" t="s">
        <v>299</v>
      </c>
      <c r="EW192" s="163" t="s">
        <v>3056</v>
      </c>
      <c r="EX192" s="110">
        <v>49247</v>
      </c>
      <c r="EY192" s="110">
        <v>10739</v>
      </c>
      <c r="FA192" s="163">
        <v>187</v>
      </c>
      <c r="FB192" s="94" t="s">
        <v>9435</v>
      </c>
      <c r="FC192" s="110" t="s">
        <v>3999</v>
      </c>
      <c r="FD192" s="260">
        <v>52546</v>
      </c>
      <c r="FE192" s="260">
        <v>21308</v>
      </c>
    </row>
    <row r="193" spans="2:161" ht="22.7">
      <c r="B193" s="211">
        <v>188</v>
      </c>
      <c r="C193" s="163" t="s">
        <v>4807</v>
      </c>
      <c r="D193" s="163" t="s">
        <v>4808</v>
      </c>
      <c r="E193" s="244" t="s">
        <v>4039</v>
      </c>
      <c r="F193" s="244" t="s">
        <v>4595</v>
      </c>
      <c r="G193" s="244"/>
      <c r="I193" s="211"/>
      <c r="J193" s="163"/>
      <c r="K193" s="163"/>
      <c r="L193" s="244"/>
      <c r="M193" s="244"/>
      <c r="N193" s="244"/>
      <c r="P193" s="211"/>
      <c r="Q193" s="163"/>
      <c r="R193" s="163"/>
      <c r="S193" s="244"/>
      <c r="T193" s="244"/>
      <c r="V193" s="211"/>
      <c r="W193" s="163"/>
      <c r="X193" s="163"/>
      <c r="Y193" s="244"/>
      <c r="Z193" s="244"/>
      <c r="AA193" s="244"/>
      <c r="AC193" s="211">
        <v>188</v>
      </c>
      <c r="AD193" s="163" t="s">
        <v>4187</v>
      </c>
      <c r="AE193" s="163" t="s">
        <v>4015</v>
      </c>
      <c r="AF193" s="244">
        <v>19817.8</v>
      </c>
      <c r="AG193" s="244">
        <v>1219.9000000000001</v>
      </c>
      <c r="AI193" s="211"/>
      <c r="AJ193" s="163"/>
      <c r="AK193" s="163"/>
      <c r="AL193" s="244"/>
      <c r="AM193" s="244"/>
      <c r="AN193" s="244"/>
      <c r="AP193" s="211">
        <v>188</v>
      </c>
      <c r="AQ193" s="163" t="s">
        <v>5634</v>
      </c>
      <c r="AR193" s="163" t="s">
        <v>5635</v>
      </c>
      <c r="AS193" s="244" t="s">
        <v>3999</v>
      </c>
      <c r="AT193" s="244" t="s">
        <v>5441</v>
      </c>
      <c r="AU193" s="244">
        <v>22084</v>
      </c>
      <c r="AW193" s="211"/>
      <c r="AX193" s="163"/>
      <c r="AY193" s="163"/>
      <c r="AZ193" s="244"/>
      <c r="BA193" s="244"/>
      <c r="BB193" s="244"/>
      <c r="BD193" s="211">
        <v>188</v>
      </c>
      <c r="BE193" s="163" t="s">
        <v>5746</v>
      </c>
      <c r="BF193" s="163" t="s">
        <v>6058</v>
      </c>
      <c r="BG193" s="244" t="s">
        <v>3999</v>
      </c>
      <c r="BH193" s="244" t="s">
        <v>4527</v>
      </c>
      <c r="BI193" s="244">
        <v>24189</v>
      </c>
      <c r="BK193" s="211">
        <v>188</v>
      </c>
      <c r="BL193" s="163" t="s">
        <v>1666</v>
      </c>
      <c r="BM193" s="163" t="s">
        <v>6269</v>
      </c>
      <c r="BN193" s="244" t="s">
        <v>3999</v>
      </c>
      <c r="BO193" s="244" t="s">
        <v>5512</v>
      </c>
      <c r="BP193" s="244">
        <v>22673</v>
      </c>
      <c r="BR193" s="211">
        <v>495</v>
      </c>
      <c r="BS193" s="163" t="s">
        <v>1925</v>
      </c>
      <c r="BT193" s="163" t="s">
        <v>6203</v>
      </c>
      <c r="BU193" s="244" t="s">
        <v>3999</v>
      </c>
      <c r="BV193" s="244" t="s">
        <v>6234</v>
      </c>
      <c r="BW193" s="244">
        <v>11033.7</v>
      </c>
      <c r="BY193" s="211">
        <v>188</v>
      </c>
      <c r="BZ193" s="163" t="s">
        <v>551</v>
      </c>
      <c r="CA193" s="163" t="s">
        <v>6667</v>
      </c>
      <c r="CB193" s="163" t="s">
        <v>6506</v>
      </c>
      <c r="CC193" s="244" t="s">
        <v>6570</v>
      </c>
      <c r="CD193" s="244">
        <v>27995</v>
      </c>
      <c r="CE193" s="244">
        <v>1780</v>
      </c>
      <c r="CG193" s="211">
        <v>188</v>
      </c>
      <c r="CH193" s="163" t="s">
        <v>5699</v>
      </c>
      <c r="CI193" s="163" t="s">
        <v>4001</v>
      </c>
      <c r="CJ193" s="244" t="s">
        <v>4673</v>
      </c>
      <c r="CK193" s="244">
        <v>31132.400000000001</v>
      </c>
      <c r="CM193" s="211">
        <v>188</v>
      </c>
      <c r="CN193" s="163" t="s">
        <v>6100</v>
      </c>
      <c r="CO193" s="163" t="s">
        <v>4039</v>
      </c>
      <c r="CP193" s="244" t="s">
        <v>4818</v>
      </c>
      <c r="CQ193" s="244">
        <v>3472.8</v>
      </c>
      <c r="CS193" s="211">
        <v>188</v>
      </c>
      <c r="CT193" s="163" t="s">
        <v>5014</v>
      </c>
      <c r="CU193" s="163" t="s">
        <v>3999</v>
      </c>
      <c r="CV193" s="244" t="s">
        <v>7149</v>
      </c>
      <c r="CW193" s="244">
        <v>38334</v>
      </c>
      <c r="CY193" s="211">
        <v>188</v>
      </c>
      <c r="CZ193" s="163" t="s">
        <v>3388</v>
      </c>
      <c r="DA193" s="163" t="s">
        <v>7344</v>
      </c>
      <c r="DB193" s="244" t="s">
        <v>4001</v>
      </c>
      <c r="DC193" s="244">
        <v>40001</v>
      </c>
      <c r="DD193" s="244">
        <v>146.4</v>
      </c>
      <c r="DF193" s="214">
        <v>188</v>
      </c>
      <c r="DG193" s="163" t="s">
        <v>3353</v>
      </c>
      <c r="DH193" s="163" t="s">
        <v>7022</v>
      </c>
      <c r="DI193" s="163" t="s">
        <v>4020</v>
      </c>
      <c r="DJ193" s="163" t="s">
        <v>7136</v>
      </c>
      <c r="DK193" s="245">
        <v>37927</v>
      </c>
      <c r="DL193" s="245">
        <v>1316</v>
      </c>
      <c r="DN193" s="211">
        <v>187</v>
      </c>
      <c r="DO193" s="163" t="s">
        <v>7926</v>
      </c>
      <c r="DP193" s="163" t="s">
        <v>4015</v>
      </c>
      <c r="DQ193" s="244">
        <v>45055.5</v>
      </c>
      <c r="DR193" s="244">
        <v>7240.8</v>
      </c>
      <c r="DT193" s="211">
        <v>188</v>
      </c>
      <c r="DU193" s="163" t="s">
        <v>8427</v>
      </c>
      <c r="DV193" s="244" t="s">
        <v>6817</v>
      </c>
      <c r="DW193" s="163">
        <v>50638.8</v>
      </c>
      <c r="DX193" s="244">
        <v>7797.7</v>
      </c>
      <c r="DZ193" s="211">
        <v>188</v>
      </c>
      <c r="EA193" s="163" t="s">
        <v>8930</v>
      </c>
      <c r="EB193" s="244" t="s">
        <v>4036</v>
      </c>
      <c r="EC193" s="163">
        <v>52281.1</v>
      </c>
      <c r="ED193" s="244">
        <v>1111.5</v>
      </c>
      <c r="EF193" s="211">
        <v>188</v>
      </c>
      <c r="EG193" s="163" t="s">
        <v>9432</v>
      </c>
      <c r="EH193" s="244" t="s">
        <v>4015</v>
      </c>
      <c r="EI193" s="258">
        <v>54420.800000000003</v>
      </c>
      <c r="EJ193" s="244">
        <v>2604.6999999999998</v>
      </c>
      <c r="EL193" s="215">
        <v>188</v>
      </c>
      <c r="EM193" s="216" t="s">
        <v>3427</v>
      </c>
      <c r="EN193" s="216" t="s">
        <v>3060</v>
      </c>
      <c r="EO193" s="216" t="s">
        <v>3215</v>
      </c>
      <c r="EP193" s="257"/>
      <c r="EQ193" s="247">
        <v>54672</v>
      </c>
      <c r="ER193" s="247">
        <v>2138</v>
      </c>
      <c r="ES193" s="247">
        <v>23354</v>
      </c>
      <c r="EU193" s="163">
        <v>188</v>
      </c>
      <c r="EV193" s="94" t="s">
        <v>3428</v>
      </c>
      <c r="EW193" s="163" t="s">
        <v>3070</v>
      </c>
      <c r="EX193" s="110">
        <v>49239</v>
      </c>
      <c r="EY193" s="110">
        <v>1942.2</v>
      </c>
      <c r="FA193" s="163">
        <v>188</v>
      </c>
      <c r="FB193" s="94" t="s">
        <v>9456</v>
      </c>
      <c r="FC193" s="110" t="s">
        <v>4102</v>
      </c>
      <c r="FD193" s="260">
        <v>52491.5</v>
      </c>
      <c r="FE193" s="260">
        <v>1148.9000000000001</v>
      </c>
    </row>
    <row r="194" spans="2:161" ht="22.7">
      <c r="B194" s="211">
        <v>189</v>
      </c>
      <c r="C194" s="163" t="s">
        <v>4138</v>
      </c>
      <c r="D194" s="163" t="s">
        <v>4809</v>
      </c>
      <c r="E194" s="244" t="s">
        <v>4102</v>
      </c>
      <c r="F194" s="244" t="s">
        <v>4518</v>
      </c>
      <c r="G194" s="244"/>
      <c r="I194" s="211"/>
      <c r="J194" s="163"/>
      <c r="K194" s="163"/>
      <c r="L194" s="244"/>
      <c r="M194" s="244"/>
      <c r="N194" s="244"/>
      <c r="P194" s="211"/>
      <c r="Q194" s="163"/>
      <c r="R194" s="163"/>
      <c r="S194" s="244"/>
      <c r="T194" s="244"/>
      <c r="V194" s="211"/>
      <c r="W194" s="163"/>
      <c r="X194" s="163"/>
      <c r="Y194" s="244"/>
      <c r="Z194" s="244"/>
      <c r="AA194" s="244"/>
      <c r="AC194" s="211">
        <v>189</v>
      </c>
      <c r="AD194" s="163" t="s">
        <v>4188</v>
      </c>
      <c r="AE194" s="163" t="s">
        <v>4020</v>
      </c>
      <c r="AF194" s="244">
        <v>19808.099999999999</v>
      </c>
      <c r="AG194" s="244">
        <v>1447.4</v>
      </c>
      <c r="AI194" s="211"/>
      <c r="AJ194" s="163"/>
      <c r="AK194" s="163"/>
      <c r="AL194" s="244"/>
      <c r="AM194" s="244"/>
      <c r="AN194" s="244"/>
      <c r="AP194" s="211">
        <v>189</v>
      </c>
      <c r="AQ194" s="163" t="s">
        <v>311</v>
      </c>
      <c r="AR194" s="163" t="s">
        <v>5636</v>
      </c>
      <c r="AS194" s="244" t="s">
        <v>3999</v>
      </c>
      <c r="AT194" s="244" t="s">
        <v>5441</v>
      </c>
      <c r="AU194" s="244">
        <v>21795</v>
      </c>
      <c r="AW194" s="211"/>
      <c r="AX194" s="163"/>
      <c r="AY194" s="163"/>
      <c r="AZ194" s="244"/>
      <c r="BA194" s="244"/>
      <c r="BB194" s="244"/>
      <c r="BD194" s="211">
        <v>189</v>
      </c>
      <c r="BE194" s="163" t="s">
        <v>1605</v>
      </c>
      <c r="BF194" s="163" t="s">
        <v>4790</v>
      </c>
      <c r="BG194" s="244" t="s">
        <v>3999</v>
      </c>
      <c r="BH194" s="244" t="s">
        <v>5887</v>
      </c>
      <c r="BI194" s="244">
        <v>24130</v>
      </c>
      <c r="BK194" s="211">
        <v>189</v>
      </c>
      <c r="BL194" s="163" t="s">
        <v>6057</v>
      </c>
      <c r="BM194" s="163" t="s">
        <v>4776</v>
      </c>
      <c r="BN194" s="244" t="s">
        <v>4131</v>
      </c>
      <c r="BO194" s="244" t="s">
        <v>4527</v>
      </c>
      <c r="BP194" s="244">
        <v>22612</v>
      </c>
      <c r="BR194" s="211">
        <v>496</v>
      </c>
      <c r="BS194" s="163" t="s">
        <v>6478</v>
      </c>
      <c r="BT194" s="163"/>
      <c r="BU194" s="244" t="s">
        <v>3999</v>
      </c>
      <c r="BV194" s="244" t="s">
        <v>6001</v>
      </c>
      <c r="BW194" s="244">
        <v>11008.5</v>
      </c>
      <c r="BY194" s="211">
        <v>189</v>
      </c>
      <c r="BZ194" s="163" t="s">
        <v>3357</v>
      </c>
      <c r="CA194" s="163" t="s">
        <v>6668</v>
      </c>
      <c r="CB194" s="163" t="s">
        <v>6669</v>
      </c>
      <c r="CC194" s="244" t="s">
        <v>5229</v>
      </c>
      <c r="CD194" s="244">
        <v>27920.7</v>
      </c>
      <c r="CE194" s="244">
        <v>4066.8</v>
      </c>
      <c r="CG194" s="211">
        <v>189</v>
      </c>
      <c r="CH194" s="163" t="s">
        <v>6269</v>
      </c>
      <c r="CI194" s="163" t="s">
        <v>3999</v>
      </c>
      <c r="CJ194" s="244" t="s">
        <v>5512</v>
      </c>
      <c r="CK194" s="244">
        <v>30848</v>
      </c>
      <c r="CM194" s="211">
        <v>189</v>
      </c>
      <c r="CN194" s="163" t="s">
        <v>6735</v>
      </c>
      <c r="CO194" s="163" t="s">
        <v>4015</v>
      </c>
      <c r="CP194" s="244" t="s">
        <v>6245</v>
      </c>
      <c r="CQ194" s="244">
        <v>34681.1</v>
      </c>
      <c r="CS194" s="211">
        <v>189</v>
      </c>
      <c r="CT194" s="163" t="s">
        <v>4744</v>
      </c>
      <c r="CU194" s="163" t="s">
        <v>4005</v>
      </c>
      <c r="CV194" s="244" t="s">
        <v>7015</v>
      </c>
      <c r="CW194" s="244">
        <v>386</v>
      </c>
      <c r="CY194" s="211">
        <v>189</v>
      </c>
      <c r="CZ194" s="163" t="s">
        <v>3305</v>
      </c>
      <c r="DA194" s="163" t="s">
        <v>7345</v>
      </c>
      <c r="DB194" s="244" t="s">
        <v>4005</v>
      </c>
      <c r="DC194" s="244">
        <v>39839.1</v>
      </c>
      <c r="DD194" s="244">
        <v>1107</v>
      </c>
      <c r="DF194" s="214">
        <v>189</v>
      </c>
      <c r="DG194" s="163" t="s">
        <v>3429</v>
      </c>
      <c r="DH194" s="163" t="s">
        <v>5479</v>
      </c>
      <c r="DI194" s="163" t="s">
        <v>4015</v>
      </c>
      <c r="DJ194" s="163" t="s">
        <v>5887</v>
      </c>
      <c r="DK194" s="245">
        <v>37712</v>
      </c>
      <c r="DL194" s="245">
        <v>1154</v>
      </c>
      <c r="DN194" s="211">
        <v>188</v>
      </c>
      <c r="DO194" s="163" t="s">
        <v>7927</v>
      </c>
      <c r="DP194" s="163" t="s">
        <v>3999</v>
      </c>
      <c r="DQ194" s="244">
        <v>44989.7</v>
      </c>
      <c r="DR194" s="244">
        <v>1181.2</v>
      </c>
      <c r="DT194" s="211">
        <v>189</v>
      </c>
      <c r="DU194" s="163" t="s">
        <v>8428</v>
      </c>
      <c r="DV194" s="244" t="s">
        <v>4020</v>
      </c>
      <c r="DW194" s="163">
        <v>50610.5</v>
      </c>
      <c r="DX194" s="244">
        <v>315.60000000000002</v>
      </c>
      <c r="DZ194" s="211">
        <v>189</v>
      </c>
      <c r="EA194" s="163" t="s">
        <v>8931</v>
      </c>
      <c r="EB194" s="244" t="s">
        <v>3999</v>
      </c>
      <c r="EC194" s="163">
        <v>52203</v>
      </c>
      <c r="ED194" s="244">
        <v>10737</v>
      </c>
      <c r="EF194" s="211">
        <v>189</v>
      </c>
      <c r="EG194" s="163" t="s">
        <v>9433</v>
      </c>
      <c r="EH194" s="244" t="s">
        <v>4015</v>
      </c>
      <c r="EI194" s="258">
        <v>54404.800000000003</v>
      </c>
      <c r="EJ194" s="244">
        <v>2486.5</v>
      </c>
      <c r="EL194" s="215">
        <v>189</v>
      </c>
      <c r="EM194" s="216" t="s">
        <v>3369</v>
      </c>
      <c r="EN194" s="216" t="s">
        <v>3097</v>
      </c>
      <c r="EO194" s="216" t="s">
        <v>3392</v>
      </c>
      <c r="EP194" s="257"/>
      <c r="EQ194" s="247">
        <v>54494</v>
      </c>
      <c r="ER194" s="247">
        <v>10198</v>
      </c>
      <c r="ES194" s="247">
        <v>88509</v>
      </c>
      <c r="EU194" s="163">
        <v>189</v>
      </c>
      <c r="EV194" s="94" t="s">
        <v>3216</v>
      </c>
      <c r="EW194" s="163" t="s">
        <v>3075</v>
      </c>
      <c r="EX194" s="110">
        <v>48876</v>
      </c>
      <c r="EY194" s="110">
        <v>-1550.4</v>
      </c>
      <c r="FA194" s="163">
        <v>189</v>
      </c>
      <c r="FB194" s="94" t="s">
        <v>9338</v>
      </c>
      <c r="FC194" s="110" t="s">
        <v>4020</v>
      </c>
      <c r="FD194" s="260">
        <v>52422.400000000001</v>
      </c>
      <c r="FE194" s="260">
        <v>4901.8999999999996</v>
      </c>
    </row>
    <row r="195" spans="2:161" ht="22.7">
      <c r="B195" s="211">
        <v>190</v>
      </c>
      <c r="C195" s="163" t="s">
        <v>4810</v>
      </c>
      <c r="D195" s="163" t="s">
        <v>4811</v>
      </c>
      <c r="E195" s="244" t="s">
        <v>4030</v>
      </c>
      <c r="F195" s="244" t="s">
        <v>4641</v>
      </c>
      <c r="G195" s="244"/>
      <c r="I195" s="211"/>
      <c r="J195" s="163"/>
      <c r="K195" s="163"/>
      <c r="L195" s="244"/>
      <c r="M195" s="244"/>
      <c r="N195" s="244"/>
      <c r="P195" s="211"/>
      <c r="Q195" s="163"/>
      <c r="R195" s="163"/>
      <c r="S195" s="244"/>
      <c r="T195" s="244"/>
      <c r="V195" s="211"/>
      <c r="W195" s="163"/>
      <c r="X195" s="163"/>
      <c r="Y195" s="244"/>
      <c r="Z195" s="244"/>
      <c r="AA195" s="244"/>
      <c r="AC195" s="211">
        <v>190</v>
      </c>
      <c r="AD195" s="163" t="s">
        <v>4189</v>
      </c>
      <c r="AE195" s="163" t="s">
        <v>3999</v>
      </c>
      <c r="AF195" s="244">
        <v>19681</v>
      </c>
      <c r="AG195" s="244">
        <v>379</v>
      </c>
      <c r="AI195" s="211"/>
      <c r="AJ195" s="163"/>
      <c r="AK195" s="163"/>
      <c r="AL195" s="244"/>
      <c r="AM195" s="244"/>
      <c r="AN195" s="244"/>
      <c r="AP195" s="211">
        <v>190</v>
      </c>
      <c r="AQ195" s="163" t="s">
        <v>1610</v>
      </c>
      <c r="AR195" s="163" t="s">
        <v>5637</v>
      </c>
      <c r="AS195" s="244" t="s">
        <v>3999</v>
      </c>
      <c r="AT195" s="244" t="s">
        <v>5539</v>
      </c>
      <c r="AU195" s="244">
        <v>21742</v>
      </c>
      <c r="AW195" s="211"/>
      <c r="AX195" s="163"/>
      <c r="AY195" s="163"/>
      <c r="AZ195" s="244"/>
      <c r="BA195" s="244"/>
      <c r="BB195" s="244"/>
      <c r="BD195" s="211">
        <v>190</v>
      </c>
      <c r="BE195" s="163" t="s">
        <v>3371</v>
      </c>
      <c r="BF195" s="163" t="s">
        <v>4744</v>
      </c>
      <c r="BG195" s="244" t="s">
        <v>4005</v>
      </c>
      <c r="BH195" s="244" t="s">
        <v>6059</v>
      </c>
      <c r="BI195" s="244">
        <v>23936</v>
      </c>
      <c r="BK195" s="211">
        <v>190</v>
      </c>
      <c r="BL195" s="163" t="s">
        <v>3378</v>
      </c>
      <c r="BM195" s="163" t="s">
        <v>4633</v>
      </c>
      <c r="BN195" s="244" t="s">
        <v>4005</v>
      </c>
      <c r="BO195" s="244" t="s">
        <v>6267</v>
      </c>
      <c r="BP195" s="244">
        <v>22563</v>
      </c>
      <c r="BR195" s="211"/>
      <c r="BS195" s="163"/>
      <c r="BT195" s="163"/>
      <c r="BU195" s="244"/>
      <c r="BV195" s="244"/>
      <c r="BW195" s="244"/>
      <c r="BY195" s="211">
        <v>190</v>
      </c>
      <c r="BZ195" s="163" t="s">
        <v>3430</v>
      </c>
      <c r="CA195" s="163" t="s">
        <v>6670</v>
      </c>
      <c r="CB195" s="163" t="s">
        <v>6503</v>
      </c>
      <c r="CC195" s="244" t="s">
        <v>6644</v>
      </c>
      <c r="CD195" s="244">
        <v>27436.1</v>
      </c>
      <c r="CE195" s="244">
        <v>401.7</v>
      </c>
      <c r="CG195" s="211">
        <v>190</v>
      </c>
      <c r="CH195" s="163" t="s">
        <v>6149</v>
      </c>
      <c r="CI195" s="163" t="s">
        <v>3999</v>
      </c>
      <c r="CJ195" s="244" t="s">
        <v>6240</v>
      </c>
      <c r="CK195" s="244">
        <v>30721</v>
      </c>
      <c r="CM195" s="211">
        <v>190</v>
      </c>
      <c r="CN195" s="163" t="s">
        <v>6880</v>
      </c>
      <c r="CO195" s="163" t="s">
        <v>5291</v>
      </c>
      <c r="CP195" s="244" t="s">
        <v>5879</v>
      </c>
      <c r="CQ195" s="244">
        <v>34389.800000000003</v>
      </c>
      <c r="CS195" s="211">
        <v>190</v>
      </c>
      <c r="CT195" s="163" t="s">
        <v>6997</v>
      </c>
      <c r="CU195" s="163" t="s">
        <v>3999</v>
      </c>
      <c r="CV195" s="244" t="s">
        <v>4694</v>
      </c>
      <c r="CW195" s="244">
        <v>3851</v>
      </c>
      <c r="CY195" s="211">
        <v>190</v>
      </c>
      <c r="CZ195" s="163" t="s">
        <v>3371</v>
      </c>
      <c r="DA195" s="163" t="s">
        <v>7346</v>
      </c>
      <c r="DB195" s="244" t="s">
        <v>4005</v>
      </c>
      <c r="DC195" s="244">
        <v>39610.6</v>
      </c>
      <c r="DD195" s="244">
        <v>2991</v>
      </c>
      <c r="DF195" s="214">
        <v>190</v>
      </c>
      <c r="DG195" s="163" t="s">
        <v>1607</v>
      </c>
      <c r="DH195" s="163" t="s">
        <v>7009</v>
      </c>
      <c r="DI195" s="163" t="s">
        <v>3999</v>
      </c>
      <c r="DJ195" s="163" t="s">
        <v>5883</v>
      </c>
      <c r="DK195" s="245">
        <v>37614</v>
      </c>
      <c r="DL195" s="245">
        <v>-21553</v>
      </c>
      <c r="DN195" s="211">
        <v>189</v>
      </c>
      <c r="DO195" s="163" t="s">
        <v>7928</v>
      </c>
      <c r="DP195" s="163" t="s">
        <v>4005</v>
      </c>
      <c r="DQ195" s="244">
        <v>44902.2</v>
      </c>
      <c r="DR195" s="244">
        <v>5556.3</v>
      </c>
      <c r="DT195" s="211">
        <v>190</v>
      </c>
      <c r="DU195" s="163" t="s">
        <v>8429</v>
      </c>
      <c r="DV195" s="244" t="s">
        <v>3999</v>
      </c>
      <c r="DW195" s="163">
        <v>50208</v>
      </c>
      <c r="DX195" s="244">
        <v>1839</v>
      </c>
      <c r="DZ195" s="211">
        <v>190</v>
      </c>
      <c r="EA195" s="163" t="s">
        <v>8932</v>
      </c>
      <c r="EB195" s="244" t="s">
        <v>4005</v>
      </c>
      <c r="EC195" s="163">
        <v>52099.7</v>
      </c>
      <c r="ED195" s="244">
        <v>9562.2000000000007</v>
      </c>
      <c r="EF195" s="211">
        <v>190</v>
      </c>
      <c r="EG195" s="163" t="s">
        <v>9434</v>
      </c>
      <c r="EH195" s="244" t="s">
        <v>4015</v>
      </c>
      <c r="EI195" s="258">
        <v>54339.8</v>
      </c>
      <c r="EJ195" s="244">
        <v>778</v>
      </c>
      <c r="EL195" s="215">
        <v>190</v>
      </c>
      <c r="EM195" s="216" t="s">
        <v>3402</v>
      </c>
      <c r="EN195" s="216" t="s">
        <v>3093</v>
      </c>
      <c r="EO195" s="216" t="s">
        <v>3202</v>
      </c>
      <c r="EP195" s="257" t="s">
        <v>3988</v>
      </c>
      <c r="EQ195" s="247">
        <v>54464</v>
      </c>
      <c r="ER195" s="247">
        <v>10687</v>
      </c>
      <c r="ES195" s="247">
        <v>95659</v>
      </c>
      <c r="EU195" s="163">
        <v>190</v>
      </c>
      <c r="EV195" s="94" t="s">
        <v>3431</v>
      </c>
      <c r="EW195" s="163" t="s">
        <v>3063</v>
      </c>
      <c r="EX195" s="110">
        <v>48869</v>
      </c>
      <c r="EY195" s="110">
        <v>1057.5999999999999</v>
      </c>
      <c r="FA195" s="163">
        <v>190</v>
      </c>
      <c r="FB195" s="94" t="s">
        <v>9801</v>
      </c>
      <c r="FC195" s="110" t="s">
        <v>3999</v>
      </c>
      <c r="FD195" s="260">
        <v>52056</v>
      </c>
      <c r="FE195" s="260">
        <v>2526</v>
      </c>
    </row>
    <row r="196" spans="2:161">
      <c r="B196" s="211">
        <v>191</v>
      </c>
      <c r="C196" s="163" t="s">
        <v>3851</v>
      </c>
      <c r="D196" s="163" t="s">
        <v>4812</v>
      </c>
      <c r="E196" s="244" t="s">
        <v>4202</v>
      </c>
      <c r="F196" s="244" t="s">
        <v>4534</v>
      </c>
      <c r="G196" s="244"/>
      <c r="I196" s="211"/>
      <c r="J196" s="163"/>
      <c r="K196" s="163"/>
      <c r="L196" s="244"/>
      <c r="M196" s="244"/>
      <c r="N196" s="244"/>
      <c r="P196" s="211"/>
      <c r="Q196" s="163"/>
      <c r="R196" s="163"/>
      <c r="S196" s="244"/>
      <c r="T196" s="244"/>
      <c r="V196" s="211"/>
      <c r="W196" s="163"/>
      <c r="X196" s="163"/>
      <c r="Y196" s="244"/>
      <c r="Z196" s="244"/>
      <c r="AA196" s="244"/>
      <c r="AC196" s="211">
        <v>191</v>
      </c>
      <c r="AD196" s="163" t="s">
        <v>4190</v>
      </c>
      <c r="AE196" s="163" t="s">
        <v>3999</v>
      </c>
      <c r="AF196" s="244">
        <v>19530</v>
      </c>
      <c r="AG196" s="244">
        <v>864</v>
      </c>
      <c r="AI196" s="211"/>
      <c r="AJ196" s="163"/>
      <c r="AK196" s="163"/>
      <c r="AL196" s="244"/>
      <c r="AM196" s="244"/>
      <c r="AN196" s="244"/>
      <c r="AP196" s="211">
        <v>191</v>
      </c>
      <c r="AQ196" s="163" t="s">
        <v>1611</v>
      </c>
      <c r="AR196" s="163" t="s">
        <v>4973</v>
      </c>
      <c r="AS196" s="244" t="s">
        <v>3999</v>
      </c>
      <c r="AT196" s="244" t="s">
        <v>5522</v>
      </c>
      <c r="AU196" s="244">
        <v>21679.3</v>
      </c>
      <c r="AW196" s="211"/>
      <c r="AX196" s="163"/>
      <c r="AY196" s="163"/>
      <c r="AZ196" s="244"/>
      <c r="BA196" s="244"/>
      <c r="BB196" s="244"/>
      <c r="BD196" s="211">
        <v>191</v>
      </c>
      <c r="BE196" s="163" t="s">
        <v>5628</v>
      </c>
      <c r="BF196" s="163" t="s">
        <v>5629</v>
      </c>
      <c r="BG196" s="244" t="s">
        <v>4015</v>
      </c>
      <c r="BH196" s="244" t="s">
        <v>5441</v>
      </c>
      <c r="BI196" s="244">
        <v>23924.1</v>
      </c>
      <c r="BK196" s="211">
        <v>191</v>
      </c>
      <c r="BL196" s="163" t="s">
        <v>3312</v>
      </c>
      <c r="BM196" s="163" t="s">
        <v>5289</v>
      </c>
      <c r="BN196" s="244" t="s">
        <v>4275</v>
      </c>
      <c r="BO196" s="244" t="s">
        <v>4527</v>
      </c>
      <c r="BP196" s="244">
        <v>22506.2</v>
      </c>
      <c r="BR196" s="211"/>
      <c r="BS196" s="163"/>
      <c r="BT196" s="163"/>
      <c r="BU196" s="244"/>
      <c r="BV196" s="244"/>
      <c r="BW196" s="244"/>
      <c r="BY196" s="211">
        <v>191</v>
      </c>
      <c r="BZ196" s="163" t="s">
        <v>1666</v>
      </c>
      <c r="CA196" s="163" t="s">
        <v>6671</v>
      </c>
      <c r="CB196" s="163" t="s">
        <v>6506</v>
      </c>
      <c r="CC196" s="244" t="s">
        <v>6547</v>
      </c>
      <c r="CD196" s="244">
        <v>27433</v>
      </c>
      <c r="CE196" s="244">
        <v>984</v>
      </c>
      <c r="CG196" s="211">
        <v>191</v>
      </c>
      <c r="CH196" s="163" t="s">
        <v>6087</v>
      </c>
      <c r="CI196" s="163" t="s">
        <v>4015</v>
      </c>
      <c r="CJ196" s="244" t="s">
        <v>6274</v>
      </c>
      <c r="CK196" s="244">
        <v>30548.400000000001</v>
      </c>
      <c r="CM196" s="211">
        <v>191</v>
      </c>
      <c r="CN196" s="163" t="s">
        <v>5129</v>
      </c>
      <c r="CO196" s="163" t="s">
        <v>3999</v>
      </c>
      <c r="CP196" s="244" t="s">
        <v>2748</v>
      </c>
      <c r="CQ196" s="244">
        <v>34285</v>
      </c>
      <c r="CS196" s="211">
        <v>191</v>
      </c>
      <c r="CT196" s="163" t="s">
        <v>7150</v>
      </c>
      <c r="CU196" s="163" t="s">
        <v>3999</v>
      </c>
      <c r="CV196" s="244" t="s">
        <v>6264</v>
      </c>
      <c r="CW196" s="244">
        <v>37842</v>
      </c>
      <c r="CY196" s="211">
        <v>191</v>
      </c>
      <c r="CZ196" s="163" t="s">
        <v>299</v>
      </c>
      <c r="DA196" s="163" t="s">
        <v>7347</v>
      </c>
      <c r="DB196" s="244" t="s">
        <v>3999</v>
      </c>
      <c r="DC196" s="244">
        <v>39540</v>
      </c>
      <c r="DD196" s="244">
        <v>8052</v>
      </c>
      <c r="DF196" s="214">
        <v>191</v>
      </c>
      <c r="DG196" s="163" t="s">
        <v>3378</v>
      </c>
      <c r="DH196" s="163" t="s">
        <v>4633</v>
      </c>
      <c r="DI196" s="163" t="s">
        <v>4005</v>
      </c>
      <c r="DJ196" s="163" t="s">
        <v>4634</v>
      </c>
      <c r="DK196" s="245">
        <v>37563</v>
      </c>
      <c r="DL196" s="245">
        <v>-124</v>
      </c>
      <c r="DN196" s="211">
        <v>190</v>
      </c>
      <c r="DO196" s="163" t="s">
        <v>7929</v>
      </c>
      <c r="DP196" s="163" t="s">
        <v>4039</v>
      </c>
      <c r="DQ196" s="244">
        <v>44811.4</v>
      </c>
      <c r="DR196" s="244">
        <v>7228.1</v>
      </c>
      <c r="DT196" s="211">
        <v>191</v>
      </c>
      <c r="DU196" s="163" t="s">
        <v>8430</v>
      </c>
      <c r="DV196" s="244" t="s">
        <v>4005</v>
      </c>
      <c r="DW196" s="163">
        <v>49967.4</v>
      </c>
      <c r="DX196" s="244">
        <v>6567.3</v>
      </c>
      <c r="DZ196" s="211">
        <v>191</v>
      </c>
      <c r="EA196" s="163" t="s">
        <v>8933</v>
      </c>
      <c r="EB196" s="244" t="s">
        <v>4005</v>
      </c>
      <c r="EC196" s="163">
        <v>51971.6</v>
      </c>
      <c r="ED196" s="244">
        <v>1007</v>
      </c>
      <c r="EF196" s="211">
        <v>191</v>
      </c>
      <c r="EG196" s="163" t="s">
        <v>9435</v>
      </c>
      <c r="EH196" s="244" t="s">
        <v>3999</v>
      </c>
      <c r="EI196" s="258">
        <v>53785</v>
      </c>
      <c r="EJ196" s="244">
        <v>22003</v>
      </c>
      <c r="EL196" s="215">
        <v>191</v>
      </c>
      <c r="EM196" s="216" t="s">
        <v>3242</v>
      </c>
      <c r="EN196" s="216" t="s">
        <v>3078</v>
      </c>
      <c r="EO196" s="216" t="s">
        <v>3209</v>
      </c>
      <c r="EP196" s="257" t="s">
        <v>3993</v>
      </c>
      <c r="EQ196" s="247">
        <v>54460</v>
      </c>
      <c r="ER196" s="247">
        <v>2507</v>
      </c>
      <c r="ES196" s="247">
        <v>117395</v>
      </c>
      <c r="EU196" s="163">
        <v>191</v>
      </c>
      <c r="EV196" s="94" t="s">
        <v>3432</v>
      </c>
      <c r="EW196" s="163" t="s">
        <v>3232</v>
      </c>
      <c r="EX196" s="110">
        <v>48825</v>
      </c>
      <c r="EY196" s="110">
        <v>107.7</v>
      </c>
      <c r="FA196" s="163">
        <v>191</v>
      </c>
      <c r="FB196" s="94" t="s">
        <v>9313</v>
      </c>
      <c r="FC196" s="110" t="s">
        <v>4472</v>
      </c>
      <c r="FD196" s="260">
        <v>52027.7</v>
      </c>
      <c r="FE196" s="260">
        <v>8761.9</v>
      </c>
    </row>
    <row r="197" spans="2:161" ht="22.7">
      <c r="B197" s="211">
        <v>192</v>
      </c>
      <c r="C197" s="163" t="s">
        <v>4813</v>
      </c>
      <c r="D197" s="163" t="s">
        <v>4814</v>
      </c>
      <c r="E197" s="244" t="s">
        <v>4005</v>
      </c>
      <c r="F197" s="244" t="s">
        <v>4536</v>
      </c>
      <c r="G197" s="244"/>
      <c r="I197" s="211"/>
      <c r="J197" s="163"/>
      <c r="K197" s="163"/>
      <c r="L197" s="244"/>
      <c r="M197" s="244"/>
      <c r="N197" s="244"/>
      <c r="P197" s="211"/>
      <c r="Q197" s="163"/>
      <c r="R197" s="163"/>
      <c r="S197" s="244"/>
      <c r="T197" s="244"/>
      <c r="V197" s="211"/>
      <c r="W197" s="163"/>
      <c r="X197" s="163"/>
      <c r="Y197" s="244"/>
      <c r="Z197" s="244"/>
      <c r="AA197" s="244"/>
      <c r="AC197" s="211">
        <v>192</v>
      </c>
      <c r="AD197" s="163" t="s">
        <v>4191</v>
      </c>
      <c r="AE197" s="163" t="s">
        <v>3999</v>
      </c>
      <c r="AF197" s="244">
        <v>19500</v>
      </c>
      <c r="AG197" s="244">
        <v>213</v>
      </c>
      <c r="AI197" s="211"/>
      <c r="AJ197" s="163"/>
      <c r="AK197" s="163"/>
      <c r="AL197" s="244"/>
      <c r="AM197" s="244"/>
      <c r="AN197" s="244"/>
      <c r="AP197" s="211">
        <v>192</v>
      </c>
      <c r="AQ197" s="163" t="s">
        <v>3385</v>
      </c>
      <c r="AR197" s="163" t="s">
        <v>5368</v>
      </c>
      <c r="AS197" s="244" t="s">
        <v>4039</v>
      </c>
      <c r="AT197" s="244" t="s">
        <v>4818</v>
      </c>
      <c r="AU197" s="244">
        <v>21608.9</v>
      </c>
      <c r="AW197" s="211"/>
      <c r="AX197" s="163"/>
      <c r="AY197" s="163"/>
      <c r="AZ197" s="244"/>
      <c r="BA197" s="244"/>
      <c r="BB197" s="244"/>
      <c r="BD197" s="211">
        <v>192</v>
      </c>
      <c r="BE197" s="163" t="s">
        <v>3361</v>
      </c>
      <c r="BF197" s="163" t="s">
        <v>5732</v>
      </c>
      <c r="BG197" s="244" t="s">
        <v>4193</v>
      </c>
      <c r="BH197" s="244" t="s">
        <v>5441</v>
      </c>
      <c r="BI197" s="244">
        <v>23848</v>
      </c>
      <c r="BK197" s="211">
        <v>192</v>
      </c>
      <c r="BL197" s="163" t="s">
        <v>1594</v>
      </c>
      <c r="BM197" s="163" t="s">
        <v>6054</v>
      </c>
      <c r="BN197" s="244" t="s">
        <v>3999</v>
      </c>
      <c r="BO197" s="244" t="s">
        <v>6270</v>
      </c>
      <c r="BP197" s="244">
        <v>22459.3</v>
      </c>
      <c r="BR197" s="211"/>
      <c r="BS197" s="163"/>
      <c r="BT197" s="163"/>
      <c r="BU197" s="244"/>
      <c r="BV197" s="244"/>
      <c r="BW197" s="244"/>
      <c r="BY197" s="211">
        <v>192</v>
      </c>
      <c r="BZ197" s="163" t="s">
        <v>1617</v>
      </c>
      <c r="CA197" s="163" t="s">
        <v>6672</v>
      </c>
      <c r="CB197" s="163" t="s">
        <v>6506</v>
      </c>
      <c r="CC197" s="244" t="s">
        <v>6508</v>
      </c>
      <c r="CD197" s="244">
        <v>27428</v>
      </c>
      <c r="CE197" s="244">
        <v>-1012</v>
      </c>
      <c r="CG197" s="211">
        <v>192</v>
      </c>
      <c r="CH197" s="163" t="s">
        <v>5062</v>
      </c>
      <c r="CI197" s="163" t="s">
        <v>3999</v>
      </c>
      <c r="CJ197" s="244" t="s">
        <v>6265</v>
      </c>
      <c r="CK197" s="244">
        <v>30281.9</v>
      </c>
      <c r="CM197" s="211">
        <v>192</v>
      </c>
      <c r="CN197" s="163" t="s">
        <v>6289</v>
      </c>
      <c r="CO197" s="163" t="s">
        <v>4074</v>
      </c>
      <c r="CP197" s="244" t="s">
        <v>5522</v>
      </c>
      <c r="CQ197" s="244">
        <v>33711.5</v>
      </c>
      <c r="CS197" s="211">
        <v>192</v>
      </c>
      <c r="CT197" s="163" t="s">
        <v>6019</v>
      </c>
      <c r="CU197" s="163" t="s">
        <v>3999</v>
      </c>
      <c r="CV197" s="244" t="s">
        <v>6233</v>
      </c>
      <c r="CW197" s="244">
        <v>37747</v>
      </c>
      <c r="CY197" s="211">
        <v>192</v>
      </c>
      <c r="CZ197" s="163" t="s">
        <v>3668</v>
      </c>
      <c r="DA197" s="163" t="s">
        <v>7152</v>
      </c>
      <c r="DB197" s="244" t="s">
        <v>4001</v>
      </c>
      <c r="DC197" s="244">
        <v>39370.199999999997</v>
      </c>
      <c r="DD197" s="244">
        <v>-3889</v>
      </c>
      <c r="DF197" s="214">
        <v>192</v>
      </c>
      <c r="DG197" s="163" t="s">
        <v>3400</v>
      </c>
      <c r="DH197" s="163" t="s">
        <v>7722</v>
      </c>
      <c r="DI197" s="163" t="s">
        <v>4224</v>
      </c>
      <c r="DJ197" s="163" t="s">
        <v>7172</v>
      </c>
      <c r="DK197" s="245">
        <v>37466</v>
      </c>
      <c r="DL197" s="245">
        <v>1128</v>
      </c>
      <c r="DN197" s="211">
        <v>191</v>
      </c>
      <c r="DO197" s="163" t="s">
        <v>7930</v>
      </c>
      <c r="DP197" s="163" t="s">
        <v>4036</v>
      </c>
      <c r="DQ197" s="244">
        <v>44284.7</v>
      </c>
      <c r="DR197" s="244">
        <v>3582.7</v>
      </c>
      <c r="DT197" s="211">
        <v>192</v>
      </c>
      <c r="DU197" s="163" t="s">
        <v>8431</v>
      </c>
      <c r="DV197" s="244" t="s">
        <v>4039</v>
      </c>
      <c r="DW197" s="163">
        <v>49713.599999999999</v>
      </c>
      <c r="DX197" s="244">
        <v>10529.2</v>
      </c>
      <c r="DZ197" s="211">
        <v>192</v>
      </c>
      <c r="EA197" s="163" t="s">
        <v>8934</v>
      </c>
      <c r="EB197" s="244" t="s">
        <v>4074</v>
      </c>
      <c r="EC197" s="163">
        <v>51807</v>
      </c>
      <c r="ED197" s="244">
        <v>704.1</v>
      </c>
      <c r="EF197" s="211">
        <v>192</v>
      </c>
      <c r="EG197" s="163" t="s">
        <v>9436</v>
      </c>
      <c r="EH197" s="244" t="s">
        <v>3999</v>
      </c>
      <c r="EI197" s="258">
        <v>53417</v>
      </c>
      <c r="EJ197" s="244">
        <v>2286</v>
      </c>
      <c r="EL197" s="215">
        <v>192</v>
      </c>
      <c r="EM197" s="216" t="s">
        <v>3286</v>
      </c>
      <c r="EN197" s="216" t="s">
        <v>3290</v>
      </c>
      <c r="EO197" s="216" t="s">
        <v>3085</v>
      </c>
      <c r="EP197" s="257" t="s">
        <v>3993</v>
      </c>
      <c r="EQ197" s="247">
        <v>54459</v>
      </c>
      <c r="ER197" s="247">
        <v>1264</v>
      </c>
      <c r="ES197" s="247">
        <v>181742</v>
      </c>
      <c r="EU197" s="163">
        <v>192</v>
      </c>
      <c r="EV197" s="94" t="s">
        <v>3263</v>
      </c>
      <c r="EW197" s="163" t="s">
        <v>3433</v>
      </c>
      <c r="EX197" s="110">
        <v>48719</v>
      </c>
      <c r="EY197" s="110">
        <v>2681.6</v>
      </c>
      <c r="FA197" s="163">
        <v>192</v>
      </c>
      <c r="FB197" s="94" t="s">
        <v>9469</v>
      </c>
      <c r="FC197" s="110" t="s">
        <v>4005</v>
      </c>
      <c r="FD197" s="260">
        <v>52026</v>
      </c>
      <c r="FE197" s="260">
        <v>6628.2</v>
      </c>
    </row>
    <row r="198" spans="2:161">
      <c r="B198" s="211">
        <v>193</v>
      </c>
      <c r="C198" s="163" t="s">
        <v>4264</v>
      </c>
      <c r="D198" s="163" t="s">
        <v>4815</v>
      </c>
      <c r="E198" s="244" t="s">
        <v>3999</v>
      </c>
      <c r="F198" s="244" t="s">
        <v>4794</v>
      </c>
      <c r="G198" s="244"/>
      <c r="I198" s="211"/>
      <c r="J198" s="163"/>
      <c r="K198" s="163"/>
      <c r="L198" s="244"/>
      <c r="M198" s="244"/>
      <c r="N198" s="244"/>
      <c r="P198" s="211"/>
      <c r="Q198" s="163"/>
      <c r="R198" s="163"/>
      <c r="S198" s="244"/>
      <c r="T198" s="244"/>
      <c r="V198" s="211"/>
      <c r="W198" s="163"/>
      <c r="X198" s="163"/>
      <c r="Y198" s="244"/>
      <c r="Z198" s="244"/>
      <c r="AA198" s="244"/>
      <c r="AC198" s="211">
        <v>193</v>
      </c>
      <c r="AD198" s="163" t="s">
        <v>4192</v>
      </c>
      <c r="AE198" s="163" t="s">
        <v>4193</v>
      </c>
      <c r="AF198" s="244">
        <v>19456.599999999999</v>
      </c>
      <c r="AG198" s="244">
        <v>1456.8</v>
      </c>
      <c r="AI198" s="211"/>
      <c r="AJ198" s="163"/>
      <c r="AK198" s="163"/>
      <c r="AL198" s="244"/>
      <c r="AM198" s="244"/>
      <c r="AN198" s="244"/>
      <c r="AP198" s="211">
        <v>193</v>
      </c>
      <c r="AQ198" s="163" t="s">
        <v>3269</v>
      </c>
      <c r="AR198" s="163" t="s">
        <v>4723</v>
      </c>
      <c r="AS198" s="244" t="s">
        <v>4020</v>
      </c>
      <c r="AT198" s="244" t="s">
        <v>5441</v>
      </c>
      <c r="AU198" s="244">
        <v>21573</v>
      </c>
      <c r="AW198" s="211"/>
      <c r="AX198" s="163"/>
      <c r="AY198" s="163"/>
      <c r="AZ198" s="244"/>
      <c r="BA198" s="244"/>
      <c r="BB198" s="244"/>
      <c r="BD198" s="211">
        <v>193</v>
      </c>
      <c r="BE198" s="163" t="s">
        <v>3470</v>
      </c>
      <c r="BF198" s="163" t="s">
        <v>6060</v>
      </c>
      <c r="BG198" s="244" t="s">
        <v>4001</v>
      </c>
      <c r="BH198" s="244" t="s">
        <v>5441</v>
      </c>
      <c r="BI198" s="244">
        <v>23778.1</v>
      </c>
      <c r="BK198" s="211">
        <v>193</v>
      </c>
      <c r="BL198" s="163" t="s">
        <v>1605</v>
      </c>
      <c r="BM198" s="163" t="s">
        <v>4790</v>
      </c>
      <c r="BN198" s="244" t="s">
        <v>3999</v>
      </c>
      <c r="BO198" s="244" t="s">
        <v>5887</v>
      </c>
      <c r="BP198" s="244">
        <v>22440</v>
      </c>
      <c r="BR198" s="211"/>
      <c r="BS198" s="163"/>
      <c r="BT198" s="163"/>
      <c r="BU198" s="244"/>
      <c r="BV198" s="244"/>
      <c r="BW198" s="244"/>
      <c r="BY198" s="211">
        <v>193</v>
      </c>
      <c r="BZ198" s="163" t="s">
        <v>1611</v>
      </c>
      <c r="CA198" s="163" t="s">
        <v>6673</v>
      </c>
      <c r="CB198" s="163" t="s">
        <v>3999</v>
      </c>
      <c r="CC198" s="244" t="s">
        <v>5522</v>
      </c>
      <c r="CD198" s="244">
        <v>27175.5</v>
      </c>
      <c r="CE198" s="244">
        <v>1213.3</v>
      </c>
      <c r="CG198" s="211">
        <v>193</v>
      </c>
      <c r="CH198" s="163" t="s">
        <v>4828</v>
      </c>
      <c r="CI198" s="163" t="s">
        <v>3999</v>
      </c>
      <c r="CJ198" s="244" t="s">
        <v>5883</v>
      </c>
      <c r="CK198" s="244">
        <v>30080</v>
      </c>
      <c r="CM198" s="211">
        <v>193</v>
      </c>
      <c r="CN198" s="163" t="s">
        <v>6087</v>
      </c>
      <c r="CO198" s="163" t="s">
        <v>4015</v>
      </c>
      <c r="CP198" s="244" t="s">
        <v>6274</v>
      </c>
      <c r="CQ198" s="244">
        <v>33693.699999999997</v>
      </c>
      <c r="CS198" s="211">
        <v>193</v>
      </c>
      <c r="CT198" s="163" t="s">
        <v>6735</v>
      </c>
      <c r="CU198" s="163" t="s">
        <v>4015</v>
      </c>
      <c r="CV198" s="244" t="s">
        <v>7136</v>
      </c>
      <c r="CW198" s="244">
        <v>37541</v>
      </c>
      <c r="CY198" s="211">
        <v>193</v>
      </c>
      <c r="CZ198" s="163" t="s">
        <v>3353</v>
      </c>
      <c r="DA198" s="163" t="s">
        <v>7348</v>
      </c>
      <c r="DB198" s="244" t="s">
        <v>4020</v>
      </c>
      <c r="DC198" s="244">
        <v>39140.1</v>
      </c>
      <c r="DD198" s="244">
        <v>-265.89999999999998</v>
      </c>
      <c r="DF198" s="214">
        <v>193</v>
      </c>
      <c r="DG198" s="163" t="s">
        <v>3434</v>
      </c>
      <c r="DH198" s="163" t="s">
        <v>3434</v>
      </c>
      <c r="DI198" s="163" t="s">
        <v>4005</v>
      </c>
      <c r="DJ198" s="163" t="s">
        <v>5887</v>
      </c>
      <c r="DK198" s="245">
        <v>37073</v>
      </c>
      <c r="DL198" s="245">
        <v>2292</v>
      </c>
      <c r="DN198" s="211">
        <v>192</v>
      </c>
      <c r="DO198" s="163" t="s">
        <v>7931</v>
      </c>
      <c r="DP198" s="163" t="s">
        <v>4015</v>
      </c>
      <c r="DQ198" s="244">
        <v>44204.9</v>
      </c>
      <c r="DR198" s="244">
        <v>2352.1</v>
      </c>
      <c r="DT198" s="211">
        <v>193</v>
      </c>
      <c r="DU198" s="163" t="s">
        <v>8432</v>
      </c>
      <c r="DV198" s="244" t="s">
        <v>4036</v>
      </c>
      <c r="DW198" s="163">
        <v>49472.3</v>
      </c>
      <c r="DX198" s="244">
        <v>-11387.8</v>
      </c>
      <c r="DZ198" s="211">
        <v>193</v>
      </c>
      <c r="EA198" s="163" t="s">
        <v>8935</v>
      </c>
      <c r="EB198" s="244" t="s">
        <v>4193</v>
      </c>
      <c r="EC198" s="163">
        <v>51780.4</v>
      </c>
      <c r="ED198" s="244">
        <v>2153.9</v>
      </c>
      <c r="EF198" s="211">
        <v>193</v>
      </c>
      <c r="EG198" s="163" t="s">
        <v>9437</v>
      </c>
      <c r="EH198" s="244" t="s">
        <v>4001</v>
      </c>
      <c r="EI198" s="258">
        <v>53310.9</v>
      </c>
      <c r="EJ198" s="244">
        <v>4233.6000000000004</v>
      </c>
      <c r="EL198" s="215">
        <v>193</v>
      </c>
      <c r="EM198" s="216" t="s">
        <v>3412</v>
      </c>
      <c r="EN198" s="216" t="s">
        <v>3060</v>
      </c>
      <c r="EO198" s="216" t="s">
        <v>3435</v>
      </c>
      <c r="EP198" s="257" t="s">
        <v>3992</v>
      </c>
      <c r="EQ198" s="247">
        <v>54252</v>
      </c>
      <c r="ER198" s="247">
        <v>2551</v>
      </c>
      <c r="ES198" s="247">
        <v>40292</v>
      </c>
      <c r="EU198" s="163">
        <v>193</v>
      </c>
      <c r="EV198" s="94" t="s">
        <v>3425</v>
      </c>
      <c r="EW198" s="163" t="s">
        <v>3070</v>
      </c>
      <c r="EX198" s="110">
        <v>48292</v>
      </c>
      <c r="EY198" s="110">
        <v>2527.4</v>
      </c>
      <c r="FA198" s="163">
        <v>193</v>
      </c>
      <c r="FB198" s="94" t="s">
        <v>9437</v>
      </c>
      <c r="FC198" s="110" t="s">
        <v>4001</v>
      </c>
      <c r="FD198" s="260">
        <v>51933.1</v>
      </c>
      <c r="FE198" s="260">
        <v>8269.2999999999993</v>
      </c>
    </row>
    <row r="199" spans="2:161">
      <c r="B199" s="211">
        <v>194</v>
      </c>
      <c r="C199" s="163" t="s">
        <v>4816</v>
      </c>
      <c r="D199" s="163" t="s">
        <v>4817</v>
      </c>
      <c r="E199" s="244" t="s">
        <v>3999</v>
      </c>
      <c r="F199" s="244" t="s">
        <v>4818</v>
      </c>
      <c r="G199" s="244"/>
      <c r="I199" s="211"/>
      <c r="J199" s="163"/>
      <c r="K199" s="163"/>
      <c r="L199" s="244"/>
      <c r="M199" s="244"/>
      <c r="N199" s="244"/>
      <c r="P199" s="211"/>
      <c r="Q199" s="163"/>
      <c r="R199" s="163"/>
      <c r="S199" s="244"/>
      <c r="T199" s="244"/>
      <c r="V199" s="211"/>
      <c r="W199" s="163"/>
      <c r="X199" s="163"/>
      <c r="Y199" s="244"/>
      <c r="Z199" s="244"/>
      <c r="AA199" s="244"/>
      <c r="AC199" s="211">
        <v>194</v>
      </c>
      <c r="AD199" s="163" t="s">
        <v>4194</v>
      </c>
      <c r="AE199" s="163" t="s">
        <v>4005</v>
      </c>
      <c r="AF199" s="244">
        <v>19430</v>
      </c>
      <c r="AG199" s="244">
        <v>171.6</v>
      </c>
      <c r="AI199" s="211"/>
      <c r="AJ199" s="163"/>
      <c r="AK199" s="163"/>
      <c r="AL199" s="244"/>
      <c r="AM199" s="244"/>
      <c r="AN199" s="244"/>
      <c r="AP199" s="211">
        <v>194</v>
      </c>
      <c r="AQ199" s="163" t="s">
        <v>5638</v>
      </c>
      <c r="AR199" s="163" t="s">
        <v>5639</v>
      </c>
      <c r="AS199" s="244" t="s">
        <v>4202</v>
      </c>
      <c r="AT199" s="244" t="s">
        <v>5552</v>
      </c>
      <c r="AU199" s="244">
        <v>21287</v>
      </c>
      <c r="AW199" s="211"/>
      <c r="AX199" s="163"/>
      <c r="AY199" s="163"/>
      <c r="AZ199" s="244"/>
      <c r="BA199" s="244"/>
      <c r="BB199" s="244"/>
      <c r="BD199" s="211">
        <v>194</v>
      </c>
      <c r="BE199" s="163" t="s">
        <v>3523</v>
      </c>
      <c r="BF199" s="163" t="s">
        <v>5612</v>
      </c>
      <c r="BG199" s="244" t="s">
        <v>4039</v>
      </c>
      <c r="BH199" s="244" t="s">
        <v>4534</v>
      </c>
      <c r="BI199" s="244">
        <v>23726</v>
      </c>
      <c r="BK199" s="211">
        <v>194</v>
      </c>
      <c r="BL199" s="163" t="s">
        <v>6073</v>
      </c>
      <c r="BM199" s="163" t="s">
        <v>6073</v>
      </c>
      <c r="BN199" s="244" t="s">
        <v>4015</v>
      </c>
      <c r="BO199" s="244" t="s">
        <v>4532</v>
      </c>
      <c r="BP199" s="244">
        <v>22424.799999999999</v>
      </c>
      <c r="BR199" s="211"/>
      <c r="BS199" s="163"/>
      <c r="BT199" s="163"/>
      <c r="BU199" s="244"/>
      <c r="BV199" s="244"/>
      <c r="BW199" s="244"/>
      <c r="BY199" s="211">
        <v>194</v>
      </c>
      <c r="BZ199" s="163" t="s">
        <v>3434</v>
      </c>
      <c r="CA199" s="163" t="s">
        <v>6674</v>
      </c>
      <c r="CB199" s="163" t="s">
        <v>6496</v>
      </c>
      <c r="CC199" s="244" t="s">
        <v>6508</v>
      </c>
      <c r="CD199" s="244">
        <v>27170.1</v>
      </c>
      <c r="CE199" s="244">
        <v>1866.4</v>
      </c>
      <c r="CG199" s="211">
        <v>194</v>
      </c>
      <c r="CH199" s="163" t="s">
        <v>6677</v>
      </c>
      <c r="CI199" s="163" t="s">
        <v>4005</v>
      </c>
      <c r="CJ199" s="244" t="s">
        <v>5522</v>
      </c>
      <c r="CK199" s="244">
        <v>30029.8</v>
      </c>
      <c r="CM199" s="211">
        <v>194</v>
      </c>
      <c r="CN199" s="163" t="s">
        <v>6256</v>
      </c>
      <c r="CO199" s="163" t="s">
        <v>4005</v>
      </c>
      <c r="CP199" s="244" t="s">
        <v>5441</v>
      </c>
      <c r="CQ199" s="244">
        <v>33354.199999999997</v>
      </c>
      <c r="CS199" s="211">
        <v>194</v>
      </c>
      <c r="CT199" s="163" t="s">
        <v>5141</v>
      </c>
      <c r="CU199" s="163" t="s">
        <v>4202</v>
      </c>
      <c r="CV199" s="244" t="s">
        <v>5441</v>
      </c>
      <c r="CW199" s="244">
        <v>37526</v>
      </c>
      <c r="CY199" s="211">
        <v>194</v>
      </c>
      <c r="CZ199" s="163" t="s">
        <v>3448</v>
      </c>
      <c r="DA199" s="163" t="s">
        <v>7021</v>
      </c>
      <c r="DB199" s="244" t="s">
        <v>4005</v>
      </c>
      <c r="DC199" s="244">
        <v>38903.199999999997</v>
      </c>
      <c r="DD199" s="244">
        <v>1933.4</v>
      </c>
      <c r="DF199" s="214">
        <v>194</v>
      </c>
      <c r="DG199" s="163" t="s">
        <v>1625</v>
      </c>
      <c r="DH199" s="163" t="s">
        <v>5062</v>
      </c>
      <c r="DI199" s="163" t="s">
        <v>3999</v>
      </c>
      <c r="DJ199" s="163" t="s">
        <v>6265</v>
      </c>
      <c r="DK199" s="245">
        <v>36853</v>
      </c>
      <c r="DL199" s="245">
        <v>1056</v>
      </c>
      <c r="DN199" s="211">
        <v>193</v>
      </c>
      <c r="DO199" s="163" t="s">
        <v>7932</v>
      </c>
      <c r="DP199" s="163" t="s">
        <v>4020</v>
      </c>
      <c r="DQ199" s="244">
        <v>44056.2</v>
      </c>
      <c r="DR199" s="244">
        <v>2339.3000000000002</v>
      </c>
      <c r="DT199" s="211">
        <v>194</v>
      </c>
      <c r="DU199" s="163" t="s">
        <v>8433</v>
      </c>
      <c r="DV199" s="244" t="s">
        <v>4074</v>
      </c>
      <c r="DW199" s="163">
        <v>49338.7</v>
      </c>
      <c r="DX199" s="244">
        <v>5648.2</v>
      </c>
      <c r="DZ199" s="211">
        <v>194</v>
      </c>
      <c r="EA199" s="163" t="s">
        <v>8936</v>
      </c>
      <c r="EB199" s="244" t="s">
        <v>4001</v>
      </c>
      <c r="EC199" s="163">
        <v>51096.7</v>
      </c>
      <c r="ED199" s="244">
        <v>3143.4</v>
      </c>
      <c r="EF199" s="211">
        <v>194</v>
      </c>
      <c r="EG199" s="163" t="s">
        <v>9438</v>
      </c>
      <c r="EH199" s="244" t="s">
        <v>4102</v>
      </c>
      <c r="EI199" s="258">
        <v>53118.3</v>
      </c>
      <c r="EJ199" s="244">
        <v>161.5</v>
      </c>
      <c r="EL199" s="215">
        <v>194</v>
      </c>
      <c r="EM199" s="216" t="s">
        <v>1598</v>
      </c>
      <c r="EN199" s="216" t="s">
        <v>3093</v>
      </c>
      <c r="EO199" s="216" t="s">
        <v>3436</v>
      </c>
      <c r="EP199" s="257"/>
      <c r="EQ199" s="247">
        <v>54123</v>
      </c>
      <c r="ER199" s="247">
        <v>1381</v>
      </c>
      <c r="ES199" s="247">
        <v>48331</v>
      </c>
      <c r="EU199" s="163">
        <v>194</v>
      </c>
      <c r="EV199" s="94" t="s">
        <v>2093</v>
      </c>
      <c r="EW199" s="163" t="s">
        <v>3056</v>
      </c>
      <c r="EX199" s="110">
        <v>48238</v>
      </c>
      <c r="EY199" s="110">
        <v>2496</v>
      </c>
      <c r="FA199" s="163">
        <v>194</v>
      </c>
      <c r="FB199" s="94" t="s">
        <v>9802</v>
      </c>
      <c r="FC199" s="110" t="s">
        <v>4074</v>
      </c>
      <c r="FD199" s="260">
        <v>51844.4</v>
      </c>
      <c r="FE199" s="260">
        <v>690.1</v>
      </c>
    </row>
    <row r="200" spans="2:161" ht="22.7">
      <c r="B200" s="211">
        <v>195</v>
      </c>
      <c r="C200" s="163" t="s">
        <v>3512</v>
      </c>
      <c r="D200" s="163" t="s">
        <v>4819</v>
      </c>
      <c r="E200" s="244" t="s">
        <v>4001</v>
      </c>
      <c r="F200" s="244" t="s">
        <v>4820</v>
      </c>
      <c r="G200" s="244"/>
      <c r="I200" s="211"/>
      <c r="J200" s="163"/>
      <c r="K200" s="163"/>
      <c r="L200" s="244"/>
      <c r="M200" s="244"/>
      <c r="N200" s="244"/>
      <c r="P200" s="211"/>
      <c r="Q200" s="163"/>
      <c r="R200" s="163"/>
      <c r="S200" s="244"/>
      <c r="T200" s="244"/>
      <c r="V200" s="211"/>
      <c r="W200" s="163"/>
      <c r="X200" s="163"/>
      <c r="Y200" s="244"/>
      <c r="Z200" s="244"/>
      <c r="AA200" s="244"/>
      <c r="AC200" s="211">
        <v>195</v>
      </c>
      <c r="AD200" s="163" t="s">
        <v>4195</v>
      </c>
      <c r="AE200" s="163" t="s">
        <v>4005</v>
      </c>
      <c r="AF200" s="244">
        <v>19418</v>
      </c>
      <c r="AG200" s="244">
        <v>461.4</v>
      </c>
      <c r="AI200" s="211"/>
      <c r="AJ200" s="163"/>
      <c r="AK200" s="163"/>
      <c r="AL200" s="244"/>
      <c r="AM200" s="244"/>
      <c r="AN200" s="244"/>
      <c r="AP200" s="211">
        <v>195</v>
      </c>
      <c r="AQ200" s="163" t="s">
        <v>1612</v>
      </c>
      <c r="AR200" s="163" t="s">
        <v>4828</v>
      </c>
      <c r="AS200" s="244" t="s">
        <v>3999</v>
      </c>
      <c r="AT200" s="244" t="s">
        <v>4737</v>
      </c>
      <c r="AU200" s="244">
        <v>21278</v>
      </c>
      <c r="AW200" s="211"/>
      <c r="AX200" s="163"/>
      <c r="AY200" s="163"/>
      <c r="AZ200" s="244"/>
      <c r="BA200" s="244"/>
      <c r="BB200" s="244"/>
      <c r="BD200" s="211">
        <v>195</v>
      </c>
      <c r="BE200" s="163" t="s">
        <v>583</v>
      </c>
      <c r="BF200" s="163" t="s">
        <v>5627</v>
      </c>
      <c r="BG200" s="244" t="s">
        <v>3999</v>
      </c>
      <c r="BH200" s="244" t="s">
        <v>5993</v>
      </c>
      <c r="BI200" s="244">
        <v>23652</v>
      </c>
      <c r="BK200" s="211">
        <v>195</v>
      </c>
      <c r="BL200" s="163" t="s">
        <v>3410</v>
      </c>
      <c r="BM200" s="163" t="s">
        <v>6271</v>
      </c>
      <c r="BN200" s="244" t="s">
        <v>4020</v>
      </c>
      <c r="BO200" s="244" t="s">
        <v>6231</v>
      </c>
      <c r="BP200" s="244">
        <v>22391</v>
      </c>
      <c r="BR200" s="211"/>
      <c r="BS200" s="163"/>
      <c r="BT200" s="163"/>
      <c r="BU200" s="244"/>
      <c r="BV200" s="244"/>
      <c r="BW200" s="244"/>
      <c r="BY200" s="211">
        <v>195</v>
      </c>
      <c r="BZ200" s="163" t="s">
        <v>3437</v>
      </c>
      <c r="CA200" s="163" t="s">
        <v>6675</v>
      </c>
      <c r="CB200" s="163" t="s">
        <v>4001</v>
      </c>
      <c r="CC200" s="244" t="s">
        <v>6512</v>
      </c>
      <c r="CD200" s="244">
        <v>27140.1</v>
      </c>
      <c r="CE200" s="244">
        <v>-2833.3</v>
      </c>
      <c r="CG200" s="211">
        <v>195</v>
      </c>
      <c r="CH200" s="163" t="s">
        <v>6292</v>
      </c>
      <c r="CI200" s="163" t="s">
        <v>4224</v>
      </c>
      <c r="CJ200" s="244" t="s">
        <v>6293</v>
      </c>
      <c r="CK200" s="244">
        <v>29587</v>
      </c>
      <c r="CM200" s="211">
        <v>195</v>
      </c>
      <c r="CN200" s="163" t="s">
        <v>6297</v>
      </c>
      <c r="CO200" s="163" t="s">
        <v>4020</v>
      </c>
      <c r="CP200" s="244" t="s">
        <v>6128</v>
      </c>
      <c r="CQ200" s="244">
        <v>3372</v>
      </c>
      <c r="CS200" s="211">
        <v>195</v>
      </c>
      <c r="CT200" s="163" t="s">
        <v>7151</v>
      </c>
      <c r="CU200" s="163" t="s">
        <v>3999</v>
      </c>
      <c r="CV200" s="244" t="s">
        <v>7144</v>
      </c>
      <c r="CW200" s="244">
        <v>37241</v>
      </c>
      <c r="CY200" s="211">
        <v>195</v>
      </c>
      <c r="CZ200" s="163" t="s">
        <v>3304</v>
      </c>
      <c r="DA200" s="163" t="s">
        <v>7349</v>
      </c>
      <c r="DB200" s="244" t="s">
        <v>4030</v>
      </c>
      <c r="DC200" s="244">
        <v>38806.699999999997</v>
      </c>
      <c r="DD200" s="244">
        <v>-272.2</v>
      </c>
      <c r="DF200" s="214">
        <v>195</v>
      </c>
      <c r="DG200" s="163" t="s">
        <v>3438</v>
      </c>
      <c r="DH200" s="163" t="s">
        <v>5354</v>
      </c>
      <c r="DI200" s="163" t="s">
        <v>4005</v>
      </c>
      <c r="DJ200" s="163" t="s">
        <v>4518</v>
      </c>
      <c r="DK200" s="245">
        <v>36798</v>
      </c>
      <c r="DL200" s="245">
        <v>1380</v>
      </c>
      <c r="DN200" s="211">
        <v>194</v>
      </c>
      <c r="DO200" s="163" t="s">
        <v>7933</v>
      </c>
      <c r="DP200" s="163" t="s">
        <v>4020</v>
      </c>
      <c r="DQ200" s="244">
        <v>43856.5</v>
      </c>
      <c r="DR200" s="244">
        <v>2524</v>
      </c>
      <c r="DT200" s="211">
        <v>195</v>
      </c>
      <c r="DU200" s="163" t="s">
        <v>8434</v>
      </c>
      <c r="DV200" s="244" t="s">
        <v>3999</v>
      </c>
      <c r="DW200" s="163">
        <v>49045</v>
      </c>
      <c r="DX200" s="244">
        <v>3666</v>
      </c>
      <c r="DZ200" s="211">
        <v>195</v>
      </c>
      <c r="EA200" s="163" t="s">
        <v>8937</v>
      </c>
      <c r="EB200" s="244" t="s">
        <v>4020</v>
      </c>
      <c r="EC200" s="163">
        <v>50967</v>
      </c>
      <c r="ED200" s="244">
        <v>-2990</v>
      </c>
      <c r="EF200" s="211">
        <v>195</v>
      </c>
      <c r="EG200" s="163" t="s">
        <v>9439</v>
      </c>
      <c r="EH200" s="244" t="s">
        <v>3999</v>
      </c>
      <c r="EI200" s="258">
        <v>52708</v>
      </c>
      <c r="EJ200" s="244">
        <v>9620</v>
      </c>
      <c r="EL200" s="215">
        <v>195</v>
      </c>
      <c r="EM200" s="216" t="s">
        <v>3269</v>
      </c>
      <c r="EN200" s="216" t="s">
        <v>3093</v>
      </c>
      <c r="EO200" s="216" t="s">
        <v>3073</v>
      </c>
      <c r="EP200" s="257" t="s">
        <v>3994</v>
      </c>
      <c r="EQ200" s="247">
        <v>53850</v>
      </c>
      <c r="ER200" s="247">
        <v>-286</v>
      </c>
      <c r="ES200" s="247">
        <v>132300</v>
      </c>
      <c r="EU200" s="163">
        <v>195</v>
      </c>
      <c r="EV200" s="94" t="s">
        <v>3238</v>
      </c>
      <c r="EW200" s="163" t="s">
        <v>3075</v>
      </c>
      <c r="EX200" s="110">
        <v>48204</v>
      </c>
      <c r="EY200" s="110">
        <v>-6249.1</v>
      </c>
      <c r="FA200" s="163">
        <v>195</v>
      </c>
      <c r="FB200" s="94" t="s">
        <v>9402</v>
      </c>
      <c r="FC200" s="110" t="s">
        <v>4224</v>
      </c>
      <c r="FD200" s="260">
        <v>51599.7</v>
      </c>
      <c r="FE200" s="260">
        <v>2165.9</v>
      </c>
    </row>
    <row r="201" spans="2:161" ht="22.7">
      <c r="B201" s="211">
        <v>196</v>
      </c>
      <c r="C201" s="163" t="s">
        <v>4821</v>
      </c>
      <c r="D201" s="163" t="s">
        <v>4822</v>
      </c>
      <c r="E201" s="244" t="s">
        <v>3999</v>
      </c>
      <c r="F201" s="244" t="s">
        <v>4527</v>
      </c>
      <c r="G201" s="244"/>
      <c r="I201" s="211"/>
      <c r="J201" s="163"/>
      <c r="K201" s="163"/>
      <c r="L201" s="244"/>
      <c r="M201" s="244"/>
      <c r="N201" s="244"/>
      <c r="P201" s="211"/>
      <c r="Q201" s="163"/>
      <c r="R201" s="163"/>
      <c r="S201" s="244"/>
      <c r="T201" s="244"/>
      <c r="V201" s="211"/>
      <c r="W201" s="163"/>
      <c r="X201" s="163"/>
      <c r="Y201" s="244"/>
      <c r="Z201" s="244"/>
      <c r="AA201" s="244"/>
      <c r="AC201" s="211">
        <v>196</v>
      </c>
      <c r="AD201" s="163" t="s">
        <v>1615</v>
      </c>
      <c r="AE201" s="163" t="s">
        <v>3999</v>
      </c>
      <c r="AF201" s="244">
        <v>19205</v>
      </c>
      <c r="AG201" s="244">
        <v>1314</v>
      </c>
      <c r="AI201" s="211"/>
      <c r="AJ201" s="163"/>
      <c r="AK201" s="163"/>
      <c r="AL201" s="244"/>
      <c r="AM201" s="244"/>
      <c r="AN201" s="244"/>
      <c r="AP201" s="211">
        <v>196</v>
      </c>
      <c r="AQ201" s="163" t="s">
        <v>3315</v>
      </c>
      <c r="AR201" s="163" t="s">
        <v>5640</v>
      </c>
      <c r="AS201" s="244" t="s">
        <v>4281</v>
      </c>
      <c r="AT201" s="244" t="s">
        <v>4534</v>
      </c>
      <c r="AU201" s="244">
        <v>21090.400000000001</v>
      </c>
      <c r="AW201" s="211"/>
      <c r="AX201" s="163"/>
      <c r="AY201" s="163"/>
      <c r="AZ201" s="244"/>
      <c r="BA201" s="244"/>
      <c r="BB201" s="244"/>
      <c r="BD201" s="211">
        <v>196</v>
      </c>
      <c r="BE201" s="163" t="s">
        <v>3257</v>
      </c>
      <c r="BF201" s="163"/>
      <c r="BG201" s="244" t="s">
        <v>4005</v>
      </c>
      <c r="BH201" s="244" t="s">
        <v>5518</v>
      </c>
      <c r="BI201" s="244">
        <v>23620.9</v>
      </c>
      <c r="BK201" s="211">
        <v>196</v>
      </c>
      <c r="BL201" s="163" t="s">
        <v>5677</v>
      </c>
      <c r="BM201" s="163" t="s">
        <v>5678</v>
      </c>
      <c r="BN201" s="244" t="s">
        <v>4020</v>
      </c>
      <c r="BO201" s="244" t="s">
        <v>4536</v>
      </c>
      <c r="BP201" s="244">
        <v>22375.599999999999</v>
      </c>
      <c r="BR201" s="211"/>
      <c r="BS201" s="163"/>
      <c r="BT201" s="163"/>
      <c r="BU201" s="244"/>
      <c r="BV201" s="244"/>
      <c r="BW201" s="244"/>
      <c r="BY201" s="211">
        <v>196</v>
      </c>
      <c r="BZ201" s="163" t="s">
        <v>1649</v>
      </c>
      <c r="CA201" s="163" t="s">
        <v>6676</v>
      </c>
      <c r="CB201" s="163" t="s">
        <v>6506</v>
      </c>
      <c r="CC201" s="244" t="s">
        <v>6566</v>
      </c>
      <c r="CD201" s="244">
        <v>27054.799999999999</v>
      </c>
      <c r="CE201" s="244">
        <v>-17462.2</v>
      </c>
      <c r="CG201" s="211">
        <v>196</v>
      </c>
      <c r="CH201" s="163" t="s">
        <v>6297</v>
      </c>
      <c r="CI201" s="163" t="s">
        <v>4020</v>
      </c>
      <c r="CJ201" s="244" t="s">
        <v>6128</v>
      </c>
      <c r="CK201" s="244">
        <v>29434</v>
      </c>
      <c r="CM201" s="211">
        <v>196</v>
      </c>
      <c r="CN201" s="163" t="s">
        <v>4608</v>
      </c>
      <c r="CO201" s="163" t="s">
        <v>4005</v>
      </c>
      <c r="CP201" s="244" t="s">
        <v>6233</v>
      </c>
      <c r="CQ201" s="244">
        <v>32965</v>
      </c>
      <c r="CS201" s="211">
        <v>196</v>
      </c>
      <c r="CT201" s="163" t="s">
        <v>4871</v>
      </c>
      <c r="CU201" s="163" t="s">
        <v>4001</v>
      </c>
      <c r="CV201" s="244" t="s">
        <v>5441</v>
      </c>
      <c r="CW201" s="244">
        <v>37143</v>
      </c>
      <c r="CY201" s="211">
        <v>196</v>
      </c>
      <c r="CZ201" s="163" t="s">
        <v>3266</v>
      </c>
      <c r="DA201" s="163" t="s">
        <v>7350</v>
      </c>
      <c r="DB201" s="244" t="s">
        <v>4015</v>
      </c>
      <c r="DC201" s="244">
        <v>38481.699999999997</v>
      </c>
      <c r="DD201" s="244">
        <v>1069.4000000000001</v>
      </c>
      <c r="DF201" s="214">
        <v>196</v>
      </c>
      <c r="DG201" s="163" t="s">
        <v>3439</v>
      </c>
      <c r="DH201" s="163" t="s">
        <v>7666</v>
      </c>
      <c r="DI201" s="163" t="s">
        <v>4289</v>
      </c>
      <c r="DJ201" s="163" t="s">
        <v>4644</v>
      </c>
      <c r="DK201" s="245">
        <v>36758</v>
      </c>
      <c r="DL201" s="245">
        <v>4613</v>
      </c>
      <c r="DN201" s="211">
        <v>195</v>
      </c>
      <c r="DO201" s="163" t="s">
        <v>7934</v>
      </c>
      <c r="DP201" s="163" t="s">
        <v>3999</v>
      </c>
      <c r="DQ201" s="244">
        <v>43623</v>
      </c>
      <c r="DR201" s="244">
        <v>11464</v>
      </c>
      <c r="DT201" s="211">
        <v>196</v>
      </c>
      <c r="DU201" s="163" t="s">
        <v>8435</v>
      </c>
      <c r="DV201" s="244" t="s">
        <v>4102</v>
      </c>
      <c r="DW201" s="163">
        <v>48976.5</v>
      </c>
      <c r="DX201" s="244">
        <v>-423.9</v>
      </c>
      <c r="DZ201" s="211">
        <v>196</v>
      </c>
      <c r="EA201" s="163" t="s">
        <v>8938</v>
      </c>
      <c r="EB201" s="244" t="s">
        <v>4074</v>
      </c>
      <c r="EC201" s="163">
        <v>50932.9</v>
      </c>
      <c r="ED201" s="244">
        <v>4082</v>
      </c>
      <c r="EF201" s="211">
        <v>196</v>
      </c>
      <c r="EG201" s="163" t="s">
        <v>9440</v>
      </c>
      <c r="EH201" s="244" t="s">
        <v>4039</v>
      </c>
      <c r="EI201" s="258">
        <v>52460.3</v>
      </c>
      <c r="EJ201" s="244">
        <v>12047.8</v>
      </c>
      <c r="EL201" s="215">
        <v>196</v>
      </c>
      <c r="EM201" s="216" t="s">
        <v>3440</v>
      </c>
      <c r="EN201" s="216" t="s">
        <v>3060</v>
      </c>
      <c r="EO201" s="216" t="s">
        <v>3061</v>
      </c>
      <c r="EP201" s="257" t="s">
        <v>3988</v>
      </c>
      <c r="EQ201" s="247">
        <v>52731</v>
      </c>
      <c r="ER201" s="247">
        <v>4376</v>
      </c>
      <c r="ES201" s="247">
        <v>212233</v>
      </c>
      <c r="EU201" s="163">
        <v>196</v>
      </c>
      <c r="EV201" s="94" t="s">
        <v>523</v>
      </c>
      <c r="EW201" s="163" t="s">
        <v>3056</v>
      </c>
      <c r="EX201" s="110">
        <v>48158</v>
      </c>
      <c r="EY201" s="110">
        <v>4318</v>
      </c>
      <c r="FA201" s="163">
        <v>196</v>
      </c>
      <c r="FB201" s="94" t="s">
        <v>9803</v>
      </c>
      <c r="FC201" s="110" t="s">
        <v>4015</v>
      </c>
      <c r="FD201" s="260">
        <v>51578</v>
      </c>
      <c r="FE201" s="260">
        <v>-66.5</v>
      </c>
    </row>
    <row r="202" spans="2:161" ht="22.7">
      <c r="B202" s="211">
        <v>197</v>
      </c>
      <c r="C202" s="163" t="s">
        <v>4823</v>
      </c>
      <c r="D202" s="163" t="s">
        <v>4824</v>
      </c>
      <c r="E202" s="244" t="s">
        <v>3999</v>
      </c>
      <c r="F202" s="244" t="s">
        <v>4641</v>
      </c>
      <c r="G202" s="244"/>
      <c r="I202" s="211"/>
      <c r="J202" s="163"/>
      <c r="K202" s="163"/>
      <c r="L202" s="244"/>
      <c r="M202" s="244"/>
      <c r="N202" s="244"/>
      <c r="P202" s="211"/>
      <c r="Q202" s="163"/>
      <c r="R202" s="163"/>
      <c r="S202" s="244"/>
      <c r="T202" s="244"/>
      <c r="V202" s="211"/>
      <c r="W202" s="163"/>
      <c r="X202" s="163"/>
      <c r="Y202" s="244"/>
      <c r="Z202" s="244"/>
      <c r="AA202" s="244"/>
      <c r="AC202" s="211">
        <v>197</v>
      </c>
      <c r="AD202" s="163" t="s">
        <v>4196</v>
      </c>
      <c r="AE202" s="163" t="s">
        <v>4005</v>
      </c>
      <c r="AF202" s="244">
        <v>19171.3</v>
      </c>
      <c r="AG202" s="244">
        <v>140.9</v>
      </c>
      <c r="AI202" s="211"/>
      <c r="AJ202" s="163"/>
      <c r="AK202" s="163"/>
      <c r="AL202" s="244"/>
      <c r="AM202" s="244"/>
      <c r="AN202" s="244"/>
      <c r="AP202" s="211">
        <v>197</v>
      </c>
      <c r="AQ202" s="163" t="s">
        <v>1139</v>
      </c>
      <c r="AR202" s="163" t="s">
        <v>4895</v>
      </c>
      <c r="AS202" s="244" t="s">
        <v>3999</v>
      </c>
      <c r="AT202" s="244" t="s">
        <v>5522</v>
      </c>
      <c r="AU202" s="244">
        <v>20952.599999999999</v>
      </c>
      <c r="AW202" s="211"/>
      <c r="AX202" s="163"/>
      <c r="AY202" s="163"/>
      <c r="AZ202" s="244"/>
      <c r="BA202" s="244"/>
      <c r="BB202" s="244"/>
      <c r="BD202" s="211">
        <v>197</v>
      </c>
      <c r="BE202" s="163" t="s">
        <v>5621</v>
      </c>
      <c r="BF202" s="163" t="s">
        <v>6061</v>
      </c>
      <c r="BG202" s="244" t="s">
        <v>4005</v>
      </c>
      <c r="BH202" s="244" t="s">
        <v>4527</v>
      </c>
      <c r="BI202" s="244">
        <v>23520.6</v>
      </c>
      <c r="BK202" s="211">
        <v>197</v>
      </c>
      <c r="BL202" s="163" t="s">
        <v>1882</v>
      </c>
      <c r="BM202" s="163" t="s">
        <v>5627</v>
      </c>
      <c r="BN202" s="244" t="s">
        <v>3999</v>
      </c>
      <c r="BO202" s="244" t="s">
        <v>6240</v>
      </c>
      <c r="BP202" s="244">
        <v>22274</v>
      </c>
      <c r="BR202" s="211"/>
      <c r="BS202" s="163"/>
      <c r="BT202" s="163"/>
      <c r="BU202" s="244"/>
      <c r="BV202" s="244"/>
      <c r="BW202" s="244"/>
      <c r="BY202" s="211">
        <v>197</v>
      </c>
      <c r="BZ202" s="163" t="s">
        <v>3441</v>
      </c>
      <c r="CA202" s="163" t="s">
        <v>6677</v>
      </c>
      <c r="CB202" s="163" t="s">
        <v>4005</v>
      </c>
      <c r="CC202" s="244" t="s">
        <v>5522</v>
      </c>
      <c r="CD202" s="244">
        <v>26978.7</v>
      </c>
      <c r="CE202" s="244">
        <v>629</v>
      </c>
      <c r="CG202" s="211">
        <v>197</v>
      </c>
      <c r="CH202" s="163" t="s">
        <v>5254</v>
      </c>
      <c r="CI202" s="163" t="s">
        <v>3999</v>
      </c>
      <c r="CJ202" s="244" t="s">
        <v>6143</v>
      </c>
      <c r="CK202" s="244">
        <v>29363</v>
      </c>
      <c r="CM202" s="211">
        <v>197</v>
      </c>
      <c r="CN202" s="163" t="s">
        <v>6690</v>
      </c>
      <c r="CO202" s="163" t="s">
        <v>4015</v>
      </c>
      <c r="CP202" s="244" t="s">
        <v>6274</v>
      </c>
      <c r="CQ202" s="244">
        <v>32681.5</v>
      </c>
      <c r="CS202" s="211">
        <v>197</v>
      </c>
      <c r="CT202" s="163" t="s">
        <v>5380</v>
      </c>
      <c r="CU202" s="163" t="s">
        <v>4030</v>
      </c>
      <c r="CV202" s="244" t="s">
        <v>6233</v>
      </c>
      <c r="CW202" s="244">
        <v>377</v>
      </c>
      <c r="CY202" s="211">
        <v>197</v>
      </c>
      <c r="CZ202" s="163" t="s">
        <v>3299</v>
      </c>
      <c r="DA202" s="163" t="s">
        <v>7351</v>
      </c>
      <c r="DB202" s="244" t="s">
        <v>4005</v>
      </c>
      <c r="DC202" s="244">
        <v>38082.5</v>
      </c>
      <c r="DD202" s="244">
        <v>1239.4000000000001</v>
      </c>
      <c r="DF202" s="214">
        <v>197</v>
      </c>
      <c r="DG202" s="163" t="s">
        <v>307</v>
      </c>
      <c r="DH202" s="163" t="s">
        <v>7667</v>
      </c>
      <c r="DI202" s="163" t="s">
        <v>3999</v>
      </c>
      <c r="DJ202" s="163" t="s">
        <v>7170</v>
      </c>
      <c r="DK202" s="245">
        <v>36537</v>
      </c>
      <c r="DL202" s="245">
        <v>5704</v>
      </c>
      <c r="DN202" s="211">
        <v>196</v>
      </c>
      <c r="DO202" s="163" t="s">
        <v>7935</v>
      </c>
      <c r="DP202" s="163" t="s">
        <v>4193</v>
      </c>
      <c r="DQ202" s="244">
        <v>43464.800000000003</v>
      </c>
      <c r="DR202" s="244">
        <v>6100.5</v>
      </c>
      <c r="DT202" s="211">
        <v>197</v>
      </c>
      <c r="DU202" s="163" t="s">
        <v>8436</v>
      </c>
      <c r="DV202" s="244" t="s">
        <v>4074</v>
      </c>
      <c r="DW202" s="163">
        <v>48916.3</v>
      </c>
      <c r="DX202" s="244">
        <v>1866.7</v>
      </c>
      <c r="DZ202" s="211">
        <v>197</v>
      </c>
      <c r="EA202" s="163" t="s">
        <v>8939</v>
      </c>
      <c r="EB202" s="244" t="s">
        <v>4039</v>
      </c>
      <c r="EC202" s="163">
        <v>50609.4</v>
      </c>
      <c r="ED202" s="244">
        <v>10175.4</v>
      </c>
      <c r="EF202" s="211">
        <v>197</v>
      </c>
      <c r="EG202" s="163" t="s">
        <v>9441</v>
      </c>
      <c r="EH202" s="244" t="s">
        <v>4001</v>
      </c>
      <c r="EI202" s="258">
        <v>52247.3</v>
      </c>
      <c r="EJ202" s="244">
        <v>-1831.4</v>
      </c>
      <c r="EL202" s="215">
        <v>197</v>
      </c>
      <c r="EM202" s="216" t="s">
        <v>3393</v>
      </c>
      <c r="EN202" s="216" t="s">
        <v>3295</v>
      </c>
      <c r="EO202" s="216" t="s">
        <v>3442</v>
      </c>
      <c r="EP202" s="257" t="s">
        <v>3990</v>
      </c>
      <c r="EQ202" s="247">
        <v>52700</v>
      </c>
      <c r="ER202" s="247">
        <v>1281</v>
      </c>
      <c r="ES202" s="247">
        <v>295763</v>
      </c>
      <c r="EU202" s="163">
        <v>197</v>
      </c>
      <c r="EV202" s="94" t="s">
        <v>3360</v>
      </c>
      <c r="EW202" s="163" t="s">
        <v>3122</v>
      </c>
      <c r="EX202" s="110">
        <v>48154</v>
      </c>
      <c r="EY202" s="110">
        <v>687.8</v>
      </c>
      <c r="FA202" s="163">
        <v>197</v>
      </c>
      <c r="FB202" s="94" t="s">
        <v>9668</v>
      </c>
      <c r="FC202" s="110" t="s">
        <v>4275</v>
      </c>
      <c r="FD202" s="260">
        <v>51219.3</v>
      </c>
      <c r="FE202" s="260">
        <v>3429.3</v>
      </c>
    </row>
    <row r="203" spans="2:161" ht="22.7">
      <c r="B203" s="211">
        <v>198</v>
      </c>
      <c r="C203" s="163" t="s">
        <v>4106</v>
      </c>
      <c r="D203" s="163" t="s">
        <v>4825</v>
      </c>
      <c r="E203" s="244" t="s">
        <v>4020</v>
      </c>
      <c r="F203" s="244" t="s">
        <v>4641</v>
      </c>
      <c r="G203" s="244"/>
      <c r="I203" s="211"/>
      <c r="J203" s="163"/>
      <c r="K203" s="163"/>
      <c r="L203" s="244"/>
      <c r="M203" s="244"/>
      <c r="N203" s="244"/>
      <c r="P203" s="211"/>
      <c r="Q203" s="163"/>
      <c r="R203" s="163"/>
      <c r="S203" s="244"/>
      <c r="T203" s="244"/>
      <c r="V203" s="211"/>
      <c r="W203" s="163"/>
      <c r="X203" s="163"/>
      <c r="Y203" s="244"/>
      <c r="Z203" s="244"/>
      <c r="AA203" s="244"/>
      <c r="AC203" s="211">
        <v>198</v>
      </c>
      <c r="AD203" s="163" t="s">
        <v>4197</v>
      </c>
      <c r="AE203" s="163" t="s">
        <v>3999</v>
      </c>
      <c r="AF203" s="244">
        <v>19132</v>
      </c>
      <c r="AG203" s="244">
        <v>2141</v>
      </c>
      <c r="AI203" s="211"/>
      <c r="AJ203" s="163"/>
      <c r="AK203" s="163"/>
      <c r="AL203" s="244"/>
      <c r="AM203" s="244"/>
      <c r="AN203" s="244"/>
      <c r="AP203" s="211">
        <v>198</v>
      </c>
      <c r="AQ203" s="163" t="s">
        <v>1613</v>
      </c>
      <c r="AR203" s="163" t="s">
        <v>5641</v>
      </c>
      <c r="AS203" s="244" t="s">
        <v>3999</v>
      </c>
      <c r="AT203" s="244" t="s">
        <v>5642</v>
      </c>
      <c r="AU203" s="244">
        <v>20820</v>
      </c>
      <c r="AW203" s="211"/>
      <c r="AX203" s="163"/>
      <c r="AY203" s="163"/>
      <c r="AZ203" s="244"/>
      <c r="BA203" s="244"/>
      <c r="BB203" s="244"/>
      <c r="BD203" s="211">
        <v>198</v>
      </c>
      <c r="BE203" s="163" t="s">
        <v>516</v>
      </c>
      <c r="BF203" s="163" t="s">
        <v>6062</v>
      </c>
      <c r="BG203" s="244" t="s">
        <v>3999</v>
      </c>
      <c r="BH203" s="244" t="s">
        <v>6063</v>
      </c>
      <c r="BI203" s="244">
        <v>23454</v>
      </c>
      <c r="BK203" s="211">
        <v>198</v>
      </c>
      <c r="BL203" s="163" t="s">
        <v>1600</v>
      </c>
      <c r="BM203" s="163" t="s">
        <v>6272</v>
      </c>
      <c r="BN203" s="244" t="s">
        <v>3999</v>
      </c>
      <c r="BO203" s="244" t="s">
        <v>6231</v>
      </c>
      <c r="BP203" s="244">
        <v>22171</v>
      </c>
      <c r="BR203" s="211"/>
      <c r="BS203" s="163"/>
      <c r="BT203" s="163"/>
      <c r="BU203" s="244"/>
      <c r="BV203" s="244"/>
      <c r="BW203" s="244"/>
      <c r="BY203" s="211">
        <v>198</v>
      </c>
      <c r="BZ203" s="163" t="s">
        <v>571</v>
      </c>
      <c r="CA203" s="163" t="s">
        <v>6678</v>
      </c>
      <c r="CB203" s="163" t="s">
        <v>6506</v>
      </c>
      <c r="CC203" s="244" t="s">
        <v>6679</v>
      </c>
      <c r="CD203" s="244">
        <v>26722</v>
      </c>
      <c r="CE203" s="244">
        <v>-35</v>
      </c>
      <c r="CG203" s="211">
        <v>198</v>
      </c>
      <c r="CH203" s="163" t="s">
        <v>6073</v>
      </c>
      <c r="CI203" s="163" t="s">
        <v>4015</v>
      </c>
      <c r="CJ203" s="244" t="s">
        <v>4532</v>
      </c>
      <c r="CK203" s="244">
        <v>29308.400000000001</v>
      </c>
      <c r="CM203" s="211">
        <v>198</v>
      </c>
      <c r="CN203" s="163" t="s">
        <v>5062</v>
      </c>
      <c r="CO203" s="163" t="s">
        <v>3999</v>
      </c>
      <c r="CP203" s="244" t="s">
        <v>6265</v>
      </c>
      <c r="CQ203" s="244">
        <v>32628.400000000001</v>
      </c>
      <c r="CS203" s="211">
        <v>198</v>
      </c>
      <c r="CT203" s="163" t="s">
        <v>6037</v>
      </c>
      <c r="CU203" s="163" t="s">
        <v>3999</v>
      </c>
      <c r="CV203" s="244" t="s">
        <v>5522</v>
      </c>
      <c r="CW203" s="244">
        <v>36769</v>
      </c>
      <c r="CY203" s="211">
        <v>198</v>
      </c>
      <c r="CZ203" s="163" t="s">
        <v>1281</v>
      </c>
      <c r="DA203" s="163" t="s">
        <v>7352</v>
      </c>
      <c r="DB203" s="244" t="s">
        <v>3999</v>
      </c>
      <c r="DC203" s="244">
        <v>38062</v>
      </c>
      <c r="DD203" s="244">
        <v>979</v>
      </c>
      <c r="DF203" s="214">
        <v>198</v>
      </c>
      <c r="DG203" s="163" t="s">
        <v>3416</v>
      </c>
      <c r="DH203" s="163" t="s">
        <v>7723</v>
      </c>
      <c r="DI203" s="163" t="s">
        <v>4224</v>
      </c>
      <c r="DJ203" s="163" t="s">
        <v>6234</v>
      </c>
      <c r="DK203" s="245">
        <v>36523</v>
      </c>
      <c r="DL203" s="245">
        <v>1349</v>
      </c>
      <c r="DN203" s="211">
        <v>197</v>
      </c>
      <c r="DO203" s="163" t="s">
        <v>7936</v>
      </c>
      <c r="DP203" s="163" t="s">
        <v>4074</v>
      </c>
      <c r="DQ203" s="244">
        <v>43434.400000000001</v>
      </c>
      <c r="DR203" s="244">
        <v>2125.5</v>
      </c>
      <c r="DT203" s="211">
        <v>198</v>
      </c>
      <c r="DU203" s="163" t="s">
        <v>8437</v>
      </c>
      <c r="DV203" s="244" t="s">
        <v>4243</v>
      </c>
      <c r="DW203" s="163">
        <v>48909</v>
      </c>
      <c r="DX203" s="244">
        <v>8981</v>
      </c>
      <c r="DZ203" s="211">
        <v>198</v>
      </c>
      <c r="EA203" s="163" t="s">
        <v>8940</v>
      </c>
      <c r="EB203" s="244" t="s">
        <v>3999</v>
      </c>
      <c r="EC203" s="163">
        <v>50521</v>
      </c>
      <c r="ED203" s="244">
        <v>1959</v>
      </c>
      <c r="EF203" s="211">
        <v>198</v>
      </c>
      <c r="EG203" s="163" t="s">
        <v>9442</v>
      </c>
      <c r="EH203" s="244" t="s">
        <v>4001</v>
      </c>
      <c r="EI203" s="258">
        <v>51917</v>
      </c>
      <c r="EJ203" s="244">
        <v>872.2</v>
      </c>
      <c r="EL203" s="215">
        <v>198</v>
      </c>
      <c r="EM203" s="216" t="s">
        <v>3317</v>
      </c>
      <c r="EN203" s="216" t="s">
        <v>3290</v>
      </c>
      <c r="EO203" s="216" t="s">
        <v>3061</v>
      </c>
      <c r="EP203" s="257" t="s">
        <v>3988</v>
      </c>
      <c r="EQ203" s="247">
        <v>52383</v>
      </c>
      <c r="ER203" s="247">
        <v>-374</v>
      </c>
      <c r="ES203" s="247">
        <v>110261</v>
      </c>
      <c r="EU203" s="163">
        <v>198</v>
      </c>
      <c r="EV203" s="94" t="s">
        <v>3400</v>
      </c>
      <c r="EW203" s="163" t="s">
        <v>3443</v>
      </c>
      <c r="EX203" s="110">
        <v>48003</v>
      </c>
      <c r="EY203" s="110">
        <v>296.10000000000002</v>
      </c>
      <c r="FA203" s="163">
        <v>198</v>
      </c>
      <c r="FB203" s="94" t="s">
        <v>9428</v>
      </c>
      <c r="FC203" s="110" t="s">
        <v>4005</v>
      </c>
      <c r="FD203" s="260">
        <v>51163.9</v>
      </c>
      <c r="FE203" s="260">
        <v>1760.6</v>
      </c>
    </row>
    <row r="204" spans="2:161">
      <c r="B204" s="211">
        <v>199</v>
      </c>
      <c r="C204" s="163" t="s">
        <v>4227</v>
      </c>
      <c r="D204" s="163" t="s">
        <v>4826</v>
      </c>
      <c r="E204" s="244" t="s">
        <v>4005</v>
      </c>
      <c r="F204" s="244" t="s">
        <v>4827</v>
      </c>
      <c r="G204" s="244"/>
      <c r="I204" s="211"/>
      <c r="J204" s="163"/>
      <c r="K204" s="163"/>
      <c r="L204" s="244"/>
      <c r="M204" s="244"/>
      <c r="N204" s="244"/>
      <c r="P204" s="211"/>
      <c r="Q204" s="163"/>
      <c r="R204" s="163"/>
      <c r="S204" s="244"/>
      <c r="T204" s="244"/>
      <c r="V204" s="211"/>
      <c r="W204" s="163"/>
      <c r="X204" s="163"/>
      <c r="Y204" s="244"/>
      <c r="Z204" s="244"/>
      <c r="AA204" s="244"/>
      <c r="AC204" s="211">
        <v>199</v>
      </c>
      <c r="AD204" s="163" t="s">
        <v>4198</v>
      </c>
      <c r="AE204" s="163" t="s">
        <v>4005</v>
      </c>
      <c r="AF204" s="244">
        <v>18849.8</v>
      </c>
      <c r="AG204" s="244">
        <v>-3681.4</v>
      </c>
      <c r="AI204" s="211"/>
      <c r="AJ204" s="163"/>
      <c r="AK204" s="163"/>
      <c r="AL204" s="244"/>
      <c r="AM204" s="244"/>
      <c r="AN204" s="244"/>
      <c r="AP204" s="211">
        <v>199</v>
      </c>
      <c r="AQ204" s="163" t="s">
        <v>585</v>
      </c>
      <c r="AR204" s="163" t="s">
        <v>5562</v>
      </c>
      <c r="AS204" s="244" t="s">
        <v>3999</v>
      </c>
      <c r="AT204" s="244" t="s">
        <v>4527</v>
      </c>
      <c r="AU204" s="244">
        <v>20817</v>
      </c>
      <c r="AW204" s="211"/>
      <c r="AX204" s="163"/>
      <c r="AY204" s="163"/>
      <c r="AZ204" s="244"/>
      <c r="BA204" s="244"/>
      <c r="BB204" s="244"/>
      <c r="BD204" s="211">
        <v>199</v>
      </c>
      <c r="BE204" s="163" t="s">
        <v>3318</v>
      </c>
      <c r="BF204" s="163" t="s">
        <v>6064</v>
      </c>
      <c r="BG204" s="244" t="s">
        <v>4015</v>
      </c>
      <c r="BH204" s="244" t="s">
        <v>5518</v>
      </c>
      <c r="BI204" s="244">
        <v>23449.5</v>
      </c>
      <c r="BK204" s="211">
        <v>199</v>
      </c>
      <c r="BL204" s="163" t="s">
        <v>3408</v>
      </c>
      <c r="BM204" s="163" t="s">
        <v>4780</v>
      </c>
      <c r="BN204" s="244" t="s">
        <v>4039</v>
      </c>
      <c r="BO204" s="244" t="s">
        <v>5424</v>
      </c>
      <c r="BP204" s="244">
        <v>22109.200000000001</v>
      </c>
      <c r="BR204" s="211"/>
      <c r="BS204" s="163"/>
      <c r="BT204" s="163"/>
      <c r="BU204" s="244"/>
      <c r="BV204" s="244"/>
      <c r="BW204" s="244"/>
      <c r="BY204" s="211">
        <v>199</v>
      </c>
      <c r="BZ204" s="163" t="s">
        <v>3444</v>
      </c>
      <c r="CA204" s="163" t="s">
        <v>6680</v>
      </c>
      <c r="CB204" s="163" t="s">
        <v>6503</v>
      </c>
      <c r="CC204" s="244" t="s">
        <v>6566</v>
      </c>
      <c r="CD204" s="244">
        <v>26651.3</v>
      </c>
      <c r="CE204" s="244">
        <v>937.8</v>
      </c>
      <c r="CG204" s="211">
        <v>199</v>
      </c>
      <c r="CH204" s="163" t="s">
        <v>6714</v>
      </c>
      <c r="CI204" s="163" t="s">
        <v>6694</v>
      </c>
      <c r="CJ204" s="244" t="s">
        <v>6512</v>
      </c>
      <c r="CK204" s="244">
        <v>29167.1</v>
      </c>
      <c r="CM204" s="211">
        <v>199</v>
      </c>
      <c r="CN204" s="163" t="s">
        <v>6662</v>
      </c>
      <c r="CO204" s="163" t="s">
        <v>3999</v>
      </c>
      <c r="CP204" s="244" t="s">
        <v>5522</v>
      </c>
      <c r="CQ204" s="244">
        <v>32488</v>
      </c>
      <c r="CS204" s="211">
        <v>199</v>
      </c>
      <c r="CT204" s="163" t="s">
        <v>7152</v>
      </c>
      <c r="CU204" s="163" t="s">
        <v>4001</v>
      </c>
      <c r="CV204" s="244" t="s">
        <v>5441</v>
      </c>
      <c r="CW204" s="244">
        <v>36757</v>
      </c>
      <c r="CY204" s="211">
        <v>199</v>
      </c>
      <c r="CZ204" s="163" t="s">
        <v>3387</v>
      </c>
      <c r="DA204" s="163" t="s">
        <v>7353</v>
      </c>
      <c r="DB204" s="244" t="s">
        <v>4102</v>
      </c>
      <c r="DC204" s="244">
        <v>37976.199999999997</v>
      </c>
      <c r="DD204" s="244">
        <v>3983.7</v>
      </c>
      <c r="DF204" s="214">
        <v>199</v>
      </c>
      <c r="DG204" s="163" t="s">
        <v>522</v>
      </c>
      <c r="DH204" s="163" t="s">
        <v>5129</v>
      </c>
      <c r="DI204" s="163" t="s">
        <v>3999</v>
      </c>
      <c r="DJ204" s="163" t="s">
        <v>2748</v>
      </c>
      <c r="DK204" s="245">
        <v>36149</v>
      </c>
      <c r="DL204" s="245">
        <v>3307</v>
      </c>
      <c r="DN204" s="211">
        <v>198</v>
      </c>
      <c r="DO204" s="163" t="s">
        <v>7937</v>
      </c>
      <c r="DP204" s="163" t="s">
        <v>3999</v>
      </c>
      <c r="DQ204" s="244">
        <v>43326</v>
      </c>
      <c r="DR204" s="244">
        <v>133</v>
      </c>
      <c r="DT204" s="211">
        <v>199</v>
      </c>
      <c r="DU204" s="163" t="s">
        <v>8438</v>
      </c>
      <c r="DV204" s="244" t="s">
        <v>4005</v>
      </c>
      <c r="DW204" s="163">
        <v>48828.1</v>
      </c>
      <c r="DX204" s="244">
        <v>815.3</v>
      </c>
      <c r="DZ204" s="211">
        <v>199</v>
      </c>
      <c r="EA204" s="163" t="s">
        <v>8941</v>
      </c>
      <c r="EB204" s="244" t="s">
        <v>4001</v>
      </c>
      <c r="EC204" s="163">
        <v>50500.4</v>
      </c>
      <c r="ED204" s="244">
        <v>1890.4</v>
      </c>
      <c r="EF204" s="211">
        <v>199</v>
      </c>
      <c r="EG204" s="163" t="s">
        <v>9443</v>
      </c>
      <c r="EH204" s="244" t="s">
        <v>4005</v>
      </c>
      <c r="EI204" s="258">
        <v>51667.5</v>
      </c>
      <c r="EJ204" s="244">
        <v>9830.7000000000007</v>
      </c>
      <c r="EL204" s="215">
        <v>199</v>
      </c>
      <c r="EM204" s="216" t="s">
        <v>3445</v>
      </c>
      <c r="EN204" s="216" t="s">
        <v>3139</v>
      </c>
      <c r="EO204" s="216" t="s">
        <v>3108</v>
      </c>
      <c r="EP204" s="257" t="s">
        <v>3993</v>
      </c>
      <c r="EQ204" s="247">
        <v>52325</v>
      </c>
      <c r="ER204" s="247">
        <v>1227</v>
      </c>
      <c r="ES204" s="247">
        <v>156233</v>
      </c>
      <c r="EU204" s="163">
        <v>199</v>
      </c>
      <c r="EV204" s="94" t="s">
        <v>3446</v>
      </c>
      <c r="EW204" s="163" t="s">
        <v>3063</v>
      </c>
      <c r="EX204" s="110">
        <v>47810</v>
      </c>
      <c r="EY204" s="110">
        <v>504</v>
      </c>
      <c r="FA204" s="163">
        <v>199</v>
      </c>
      <c r="FB204" s="94" t="s">
        <v>9495</v>
      </c>
      <c r="FC204" s="110" t="s">
        <v>4131</v>
      </c>
      <c r="FD204" s="260">
        <v>51117.599999999999</v>
      </c>
      <c r="FE204" s="260">
        <v>167.4</v>
      </c>
    </row>
    <row r="205" spans="2:161" ht="22.7">
      <c r="B205" s="211">
        <v>200</v>
      </c>
      <c r="C205" s="163" t="s">
        <v>4197</v>
      </c>
      <c r="D205" s="163" t="s">
        <v>4828</v>
      </c>
      <c r="E205" s="244" t="s">
        <v>3999</v>
      </c>
      <c r="F205" s="244" t="s">
        <v>4737</v>
      </c>
      <c r="G205" s="244"/>
      <c r="I205" s="211"/>
      <c r="J205" s="163"/>
      <c r="K205" s="163"/>
      <c r="L205" s="244"/>
      <c r="M205" s="244"/>
      <c r="N205" s="244"/>
      <c r="P205" s="211"/>
      <c r="Q205" s="163"/>
      <c r="R205" s="163"/>
      <c r="S205" s="244"/>
      <c r="T205" s="244"/>
      <c r="V205" s="211"/>
      <c r="W205" s="163"/>
      <c r="X205" s="163"/>
      <c r="Y205" s="244"/>
      <c r="Z205" s="244"/>
      <c r="AA205" s="244"/>
      <c r="AC205" s="211">
        <v>200</v>
      </c>
      <c r="AD205" s="163" t="s">
        <v>4199</v>
      </c>
      <c r="AE205" s="163" t="s">
        <v>4005</v>
      </c>
      <c r="AF205" s="244">
        <v>18849.2</v>
      </c>
      <c r="AG205" s="244">
        <v>161.30000000000001</v>
      </c>
      <c r="AI205" s="211"/>
      <c r="AJ205" s="163"/>
      <c r="AK205" s="163"/>
      <c r="AL205" s="244"/>
      <c r="AM205" s="244"/>
      <c r="AN205" s="244"/>
      <c r="AP205" s="211">
        <v>200</v>
      </c>
      <c r="AQ205" s="163" t="s">
        <v>4507</v>
      </c>
      <c r="AR205" s="163" t="s">
        <v>5369</v>
      </c>
      <c r="AS205" s="244" t="s">
        <v>4001</v>
      </c>
      <c r="AT205" s="244" t="s">
        <v>4518</v>
      </c>
      <c r="AU205" s="244">
        <v>20758.8</v>
      </c>
      <c r="AW205" s="211"/>
      <c r="AX205" s="163"/>
      <c r="AY205" s="163"/>
      <c r="AZ205" s="244"/>
      <c r="BA205" s="244"/>
      <c r="BB205" s="244"/>
      <c r="BD205" s="211">
        <v>200</v>
      </c>
      <c r="BE205" s="163" t="s">
        <v>1649</v>
      </c>
      <c r="BF205" s="163" t="s">
        <v>5772</v>
      </c>
      <c r="BG205" s="244" t="s">
        <v>3999</v>
      </c>
      <c r="BH205" s="244" t="s">
        <v>2748</v>
      </c>
      <c r="BI205" s="244">
        <v>23222.799999999999</v>
      </c>
      <c r="BK205" s="211">
        <v>200</v>
      </c>
      <c r="BL205" s="163" t="s">
        <v>1620</v>
      </c>
      <c r="BM205" s="163" t="s">
        <v>5667</v>
      </c>
      <c r="BN205" s="244" t="s">
        <v>3999</v>
      </c>
      <c r="BO205" s="244" t="s">
        <v>6273</v>
      </c>
      <c r="BP205" s="244">
        <v>21782</v>
      </c>
      <c r="BR205" s="211"/>
      <c r="BS205" s="163"/>
      <c r="BT205" s="163"/>
      <c r="BU205" s="244"/>
      <c r="BV205" s="244"/>
      <c r="BW205" s="244"/>
      <c r="BY205" s="211">
        <v>200</v>
      </c>
      <c r="BZ205" s="163" t="s">
        <v>1281</v>
      </c>
      <c r="CA205" s="163" t="s">
        <v>6681</v>
      </c>
      <c r="CB205" s="163" t="s">
        <v>6506</v>
      </c>
      <c r="CC205" s="244" t="s">
        <v>6657</v>
      </c>
      <c r="CD205" s="244">
        <v>26553.4</v>
      </c>
      <c r="CE205" s="244">
        <v>817.5</v>
      </c>
      <c r="CG205" s="211">
        <v>200</v>
      </c>
      <c r="CH205" s="163" t="s">
        <v>5627</v>
      </c>
      <c r="CI205" s="163" t="s">
        <v>3999</v>
      </c>
      <c r="CJ205" s="244" t="s">
        <v>6240</v>
      </c>
      <c r="CK205" s="244">
        <v>28862</v>
      </c>
      <c r="CM205" s="211">
        <v>200</v>
      </c>
      <c r="CN205" s="163" t="s">
        <v>7019</v>
      </c>
      <c r="CO205" s="163" t="s">
        <v>4020</v>
      </c>
      <c r="CP205" s="244" t="s">
        <v>6234</v>
      </c>
      <c r="CQ205" s="244">
        <v>32438.1</v>
      </c>
      <c r="CS205" s="211">
        <v>200</v>
      </c>
      <c r="CT205" s="163" t="s">
        <v>4687</v>
      </c>
      <c r="CU205" s="163" t="s">
        <v>3999</v>
      </c>
      <c r="CV205" s="244" t="s">
        <v>6067</v>
      </c>
      <c r="CW205" s="244">
        <v>36622</v>
      </c>
      <c r="CY205" s="211">
        <v>200</v>
      </c>
      <c r="CZ205" s="163" t="s">
        <v>1630</v>
      </c>
      <c r="DA205" s="163" t="s">
        <v>7354</v>
      </c>
      <c r="DB205" s="244" t="s">
        <v>3999</v>
      </c>
      <c r="DC205" s="244">
        <v>37953</v>
      </c>
      <c r="DD205" s="244">
        <v>1125</v>
      </c>
      <c r="DF205" s="214">
        <v>200</v>
      </c>
      <c r="DG205" s="163" t="s">
        <v>299</v>
      </c>
      <c r="DH205" s="163" t="s">
        <v>5791</v>
      </c>
      <c r="DI205" s="163" t="s">
        <v>3999</v>
      </c>
      <c r="DJ205" s="163" t="s">
        <v>6067</v>
      </c>
      <c r="DK205" s="245">
        <v>36117</v>
      </c>
      <c r="DL205" s="245">
        <v>6134</v>
      </c>
      <c r="DN205" s="211">
        <v>199</v>
      </c>
      <c r="DO205" s="163" t="s">
        <v>7938</v>
      </c>
      <c r="DP205" s="163" t="s">
        <v>4005</v>
      </c>
      <c r="DQ205" s="244">
        <v>43010.7</v>
      </c>
      <c r="DR205" s="244">
        <v>1594.2</v>
      </c>
      <c r="DT205" s="211">
        <v>200</v>
      </c>
      <c r="DU205" s="163" t="s">
        <v>8439</v>
      </c>
      <c r="DV205" s="244" t="s">
        <v>4015</v>
      </c>
      <c r="DW205" s="163">
        <v>48747.9</v>
      </c>
      <c r="DX205" s="244">
        <v>-13.9</v>
      </c>
      <c r="DZ205" s="211">
        <v>200</v>
      </c>
      <c r="EA205" s="163" t="s">
        <v>8942</v>
      </c>
      <c r="EB205" s="244" t="s">
        <v>4005</v>
      </c>
      <c r="EC205" s="163">
        <v>50481.5</v>
      </c>
      <c r="ED205" s="244">
        <v>1298.5999999999999</v>
      </c>
      <c r="EF205" s="211">
        <v>200</v>
      </c>
      <c r="EG205" s="163" t="s">
        <v>9444</v>
      </c>
      <c r="EH205" s="244" t="s">
        <v>4036</v>
      </c>
      <c r="EI205" s="258">
        <v>51506.8</v>
      </c>
      <c r="EJ205" s="244">
        <v>-6040.4</v>
      </c>
      <c r="EL205" s="215">
        <v>200</v>
      </c>
      <c r="EM205" s="216" t="s">
        <v>3386</v>
      </c>
      <c r="EN205" s="216" t="s">
        <v>3149</v>
      </c>
      <c r="EO205" s="216" t="s">
        <v>3447</v>
      </c>
      <c r="EP205" s="257" t="s">
        <v>3993</v>
      </c>
      <c r="EQ205" s="247">
        <v>51992</v>
      </c>
      <c r="ER205" s="247">
        <v>3297</v>
      </c>
      <c r="ES205" s="247">
        <v>185293</v>
      </c>
      <c r="EU205" s="163">
        <v>200</v>
      </c>
      <c r="EV205" s="94" t="s">
        <v>3266</v>
      </c>
      <c r="EW205" s="163" t="s">
        <v>3122</v>
      </c>
      <c r="EX205" s="110">
        <v>47804</v>
      </c>
      <c r="EY205" s="110">
        <v>1327.3</v>
      </c>
      <c r="FA205" s="163">
        <v>200</v>
      </c>
      <c r="FB205" s="94" t="s">
        <v>9473</v>
      </c>
      <c r="FC205" s="110" t="s">
        <v>3999</v>
      </c>
      <c r="FD205" s="260">
        <v>51048</v>
      </c>
      <c r="FE205" s="260">
        <v>2002</v>
      </c>
    </row>
    <row r="206" spans="2:161" ht="22.7">
      <c r="B206" s="211">
        <v>201</v>
      </c>
      <c r="C206" s="163" t="s">
        <v>4829</v>
      </c>
      <c r="D206" s="163" t="s">
        <v>4830</v>
      </c>
      <c r="E206" s="244" t="s">
        <v>4015</v>
      </c>
      <c r="F206" s="244" t="s">
        <v>4595</v>
      </c>
      <c r="G206" s="244"/>
      <c r="I206" s="211"/>
      <c r="J206" s="163"/>
      <c r="K206" s="163"/>
      <c r="L206" s="244"/>
      <c r="M206" s="244"/>
      <c r="N206" s="244"/>
      <c r="P206" s="211"/>
      <c r="Q206" s="163"/>
      <c r="R206" s="163"/>
      <c r="S206" s="244"/>
      <c r="T206" s="244"/>
      <c r="V206" s="211"/>
      <c r="W206" s="163"/>
      <c r="X206" s="163"/>
      <c r="Y206" s="244"/>
      <c r="Z206" s="244"/>
      <c r="AA206" s="244"/>
      <c r="AC206" s="211">
        <v>201</v>
      </c>
      <c r="AD206" s="163" t="s">
        <v>4200</v>
      </c>
      <c r="AE206" s="163" t="s">
        <v>3999</v>
      </c>
      <c r="AF206" s="244">
        <v>18813</v>
      </c>
      <c r="AG206" s="244">
        <v>3533</v>
      </c>
      <c r="AI206" s="211"/>
      <c r="AJ206" s="163"/>
      <c r="AK206" s="163"/>
      <c r="AL206" s="244"/>
      <c r="AM206" s="244"/>
      <c r="AN206" s="244"/>
      <c r="AP206" s="211">
        <v>201</v>
      </c>
      <c r="AQ206" s="163" t="s">
        <v>1614</v>
      </c>
      <c r="AR206" s="163" t="s">
        <v>5643</v>
      </c>
      <c r="AS206" s="244" t="s">
        <v>3999</v>
      </c>
      <c r="AT206" s="244" t="s">
        <v>5522</v>
      </c>
      <c r="AU206" s="244">
        <v>20644</v>
      </c>
      <c r="AW206" s="211"/>
      <c r="AX206" s="163"/>
      <c r="AY206" s="163"/>
      <c r="AZ206" s="244"/>
      <c r="BA206" s="244"/>
      <c r="BB206" s="244"/>
      <c r="BD206" s="211">
        <v>201</v>
      </c>
      <c r="BE206" s="163" t="s">
        <v>5624</v>
      </c>
      <c r="BF206" s="163" t="s">
        <v>4774</v>
      </c>
      <c r="BG206" s="244" t="s">
        <v>4001</v>
      </c>
      <c r="BH206" s="244" t="s">
        <v>5441</v>
      </c>
      <c r="BI206" s="244">
        <v>23139.1</v>
      </c>
      <c r="BK206" s="211">
        <v>201</v>
      </c>
      <c r="BL206" s="163" t="s">
        <v>3353</v>
      </c>
      <c r="BM206" s="163" t="s">
        <v>6088</v>
      </c>
      <c r="BN206" s="244" t="s">
        <v>4020</v>
      </c>
      <c r="BO206" s="244" t="s">
        <v>6245</v>
      </c>
      <c r="BP206" s="244">
        <v>21510.400000000001</v>
      </c>
      <c r="BR206" s="211"/>
      <c r="BS206" s="163"/>
      <c r="BT206" s="163"/>
      <c r="BU206" s="244"/>
      <c r="BV206" s="244"/>
      <c r="BW206" s="244"/>
      <c r="BY206" s="211">
        <v>201</v>
      </c>
      <c r="BZ206" s="163" t="s">
        <v>1389</v>
      </c>
      <c r="CA206" s="163" t="s">
        <v>6682</v>
      </c>
      <c r="CB206" s="163" t="s">
        <v>6506</v>
      </c>
      <c r="CC206" s="244" t="s">
        <v>6605</v>
      </c>
      <c r="CD206" s="244">
        <v>26441</v>
      </c>
      <c r="CE206" s="244">
        <v>403</v>
      </c>
      <c r="CG206" s="211">
        <v>201</v>
      </c>
      <c r="CH206" s="163" t="s">
        <v>6054</v>
      </c>
      <c r="CI206" s="163" t="s">
        <v>3999</v>
      </c>
      <c r="CJ206" s="244" t="s">
        <v>6270</v>
      </c>
      <c r="CK206" s="244">
        <v>28808.3</v>
      </c>
      <c r="CM206" s="211">
        <v>201</v>
      </c>
      <c r="CN206" s="163" t="s">
        <v>7020</v>
      </c>
      <c r="CO206" s="163" t="s">
        <v>3999</v>
      </c>
      <c r="CP206" s="244" t="s">
        <v>4709</v>
      </c>
      <c r="CQ206" s="244">
        <v>32413</v>
      </c>
      <c r="CS206" s="211">
        <v>201</v>
      </c>
      <c r="CT206" s="163" t="s">
        <v>4524</v>
      </c>
      <c r="CU206" s="163" t="s">
        <v>4005</v>
      </c>
      <c r="CV206" s="244" t="s">
        <v>4518</v>
      </c>
      <c r="CW206" s="244">
        <v>36481</v>
      </c>
      <c r="CY206" s="211">
        <v>201</v>
      </c>
      <c r="CZ206" s="163" t="s">
        <v>522</v>
      </c>
      <c r="DA206" s="163" t="s">
        <v>7355</v>
      </c>
      <c r="DB206" s="244" t="s">
        <v>3999</v>
      </c>
      <c r="DC206" s="244">
        <v>37843</v>
      </c>
      <c r="DD206" s="244">
        <v>4427</v>
      </c>
      <c r="DF206" s="214">
        <v>201</v>
      </c>
      <c r="DG206" s="163" t="s">
        <v>3375</v>
      </c>
      <c r="DH206" s="163" t="s">
        <v>4608</v>
      </c>
      <c r="DI206" s="163" t="s">
        <v>4005</v>
      </c>
      <c r="DJ206" s="163" t="s">
        <v>6233</v>
      </c>
      <c r="DK206" s="245">
        <v>36116</v>
      </c>
      <c r="DL206" s="245">
        <v>305</v>
      </c>
      <c r="DN206" s="211">
        <v>200</v>
      </c>
      <c r="DO206" s="163" t="s">
        <v>7939</v>
      </c>
      <c r="DP206" s="163" t="s">
        <v>4005</v>
      </c>
      <c r="DQ206" s="244">
        <v>42832.3</v>
      </c>
      <c r="DR206" s="244">
        <v>1272</v>
      </c>
      <c r="DT206" s="211">
        <v>201</v>
      </c>
      <c r="DU206" s="163" t="s">
        <v>8440</v>
      </c>
      <c r="DV206" s="244" t="s">
        <v>4015</v>
      </c>
      <c r="DW206" s="163">
        <v>48746.5</v>
      </c>
      <c r="DX206" s="244">
        <v>7915.8</v>
      </c>
      <c r="DZ206" s="211">
        <v>201</v>
      </c>
      <c r="EA206" s="163" t="s">
        <v>8943</v>
      </c>
      <c r="EB206" s="244" t="s">
        <v>6817</v>
      </c>
      <c r="EC206" s="163">
        <v>50400.800000000003</v>
      </c>
      <c r="ED206" s="244">
        <v>6591.4</v>
      </c>
      <c r="EF206" s="211">
        <v>201</v>
      </c>
      <c r="EG206" s="163" t="s">
        <v>9445</v>
      </c>
      <c r="EH206" s="244" t="s">
        <v>4020</v>
      </c>
      <c r="EI206" s="258">
        <v>51171</v>
      </c>
      <c r="EJ206" s="244">
        <v>3665</v>
      </c>
      <c r="EL206" s="215">
        <v>201</v>
      </c>
      <c r="EM206" s="216" t="s">
        <v>3324</v>
      </c>
      <c r="EN206" s="216" t="s">
        <v>3093</v>
      </c>
      <c r="EO206" s="216" t="s">
        <v>3152</v>
      </c>
      <c r="EP206" s="257" t="s">
        <v>3989</v>
      </c>
      <c r="EQ206" s="247">
        <v>51282</v>
      </c>
      <c r="ER206" s="247">
        <v>9402</v>
      </c>
      <c r="ES206" s="247">
        <v>125739</v>
      </c>
      <c r="EU206" s="163">
        <v>201</v>
      </c>
      <c r="EV206" s="94" t="s">
        <v>3303</v>
      </c>
      <c r="EW206" s="163" t="s">
        <v>3096</v>
      </c>
      <c r="EX206" s="110">
        <v>47712</v>
      </c>
      <c r="EY206" s="110">
        <v>66.2</v>
      </c>
      <c r="FA206" s="163">
        <v>201</v>
      </c>
      <c r="FB206" s="94" t="s">
        <v>9419</v>
      </c>
      <c r="FC206" s="110" t="s">
        <v>4015</v>
      </c>
      <c r="FD206" s="260">
        <v>50737.4</v>
      </c>
      <c r="FE206" s="260">
        <v>1447.9</v>
      </c>
    </row>
    <row r="207" spans="2:161">
      <c r="B207" s="211">
        <v>202</v>
      </c>
      <c r="C207" s="163" t="s">
        <v>4182</v>
      </c>
      <c r="D207" s="163" t="s">
        <v>4831</v>
      </c>
      <c r="E207" s="244" t="s">
        <v>3999</v>
      </c>
      <c r="F207" s="244" t="s">
        <v>4572</v>
      </c>
      <c r="G207" s="244"/>
      <c r="I207" s="211"/>
      <c r="J207" s="163"/>
      <c r="K207" s="163"/>
      <c r="L207" s="244"/>
      <c r="M207" s="244"/>
      <c r="N207" s="244"/>
      <c r="P207" s="211"/>
      <c r="Q207" s="163"/>
      <c r="R207" s="163"/>
      <c r="S207" s="244"/>
      <c r="T207" s="244"/>
      <c r="V207" s="211"/>
      <c r="W207" s="163"/>
      <c r="X207" s="163"/>
      <c r="Y207" s="244"/>
      <c r="Z207" s="244"/>
      <c r="AA207" s="244"/>
      <c r="AC207" s="211">
        <v>202</v>
      </c>
      <c r="AD207" s="163" t="s">
        <v>4201</v>
      </c>
      <c r="AE207" s="163" t="s">
        <v>4030</v>
      </c>
      <c r="AF207" s="244">
        <v>18726.900000000001</v>
      </c>
      <c r="AG207" s="244">
        <v>1359.4</v>
      </c>
      <c r="AI207" s="211"/>
      <c r="AJ207" s="163"/>
      <c r="AK207" s="163"/>
      <c r="AL207" s="244"/>
      <c r="AM207" s="244"/>
      <c r="AN207" s="244"/>
      <c r="AP207" s="211">
        <v>202</v>
      </c>
      <c r="AQ207" s="163" t="s">
        <v>3239</v>
      </c>
      <c r="AR207" s="163" t="s">
        <v>5010</v>
      </c>
      <c r="AS207" s="244" t="s">
        <v>4102</v>
      </c>
      <c r="AT207" s="244" t="s">
        <v>4523</v>
      </c>
      <c r="AU207" s="244">
        <v>20566.3</v>
      </c>
      <c r="AW207" s="211"/>
      <c r="AX207" s="163"/>
      <c r="AY207" s="163"/>
      <c r="AZ207" s="244"/>
      <c r="BA207" s="244"/>
      <c r="BB207" s="244"/>
      <c r="BD207" s="211">
        <v>202</v>
      </c>
      <c r="BE207" s="163" t="s">
        <v>3303</v>
      </c>
      <c r="BF207" s="163" t="s">
        <v>6065</v>
      </c>
      <c r="BG207" s="244" t="s">
        <v>4102</v>
      </c>
      <c r="BH207" s="244" t="s">
        <v>5591</v>
      </c>
      <c r="BI207" s="244">
        <v>23136.9</v>
      </c>
      <c r="BK207" s="211">
        <v>202</v>
      </c>
      <c r="BL207" s="163" t="s">
        <v>3484</v>
      </c>
      <c r="BM207" s="163" t="s">
        <v>4668</v>
      </c>
      <c r="BN207" s="244" t="s">
        <v>4005</v>
      </c>
      <c r="BO207" s="244" t="s">
        <v>6245</v>
      </c>
      <c r="BP207" s="244">
        <v>21462</v>
      </c>
      <c r="BR207" s="211"/>
      <c r="BS207" s="163"/>
      <c r="BT207" s="163"/>
      <c r="BU207" s="244"/>
      <c r="BV207" s="244"/>
      <c r="BW207" s="244"/>
      <c r="BY207" s="211">
        <v>202</v>
      </c>
      <c r="BZ207" s="163" t="s">
        <v>3448</v>
      </c>
      <c r="CA207" s="163" t="s">
        <v>6683</v>
      </c>
      <c r="CB207" s="163" t="s">
        <v>6496</v>
      </c>
      <c r="CC207" s="244" t="s">
        <v>4634</v>
      </c>
      <c r="CD207" s="244">
        <v>26087.599999999999</v>
      </c>
      <c r="CE207" s="244">
        <v>1489.3</v>
      </c>
      <c r="CG207" s="211">
        <v>202</v>
      </c>
      <c r="CH207" s="163" t="s">
        <v>6709</v>
      </c>
      <c r="CI207" s="163" t="s">
        <v>6694</v>
      </c>
      <c r="CJ207" s="244" t="s">
        <v>5887</v>
      </c>
      <c r="CK207" s="244">
        <v>28777.8</v>
      </c>
      <c r="CM207" s="211">
        <v>202</v>
      </c>
      <c r="CN207" s="163" t="s">
        <v>4568</v>
      </c>
      <c r="CO207" s="163" t="s">
        <v>4005</v>
      </c>
      <c r="CP207" s="244" t="s">
        <v>5522</v>
      </c>
      <c r="CQ207" s="244">
        <v>3232</v>
      </c>
      <c r="CS207" s="211">
        <v>202</v>
      </c>
      <c r="CT207" s="163" t="s">
        <v>6748</v>
      </c>
      <c r="CU207" s="163" t="s">
        <v>4020</v>
      </c>
      <c r="CV207" s="244" t="s">
        <v>5522</v>
      </c>
      <c r="CW207" s="244">
        <v>36416</v>
      </c>
      <c r="CY207" s="211">
        <v>202</v>
      </c>
      <c r="CZ207" s="163" t="s">
        <v>524</v>
      </c>
      <c r="DA207" s="163" t="s">
        <v>7356</v>
      </c>
      <c r="DB207" s="244" t="s">
        <v>3999</v>
      </c>
      <c r="DC207" s="244">
        <v>37586</v>
      </c>
      <c r="DD207" s="244">
        <v>5292</v>
      </c>
      <c r="DF207" s="214">
        <v>202</v>
      </c>
      <c r="DG207" s="163" t="s">
        <v>514</v>
      </c>
      <c r="DH207" s="163" t="s">
        <v>6317</v>
      </c>
      <c r="DI207" s="163" t="s">
        <v>3999</v>
      </c>
      <c r="DJ207" s="163" t="s">
        <v>5887</v>
      </c>
      <c r="DK207" s="245">
        <v>35756</v>
      </c>
      <c r="DL207" s="245">
        <v>3638</v>
      </c>
      <c r="DN207" s="211"/>
      <c r="DO207" s="163"/>
      <c r="DP207" s="163"/>
      <c r="DQ207" s="244"/>
      <c r="DR207" s="244"/>
      <c r="DT207" s="211">
        <v>202</v>
      </c>
      <c r="DU207" s="163" t="s">
        <v>8441</v>
      </c>
      <c r="DV207" s="244" t="s">
        <v>4015</v>
      </c>
      <c r="DW207" s="163">
        <v>48485.9</v>
      </c>
      <c r="DX207" s="244">
        <v>-681</v>
      </c>
      <c r="DZ207" s="211">
        <v>202</v>
      </c>
      <c r="EA207" s="163" t="s">
        <v>8944</v>
      </c>
      <c r="EB207" s="244" t="s">
        <v>4193</v>
      </c>
      <c r="EC207" s="163">
        <v>50098</v>
      </c>
      <c r="ED207" s="244">
        <v>-2475.6999999999998</v>
      </c>
      <c r="EF207" s="211">
        <v>202</v>
      </c>
      <c r="EG207" s="163" t="s">
        <v>9446</v>
      </c>
      <c r="EH207" s="244" t="s">
        <v>4193</v>
      </c>
      <c r="EI207" s="258">
        <v>50941.9</v>
      </c>
      <c r="EJ207" s="244">
        <v>931.3</v>
      </c>
      <c r="EL207" s="215">
        <v>202</v>
      </c>
      <c r="EM207" s="216" t="s">
        <v>3432</v>
      </c>
      <c r="EN207" s="216" t="s">
        <v>3222</v>
      </c>
      <c r="EO207" s="216" t="s">
        <v>3297</v>
      </c>
      <c r="EP207" s="257"/>
      <c r="EQ207" s="247">
        <v>51176</v>
      </c>
      <c r="ER207" s="247">
        <v>864</v>
      </c>
      <c r="ES207" s="247">
        <v>216693</v>
      </c>
      <c r="EU207" s="163">
        <v>202</v>
      </c>
      <c r="EV207" s="94" t="s">
        <v>3356</v>
      </c>
      <c r="EW207" s="163" t="s">
        <v>3070</v>
      </c>
      <c r="EX207" s="110">
        <v>47375</v>
      </c>
      <c r="EY207" s="110">
        <v>6520.5</v>
      </c>
      <c r="FA207" s="163">
        <v>202</v>
      </c>
      <c r="FB207" s="94" t="s">
        <v>9804</v>
      </c>
      <c r="FC207" s="110" t="s">
        <v>4074</v>
      </c>
      <c r="FD207" s="260">
        <v>50322.7</v>
      </c>
      <c r="FE207" s="260">
        <v>989.2</v>
      </c>
    </row>
    <row r="208" spans="2:161" ht="22.7">
      <c r="B208" s="211">
        <v>203</v>
      </c>
      <c r="C208" s="163" t="s">
        <v>4832</v>
      </c>
      <c r="D208" s="163" t="s">
        <v>4833</v>
      </c>
      <c r="E208" s="244" t="s">
        <v>4005</v>
      </c>
      <c r="F208" s="244" t="s">
        <v>4527</v>
      </c>
      <c r="G208" s="244"/>
      <c r="I208" s="211"/>
      <c r="J208" s="163"/>
      <c r="K208" s="163"/>
      <c r="L208" s="244"/>
      <c r="M208" s="244"/>
      <c r="N208" s="244"/>
      <c r="P208" s="211"/>
      <c r="Q208" s="163"/>
      <c r="R208" s="163"/>
      <c r="S208" s="244"/>
      <c r="T208" s="244"/>
      <c r="V208" s="211"/>
      <c r="W208" s="163"/>
      <c r="X208" s="163"/>
      <c r="Y208" s="244"/>
      <c r="Z208" s="244"/>
      <c r="AA208" s="244"/>
      <c r="AC208" s="211">
        <v>203</v>
      </c>
      <c r="AD208" s="163" t="s">
        <v>3851</v>
      </c>
      <c r="AE208" s="163" t="s">
        <v>4202</v>
      </c>
      <c r="AF208" s="244">
        <v>18506.900000000001</v>
      </c>
      <c r="AG208" s="244">
        <v>3099.5</v>
      </c>
      <c r="AI208" s="211"/>
      <c r="AJ208" s="163"/>
      <c r="AK208" s="163"/>
      <c r="AL208" s="244"/>
      <c r="AM208" s="244"/>
      <c r="AN208" s="244"/>
      <c r="AP208" s="211">
        <v>203</v>
      </c>
      <c r="AQ208" s="163" t="s">
        <v>527</v>
      </c>
      <c r="AR208" s="163" t="s">
        <v>4643</v>
      </c>
      <c r="AS208" s="244" t="s">
        <v>3999</v>
      </c>
      <c r="AT208" s="244" t="s">
        <v>4644</v>
      </c>
      <c r="AU208" s="244">
        <v>20367</v>
      </c>
      <c r="AW208" s="211"/>
      <c r="AX208" s="163"/>
      <c r="AY208" s="163"/>
      <c r="AZ208" s="244"/>
      <c r="BA208" s="244"/>
      <c r="BB208" s="244"/>
      <c r="BD208" s="211">
        <v>203</v>
      </c>
      <c r="BE208" s="163" t="s">
        <v>1613</v>
      </c>
      <c r="BF208" s="163" t="s">
        <v>6066</v>
      </c>
      <c r="BG208" s="244" t="s">
        <v>3999</v>
      </c>
      <c r="BH208" s="244" t="s">
        <v>5458</v>
      </c>
      <c r="BI208" s="244">
        <v>22959</v>
      </c>
      <c r="BK208" s="211">
        <v>203</v>
      </c>
      <c r="BL208" s="163" t="s">
        <v>3266</v>
      </c>
      <c r="BM208" s="163" t="s">
        <v>5594</v>
      </c>
      <c r="BN208" s="244" t="s">
        <v>4015</v>
      </c>
      <c r="BO208" s="244" t="s">
        <v>4536</v>
      </c>
      <c r="BP208" s="244">
        <v>21450.9</v>
      </c>
      <c r="BR208" s="211"/>
      <c r="BS208" s="163"/>
      <c r="BT208" s="163"/>
      <c r="BU208" s="244"/>
      <c r="BV208" s="244"/>
      <c r="BW208" s="244"/>
      <c r="BY208" s="211">
        <v>203</v>
      </c>
      <c r="BZ208" s="163" t="s">
        <v>3449</v>
      </c>
      <c r="CA208" s="163" t="s">
        <v>6684</v>
      </c>
      <c r="CB208" s="163" t="s">
        <v>6496</v>
      </c>
      <c r="CC208" s="244" t="s">
        <v>6657</v>
      </c>
      <c r="CD208" s="244">
        <v>26052.7</v>
      </c>
      <c r="CE208" s="244">
        <v>1234</v>
      </c>
      <c r="CG208" s="211">
        <v>203</v>
      </c>
      <c r="CH208" s="163" t="s">
        <v>7019</v>
      </c>
      <c r="CI208" s="163" t="s">
        <v>4020</v>
      </c>
      <c r="CJ208" s="244" t="s">
        <v>6234</v>
      </c>
      <c r="CK208" s="244">
        <v>28649</v>
      </c>
      <c r="CM208" s="211">
        <v>203</v>
      </c>
      <c r="CN208" s="163" t="s">
        <v>5254</v>
      </c>
      <c r="CO208" s="163" t="s">
        <v>3999</v>
      </c>
      <c r="CP208" s="244" t="s">
        <v>6143</v>
      </c>
      <c r="CQ208" s="244">
        <v>32294</v>
      </c>
      <c r="CS208" s="211">
        <v>203</v>
      </c>
      <c r="CT208" s="163" t="s">
        <v>7047</v>
      </c>
      <c r="CU208" s="163" t="s">
        <v>4243</v>
      </c>
      <c r="CV208" s="244" t="s">
        <v>4527</v>
      </c>
      <c r="CW208" s="244">
        <v>36184</v>
      </c>
      <c r="CY208" s="211">
        <v>203</v>
      </c>
      <c r="CZ208" s="163" t="s">
        <v>3534</v>
      </c>
      <c r="DA208" s="163" t="s">
        <v>7357</v>
      </c>
      <c r="DB208" s="244" t="s">
        <v>4005</v>
      </c>
      <c r="DC208" s="244">
        <v>37532.6</v>
      </c>
      <c r="DD208" s="244">
        <v>-406.1</v>
      </c>
      <c r="DF208" s="214">
        <v>203</v>
      </c>
      <c r="DG208" s="163" t="s">
        <v>3450</v>
      </c>
      <c r="DH208" s="163" t="s">
        <v>6775</v>
      </c>
      <c r="DI208" s="163" t="s">
        <v>4074</v>
      </c>
      <c r="DJ208" s="163" t="s">
        <v>4518</v>
      </c>
      <c r="DK208" s="245">
        <v>35577</v>
      </c>
      <c r="DL208" s="245">
        <v>659</v>
      </c>
      <c r="DN208" s="211">
        <v>201</v>
      </c>
      <c r="DO208" s="163" t="s">
        <v>7940</v>
      </c>
      <c r="DP208" s="163" t="s">
        <v>4005</v>
      </c>
      <c r="DQ208" s="244">
        <v>42611.6</v>
      </c>
      <c r="DR208" s="244">
        <v>1879.5</v>
      </c>
      <c r="DT208" s="211">
        <v>203</v>
      </c>
      <c r="DU208" s="163" t="s">
        <v>8442</v>
      </c>
      <c r="DV208" s="244" t="s">
        <v>4102</v>
      </c>
      <c r="DW208" s="163">
        <v>48484.7</v>
      </c>
      <c r="DX208" s="244">
        <v>2310</v>
      </c>
      <c r="DZ208" s="211">
        <v>203</v>
      </c>
      <c r="EA208" s="163" t="s">
        <v>8945</v>
      </c>
      <c r="EB208" s="244" t="s">
        <v>4015</v>
      </c>
      <c r="EC208" s="163">
        <v>49649.1</v>
      </c>
      <c r="ED208" s="244">
        <v>2463.1999999999998</v>
      </c>
      <c r="EF208" s="211">
        <v>203</v>
      </c>
      <c r="EG208" s="163" t="s">
        <v>9447</v>
      </c>
      <c r="EH208" s="244" t="s">
        <v>4131</v>
      </c>
      <c r="EI208" s="258">
        <v>50838.7</v>
      </c>
      <c r="EJ208" s="244">
        <v>5744.1</v>
      </c>
      <c r="EL208" s="215">
        <v>203</v>
      </c>
      <c r="EM208" s="216" t="s">
        <v>3451</v>
      </c>
      <c r="EN208" s="216" t="s">
        <v>3149</v>
      </c>
      <c r="EO208" s="216" t="s">
        <v>3215</v>
      </c>
      <c r="EP208" s="257"/>
      <c r="EQ208" s="247">
        <v>51163</v>
      </c>
      <c r="ER208" s="247">
        <v>951</v>
      </c>
      <c r="ES208" s="247">
        <v>146543</v>
      </c>
      <c r="EU208" s="163">
        <v>203</v>
      </c>
      <c r="EV208" s="94" t="s">
        <v>3381</v>
      </c>
      <c r="EW208" s="163" t="s">
        <v>3395</v>
      </c>
      <c r="EX208" s="110">
        <v>46931</v>
      </c>
      <c r="EY208" s="110">
        <v>4458.8999999999996</v>
      </c>
      <c r="FA208" s="163">
        <v>203</v>
      </c>
      <c r="FB208" s="94" t="s">
        <v>9414</v>
      </c>
      <c r="FC208" s="110" t="s">
        <v>4039</v>
      </c>
      <c r="FD208" s="260">
        <v>50135</v>
      </c>
      <c r="FE208" s="260">
        <v>7703</v>
      </c>
    </row>
    <row r="209" spans="2:161" ht="22.7">
      <c r="B209" s="211">
        <v>204</v>
      </c>
      <c r="C209" s="163" t="s">
        <v>4834</v>
      </c>
      <c r="D209" s="163" t="s">
        <v>4835</v>
      </c>
      <c r="E209" s="244" t="s">
        <v>4005</v>
      </c>
      <c r="F209" s="244" t="s">
        <v>4523</v>
      </c>
      <c r="G209" s="244"/>
      <c r="I209" s="211"/>
      <c r="J209" s="163"/>
      <c r="K209" s="163"/>
      <c r="L209" s="244"/>
      <c r="M209" s="244"/>
      <c r="N209" s="244"/>
      <c r="P209" s="211"/>
      <c r="Q209" s="163"/>
      <c r="R209" s="163"/>
      <c r="S209" s="244"/>
      <c r="T209" s="244"/>
      <c r="V209" s="211"/>
      <c r="W209" s="163"/>
      <c r="X209" s="163"/>
      <c r="Y209" s="244"/>
      <c r="Z209" s="244"/>
      <c r="AA209" s="244"/>
      <c r="AC209" s="211">
        <v>204</v>
      </c>
      <c r="AD209" s="163" t="s">
        <v>4203</v>
      </c>
      <c r="AE209" s="163" t="s">
        <v>4030</v>
      </c>
      <c r="AF209" s="244">
        <v>18474.7</v>
      </c>
      <c r="AG209" s="244">
        <v>1020</v>
      </c>
      <c r="AI209" s="211"/>
      <c r="AJ209" s="163"/>
      <c r="AK209" s="163"/>
      <c r="AL209" s="244"/>
      <c r="AM209" s="244"/>
      <c r="AN209" s="244"/>
      <c r="AP209" s="211">
        <v>204</v>
      </c>
      <c r="AQ209" s="163" t="s">
        <v>1626</v>
      </c>
      <c r="AR209" s="163" t="s">
        <v>4793</v>
      </c>
      <c r="AS209" s="244" t="s">
        <v>3999</v>
      </c>
      <c r="AT209" s="244" t="s">
        <v>5518</v>
      </c>
      <c r="AU209" s="244">
        <v>20339.099999999999</v>
      </c>
      <c r="AW209" s="211"/>
      <c r="AX209" s="163"/>
      <c r="AY209" s="163"/>
      <c r="AZ209" s="244"/>
      <c r="BA209" s="244"/>
      <c r="BB209" s="244"/>
      <c r="BD209" s="211">
        <v>204</v>
      </c>
      <c r="BE209" s="163" t="s">
        <v>3490</v>
      </c>
      <c r="BF209" s="163" t="s">
        <v>4637</v>
      </c>
      <c r="BG209" s="244" t="s">
        <v>4005</v>
      </c>
      <c r="BH209" s="244" t="s">
        <v>5574</v>
      </c>
      <c r="BI209" s="244">
        <v>22905</v>
      </c>
      <c r="BK209" s="211">
        <v>204</v>
      </c>
      <c r="BL209" s="163" t="s">
        <v>3218</v>
      </c>
      <c r="BM209" s="163" t="s">
        <v>6096</v>
      </c>
      <c r="BN209" s="244" t="s">
        <v>4472</v>
      </c>
      <c r="BO209" s="244" t="s">
        <v>4527</v>
      </c>
      <c r="BP209" s="244">
        <v>21430.1</v>
      </c>
      <c r="BR209" s="211"/>
      <c r="BS209" s="163"/>
      <c r="BT209" s="163"/>
      <c r="BU209" s="244"/>
      <c r="BV209" s="244"/>
      <c r="BW209" s="244"/>
      <c r="BY209" s="211">
        <v>204</v>
      </c>
      <c r="BZ209" s="163" t="s">
        <v>1780</v>
      </c>
      <c r="CA209" s="163" t="s">
        <v>1780</v>
      </c>
      <c r="CB209" s="163" t="s">
        <v>3999</v>
      </c>
      <c r="CC209" s="244" t="s">
        <v>6001</v>
      </c>
      <c r="CD209" s="244">
        <v>25801.1</v>
      </c>
      <c r="CE209" s="244">
        <v>600.29999999999995</v>
      </c>
      <c r="CG209" s="211">
        <v>204</v>
      </c>
      <c r="CH209" s="163" t="s">
        <v>6100</v>
      </c>
      <c r="CI209" s="163" t="s">
        <v>4039</v>
      </c>
      <c r="CJ209" s="244" t="s">
        <v>4818</v>
      </c>
      <c r="CK209" s="244">
        <v>28495.599999999999</v>
      </c>
      <c r="CM209" s="211">
        <v>204</v>
      </c>
      <c r="CN209" s="163" t="s">
        <v>6073</v>
      </c>
      <c r="CO209" s="163" t="s">
        <v>4015</v>
      </c>
      <c r="CP209" s="244" t="s">
        <v>4532</v>
      </c>
      <c r="CQ209" s="244">
        <v>32237</v>
      </c>
      <c r="CS209" s="211">
        <v>204</v>
      </c>
      <c r="CT209" s="163" t="s">
        <v>7153</v>
      </c>
      <c r="CU209" s="163" t="s">
        <v>4131</v>
      </c>
      <c r="CV209" s="244" t="s">
        <v>5441</v>
      </c>
      <c r="CW209" s="244">
        <v>36118</v>
      </c>
      <c r="CY209" s="211">
        <v>204</v>
      </c>
      <c r="CZ209" s="163" t="s">
        <v>1625</v>
      </c>
      <c r="DA209" s="163" t="s">
        <v>7358</v>
      </c>
      <c r="DB209" s="244" t="s">
        <v>3999</v>
      </c>
      <c r="DC209" s="244">
        <v>37522.1</v>
      </c>
      <c r="DD209" s="244">
        <v>1106.2</v>
      </c>
      <c r="DF209" s="214">
        <v>204</v>
      </c>
      <c r="DG209" s="163" t="s">
        <v>3335</v>
      </c>
      <c r="DH209" s="163" t="s">
        <v>5668</v>
      </c>
      <c r="DI209" s="257" t="s">
        <v>4074</v>
      </c>
      <c r="DJ209" s="163" t="s">
        <v>5887</v>
      </c>
      <c r="DK209" s="245">
        <v>35557</v>
      </c>
      <c r="DL209" s="245">
        <v>581</v>
      </c>
      <c r="DN209" s="211">
        <v>202</v>
      </c>
      <c r="DO209" s="163" t="s">
        <v>7941</v>
      </c>
      <c r="DP209" s="163" t="s">
        <v>3999</v>
      </c>
      <c r="DQ209" s="244">
        <v>42588</v>
      </c>
      <c r="DR209" s="244">
        <v>2700</v>
      </c>
      <c r="DT209" s="211">
        <v>204</v>
      </c>
      <c r="DU209" s="163" t="s">
        <v>8443</v>
      </c>
      <c r="DV209" s="244" t="s">
        <v>4039</v>
      </c>
      <c r="DW209" s="163">
        <v>48227.1</v>
      </c>
      <c r="DX209" s="244">
        <v>2201</v>
      </c>
      <c r="DZ209" s="211">
        <v>204</v>
      </c>
      <c r="EA209" s="163" t="s">
        <v>8946</v>
      </c>
      <c r="EB209" s="244" t="s">
        <v>8545</v>
      </c>
      <c r="EC209" s="163">
        <v>49497.8</v>
      </c>
      <c r="ED209" s="244">
        <v>1512</v>
      </c>
      <c r="EF209" s="211">
        <v>204</v>
      </c>
      <c r="EG209" s="163" t="s">
        <v>9448</v>
      </c>
      <c r="EH209" s="244" t="s">
        <v>4036</v>
      </c>
      <c r="EI209" s="258">
        <v>50800.7</v>
      </c>
      <c r="EJ209" s="244">
        <v>-18539.2</v>
      </c>
      <c r="EL209" s="215">
        <v>204</v>
      </c>
      <c r="EM209" s="216" t="s">
        <v>3452</v>
      </c>
      <c r="EN209" s="216" t="s">
        <v>3290</v>
      </c>
      <c r="EO209" s="216" t="s">
        <v>3152</v>
      </c>
      <c r="EP209" s="257" t="s">
        <v>3989</v>
      </c>
      <c r="EQ209" s="247">
        <v>51024</v>
      </c>
      <c r="ER209" s="247">
        <v>1949</v>
      </c>
      <c r="ES209" s="247">
        <v>84447</v>
      </c>
      <c r="EU209" s="163">
        <v>204</v>
      </c>
      <c r="EV209" s="94" t="s">
        <v>3453</v>
      </c>
      <c r="EW209" s="163" t="s">
        <v>3063</v>
      </c>
      <c r="EX209" s="110">
        <v>46606</v>
      </c>
      <c r="EY209" s="110">
        <v>442.8</v>
      </c>
      <c r="FA209" s="163">
        <v>204</v>
      </c>
      <c r="FB209" s="94" t="s">
        <v>9427</v>
      </c>
      <c r="FC209" s="110" t="s">
        <v>4005</v>
      </c>
      <c r="FD209" s="260">
        <v>49732.4</v>
      </c>
      <c r="FE209" s="260">
        <v>3613.3</v>
      </c>
    </row>
    <row r="210" spans="2:161" ht="22.7">
      <c r="B210" s="211">
        <v>205</v>
      </c>
      <c r="C210" s="163" t="s">
        <v>4836</v>
      </c>
      <c r="D210" s="163" t="s">
        <v>4837</v>
      </c>
      <c r="E210" s="244" t="s">
        <v>3999</v>
      </c>
      <c r="F210" s="244" t="s">
        <v>4557</v>
      </c>
      <c r="G210" s="244"/>
      <c r="I210" s="211"/>
      <c r="J210" s="163"/>
      <c r="K210" s="163"/>
      <c r="L210" s="244"/>
      <c r="M210" s="244"/>
      <c r="N210" s="244"/>
      <c r="P210" s="211"/>
      <c r="Q210" s="163"/>
      <c r="R210" s="163"/>
      <c r="S210" s="244"/>
      <c r="T210" s="244"/>
      <c r="V210" s="211"/>
      <c r="W210" s="163"/>
      <c r="X210" s="163"/>
      <c r="Y210" s="244"/>
      <c r="Z210" s="244"/>
      <c r="AA210" s="244"/>
      <c r="AC210" s="211">
        <v>205</v>
      </c>
      <c r="AD210" s="163" t="s">
        <v>4204</v>
      </c>
      <c r="AE210" s="163" t="s">
        <v>3999</v>
      </c>
      <c r="AF210" s="244">
        <v>18441</v>
      </c>
      <c r="AG210" s="244">
        <v>1310</v>
      </c>
      <c r="AI210" s="211"/>
      <c r="AJ210" s="163"/>
      <c r="AK210" s="163"/>
      <c r="AL210" s="244"/>
      <c r="AM210" s="244"/>
      <c r="AN210" s="244"/>
      <c r="AP210" s="211">
        <v>205</v>
      </c>
      <c r="AQ210" s="163" t="s">
        <v>1615</v>
      </c>
      <c r="AR210" s="163" t="s">
        <v>4805</v>
      </c>
      <c r="AS210" s="244" t="s">
        <v>3999</v>
      </c>
      <c r="AT210" s="244" t="s">
        <v>4806</v>
      </c>
      <c r="AU210" s="244">
        <v>20262</v>
      </c>
      <c r="AW210" s="211"/>
      <c r="AX210" s="163"/>
      <c r="AY210" s="163"/>
      <c r="AZ210" s="244"/>
      <c r="BA210" s="244"/>
      <c r="BB210" s="244"/>
      <c r="BD210" s="211">
        <v>205</v>
      </c>
      <c r="BE210" s="163" t="s">
        <v>570</v>
      </c>
      <c r="BF210" s="163" t="s">
        <v>5092</v>
      </c>
      <c r="BG210" s="244" t="s">
        <v>3999</v>
      </c>
      <c r="BH210" s="244" t="s">
        <v>4634</v>
      </c>
      <c r="BI210" s="244">
        <v>22859</v>
      </c>
      <c r="BK210" s="211">
        <v>205</v>
      </c>
      <c r="BL210" s="163" t="s">
        <v>5716</v>
      </c>
      <c r="BM210" s="163" t="s">
        <v>6082</v>
      </c>
      <c r="BN210" s="244" t="s">
        <v>4102</v>
      </c>
      <c r="BO210" s="244" t="s">
        <v>4518</v>
      </c>
      <c r="BP210" s="244">
        <v>21394.2</v>
      </c>
      <c r="BR210" s="211"/>
      <c r="BS210" s="163"/>
      <c r="BT210" s="163"/>
      <c r="BU210" s="244"/>
      <c r="BV210" s="244"/>
      <c r="BW210" s="244"/>
      <c r="BY210" s="211">
        <v>205</v>
      </c>
      <c r="BZ210" s="163" t="s">
        <v>1591</v>
      </c>
      <c r="CA210" s="163" t="s">
        <v>6685</v>
      </c>
      <c r="CB210" s="163" t="s">
        <v>6506</v>
      </c>
      <c r="CC210" s="244" t="s">
        <v>6540</v>
      </c>
      <c r="CD210" s="244">
        <v>25678</v>
      </c>
      <c r="CE210" s="244">
        <v>524</v>
      </c>
      <c r="CG210" s="211">
        <v>205</v>
      </c>
      <c r="CH210" s="163" t="s">
        <v>4594</v>
      </c>
      <c r="CI210" s="163" t="s">
        <v>3999</v>
      </c>
      <c r="CJ210" s="244" t="s">
        <v>6570</v>
      </c>
      <c r="CK210" s="244">
        <v>28491</v>
      </c>
      <c r="CM210" s="211">
        <v>205</v>
      </c>
      <c r="CN210" s="163" t="s">
        <v>6292</v>
      </c>
      <c r="CO210" s="163" t="s">
        <v>4224</v>
      </c>
      <c r="CP210" s="244" t="s">
        <v>6293</v>
      </c>
      <c r="CQ210" s="244">
        <v>32153</v>
      </c>
      <c r="CS210" s="211">
        <v>205</v>
      </c>
      <c r="CT210" s="163" t="s">
        <v>7154</v>
      </c>
      <c r="CU210" s="163" t="s">
        <v>4015</v>
      </c>
      <c r="CV210" s="244" t="s">
        <v>4532</v>
      </c>
      <c r="CW210" s="244">
        <v>36115</v>
      </c>
      <c r="CY210" s="211">
        <v>205</v>
      </c>
      <c r="CZ210" s="163" t="s">
        <v>7359</v>
      </c>
      <c r="DA210" s="163" t="s">
        <v>7360</v>
      </c>
      <c r="DB210" s="244" t="s">
        <v>4131</v>
      </c>
      <c r="DC210" s="244">
        <v>37426</v>
      </c>
      <c r="DD210" s="244">
        <v>13218</v>
      </c>
      <c r="DF210" s="214">
        <v>205</v>
      </c>
      <c r="DG210" s="163" t="s">
        <v>1630</v>
      </c>
      <c r="DH210" s="163" t="s">
        <v>5254</v>
      </c>
      <c r="DI210" s="163" t="s">
        <v>3999</v>
      </c>
      <c r="DJ210" s="163" t="s">
        <v>7140</v>
      </c>
      <c r="DK210" s="245">
        <v>35497</v>
      </c>
      <c r="DL210" s="245">
        <v>98</v>
      </c>
      <c r="DN210" s="211">
        <v>203</v>
      </c>
      <c r="DO210" s="163" t="s">
        <v>7942</v>
      </c>
      <c r="DP210" s="163" t="s">
        <v>4005</v>
      </c>
      <c r="DQ210" s="244">
        <v>42560.9</v>
      </c>
      <c r="DR210" s="244">
        <v>1453.9</v>
      </c>
      <c r="DT210" s="211">
        <v>205</v>
      </c>
      <c r="DU210" s="163" t="s">
        <v>8444</v>
      </c>
      <c r="DV210" s="244" t="s">
        <v>4074</v>
      </c>
      <c r="DW210" s="163">
        <v>48153.9</v>
      </c>
      <c r="DX210" s="244">
        <v>597.79999999999995</v>
      </c>
      <c r="DZ210" s="211">
        <v>205</v>
      </c>
      <c r="EA210" s="163" t="s">
        <v>8947</v>
      </c>
      <c r="EB210" s="244" t="s">
        <v>4224</v>
      </c>
      <c r="EC210" s="163">
        <v>49035.6</v>
      </c>
      <c r="ED210" s="244">
        <v>4199</v>
      </c>
      <c r="EF210" s="211">
        <v>205</v>
      </c>
      <c r="EG210" s="163" t="s">
        <v>9449</v>
      </c>
      <c r="EH210" s="244" t="s">
        <v>6817</v>
      </c>
      <c r="EI210" s="258">
        <v>50405.8</v>
      </c>
      <c r="EJ210" s="244">
        <v>6740.6</v>
      </c>
      <c r="EL210" s="215">
        <v>205</v>
      </c>
      <c r="EM210" s="216" t="s">
        <v>3454</v>
      </c>
      <c r="EN210" s="216" t="s">
        <v>3060</v>
      </c>
      <c r="EO210" s="216" t="s">
        <v>3455</v>
      </c>
      <c r="EP210" s="257" t="s">
        <v>3994</v>
      </c>
      <c r="EQ210" s="247">
        <v>50932</v>
      </c>
      <c r="ER210" s="247">
        <v>873</v>
      </c>
      <c r="ES210" s="247">
        <v>19965</v>
      </c>
      <c r="EU210" s="163">
        <v>205</v>
      </c>
      <c r="EV210" s="94" t="s">
        <v>3236</v>
      </c>
      <c r="EW210" s="163" t="s">
        <v>3063</v>
      </c>
      <c r="EX210" s="110">
        <v>46528</v>
      </c>
      <c r="EY210" s="110">
        <v>8.6999999999999993</v>
      </c>
      <c r="FA210" s="163">
        <v>205</v>
      </c>
      <c r="FB210" s="94" t="s">
        <v>9430</v>
      </c>
      <c r="FC210" s="110" t="s">
        <v>4243</v>
      </c>
      <c r="FD210" s="260">
        <v>49697.5</v>
      </c>
      <c r="FE210" s="260">
        <v>12869</v>
      </c>
    </row>
    <row r="211" spans="2:161" ht="22.7">
      <c r="B211" s="211">
        <v>206</v>
      </c>
      <c r="C211" s="163" t="s">
        <v>4838</v>
      </c>
      <c r="D211" s="163" t="s">
        <v>4839</v>
      </c>
      <c r="E211" s="244" t="s">
        <v>4005</v>
      </c>
      <c r="F211" s="244" t="s">
        <v>4605</v>
      </c>
      <c r="G211" s="244"/>
      <c r="I211" s="211"/>
      <c r="J211" s="163"/>
      <c r="K211" s="163"/>
      <c r="L211" s="244"/>
      <c r="M211" s="244"/>
      <c r="N211" s="244"/>
      <c r="P211" s="211"/>
      <c r="Q211" s="163"/>
      <c r="R211" s="163"/>
      <c r="S211" s="244"/>
      <c r="T211" s="244"/>
      <c r="V211" s="211"/>
      <c r="W211" s="163"/>
      <c r="X211" s="163"/>
      <c r="Y211" s="244"/>
      <c r="Z211" s="244"/>
      <c r="AA211" s="244"/>
      <c r="AC211" s="211">
        <v>206</v>
      </c>
      <c r="AD211" s="163" t="s">
        <v>4205</v>
      </c>
      <c r="AE211" s="163" t="s">
        <v>3999</v>
      </c>
      <c r="AF211" s="244">
        <v>18425</v>
      </c>
      <c r="AG211" s="244">
        <v>963</v>
      </c>
      <c r="AI211" s="211"/>
      <c r="AJ211" s="163"/>
      <c r="AK211" s="163"/>
      <c r="AL211" s="244"/>
      <c r="AM211" s="244"/>
      <c r="AN211" s="244"/>
      <c r="AP211" s="211">
        <v>206</v>
      </c>
      <c r="AQ211" s="163" t="s">
        <v>546</v>
      </c>
      <c r="AR211" s="163" t="s">
        <v>4980</v>
      </c>
      <c r="AS211" s="244" t="s">
        <v>3999</v>
      </c>
      <c r="AT211" s="244" t="s">
        <v>4818</v>
      </c>
      <c r="AU211" s="244">
        <v>20222</v>
      </c>
      <c r="AW211" s="211"/>
      <c r="AX211" s="163"/>
      <c r="AY211" s="163"/>
      <c r="AZ211" s="244"/>
      <c r="BA211" s="244"/>
      <c r="BB211" s="244"/>
      <c r="BD211" s="211">
        <v>206</v>
      </c>
      <c r="BE211" s="163" t="s">
        <v>3410</v>
      </c>
      <c r="BF211" s="163" t="s">
        <v>5630</v>
      </c>
      <c r="BG211" s="244" t="s">
        <v>4020</v>
      </c>
      <c r="BH211" s="244" t="s">
        <v>5441</v>
      </c>
      <c r="BI211" s="244">
        <v>22822.799999999999</v>
      </c>
      <c r="BK211" s="211">
        <v>206</v>
      </c>
      <c r="BL211" s="163" t="s">
        <v>3490</v>
      </c>
      <c r="BM211" s="163" t="s">
        <v>4637</v>
      </c>
      <c r="BN211" s="244" t="s">
        <v>4005</v>
      </c>
      <c r="BO211" s="244" t="s">
        <v>5574</v>
      </c>
      <c r="BP211" s="244">
        <v>21287.599999999999</v>
      </c>
      <c r="BR211" s="211"/>
      <c r="BS211" s="163"/>
      <c r="BT211" s="163"/>
      <c r="BU211" s="244"/>
      <c r="BV211" s="244"/>
      <c r="BW211" s="244"/>
      <c r="BY211" s="211">
        <v>206</v>
      </c>
      <c r="BZ211" s="163" t="s">
        <v>583</v>
      </c>
      <c r="CA211" s="163" t="s">
        <v>6686</v>
      </c>
      <c r="CB211" s="163" t="s">
        <v>6506</v>
      </c>
      <c r="CC211" s="244" t="s">
        <v>6529</v>
      </c>
      <c r="CD211" s="244">
        <v>25601</v>
      </c>
      <c r="CE211" s="244">
        <v>1281</v>
      </c>
      <c r="CG211" s="211">
        <v>206</v>
      </c>
      <c r="CH211" s="163" t="s">
        <v>6860</v>
      </c>
      <c r="CI211" s="163" t="s">
        <v>4469</v>
      </c>
      <c r="CJ211" s="244" t="s">
        <v>5591</v>
      </c>
      <c r="CK211" s="244">
        <v>28350.1</v>
      </c>
      <c r="CM211" s="211">
        <v>206</v>
      </c>
      <c r="CN211" s="163" t="s">
        <v>4780</v>
      </c>
      <c r="CO211" s="163" t="s">
        <v>4039</v>
      </c>
      <c r="CP211" s="244" t="s">
        <v>5522</v>
      </c>
      <c r="CQ211" s="244">
        <v>32117.599999999999</v>
      </c>
      <c r="CS211" s="211">
        <v>206</v>
      </c>
      <c r="CT211" s="163" t="s">
        <v>7155</v>
      </c>
      <c r="CU211" s="163" t="s">
        <v>4275</v>
      </c>
      <c r="CV211" s="244" t="s">
        <v>4527</v>
      </c>
      <c r="CW211" s="244">
        <v>35915</v>
      </c>
      <c r="CY211" s="211">
        <v>206</v>
      </c>
      <c r="CZ211" s="163" t="s">
        <v>3497</v>
      </c>
      <c r="DA211" s="163" t="s">
        <v>7038</v>
      </c>
      <c r="DB211" s="244" t="s">
        <v>4588</v>
      </c>
      <c r="DC211" s="244">
        <v>37386.300000000003</v>
      </c>
      <c r="DD211" s="244">
        <v>2011.7</v>
      </c>
      <c r="DF211" s="214">
        <v>206</v>
      </c>
      <c r="DG211" s="163" t="s">
        <v>3305</v>
      </c>
      <c r="DH211" s="163" t="s">
        <v>4524</v>
      </c>
      <c r="DI211" s="163" t="s">
        <v>4005</v>
      </c>
      <c r="DJ211" s="163" t="s">
        <v>4518</v>
      </c>
      <c r="DK211" s="245">
        <v>35326</v>
      </c>
      <c r="DL211" s="245">
        <v>1026</v>
      </c>
      <c r="DN211" s="211">
        <v>204</v>
      </c>
      <c r="DO211" s="163" t="s">
        <v>7943</v>
      </c>
      <c r="DP211" s="163" t="s">
        <v>4005</v>
      </c>
      <c r="DQ211" s="244">
        <v>42246.3</v>
      </c>
      <c r="DR211" s="244">
        <v>2810.4</v>
      </c>
      <c r="DT211" s="211">
        <v>206</v>
      </c>
      <c r="DU211" s="163" t="s">
        <v>8445</v>
      </c>
      <c r="DV211" s="244" t="s">
        <v>3999</v>
      </c>
      <c r="DW211" s="163">
        <v>48077</v>
      </c>
      <c r="DX211" s="244">
        <v>631</v>
      </c>
      <c r="DZ211" s="211">
        <v>206</v>
      </c>
      <c r="EA211" s="163" t="s">
        <v>8948</v>
      </c>
      <c r="EB211" s="244" t="s">
        <v>4102</v>
      </c>
      <c r="EC211" s="163">
        <v>48809.8</v>
      </c>
      <c r="ED211" s="244">
        <v>873.9</v>
      </c>
      <c r="EF211" s="211">
        <v>206</v>
      </c>
      <c r="EG211" s="163" t="s">
        <v>9450</v>
      </c>
      <c r="EH211" s="244" t="s">
        <v>4193</v>
      </c>
      <c r="EI211" s="258">
        <v>49966.8</v>
      </c>
      <c r="EJ211" s="244">
        <v>2957.8</v>
      </c>
      <c r="EL211" s="215">
        <v>206</v>
      </c>
      <c r="EM211" s="216" t="s">
        <v>3438</v>
      </c>
      <c r="EN211" s="216" t="s">
        <v>3157</v>
      </c>
      <c r="EO211" s="216" t="s">
        <v>3332</v>
      </c>
      <c r="EP211" s="257" t="s">
        <v>3989</v>
      </c>
      <c r="EQ211" s="247">
        <v>50855</v>
      </c>
      <c r="ER211" s="247">
        <v>2733</v>
      </c>
      <c r="ES211" s="247">
        <v>110487</v>
      </c>
      <c r="EU211" s="163">
        <v>206</v>
      </c>
      <c r="EV211" s="94" t="s">
        <v>3439</v>
      </c>
      <c r="EW211" s="163" t="s">
        <v>3456</v>
      </c>
      <c r="EX211" s="110">
        <v>45905</v>
      </c>
      <c r="EY211" s="110">
        <v>1241</v>
      </c>
      <c r="FA211" s="163">
        <v>206</v>
      </c>
      <c r="FB211" s="94" t="s">
        <v>9481</v>
      </c>
      <c r="FC211" s="110" t="s">
        <v>4001</v>
      </c>
      <c r="FD211" s="260">
        <v>49608.2</v>
      </c>
      <c r="FE211" s="260">
        <v>3364.3</v>
      </c>
    </row>
    <row r="212" spans="2:161" ht="22.7">
      <c r="B212" s="211">
        <v>207</v>
      </c>
      <c r="C212" s="163" t="s">
        <v>4169</v>
      </c>
      <c r="D212" s="163" t="s">
        <v>4840</v>
      </c>
      <c r="E212" s="244" t="s">
        <v>4074</v>
      </c>
      <c r="F212" s="244" t="s">
        <v>4605</v>
      </c>
      <c r="G212" s="244"/>
      <c r="I212" s="211"/>
      <c r="J212" s="163"/>
      <c r="K212" s="163"/>
      <c r="L212" s="244"/>
      <c r="M212" s="244"/>
      <c r="N212" s="244"/>
      <c r="P212" s="211"/>
      <c r="Q212" s="163"/>
      <c r="R212" s="163"/>
      <c r="S212" s="244"/>
      <c r="T212" s="244"/>
      <c r="V212" s="211"/>
      <c r="W212" s="163"/>
      <c r="X212" s="163"/>
      <c r="Y212" s="244"/>
      <c r="Z212" s="244"/>
      <c r="AA212" s="244"/>
      <c r="AC212" s="211">
        <v>207</v>
      </c>
      <c r="AD212" s="163" t="s">
        <v>4206</v>
      </c>
      <c r="AE212" s="163" t="s">
        <v>4102</v>
      </c>
      <c r="AF212" s="244">
        <v>18394.2</v>
      </c>
      <c r="AG212" s="244">
        <v>-258.5</v>
      </c>
      <c r="AI212" s="211"/>
      <c r="AJ212" s="163"/>
      <c r="AK212" s="163"/>
      <c r="AL212" s="244"/>
      <c r="AM212" s="244"/>
      <c r="AN212" s="244"/>
      <c r="AP212" s="211">
        <v>207</v>
      </c>
      <c r="AQ212" s="163" t="s">
        <v>3390</v>
      </c>
      <c r="AR212" s="163" t="s">
        <v>5644</v>
      </c>
      <c r="AS212" s="244" t="s">
        <v>4015</v>
      </c>
      <c r="AT212" s="244" t="s">
        <v>5518</v>
      </c>
      <c r="AU212" s="244">
        <v>20144.099999999999</v>
      </c>
      <c r="AW212" s="211"/>
      <c r="AX212" s="163"/>
      <c r="AY212" s="163"/>
      <c r="AZ212" s="244"/>
      <c r="BA212" s="244"/>
      <c r="BB212" s="244"/>
      <c r="BD212" s="211">
        <v>207</v>
      </c>
      <c r="BE212" s="163" t="s">
        <v>3814</v>
      </c>
      <c r="BF212" s="163" t="s">
        <v>5616</v>
      </c>
      <c r="BG212" s="244" t="s">
        <v>4015</v>
      </c>
      <c r="BH212" s="244" t="s">
        <v>6035</v>
      </c>
      <c r="BI212" s="244">
        <v>22703.5</v>
      </c>
      <c r="BK212" s="211">
        <v>207</v>
      </c>
      <c r="BL212" s="163" t="s">
        <v>3609</v>
      </c>
      <c r="BM212" s="163" t="s">
        <v>5698</v>
      </c>
      <c r="BN212" s="244" t="s">
        <v>4015</v>
      </c>
      <c r="BO212" s="244" t="s">
        <v>5574</v>
      </c>
      <c r="BP212" s="244">
        <v>21237.1</v>
      </c>
      <c r="BR212" s="211"/>
      <c r="BS212" s="163"/>
      <c r="BT212" s="163"/>
      <c r="BU212" s="244"/>
      <c r="BV212" s="244"/>
      <c r="BW212" s="244"/>
      <c r="BY212" s="211">
        <v>207</v>
      </c>
      <c r="BZ212" s="163" t="s">
        <v>1594</v>
      </c>
      <c r="CA212" s="163" t="s">
        <v>6687</v>
      </c>
      <c r="CB212" s="163" t="s">
        <v>6506</v>
      </c>
      <c r="CC212" s="244" t="s">
        <v>6270</v>
      </c>
      <c r="CD212" s="244">
        <v>25462.1</v>
      </c>
      <c r="CE212" s="244">
        <v>219.9</v>
      </c>
      <c r="CG212" s="211">
        <v>207</v>
      </c>
      <c r="CH212" s="163" t="s">
        <v>4883</v>
      </c>
      <c r="CI212" s="163" t="s">
        <v>4005</v>
      </c>
      <c r="CJ212" s="244" t="s">
        <v>4709</v>
      </c>
      <c r="CK212" s="244">
        <v>28160.400000000001</v>
      </c>
      <c r="CM212" s="211">
        <v>207</v>
      </c>
      <c r="CN212" s="163" t="s">
        <v>6862</v>
      </c>
      <c r="CO212" s="163" t="s">
        <v>7026</v>
      </c>
      <c r="CP212" s="244" t="s">
        <v>4527</v>
      </c>
      <c r="CQ212" s="244">
        <v>3245.6</v>
      </c>
      <c r="CS212" s="211">
        <v>207</v>
      </c>
      <c r="CT212" s="163" t="s">
        <v>5129</v>
      </c>
      <c r="CU212" s="163" t="s">
        <v>3999</v>
      </c>
      <c r="CV212" s="244" t="s">
        <v>2748</v>
      </c>
      <c r="CW212" s="244">
        <v>35882</v>
      </c>
      <c r="CY212" s="211">
        <v>207</v>
      </c>
      <c r="CZ212" s="163" t="s">
        <v>3429</v>
      </c>
      <c r="DA212" s="163" t="s">
        <v>7361</v>
      </c>
      <c r="DB212" s="244" t="s">
        <v>4015</v>
      </c>
      <c r="DC212" s="244">
        <v>37165.9</v>
      </c>
      <c r="DD212" s="244">
        <v>3810</v>
      </c>
      <c r="DF212" s="214">
        <v>207</v>
      </c>
      <c r="DG212" s="163" t="s">
        <v>707</v>
      </c>
      <c r="DH212" s="163" t="s">
        <v>6149</v>
      </c>
      <c r="DI212" s="163" t="s">
        <v>3999</v>
      </c>
      <c r="DJ212" s="163" t="s">
        <v>6240</v>
      </c>
      <c r="DK212" s="245">
        <v>35291</v>
      </c>
      <c r="DL212" s="245">
        <v>1686</v>
      </c>
      <c r="DN212" s="211">
        <v>205</v>
      </c>
      <c r="DO212" s="163" t="s">
        <v>7944</v>
      </c>
      <c r="DP212" s="163" t="s">
        <v>3999</v>
      </c>
      <c r="DQ212" s="244">
        <v>41946</v>
      </c>
      <c r="DR212" s="244">
        <v>-652</v>
      </c>
      <c r="DT212" s="211">
        <v>207</v>
      </c>
      <c r="DU212" s="163" t="s">
        <v>8446</v>
      </c>
      <c r="DV212" s="244" t="s">
        <v>3999</v>
      </c>
      <c r="DW212" s="163">
        <v>48047</v>
      </c>
      <c r="DX212" s="244">
        <v>6272</v>
      </c>
      <c r="DZ212" s="211">
        <v>207</v>
      </c>
      <c r="EA212" s="163" t="s">
        <v>8949</v>
      </c>
      <c r="EB212" s="244" t="s">
        <v>4224</v>
      </c>
      <c r="EC212" s="163">
        <v>48673.3</v>
      </c>
      <c r="ED212" s="244">
        <v>7312.4</v>
      </c>
      <c r="EF212" s="211">
        <v>207</v>
      </c>
      <c r="EG212" s="163" t="s">
        <v>9451</v>
      </c>
      <c r="EH212" s="244" t="s">
        <v>8545</v>
      </c>
      <c r="EI212" s="258">
        <v>49714.7</v>
      </c>
      <c r="EJ212" s="244">
        <v>1917.6</v>
      </c>
      <c r="EL212" s="215">
        <v>207</v>
      </c>
      <c r="EM212" s="216" t="s">
        <v>3343</v>
      </c>
      <c r="EN212" s="216" t="s">
        <v>3078</v>
      </c>
      <c r="EO212" s="216" t="s">
        <v>3061</v>
      </c>
      <c r="EP212" s="257" t="s">
        <v>3988</v>
      </c>
      <c r="EQ212" s="247">
        <v>50566</v>
      </c>
      <c r="ER212" s="247">
        <v>819</v>
      </c>
      <c r="ES212" s="247">
        <v>108000</v>
      </c>
      <c r="EU212" s="163">
        <v>207</v>
      </c>
      <c r="EV212" s="94" t="s">
        <v>3230</v>
      </c>
      <c r="EW212" s="163" t="s">
        <v>3457</v>
      </c>
      <c r="EX212" s="110">
        <v>45873</v>
      </c>
      <c r="EY212" s="110">
        <v>-2902</v>
      </c>
      <c r="FA212" s="163">
        <v>207</v>
      </c>
      <c r="FB212" s="94" t="s">
        <v>9371</v>
      </c>
      <c r="FC212" s="110" t="s">
        <v>3999</v>
      </c>
      <c r="FD212" s="260">
        <v>49520</v>
      </c>
      <c r="FE212" s="260">
        <v>-6084</v>
      </c>
    </row>
    <row r="213" spans="2:161" ht="22.7">
      <c r="B213" s="211">
        <v>208</v>
      </c>
      <c r="C213" s="163" t="s">
        <v>4841</v>
      </c>
      <c r="D213" s="163" t="s">
        <v>4842</v>
      </c>
      <c r="E213" s="244" t="s">
        <v>3999</v>
      </c>
      <c r="F213" s="244" t="s">
        <v>4789</v>
      </c>
      <c r="G213" s="244"/>
      <c r="I213" s="211"/>
      <c r="J213" s="163"/>
      <c r="K213" s="163"/>
      <c r="L213" s="244"/>
      <c r="M213" s="244"/>
      <c r="N213" s="244"/>
      <c r="P213" s="211"/>
      <c r="Q213" s="163"/>
      <c r="R213" s="163"/>
      <c r="S213" s="244"/>
      <c r="T213" s="244"/>
      <c r="V213" s="211"/>
      <c r="W213" s="163"/>
      <c r="X213" s="163"/>
      <c r="Y213" s="244"/>
      <c r="Z213" s="244"/>
      <c r="AA213" s="244"/>
      <c r="AC213" s="211">
        <v>208</v>
      </c>
      <c r="AD213" s="163" t="s">
        <v>4207</v>
      </c>
      <c r="AE213" s="163" t="s">
        <v>4015</v>
      </c>
      <c r="AF213" s="244">
        <v>18364.599999999999</v>
      </c>
      <c r="AG213" s="244">
        <v>564.70000000000005</v>
      </c>
      <c r="AI213" s="211"/>
      <c r="AJ213" s="163"/>
      <c r="AK213" s="163"/>
      <c r="AL213" s="244"/>
      <c r="AM213" s="244"/>
      <c r="AN213" s="244"/>
      <c r="AP213" s="211">
        <v>208</v>
      </c>
      <c r="AQ213" s="163" t="s">
        <v>3255</v>
      </c>
      <c r="AR213" s="163" t="s">
        <v>5645</v>
      </c>
      <c r="AS213" s="244" t="s">
        <v>4074</v>
      </c>
      <c r="AT213" s="244" t="s">
        <v>5441</v>
      </c>
      <c r="AU213" s="244">
        <v>20130.400000000001</v>
      </c>
      <c r="AW213" s="211"/>
      <c r="AX213" s="163"/>
      <c r="AY213" s="163"/>
      <c r="AZ213" s="244"/>
      <c r="BA213" s="244"/>
      <c r="BB213" s="244"/>
      <c r="BD213" s="211">
        <v>208</v>
      </c>
      <c r="BE213" s="163" t="s">
        <v>3434</v>
      </c>
      <c r="BF213" s="163"/>
      <c r="BG213" s="244" t="s">
        <v>4005</v>
      </c>
      <c r="BH213" s="244" t="s">
        <v>5887</v>
      </c>
      <c r="BI213" s="244">
        <v>22663.599999999999</v>
      </c>
      <c r="BK213" s="211">
        <v>208</v>
      </c>
      <c r="BL213" s="163" t="s">
        <v>3388</v>
      </c>
      <c r="BM213" s="163" t="s">
        <v>5687</v>
      </c>
      <c r="BN213" s="244" t="s">
        <v>4001</v>
      </c>
      <c r="BO213" s="244" t="s">
        <v>6239</v>
      </c>
      <c r="BP213" s="244">
        <v>21236.2</v>
      </c>
      <c r="BR213" s="211"/>
      <c r="BS213" s="163"/>
      <c r="BT213" s="163"/>
      <c r="BU213" s="244"/>
      <c r="BV213" s="244"/>
      <c r="BW213" s="244"/>
      <c r="BY213" s="211">
        <v>208</v>
      </c>
      <c r="BZ213" s="163" t="s">
        <v>3403</v>
      </c>
      <c r="CA213" s="163" t="s">
        <v>6688</v>
      </c>
      <c r="CB213" s="163" t="s">
        <v>6506</v>
      </c>
      <c r="CC213" s="244" t="s">
        <v>6605</v>
      </c>
      <c r="CD213" s="244">
        <v>25168</v>
      </c>
      <c r="CE213" s="244">
        <v>469</v>
      </c>
      <c r="CG213" s="211">
        <v>208</v>
      </c>
      <c r="CH213" s="163" t="s">
        <v>6740</v>
      </c>
      <c r="CI213" s="163" t="s">
        <v>4030</v>
      </c>
      <c r="CJ213" s="244" t="s">
        <v>4634</v>
      </c>
      <c r="CK213" s="244">
        <v>28132</v>
      </c>
      <c r="CM213" s="211">
        <v>208</v>
      </c>
      <c r="CN213" s="163" t="s">
        <v>5141</v>
      </c>
      <c r="CO213" s="163" t="s">
        <v>4202</v>
      </c>
      <c r="CP213" s="244" t="s">
        <v>5441</v>
      </c>
      <c r="CQ213" s="244">
        <v>31642.6</v>
      </c>
      <c r="CS213" s="211">
        <v>208</v>
      </c>
      <c r="CT213" s="163" t="s">
        <v>7019</v>
      </c>
      <c r="CU213" s="163" t="s">
        <v>4020</v>
      </c>
      <c r="CV213" s="244" t="s">
        <v>6234</v>
      </c>
      <c r="CW213" s="244">
        <v>35797</v>
      </c>
      <c r="CY213" s="211">
        <v>208</v>
      </c>
      <c r="CZ213" s="163" t="s">
        <v>3480</v>
      </c>
      <c r="DA213" s="163" t="s">
        <v>7362</v>
      </c>
      <c r="DB213" s="244" t="s">
        <v>4193</v>
      </c>
      <c r="DC213" s="244">
        <v>36879.300000000003</v>
      </c>
      <c r="DD213" s="244">
        <v>4187</v>
      </c>
      <c r="DF213" s="214">
        <v>208</v>
      </c>
      <c r="DG213" s="163" t="s">
        <v>3458</v>
      </c>
      <c r="DH213" s="163" t="s">
        <v>6218</v>
      </c>
      <c r="DI213" s="163" t="s">
        <v>4202</v>
      </c>
      <c r="DJ213" s="163" t="s">
        <v>5522</v>
      </c>
      <c r="DK213" s="245">
        <v>35144</v>
      </c>
      <c r="DL213" s="245">
        <v>1228</v>
      </c>
      <c r="DN213" s="211">
        <v>206</v>
      </c>
      <c r="DO213" s="163" t="s">
        <v>7945</v>
      </c>
      <c r="DP213" s="163" t="s">
        <v>4015</v>
      </c>
      <c r="DQ213" s="244">
        <v>41547</v>
      </c>
      <c r="DR213" s="244">
        <v>1418.5</v>
      </c>
      <c r="DT213" s="211">
        <v>208</v>
      </c>
      <c r="DU213" s="163" t="s">
        <v>8447</v>
      </c>
      <c r="DV213" s="244" t="s">
        <v>4116</v>
      </c>
      <c r="DW213" s="163">
        <v>47813.7</v>
      </c>
      <c r="DX213" s="244">
        <v>2734.6</v>
      </c>
      <c r="DZ213" s="211">
        <v>208</v>
      </c>
      <c r="EA213" s="163" t="s">
        <v>8950</v>
      </c>
      <c r="EB213" s="244" t="s">
        <v>3999</v>
      </c>
      <c r="EC213" s="163">
        <v>48017</v>
      </c>
      <c r="ED213" s="244">
        <v>9019</v>
      </c>
      <c r="EF213" s="211">
        <v>208</v>
      </c>
      <c r="EG213" s="163" t="s">
        <v>9452</v>
      </c>
      <c r="EH213" s="244" t="s">
        <v>4074</v>
      </c>
      <c r="EI213" s="258">
        <v>49563.6</v>
      </c>
      <c r="EJ213" s="244">
        <v>1320.8</v>
      </c>
      <c r="EL213" s="215">
        <v>208</v>
      </c>
      <c r="EM213" s="216" t="s">
        <v>3459</v>
      </c>
      <c r="EN213" s="216" t="s">
        <v>3295</v>
      </c>
      <c r="EO213" s="216" t="s">
        <v>3460</v>
      </c>
      <c r="EP213" s="257"/>
      <c r="EQ213" s="247">
        <v>50337</v>
      </c>
      <c r="ER213" s="247">
        <v>5015</v>
      </c>
      <c r="ES213" s="247">
        <v>119207</v>
      </c>
      <c r="EU213" s="163">
        <v>208</v>
      </c>
      <c r="EV213" s="94" t="s">
        <v>3387</v>
      </c>
      <c r="EW213" s="163" t="s">
        <v>3096</v>
      </c>
      <c r="EX213" s="110">
        <v>45621</v>
      </c>
      <c r="EY213" s="110">
        <v>1167.5</v>
      </c>
      <c r="FA213" s="163">
        <v>208</v>
      </c>
      <c r="FB213" s="94" t="s">
        <v>9805</v>
      </c>
      <c r="FC213" s="110" t="s">
        <v>4015</v>
      </c>
      <c r="FD213" s="260">
        <v>49221</v>
      </c>
      <c r="FE213" s="260">
        <v>2525</v>
      </c>
    </row>
    <row r="214" spans="2:161">
      <c r="B214" s="211">
        <v>209</v>
      </c>
      <c r="C214" s="163"/>
      <c r="D214" s="163"/>
      <c r="E214" s="244"/>
      <c r="F214" s="244"/>
      <c r="G214" s="244"/>
      <c r="I214" s="211"/>
      <c r="J214" s="163"/>
      <c r="K214" s="163"/>
      <c r="L214" s="244"/>
      <c r="M214" s="244"/>
      <c r="N214" s="244"/>
      <c r="P214" s="211"/>
      <c r="Q214" s="163"/>
      <c r="R214" s="163"/>
      <c r="S214" s="244"/>
      <c r="T214" s="244"/>
      <c r="V214" s="211"/>
      <c r="W214" s="163"/>
      <c r="X214" s="163"/>
      <c r="Y214" s="244"/>
      <c r="Z214" s="244"/>
      <c r="AA214" s="244"/>
      <c r="AC214" s="211">
        <v>209</v>
      </c>
      <c r="AD214" s="163" t="s">
        <v>4208</v>
      </c>
      <c r="AE214" s="163" t="s">
        <v>3999</v>
      </c>
      <c r="AF214" s="244">
        <v>18283.599999999999</v>
      </c>
      <c r="AG214" s="244">
        <v>3141.2</v>
      </c>
      <c r="AI214" s="211"/>
      <c r="AJ214" s="163"/>
      <c r="AK214" s="163"/>
      <c r="AL214" s="244"/>
      <c r="AM214" s="244"/>
      <c r="AN214" s="244"/>
      <c r="AP214" s="211">
        <v>209</v>
      </c>
      <c r="AQ214" s="163" t="s">
        <v>1114</v>
      </c>
      <c r="AR214" s="163" t="s">
        <v>5646</v>
      </c>
      <c r="AS214" s="244" t="s">
        <v>3999</v>
      </c>
      <c r="AT214" s="244" t="s">
        <v>4572</v>
      </c>
      <c r="AU214" s="244">
        <v>20012</v>
      </c>
      <c r="AW214" s="211"/>
      <c r="AX214" s="163"/>
      <c r="AY214" s="163"/>
      <c r="AZ214" s="244"/>
      <c r="BA214" s="244"/>
      <c r="BB214" s="244"/>
      <c r="BD214" s="211">
        <v>209</v>
      </c>
      <c r="BE214" s="163" t="s">
        <v>1612</v>
      </c>
      <c r="BF214" s="163" t="s">
        <v>4828</v>
      </c>
      <c r="BG214" s="244" t="s">
        <v>3999</v>
      </c>
      <c r="BH214" s="244" t="s">
        <v>5883</v>
      </c>
      <c r="BI214" s="244">
        <v>22582</v>
      </c>
      <c r="BK214" s="211">
        <v>209</v>
      </c>
      <c r="BL214" s="163" t="s">
        <v>5714</v>
      </c>
      <c r="BM214" s="163" t="s">
        <v>6090</v>
      </c>
      <c r="BN214" s="244" t="s">
        <v>4005</v>
      </c>
      <c r="BO214" s="244" t="s">
        <v>4518</v>
      </c>
      <c r="BP214" s="244">
        <v>21144.400000000001</v>
      </c>
      <c r="BR214" s="211"/>
      <c r="BS214" s="163"/>
      <c r="BT214" s="163"/>
      <c r="BU214" s="244"/>
      <c r="BV214" s="244"/>
      <c r="BW214" s="244"/>
      <c r="BY214" s="211">
        <v>209</v>
      </c>
      <c r="BZ214" s="163" t="s">
        <v>3369</v>
      </c>
      <c r="CA214" s="163" t="s">
        <v>6689</v>
      </c>
      <c r="CB214" s="163" t="s">
        <v>6501</v>
      </c>
      <c r="CC214" s="244" t="s">
        <v>6527</v>
      </c>
      <c r="CD214" s="244">
        <v>25166.3</v>
      </c>
      <c r="CE214" s="244">
        <v>5344.2</v>
      </c>
      <c r="CG214" s="211">
        <v>209</v>
      </c>
      <c r="CH214" s="163" t="s">
        <v>4780</v>
      </c>
      <c r="CI214" s="163" t="s">
        <v>4039</v>
      </c>
      <c r="CJ214" s="244" t="s">
        <v>5522</v>
      </c>
      <c r="CK214" s="244">
        <v>28092.799999999999</v>
      </c>
      <c r="CM214" s="211">
        <v>209</v>
      </c>
      <c r="CN214" s="163" t="s">
        <v>5627</v>
      </c>
      <c r="CO214" s="163" t="s">
        <v>3999</v>
      </c>
      <c r="CP214" s="244" t="s">
        <v>6240</v>
      </c>
      <c r="CQ214" s="244">
        <v>31367</v>
      </c>
      <c r="CS214" s="211">
        <v>209</v>
      </c>
      <c r="CT214" s="163" t="s">
        <v>4780</v>
      </c>
      <c r="CU214" s="163" t="s">
        <v>4039</v>
      </c>
      <c r="CV214" s="244" t="s">
        <v>5522</v>
      </c>
      <c r="CW214" s="244">
        <v>3573</v>
      </c>
      <c r="CY214" s="211">
        <v>209</v>
      </c>
      <c r="CZ214" s="163" t="s">
        <v>3430</v>
      </c>
      <c r="DA214" s="163" t="s">
        <v>7363</v>
      </c>
      <c r="DB214" s="244" t="s">
        <v>4015</v>
      </c>
      <c r="DC214" s="244">
        <v>36867.300000000003</v>
      </c>
      <c r="DD214" s="244">
        <v>841.6</v>
      </c>
      <c r="DF214" s="214">
        <v>209</v>
      </c>
      <c r="DG214" s="163" t="s">
        <v>524</v>
      </c>
      <c r="DH214" s="163" t="s">
        <v>5014</v>
      </c>
      <c r="DI214" s="163" t="s">
        <v>3999</v>
      </c>
      <c r="DJ214" s="163" t="s">
        <v>7149</v>
      </c>
      <c r="DK214" s="245">
        <v>35127</v>
      </c>
      <c r="DL214" s="245">
        <v>4369</v>
      </c>
      <c r="DN214" s="211">
        <v>207</v>
      </c>
      <c r="DO214" s="163" t="s">
        <v>7946</v>
      </c>
      <c r="DP214" s="163" t="s">
        <v>4030</v>
      </c>
      <c r="DQ214" s="244">
        <v>41151</v>
      </c>
      <c r="DR214" s="244"/>
      <c r="DT214" s="211">
        <v>209</v>
      </c>
      <c r="DU214" s="163" t="s">
        <v>8448</v>
      </c>
      <c r="DV214" s="244" t="s">
        <v>4005</v>
      </c>
      <c r="DW214" s="163">
        <v>47684</v>
      </c>
      <c r="DX214" s="244">
        <v>-2146.3000000000002</v>
      </c>
      <c r="DZ214" s="211">
        <v>209</v>
      </c>
      <c r="EA214" s="163" t="s">
        <v>8951</v>
      </c>
      <c r="EB214" s="244" t="s">
        <v>4074</v>
      </c>
      <c r="EC214" s="163">
        <v>47967.4</v>
      </c>
      <c r="ED214" s="244">
        <v>218</v>
      </c>
      <c r="EF214" s="211">
        <v>209</v>
      </c>
      <c r="EG214" s="163" t="s">
        <v>9453</v>
      </c>
      <c r="EH214" s="244" t="s">
        <v>4102</v>
      </c>
      <c r="EI214" s="258">
        <v>49507.4</v>
      </c>
      <c r="EJ214" s="244">
        <v>254.6</v>
      </c>
      <c r="EL214" s="215">
        <v>209</v>
      </c>
      <c r="EM214" s="216" t="s">
        <v>3461</v>
      </c>
      <c r="EN214" s="216" t="s">
        <v>3233</v>
      </c>
      <c r="EO214" s="216" t="s">
        <v>3462</v>
      </c>
      <c r="EP214" s="257"/>
      <c r="EQ214" s="247">
        <v>50155</v>
      </c>
      <c r="ER214" s="247">
        <v>6224</v>
      </c>
      <c r="ES214" s="247">
        <v>40000</v>
      </c>
      <c r="EU214" s="163">
        <v>209</v>
      </c>
      <c r="EV214" s="94" t="s">
        <v>3463</v>
      </c>
      <c r="EW214" s="163" t="s">
        <v>3096</v>
      </c>
      <c r="EX214" s="110">
        <v>45425</v>
      </c>
      <c r="EY214" s="110">
        <v>2373.8000000000002</v>
      </c>
      <c r="FA214" s="163">
        <v>209</v>
      </c>
      <c r="FB214" s="94" t="s">
        <v>9505</v>
      </c>
      <c r="FC214" s="110" t="s">
        <v>4005</v>
      </c>
      <c r="FD214" s="260">
        <v>48731</v>
      </c>
      <c r="FE214" s="260">
        <v>2565</v>
      </c>
    </row>
    <row r="215" spans="2:161" ht="22.7">
      <c r="B215" s="211">
        <v>210</v>
      </c>
      <c r="C215" s="163" t="s">
        <v>4112</v>
      </c>
      <c r="D215" s="163" t="s">
        <v>4843</v>
      </c>
      <c r="E215" s="244" t="s">
        <v>3999</v>
      </c>
      <c r="F215" s="244" t="s">
        <v>4818</v>
      </c>
      <c r="G215" s="244"/>
      <c r="I215" s="211"/>
      <c r="J215" s="163"/>
      <c r="K215" s="163"/>
      <c r="L215" s="244"/>
      <c r="M215" s="244"/>
      <c r="N215" s="244"/>
      <c r="P215" s="211"/>
      <c r="Q215" s="163"/>
      <c r="R215" s="163"/>
      <c r="S215" s="244"/>
      <c r="T215" s="244"/>
      <c r="V215" s="211"/>
      <c r="W215" s="163"/>
      <c r="X215" s="163"/>
      <c r="Y215" s="244"/>
      <c r="Z215" s="244"/>
      <c r="AA215" s="244"/>
      <c r="AC215" s="211">
        <v>210</v>
      </c>
      <c r="AD215" s="163" t="s">
        <v>4209</v>
      </c>
      <c r="AE215" s="163" t="s">
        <v>3999</v>
      </c>
      <c r="AF215" s="244">
        <v>18243</v>
      </c>
      <c r="AG215" s="244">
        <v>1460</v>
      </c>
      <c r="AI215" s="211"/>
      <c r="AJ215" s="163"/>
      <c r="AK215" s="163"/>
      <c r="AL215" s="244"/>
      <c r="AM215" s="244"/>
      <c r="AN215" s="244"/>
      <c r="AP215" s="211">
        <v>210</v>
      </c>
      <c r="AQ215" s="163" t="s">
        <v>5647</v>
      </c>
      <c r="AR215" s="163" t="s">
        <v>5648</v>
      </c>
      <c r="AS215" s="244" t="s">
        <v>3999</v>
      </c>
      <c r="AT215" s="244" t="s">
        <v>5441</v>
      </c>
      <c r="AU215" s="244">
        <v>20000</v>
      </c>
      <c r="AW215" s="211"/>
      <c r="AX215" s="163"/>
      <c r="AY215" s="163"/>
      <c r="AZ215" s="244"/>
      <c r="BA215" s="244"/>
      <c r="BB215" s="244"/>
      <c r="BD215" s="211">
        <v>210</v>
      </c>
      <c r="BE215" s="163" t="s">
        <v>3628</v>
      </c>
      <c r="BF215" s="163" t="s">
        <v>5064</v>
      </c>
      <c r="BG215" s="244" t="s">
        <v>4116</v>
      </c>
      <c r="BH215" s="244" t="s">
        <v>6035</v>
      </c>
      <c r="BI215" s="244">
        <v>22416.3</v>
      </c>
      <c r="BK215" s="211">
        <v>210</v>
      </c>
      <c r="BL215" s="163" t="s">
        <v>3502</v>
      </c>
      <c r="BM215" s="163" t="s">
        <v>4672</v>
      </c>
      <c r="BN215" s="244" t="s">
        <v>4005</v>
      </c>
      <c r="BO215" s="244" t="s">
        <v>4673</v>
      </c>
      <c r="BP215" s="244">
        <v>21055.9</v>
      </c>
      <c r="BR215" s="211"/>
      <c r="BS215" s="163"/>
      <c r="BT215" s="163"/>
      <c r="BU215" s="244"/>
      <c r="BV215" s="244"/>
      <c r="BW215" s="244"/>
      <c r="BY215" s="211">
        <v>210</v>
      </c>
      <c r="BZ215" s="163" t="s">
        <v>3386</v>
      </c>
      <c r="CA215" s="163" t="s">
        <v>6690</v>
      </c>
      <c r="CB215" s="163" t="s">
        <v>6503</v>
      </c>
      <c r="CC215" s="244" t="s">
        <v>6691</v>
      </c>
      <c r="CD215" s="244">
        <v>25106.3</v>
      </c>
      <c r="CE215" s="244">
        <v>909.6</v>
      </c>
      <c r="CG215" s="211">
        <v>210</v>
      </c>
      <c r="CH215" s="163" t="s">
        <v>6673</v>
      </c>
      <c r="CI215" s="163" t="s">
        <v>3999</v>
      </c>
      <c r="CJ215" s="244" t="s">
        <v>5522</v>
      </c>
      <c r="CK215" s="244">
        <v>28051</v>
      </c>
      <c r="CM215" s="211">
        <v>210</v>
      </c>
      <c r="CN215" s="163" t="s">
        <v>6054</v>
      </c>
      <c r="CO215" s="163" t="s">
        <v>3999</v>
      </c>
      <c r="CP215" s="244" t="s">
        <v>6270</v>
      </c>
      <c r="CQ215" s="244">
        <v>31357.5</v>
      </c>
      <c r="CS215" s="211">
        <v>210</v>
      </c>
      <c r="CT215" s="163" t="s">
        <v>4608</v>
      </c>
      <c r="CU215" s="163" t="s">
        <v>4005</v>
      </c>
      <c r="CV215" s="244" t="s">
        <v>6233</v>
      </c>
      <c r="CW215" s="244">
        <v>35462</v>
      </c>
      <c r="CY215" s="211">
        <v>210</v>
      </c>
      <c r="CZ215" s="163" t="s">
        <v>3348</v>
      </c>
      <c r="DA215" s="163" t="s">
        <v>7364</v>
      </c>
      <c r="DB215" s="244" t="s">
        <v>4020</v>
      </c>
      <c r="DC215" s="244">
        <v>36626.5</v>
      </c>
      <c r="DD215" s="244">
        <v>-139.9</v>
      </c>
      <c r="DF215" s="214">
        <v>210</v>
      </c>
      <c r="DG215" s="163" t="s">
        <v>1599</v>
      </c>
      <c r="DH215" s="163" t="s">
        <v>5595</v>
      </c>
      <c r="DI215" s="163" t="s">
        <v>3999</v>
      </c>
      <c r="DJ215" s="163" t="s">
        <v>6001</v>
      </c>
      <c r="DK215" s="245">
        <v>34764</v>
      </c>
      <c r="DL215" s="245">
        <v>1276</v>
      </c>
      <c r="DN215" s="211">
        <v>208</v>
      </c>
      <c r="DO215" s="163" t="s">
        <v>7947</v>
      </c>
      <c r="DP215" s="163" t="s">
        <v>3999</v>
      </c>
      <c r="DQ215" s="244">
        <v>41050</v>
      </c>
      <c r="DR215" s="244">
        <v>589.79999999999995</v>
      </c>
      <c r="DT215" s="211">
        <v>210</v>
      </c>
      <c r="DU215" s="163" t="s">
        <v>8449</v>
      </c>
      <c r="DV215" s="244" t="s">
        <v>4588</v>
      </c>
      <c r="DW215" s="163">
        <v>47349.3</v>
      </c>
      <c r="DX215" s="244">
        <v>1478.7</v>
      </c>
      <c r="DZ215" s="211">
        <v>210</v>
      </c>
      <c r="EA215" s="163" t="s">
        <v>8952</v>
      </c>
      <c r="EB215" s="244" t="s">
        <v>4131</v>
      </c>
      <c r="EC215" s="163">
        <v>47694</v>
      </c>
      <c r="ED215" s="244">
        <v>5511</v>
      </c>
      <c r="EF215" s="211">
        <v>210</v>
      </c>
      <c r="EG215" s="163" t="s">
        <v>9454</v>
      </c>
      <c r="EH215" s="244" t="s">
        <v>4074</v>
      </c>
      <c r="EI215" s="258">
        <v>49399.199999999997</v>
      </c>
      <c r="EJ215" s="244">
        <v>560</v>
      </c>
      <c r="EL215" s="215">
        <v>210</v>
      </c>
      <c r="EM215" s="216" t="s">
        <v>3464</v>
      </c>
      <c r="EN215" s="216" t="s">
        <v>3206</v>
      </c>
      <c r="EO215" s="216" t="s">
        <v>3465</v>
      </c>
      <c r="EP215" s="257" t="s">
        <v>3992</v>
      </c>
      <c r="EQ215" s="247">
        <v>49940</v>
      </c>
      <c r="ER215" s="247">
        <v>-1680</v>
      </c>
      <c r="ES215" s="247">
        <v>43266</v>
      </c>
      <c r="EU215" s="163">
        <v>210</v>
      </c>
      <c r="EV215" s="94" t="s">
        <v>3445</v>
      </c>
      <c r="EW215" s="163" t="s">
        <v>3122</v>
      </c>
      <c r="EX215" s="110">
        <v>45249</v>
      </c>
      <c r="EY215" s="110">
        <v>3245.7</v>
      </c>
      <c r="FA215" s="163">
        <v>210</v>
      </c>
      <c r="FB215" s="94" t="s">
        <v>9806</v>
      </c>
      <c r="FC215" s="110" t="s">
        <v>3999</v>
      </c>
      <c r="FD215" s="260">
        <v>48572</v>
      </c>
      <c r="FE215" s="260">
        <v>828</v>
      </c>
    </row>
    <row r="216" spans="2:161">
      <c r="B216" s="211">
        <v>211</v>
      </c>
      <c r="C216" s="163"/>
      <c r="D216" s="163"/>
      <c r="E216" s="244"/>
      <c r="F216" s="244"/>
      <c r="G216" s="244"/>
      <c r="I216" s="211"/>
      <c r="J216" s="163"/>
      <c r="K216" s="163"/>
      <c r="L216" s="244"/>
      <c r="M216" s="244"/>
      <c r="N216" s="244"/>
      <c r="P216" s="211"/>
      <c r="Q216" s="163"/>
      <c r="R216" s="163"/>
      <c r="S216" s="244"/>
      <c r="T216" s="244"/>
      <c r="V216" s="211"/>
      <c r="W216" s="163"/>
      <c r="X216" s="163"/>
      <c r="Y216" s="244"/>
      <c r="Z216" s="244"/>
      <c r="AA216" s="244"/>
      <c r="AC216" s="211">
        <v>211</v>
      </c>
      <c r="AD216" s="163" t="s">
        <v>4210</v>
      </c>
      <c r="AE216" s="163" t="s">
        <v>4193</v>
      </c>
      <c r="AF216" s="244">
        <v>18168.400000000001</v>
      </c>
      <c r="AG216" s="244">
        <v>951.8</v>
      </c>
      <c r="AI216" s="211"/>
      <c r="AJ216" s="163"/>
      <c r="AK216" s="163"/>
      <c r="AL216" s="244"/>
      <c r="AM216" s="244"/>
      <c r="AN216" s="244"/>
      <c r="AP216" s="211">
        <v>211</v>
      </c>
      <c r="AQ216" s="163" t="s">
        <v>5649</v>
      </c>
      <c r="AR216" s="163" t="s">
        <v>4635</v>
      </c>
      <c r="AS216" s="244" t="s">
        <v>4005</v>
      </c>
      <c r="AT216" s="244" t="s">
        <v>5441</v>
      </c>
      <c r="AU216" s="244">
        <v>19999.900000000001</v>
      </c>
      <c r="AW216" s="211"/>
      <c r="AX216" s="163"/>
      <c r="AY216" s="163"/>
      <c r="AZ216" s="244"/>
      <c r="BA216" s="244"/>
      <c r="BB216" s="244"/>
      <c r="BD216" s="211">
        <v>211</v>
      </c>
      <c r="BE216" s="163" t="s">
        <v>1609</v>
      </c>
      <c r="BF216" s="163"/>
      <c r="BG216" s="244" t="s">
        <v>3999</v>
      </c>
      <c r="BH216" s="244" t="s">
        <v>5441</v>
      </c>
      <c r="BI216" s="244">
        <v>22396</v>
      </c>
      <c r="BK216" s="211">
        <v>211</v>
      </c>
      <c r="BL216" s="163" t="s">
        <v>3394</v>
      </c>
      <c r="BM216" s="163" t="s">
        <v>6087</v>
      </c>
      <c r="BN216" s="244" t="s">
        <v>4015</v>
      </c>
      <c r="BO216" s="244" t="s">
        <v>6274</v>
      </c>
      <c r="BP216" s="244">
        <v>21033.1</v>
      </c>
      <c r="BR216" s="211"/>
      <c r="BS216" s="163"/>
      <c r="BT216" s="163"/>
      <c r="BU216" s="244"/>
      <c r="BV216" s="244"/>
      <c r="BW216" s="244"/>
      <c r="BY216" s="211">
        <v>211</v>
      </c>
      <c r="BZ216" s="163" t="s">
        <v>3466</v>
      </c>
      <c r="CA216" s="163" t="s">
        <v>6692</v>
      </c>
      <c r="CB216" s="163" t="s">
        <v>6496</v>
      </c>
      <c r="CC216" s="244" t="s">
        <v>4523</v>
      </c>
      <c r="CD216" s="244">
        <v>25081.4</v>
      </c>
      <c r="CE216" s="244">
        <v>425.9</v>
      </c>
      <c r="CG216" s="211">
        <v>211</v>
      </c>
      <c r="CH216" s="163" t="s">
        <v>7020</v>
      </c>
      <c r="CI216" s="163" t="s">
        <v>3999</v>
      </c>
      <c r="CJ216" s="244" t="s">
        <v>4709</v>
      </c>
      <c r="CK216" s="244">
        <v>28019.5</v>
      </c>
      <c r="CM216" s="211">
        <v>211</v>
      </c>
      <c r="CN216" s="163" t="s">
        <v>4524</v>
      </c>
      <c r="CO216" s="163" t="s">
        <v>4005</v>
      </c>
      <c r="CP216" s="244" t="s">
        <v>4518</v>
      </c>
      <c r="CQ216" s="244">
        <v>31281.7</v>
      </c>
      <c r="CS216" s="211">
        <v>211</v>
      </c>
      <c r="CT216" s="163" t="s">
        <v>6305</v>
      </c>
      <c r="CU216" s="163" t="s">
        <v>4224</v>
      </c>
      <c r="CV216" s="244" t="s">
        <v>5441</v>
      </c>
      <c r="CW216" s="244">
        <v>3541</v>
      </c>
      <c r="CY216" s="211">
        <v>211</v>
      </c>
      <c r="CZ216" s="163" t="s">
        <v>3508</v>
      </c>
      <c r="DA216" s="163" t="s">
        <v>5141</v>
      </c>
      <c r="DB216" s="244" t="s">
        <v>4202</v>
      </c>
      <c r="DC216" s="244">
        <v>36615.5</v>
      </c>
      <c r="DD216" s="244">
        <v>4439.7</v>
      </c>
      <c r="DF216" s="214">
        <v>211</v>
      </c>
      <c r="DG216" s="163" t="s">
        <v>3181</v>
      </c>
      <c r="DH216" s="163" t="s">
        <v>7047</v>
      </c>
      <c r="DI216" s="163" t="s">
        <v>4243</v>
      </c>
      <c r="DJ216" s="163" t="s">
        <v>4527</v>
      </c>
      <c r="DK216" s="245">
        <v>34695</v>
      </c>
      <c r="DL216" s="245">
        <v>6514</v>
      </c>
      <c r="DN216" s="211">
        <v>209</v>
      </c>
      <c r="DO216" s="163" t="s">
        <v>7948</v>
      </c>
      <c r="DP216" s="163" t="s">
        <v>4015</v>
      </c>
      <c r="DQ216" s="244">
        <v>40574.9</v>
      </c>
      <c r="DR216" s="244">
        <v>923.1</v>
      </c>
      <c r="DT216" s="211">
        <v>211</v>
      </c>
      <c r="DU216" s="163" t="s">
        <v>8450</v>
      </c>
      <c r="DV216" s="244" t="s">
        <v>3999</v>
      </c>
      <c r="DW216" s="163">
        <v>46692</v>
      </c>
      <c r="DX216" s="244">
        <v>2655</v>
      </c>
      <c r="DZ216" s="211">
        <v>211</v>
      </c>
      <c r="EA216" s="163" t="s">
        <v>8953</v>
      </c>
      <c r="EB216" s="244" t="s">
        <v>4020</v>
      </c>
      <c r="EC216" s="163">
        <v>47642.8</v>
      </c>
      <c r="ED216" s="244">
        <v>-9005.9</v>
      </c>
      <c r="EF216" s="211">
        <v>211</v>
      </c>
      <c r="EG216" s="163" t="s">
        <v>9455</v>
      </c>
      <c r="EH216" s="244" t="s">
        <v>4074</v>
      </c>
      <c r="EI216" s="258">
        <v>49297.3</v>
      </c>
      <c r="EJ216" s="244">
        <v>925</v>
      </c>
      <c r="EL216" s="215">
        <v>211</v>
      </c>
      <c r="EM216" s="216" t="s">
        <v>300</v>
      </c>
      <c r="EN216" s="216" t="s">
        <v>3097</v>
      </c>
      <c r="EO216" s="216" t="s">
        <v>3160</v>
      </c>
      <c r="EP216" s="257"/>
      <c r="EQ216" s="247">
        <v>49605</v>
      </c>
      <c r="ER216" s="247">
        <v>9135</v>
      </c>
      <c r="ES216" s="247">
        <v>78300</v>
      </c>
      <c r="EU216" s="163">
        <v>211</v>
      </c>
      <c r="EV216" s="94" t="s">
        <v>3467</v>
      </c>
      <c r="EW216" s="163" t="s">
        <v>3063</v>
      </c>
      <c r="EX216" s="110">
        <v>45177</v>
      </c>
      <c r="EY216" s="110">
        <v>17.899999999999999</v>
      </c>
      <c r="FA216" s="163">
        <v>211</v>
      </c>
      <c r="FB216" s="94" t="s">
        <v>9442</v>
      </c>
      <c r="FC216" s="110" t="s">
        <v>4001</v>
      </c>
      <c r="FD216" s="260">
        <v>48124.2</v>
      </c>
      <c r="FE216" s="260">
        <v>839.8</v>
      </c>
    </row>
    <row r="217" spans="2:161" ht="22.7">
      <c r="B217" s="211">
        <v>212</v>
      </c>
      <c r="C217" s="163" t="s">
        <v>4423</v>
      </c>
      <c r="D217" s="257" t="s">
        <v>4844</v>
      </c>
      <c r="E217" s="244" t="s">
        <v>4001</v>
      </c>
      <c r="F217" s="244" t="s">
        <v>4532</v>
      </c>
      <c r="G217" s="244"/>
      <c r="I217" s="211"/>
      <c r="J217" s="163"/>
      <c r="K217" s="257"/>
      <c r="L217" s="244"/>
      <c r="M217" s="244"/>
      <c r="N217" s="244"/>
      <c r="P217" s="211"/>
      <c r="Q217" s="163"/>
      <c r="R217" s="257"/>
      <c r="S217" s="244"/>
      <c r="T217" s="244"/>
      <c r="V217" s="211"/>
      <c r="W217" s="163"/>
      <c r="X217" s="257"/>
      <c r="Y217" s="244"/>
      <c r="Z217" s="244"/>
      <c r="AA217" s="244"/>
      <c r="AC217" s="211">
        <v>212</v>
      </c>
      <c r="AD217" s="163" t="s">
        <v>4211</v>
      </c>
      <c r="AE217" s="257" t="s">
        <v>3999</v>
      </c>
      <c r="AF217" s="244">
        <v>18048</v>
      </c>
      <c r="AG217" s="244">
        <v>1700</v>
      </c>
      <c r="AI217" s="211"/>
      <c r="AJ217" s="163"/>
      <c r="AK217" s="257"/>
      <c r="AL217" s="244"/>
      <c r="AM217" s="244"/>
      <c r="AN217" s="244"/>
      <c r="AP217" s="211">
        <v>212</v>
      </c>
      <c r="AQ217" s="163" t="s">
        <v>1617</v>
      </c>
      <c r="AR217" s="257" t="s">
        <v>4937</v>
      </c>
      <c r="AS217" s="244" t="s">
        <v>3999</v>
      </c>
      <c r="AT217" s="244" t="s">
        <v>4538</v>
      </c>
      <c r="AU217" s="244">
        <v>19930</v>
      </c>
      <c r="AW217" s="211"/>
      <c r="AX217" s="163"/>
      <c r="AY217" s="257"/>
      <c r="AZ217" s="244"/>
      <c r="BA217" s="244"/>
      <c r="BB217" s="244"/>
      <c r="BD217" s="211">
        <v>212</v>
      </c>
      <c r="BE217" s="163" t="s">
        <v>1618</v>
      </c>
      <c r="BF217" s="257" t="s">
        <v>5194</v>
      </c>
      <c r="BG217" s="244" t="s">
        <v>3999</v>
      </c>
      <c r="BH217" s="244" t="s">
        <v>5476</v>
      </c>
      <c r="BI217" s="244">
        <v>22392</v>
      </c>
      <c r="BK217" s="211">
        <v>212</v>
      </c>
      <c r="BL217" s="163" t="s">
        <v>3430</v>
      </c>
      <c r="BM217" s="257" t="s">
        <v>4886</v>
      </c>
      <c r="BN217" s="244" t="s">
        <v>4015</v>
      </c>
      <c r="BO217" s="244" t="s">
        <v>4673</v>
      </c>
      <c r="BP217" s="244">
        <v>20966</v>
      </c>
      <c r="BR217" s="211"/>
      <c r="BS217" s="163"/>
      <c r="BT217" s="257"/>
      <c r="BU217" s="244"/>
      <c r="BV217" s="244"/>
      <c r="BW217" s="244"/>
      <c r="BY217" s="211">
        <v>212</v>
      </c>
      <c r="BZ217" s="163" t="s">
        <v>3182</v>
      </c>
      <c r="CA217" s="163" t="s">
        <v>6693</v>
      </c>
      <c r="CB217" s="257" t="s">
        <v>6694</v>
      </c>
      <c r="CC217" s="244" t="s">
        <v>6494</v>
      </c>
      <c r="CD217" s="244">
        <v>24980.6</v>
      </c>
      <c r="CE217" s="244">
        <v>74.3</v>
      </c>
      <c r="CG217" s="211">
        <v>212</v>
      </c>
      <c r="CH217" s="163" t="s">
        <v>6735</v>
      </c>
      <c r="CI217" s="257" t="s">
        <v>4015</v>
      </c>
      <c r="CJ217" s="244" t="s">
        <v>6245</v>
      </c>
      <c r="CK217" s="244">
        <v>27826</v>
      </c>
      <c r="CM217" s="211">
        <v>212</v>
      </c>
      <c r="CN217" s="163" t="s">
        <v>7092</v>
      </c>
      <c r="CO217" s="257" t="s">
        <v>4298</v>
      </c>
      <c r="CP217" s="244" t="s">
        <v>4634</v>
      </c>
      <c r="CQ217" s="244">
        <v>31197.7</v>
      </c>
      <c r="CS217" s="211">
        <v>212</v>
      </c>
      <c r="CT217" s="163" t="s">
        <v>4883</v>
      </c>
      <c r="CU217" s="257" t="s">
        <v>4005</v>
      </c>
      <c r="CV217" s="244" t="s">
        <v>4709</v>
      </c>
      <c r="CW217" s="244">
        <v>35245</v>
      </c>
      <c r="CY217" s="211">
        <v>212</v>
      </c>
      <c r="CZ217" s="163" t="s">
        <v>1882</v>
      </c>
      <c r="DA217" s="257" t="s">
        <v>7365</v>
      </c>
      <c r="DB217" s="244" t="s">
        <v>3999</v>
      </c>
      <c r="DC217" s="244">
        <v>36556</v>
      </c>
      <c r="DD217" s="244">
        <v>2792</v>
      </c>
      <c r="DF217" s="214">
        <v>212</v>
      </c>
      <c r="DG217" s="163" t="s">
        <v>3368</v>
      </c>
      <c r="DH217" s="163" t="s">
        <v>7157</v>
      </c>
      <c r="DI217" s="163" t="s">
        <v>4001</v>
      </c>
      <c r="DJ217" s="163" t="s">
        <v>5441</v>
      </c>
      <c r="DK217" s="245">
        <v>34633</v>
      </c>
      <c r="DL217" s="245">
        <v>186</v>
      </c>
      <c r="DN217" s="211">
        <v>210</v>
      </c>
      <c r="DO217" s="163" t="s">
        <v>7949</v>
      </c>
      <c r="DP217" s="257" t="s">
        <v>6817</v>
      </c>
      <c r="DQ217" s="244">
        <v>40526</v>
      </c>
      <c r="DR217" s="244">
        <v>5741.1</v>
      </c>
      <c r="DT217" s="211">
        <v>212</v>
      </c>
      <c r="DU217" s="163" t="s">
        <v>8451</v>
      </c>
      <c r="DV217" s="244" t="s">
        <v>3999</v>
      </c>
      <c r="DW217" s="257">
        <v>46542</v>
      </c>
      <c r="DX217" s="244">
        <v>8572</v>
      </c>
      <c r="DZ217" s="211">
        <v>212</v>
      </c>
      <c r="EA217" s="163" t="s">
        <v>8954</v>
      </c>
      <c r="EB217" s="244" t="s">
        <v>4074</v>
      </c>
      <c r="EC217" s="257">
        <v>47351.199999999997</v>
      </c>
      <c r="ED217" s="244">
        <v>1021.7</v>
      </c>
      <c r="EF217" s="211">
        <v>212</v>
      </c>
      <c r="EG217" s="163" t="s">
        <v>9456</v>
      </c>
      <c r="EH217" s="244" t="s">
        <v>4102</v>
      </c>
      <c r="EI217" s="259">
        <v>49072.9</v>
      </c>
      <c r="EJ217" s="244">
        <v>54.8</v>
      </c>
      <c r="EL217" s="215">
        <v>212</v>
      </c>
      <c r="EM217" s="216" t="s">
        <v>3458</v>
      </c>
      <c r="EN217" s="216" t="s">
        <v>3093</v>
      </c>
      <c r="EO217" s="216" t="s">
        <v>3468</v>
      </c>
      <c r="EP217" s="257"/>
      <c r="EQ217" s="247">
        <v>49371</v>
      </c>
      <c r="ER217" s="247">
        <v>3170</v>
      </c>
      <c r="ES217" s="247">
        <v>29400</v>
      </c>
      <c r="EU217" s="163">
        <v>212</v>
      </c>
      <c r="EV217" s="94" t="s">
        <v>3393</v>
      </c>
      <c r="EW217" s="163" t="s">
        <v>3075</v>
      </c>
      <c r="EX217" s="110">
        <v>44850</v>
      </c>
      <c r="EY217" s="110">
        <v>768.6</v>
      </c>
      <c r="FA217" s="163">
        <v>212</v>
      </c>
      <c r="FB217" s="94" t="s">
        <v>9458</v>
      </c>
      <c r="FC217" s="110" t="s">
        <v>3999</v>
      </c>
      <c r="FD217" s="260">
        <v>48005</v>
      </c>
      <c r="FE217" s="260">
        <v>9609</v>
      </c>
    </row>
    <row r="218" spans="2:161" ht="22.7">
      <c r="B218" s="211">
        <v>213</v>
      </c>
      <c r="C218" s="163" t="s">
        <v>4845</v>
      </c>
      <c r="D218" s="163"/>
      <c r="E218" s="244" t="s">
        <v>4036</v>
      </c>
      <c r="F218" s="244" t="s">
        <v>4572</v>
      </c>
      <c r="G218" s="244"/>
      <c r="I218" s="211"/>
      <c r="J218" s="163"/>
      <c r="K218" s="163"/>
      <c r="L218" s="244"/>
      <c r="M218" s="244"/>
      <c r="N218" s="244"/>
      <c r="P218" s="211"/>
      <c r="Q218" s="163"/>
      <c r="R218" s="163"/>
      <c r="S218" s="244"/>
      <c r="T218" s="244"/>
      <c r="V218" s="211"/>
      <c r="W218" s="163"/>
      <c r="X218" s="163"/>
      <c r="Y218" s="244"/>
      <c r="Z218" s="244"/>
      <c r="AA218" s="244"/>
      <c r="AC218" s="211">
        <v>213</v>
      </c>
      <c r="AD218" s="163" t="s">
        <v>4212</v>
      </c>
      <c r="AE218" s="163" t="s">
        <v>4036</v>
      </c>
      <c r="AF218" s="244">
        <v>17812</v>
      </c>
      <c r="AG218" s="244">
        <v>1831.7</v>
      </c>
      <c r="AI218" s="211"/>
      <c r="AJ218" s="163"/>
      <c r="AK218" s="163"/>
      <c r="AL218" s="244"/>
      <c r="AM218" s="244"/>
      <c r="AN218" s="244"/>
      <c r="AP218" s="211">
        <v>213</v>
      </c>
      <c r="AQ218" s="163" t="s">
        <v>5650</v>
      </c>
      <c r="AR218" s="163" t="s">
        <v>4683</v>
      </c>
      <c r="AS218" s="244" t="s">
        <v>4005</v>
      </c>
      <c r="AT218" s="244" t="s">
        <v>5522</v>
      </c>
      <c r="AU218" s="244">
        <v>19861.7</v>
      </c>
      <c r="AW218" s="211"/>
      <c r="AX218" s="163"/>
      <c r="AY218" s="163"/>
      <c r="AZ218" s="244"/>
      <c r="BA218" s="244"/>
      <c r="BB218" s="244"/>
      <c r="BD218" s="211">
        <v>213</v>
      </c>
      <c r="BE218" s="163" t="s">
        <v>299</v>
      </c>
      <c r="BF218" s="163" t="s">
        <v>5791</v>
      </c>
      <c r="BG218" s="244" t="s">
        <v>3999</v>
      </c>
      <c r="BH218" s="244" t="s">
        <v>6067</v>
      </c>
      <c r="BI218" s="244">
        <v>22293</v>
      </c>
      <c r="BK218" s="211">
        <v>213</v>
      </c>
      <c r="BL218" s="163" t="s">
        <v>3361</v>
      </c>
      <c r="BM218" s="163" t="s">
        <v>5732</v>
      </c>
      <c r="BN218" s="244" t="s">
        <v>4193</v>
      </c>
      <c r="BO218" s="244" t="s">
        <v>6231</v>
      </c>
      <c r="BP218" s="244">
        <v>20823.2</v>
      </c>
      <c r="BR218" s="211"/>
      <c r="BS218" s="163"/>
      <c r="BT218" s="163"/>
      <c r="BU218" s="244"/>
      <c r="BV218" s="244"/>
      <c r="BW218" s="244"/>
      <c r="BY218" s="211">
        <v>213</v>
      </c>
      <c r="BZ218" s="163" t="s">
        <v>3469</v>
      </c>
      <c r="CA218" s="163" t="s">
        <v>6695</v>
      </c>
      <c r="CB218" s="163" t="s">
        <v>6489</v>
      </c>
      <c r="CC218" s="244" t="s">
        <v>6128</v>
      </c>
      <c r="CD218" s="244">
        <v>24930</v>
      </c>
      <c r="CE218" s="244">
        <v>2913</v>
      </c>
      <c r="CG218" s="211">
        <v>213</v>
      </c>
      <c r="CH218" s="163" t="s">
        <v>6734</v>
      </c>
      <c r="CI218" s="163" t="s">
        <v>4243</v>
      </c>
      <c r="CJ218" s="244" t="s">
        <v>6245</v>
      </c>
      <c r="CK218" s="244">
        <v>27768.1</v>
      </c>
      <c r="CM218" s="211">
        <v>213</v>
      </c>
      <c r="CN218" s="163" t="s">
        <v>6275</v>
      </c>
      <c r="CO218" s="163" t="s">
        <v>3999</v>
      </c>
      <c r="CP218" s="244" t="s">
        <v>4634</v>
      </c>
      <c r="CQ218" s="244">
        <v>3896</v>
      </c>
      <c r="CS218" s="211">
        <v>213</v>
      </c>
      <c r="CT218" s="163" t="s">
        <v>7028</v>
      </c>
      <c r="CU218" s="163" t="s">
        <v>4289</v>
      </c>
      <c r="CV218" s="244" t="s">
        <v>5441</v>
      </c>
      <c r="CW218" s="244">
        <v>35224</v>
      </c>
      <c r="CY218" s="211">
        <v>213</v>
      </c>
      <c r="CZ218" s="163" t="s">
        <v>3625</v>
      </c>
      <c r="DA218" s="163" t="s">
        <v>7366</v>
      </c>
      <c r="DB218" s="244" t="s">
        <v>4102</v>
      </c>
      <c r="DC218" s="244">
        <v>36502.800000000003</v>
      </c>
      <c r="DD218" s="244">
        <v>102.1</v>
      </c>
      <c r="DF218" s="214">
        <v>213</v>
      </c>
      <c r="DG218" s="163" t="s">
        <v>3470</v>
      </c>
      <c r="DH218" s="163" t="s">
        <v>4871</v>
      </c>
      <c r="DI218" s="163" t="s">
        <v>4001</v>
      </c>
      <c r="DJ218" s="163" t="s">
        <v>5441</v>
      </c>
      <c r="DK218" s="245">
        <v>34611</v>
      </c>
      <c r="DL218" s="245">
        <v>-6306</v>
      </c>
      <c r="DN218" s="211">
        <v>211</v>
      </c>
      <c r="DO218" s="163" t="s">
        <v>7950</v>
      </c>
      <c r="DP218" s="163" t="s">
        <v>4074</v>
      </c>
      <c r="DQ218" s="244">
        <v>40414.199999999997</v>
      </c>
      <c r="DR218" s="244">
        <v>1394.1</v>
      </c>
      <c r="DT218" s="211">
        <v>213</v>
      </c>
      <c r="DU218" s="163" t="s">
        <v>8452</v>
      </c>
      <c r="DV218" s="244" t="s">
        <v>3999</v>
      </c>
      <c r="DW218" s="163">
        <v>46128.3</v>
      </c>
      <c r="DX218" s="244">
        <v>1275.8</v>
      </c>
      <c r="DZ218" s="211">
        <v>213</v>
      </c>
      <c r="EA218" s="163" t="s">
        <v>8955</v>
      </c>
      <c r="EB218" s="244" t="s">
        <v>4074</v>
      </c>
      <c r="EC218" s="163">
        <v>47332.6</v>
      </c>
      <c r="ED218" s="244">
        <v>1232.5</v>
      </c>
      <c r="EF218" s="211">
        <v>213</v>
      </c>
      <c r="EG218" s="163" t="s">
        <v>9457</v>
      </c>
      <c r="EH218" s="244" t="s">
        <v>3999</v>
      </c>
      <c r="EI218" s="258">
        <v>48750</v>
      </c>
      <c r="EJ218" s="244">
        <v>196</v>
      </c>
      <c r="EL218" s="215">
        <v>213</v>
      </c>
      <c r="EM218" s="216" t="s">
        <v>3359</v>
      </c>
      <c r="EN218" s="216" t="s">
        <v>3157</v>
      </c>
      <c r="EO218" s="216" t="s">
        <v>3152</v>
      </c>
      <c r="EP218" s="257" t="s">
        <v>3989</v>
      </c>
      <c r="EQ218" s="247">
        <v>49158</v>
      </c>
      <c r="ER218" s="247">
        <v>2787</v>
      </c>
      <c r="ES218" s="247">
        <v>47118</v>
      </c>
      <c r="EU218" s="163">
        <v>213</v>
      </c>
      <c r="EV218" s="94" t="s">
        <v>2875</v>
      </c>
      <c r="EW218" s="163" t="s">
        <v>3075</v>
      </c>
      <c r="EX218" s="110">
        <v>44842</v>
      </c>
      <c r="EY218" s="110">
        <v>3099.1</v>
      </c>
      <c r="FA218" s="163">
        <v>213</v>
      </c>
      <c r="FB218" s="94" t="s">
        <v>9594</v>
      </c>
      <c r="FC218" s="110" t="s">
        <v>4074</v>
      </c>
      <c r="FD218" s="260">
        <v>47950.7</v>
      </c>
      <c r="FE218" s="260">
        <v>10379.4</v>
      </c>
    </row>
    <row r="219" spans="2:161" ht="22.7">
      <c r="B219" s="211">
        <v>214</v>
      </c>
      <c r="C219" s="163" t="s">
        <v>4175</v>
      </c>
      <c r="D219" s="163" t="s">
        <v>4846</v>
      </c>
      <c r="E219" s="244" t="s">
        <v>4001</v>
      </c>
      <c r="F219" s="244" t="s">
        <v>4518</v>
      </c>
      <c r="G219" s="244"/>
      <c r="I219" s="211"/>
      <c r="J219" s="163"/>
      <c r="K219" s="163"/>
      <c r="L219" s="244"/>
      <c r="M219" s="244"/>
      <c r="N219" s="244"/>
      <c r="P219" s="211"/>
      <c r="Q219" s="163"/>
      <c r="R219" s="163"/>
      <c r="S219" s="244"/>
      <c r="T219" s="244"/>
      <c r="V219" s="211"/>
      <c r="W219" s="163"/>
      <c r="X219" s="163"/>
      <c r="Y219" s="244"/>
      <c r="Z219" s="244"/>
      <c r="AA219" s="244"/>
      <c r="AC219" s="211">
        <v>214</v>
      </c>
      <c r="AD219" s="163" t="s">
        <v>4213</v>
      </c>
      <c r="AE219" s="163" t="s">
        <v>3999</v>
      </c>
      <c r="AF219" s="244">
        <v>17678</v>
      </c>
      <c r="AG219" s="244">
        <v>-2669</v>
      </c>
      <c r="AI219" s="211"/>
      <c r="AJ219" s="163"/>
      <c r="AK219" s="163"/>
      <c r="AL219" s="244"/>
      <c r="AM219" s="244"/>
      <c r="AN219" s="244"/>
      <c r="AP219" s="211">
        <v>214</v>
      </c>
      <c r="AQ219" s="163" t="s">
        <v>702</v>
      </c>
      <c r="AR219" s="163" t="s">
        <v>5133</v>
      </c>
      <c r="AS219" s="244" t="s">
        <v>3999</v>
      </c>
      <c r="AT219" s="244" t="s">
        <v>4534</v>
      </c>
      <c r="AU219" s="244">
        <v>19841</v>
      </c>
      <c r="AW219" s="211"/>
      <c r="AX219" s="163"/>
      <c r="AY219" s="163"/>
      <c r="AZ219" s="244"/>
      <c r="BA219" s="244"/>
      <c r="BB219" s="244"/>
      <c r="BD219" s="211">
        <v>214</v>
      </c>
      <c r="BE219" s="163" t="s">
        <v>3335</v>
      </c>
      <c r="BF219" s="163" t="s">
        <v>5668</v>
      </c>
      <c r="BG219" s="244" t="s">
        <v>4074</v>
      </c>
      <c r="BH219" s="244" t="s">
        <v>5887</v>
      </c>
      <c r="BI219" s="244">
        <v>22272.2</v>
      </c>
      <c r="BK219" s="211">
        <v>214</v>
      </c>
      <c r="BL219" s="163" t="s">
        <v>3385</v>
      </c>
      <c r="BM219" s="163" t="s">
        <v>5368</v>
      </c>
      <c r="BN219" s="244" t="s">
        <v>4039</v>
      </c>
      <c r="BO219" s="244" t="s">
        <v>4818</v>
      </c>
      <c r="BP219" s="244">
        <v>20822.5</v>
      </c>
      <c r="BR219" s="211"/>
      <c r="BS219" s="163"/>
      <c r="BT219" s="163"/>
      <c r="BU219" s="244"/>
      <c r="BV219" s="244"/>
      <c r="BW219" s="244"/>
      <c r="BY219" s="211">
        <v>214</v>
      </c>
      <c r="BZ219" s="163" t="s">
        <v>3471</v>
      </c>
      <c r="CA219" s="163" t="s">
        <v>6696</v>
      </c>
      <c r="CB219" s="163" t="s">
        <v>6697</v>
      </c>
      <c r="CC219" s="244" t="s">
        <v>4634</v>
      </c>
      <c r="CD219" s="244">
        <v>24885</v>
      </c>
      <c r="CE219" s="244">
        <v>258</v>
      </c>
      <c r="CG219" s="211">
        <v>214</v>
      </c>
      <c r="CH219" s="163" t="s">
        <v>4642</v>
      </c>
      <c r="CI219" s="163" t="s">
        <v>4001</v>
      </c>
      <c r="CJ219" s="244" t="s">
        <v>6293</v>
      </c>
      <c r="CK219" s="244">
        <v>27762.1</v>
      </c>
      <c r="CM219" s="211">
        <v>214</v>
      </c>
      <c r="CN219" s="163" t="s">
        <v>4883</v>
      </c>
      <c r="CO219" s="163" t="s">
        <v>4005</v>
      </c>
      <c r="CP219" s="244" t="s">
        <v>4709</v>
      </c>
      <c r="CQ219" s="244">
        <v>3861.5</v>
      </c>
      <c r="CS219" s="211">
        <v>214</v>
      </c>
      <c r="CT219" s="163" t="s">
        <v>5254</v>
      </c>
      <c r="CU219" s="163" t="s">
        <v>3999</v>
      </c>
      <c r="CV219" s="244" t="s">
        <v>7140</v>
      </c>
      <c r="CW219" s="244">
        <v>35214</v>
      </c>
      <c r="CY219" s="211">
        <v>214</v>
      </c>
      <c r="CZ219" s="163" t="s">
        <v>3511</v>
      </c>
      <c r="DA219" s="163" t="s">
        <v>7367</v>
      </c>
      <c r="DB219" s="244" t="s">
        <v>4001</v>
      </c>
      <c r="DC219" s="244">
        <v>36495.699999999997</v>
      </c>
      <c r="DD219" s="244">
        <v>-177.5</v>
      </c>
      <c r="DF219" s="214">
        <v>214</v>
      </c>
      <c r="DG219" s="163" t="s">
        <v>3430</v>
      </c>
      <c r="DH219" s="163" t="s">
        <v>4886</v>
      </c>
      <c r="DI219" s="163" t="s">
        <v>4015</v>
      </c>
      <c r="DJ219" s="163" t="s">
        <v>4673</v>
      </c>
      <c r="DK219" s="245">
        <v>34585</v>
      </c>
      <c r="DL219" s="245">
        <v>-1362</v>
      </c>
      <c r="DN219" s="211">
        <v>212</v>
      </c>
      <c r="DO219" s="163" t="s">
        <v>7951</v>
      </c>
      <c r="DP219" s="163" t="s">
        <v>4074</v>
      </c>
      <c r="DQ219" s="244">
        <v>40327.4</v>
      </c>
      <c r="DR219" s="244">
        <v>2230.4</v>
      </c>
      <c r="DT219" s="211">
        <v>214</v>
      </c>
      <c r="DU219" s="163" t="s">
        <v>8453</v>
      </c>
      <c r="DV219" s="244" t="s">
        <v>4005</v>
      </c>
      <c r="DW219" s="163">
        <v>46094.3</v>
      </c>
      <c r="DX219" s="244">
        <v>1419.3</v>
      </c>
      <c r="DZ219" s="211">
        <v>214</v>
      </c>
      <c r="EA219" s="163" t="s">
        <v>8956</v>
      </c>
      <c r="EB219" s="244" t="s">
        <v>3999</v>
      </c>
      <c r="EC219" s="163">
        <v>47267</v>
      </c>
      <c r="ED219" s="244">
        <v>6168</v>
      </c>
      <c r="EF219" s="211">
        <v>214</v>
      </c>
      <c r="EG219" s="163" t="s">
        <v>9458</v>
      </c>
      <c r="EH219" s="244" t="s">
        <v>3999</v>
      </c>
      <c r="EI219" s="258">
        <v>48607</v>
      </c>
      <c r="EJ219" s="244">
        <v>9983</v>
      </c>
      <c r="EL219" s="215">
        <v>214</v>
      </c>
      <c r="EM219" s="216" t="s">
        <v>522</v>
      </c>
      <c r="EN219" s="216" t="s">
        <v>3472</v>
      </c>
      <c r="EO219" s="216" t="s">
        <v>3473</v>
      </c>
      <c r="EP219" s="257"/>
      <c r="EQ219" s="247">
        <v>48813</v>
      </c>
      <c r="ER219" s="247">
        <v>7501</v>
      </c>
      <c r="ES219" s="247">
        <v>180000</v>
      </c>
      <c r="EU219" s="163">
        <v>214</v>
      </c>
      <c r="EV219" s="94" t="s">
        <v>2094</v>
      </c>
      <c r="EW219" s="163" t="s">
        <v>3056</v>
      </c>
      <c r="EX219" s="110">
        <v>44747</v>
      </c>
      <c r="EY219" s="110">
        <v>2890</v>
      </c>
      <c r="FA219" s="163">
        <v>214</v>
      </c>
      <c r="FB219" s="94" t="s">
        <v>9374</v>
      </c>
      <c r="FC219" s="110" t="s">
        <v>4001</v>
      </c>
      <c r="FD219" s="260">
        <v>47832.3</v>
      </c>
      <c r="FE219" s="260">
        <v>2189.1</v>
      </c>
    </row>
    <row r="220" spans="2:161" ht="22.7">
      <c r="B220" s="211">
        <v>215</v>
      </c>
      <c r="C220" s="163"/>
      <c r="D220" s="163" t="s">
        <v>4847</v>
      </c>
      <c r="E220" s="244" t="s">
        <v>4020</v>
      </c>
      <c r="F220" s="244" t="s">
        <v>4564</v>
      </c>
      <c r="G220" s="244"/>
      <c r="I220" s="211"/>
      <c r="J220" s="163"/>
      <c r="K220" s="163"/>
      <c r="L220" s="244"/>
      <c r="M220" s="244"/>
      <c r="N220" s="244"/>
      <c r="P220" s="211"/>
      <c r="Q220" s="163"/>
      <c r="R220" s="163"/>
      <c r="S220" s="244"/>
      <c r="T220" s="244"/>
      <c r="V220" s="211"/>
      <c r="W220" s="163"/>
      <c r="X220" s="163"/>
      <c r="Y220" s="244"/>
      <c r="Z220" s="244"/>
      <c r="AA220" s="244"/>
      <c r="AC220" s="211">
        <v>215</v>
      </c>
      <c r="AD220" s="163" t="s">
        <v>4214</v>
      </c>
      <c r="AE220" s="163" t="s">
        <v>3999</v>
      </c>
      <c r="AF220" s="244">
        <v>17610</v>
      </c>
      <c r="AG220" s="244">
        <v>1252</v>
      </c>
      <c r="AI220" s="211"/>
      <c r="AJ220" s="163"/>
      <c r="AK220" s="163"/>
      <c r="AL220" s="244"/>
      <c r="AM220" s="244"/>
      <c r="AN220" s="244"/>
      <c r="AP220" s="211">
        <v>215</v>
      </c>
      <c r="AQ220" s="163" t="s">
        <v>513</v>
      </c>
      <c r="AR220" s="163" t="s">
        <v>4804</v>
      </c>
      <c r="AS220" s="244" t="s">
        <v>3999</v>
      </c>
      <c r="AT220" s="244" t="s">
        <v>4644</v>
      </c>
      <c r="AU220" s="244">
        <v>19805</v>
      </c>
      <c r="AW220" s="211"/>
      <c r="AX220" s="163"/>
      <c r="AY220" s="163"/>
      <c r="AZ220" s="244"/>
      <c r="BA220" s="244"/>
      <c r="BB220" s="244"/>
      <c r="BD220" s="211">
        <v>215</v>
      </c>
      <c r="BE220" s="163" t="s">
        <v>798</v>
      </c>
      <c r="BF220" s="163" t="s">
        <v>6068</v>
      </c>
      <c r="BG220" s="244" t="s">
        <v>3999</v>
      </c>
      <c r="BH220" s="244" t="s">
        <v>5518</v>
      </c>
      <c r="BI220" s="244">
        <v>22241.4</v>
      </c>
      <c r="BK220" s="211">
        <v>215</v>
      </c>
      <c r="BL220" s="163" t="s">
        <v>3572</v>
      </c>
      <c r="BM220" s="163" t="s">
        <v>6052</v>
      </c>
      <c r="BN220" s="244" t="s">
        <v>4005</v>
      </c>
      <c r="BO220" s="244" t="s">
        <v>6231</v>
      </c>
      <c r="BP220" s="244">
        <v>20686.5</v>
      </c>
      <c r="BR220" s="211"/>
      <c r="BS220" s="163"/>
      <c r="BT220" s="163"/>
      <c r="BU220" s="244"/>
      <c r="BV220" s="244"/>
      <c r="BW220" s="244"/>
      <c r="BY220" s="211">
        <v>215</v>
      </c>
      <c r="BZ220" s="163" t="s">
        <v>1630</v>
      </c>
      <c r="CA220" s="163" t="s">
        <v>6698</v>
      </c>
      <c r="CB220" s="163" t="s">
        <v>6506</v>
      </c>
      <c r="CC220" s="244" t="s">
        <v>6143</v>
      </c>
      <c r="CD220" s="244">
        <v>24710</v>
      </c>
      <c r="CE220" s="244">
        <v>838</v>
      </c>
      <c r="CG220" s="211">
        <v>215</v>
      </c>
      <c r="CH220" s="163" t="s">
        <v>4524</v>
      </c>
      <c r="CI220" s="163" t="s">
        <v>4005</v>
      </c>
      <c r="CJ220" s="244" t="s">
        <v>4518</v>
      </c>
      <c r="CK220" s="244">
        <v>27732.2</v>
      </c>
      <c r="CM220" s="211">
        <v>215</v>
      </c>
      <c r="CN220" s="163" t="s">
        <v>4840</v>
      </c>
      <c r="CO220" s="163" t="s">
        <v>4074</v>
      </c>
      <c r="CP220" s="244" t="s">
        <v>5441</v>
      </c>
      <c r="CQ220" s="244">
        <v>375.8</v>
      </c>
      <c r="CS220" s="211">
        <v>215</v>
      </c>
      <c r="CT220" s="163" t="s">
        <v>6284</v>
      </c>
      <c r="CU220" s="163" t="s">
        <v>4005</v>
      </c>
      <c r="CV220" s="244" t="s">
        <v>4527</v>
      </c>
      <c r="CW220" s="244">
        <v>3514</v>
      </c>
      <c r="CY220" s="211">
        <v>215</v>
      </c>
      <c r="CZ220" s="163" t="s">
        <v>3375</v>
      </c>
      <c r="DA220" s="163" t="s">
        <v>7368</v>
      </c>
      <c r="DB220" s="244" t="s">
        <v>4005</v>
      </c>
      <c r="DC220" s="244">
        <v>36482.800000000003</v>
      </c>
      <c r="DD220" s="244">
        <v>121.1</v>
      </c>
      <c r="DF220" s="214">
        <v>215</v>
      </c>
      <c r="DG220" s="163" t="s">
        <v>3474</v>
      </c>
      <c r="DH220" s="163" t="s">
        <v>7043</v>
      </c>
      <c r="DI220" s="163" t="s">
        <v>4020</v>
      </c>
      <c r="DJ220" s="163" t="s">
        <v>7136</v>
      </c>
      <c r="DK220" s="245">
        <v>34357</v>
      </c>
      <c r="DL220" s="245">
        <v>1969</v>
      </c>
      <c r="DN220" s="211">
        <v>213</v>
      </c>
      <c r="DO220" s="163" t="s">
        <v>7952</v>
      </c>
      <c r="DP220" s="163" t="s">
        <v>4193</v>
      </c>
      <c r="DQ220" s="244">
        <v>40304.699999999997</v>
      </c>
      <c r="DR220" s="244">
        <v>3802.4</v>
      </c>
      <c r="DT220" s="211">
        <v>215</v>
      </c>
      <c r="DU220" s="163" t="s">
        <v>8454</v>
      </c>
      <c r="DV220" s="244" t="s">
        <v>4039</v>
      </c>
      <c r="DW220" s="163">
        <v>45977.7</v>
      </c>
      <c r="DX220" s="244">
        <v>4687</v>
      </c>
      <c r="DZ220" s="211">
        <v>215</v>
      </c>
      <c r="EA220" s="163" t="s">
        <v>8957</v>
      </c>
      <c r="EB220" s="244" t="s">
        <v>4005</v>
      </c>
      <c r="EC220" s="163">
        <v>47263.1</v>
      </c>
      <c r="ED220" s="244">
        <v>604.1</v>
      </c>
      <c r="EF220" s="211">
        <v>215</v>
      </c>
      <c r="EG220" s="163" t="s">
        <v>9459</v>
      </c>
      <c r="EH220" s="244" t="s">
        <v>4020</v>
      </c>
      <c r="EI220" s="258">
        <v>48587.9</v>
      </c>
      <c r="EJ220" s="244">
        <v>513.29999999999995</v>
      </c>
      <c r="EL220" s="215">
        <v>215</v>
      </c>
      <c r="EM220" s="216" t="s">
        <v>3475</v>
      </c>
      <c r="EN220" s="216" t="s">
        <v>3060</v>
      </c>
      <c r="EO220" s="216" t="s">
        <v>3116</v>
      </c>
      <c r="EP220" s="257"/>
      <c r="EQ220" s="247">
        <v>48580</v>
      </c>
      <c r="ER220" s="247">
        <v>5438</v>
      </c>
      <c r="ES220" s="247">
        <v>120000</v>
      </c>
      <c r="EU220" s="163">
        <v>215</v>
      </c>
      <c r="EV220" s="94" t="s">
        <v>3438</v>
      </c>
      <c r="EW220" s="163" t="s">
        <v>3070</v>
      </c>
      <c r="EX220" s="110">
        <v>44654</v>
      </c>
      <c r="EY220" s="110">
        <v>3250.6</v>
      </c>
      <c r="FA220" s="163">
        <v>215</v>
      </c>
      <c r="FB220" s="94" t="s">
        <v>9807</v>
      </c>
      <c r="FC220" s="110" t="s">
        <v>3999</v>
      </c>
      <c r="FD220" s="260">
        <v>47653</v>
      </c>
      <c r="FE220" s="260">
        <v>2216</v>
      </c>
    </row>
    <row r="221" spans="2:161" ht="22.7">
      <c r="B221" s="211">
        <v>216</v>
      </c>
      <c r="C221" s="163" t="s">
        <v>4848</v>
      </c>
      <c r="D221" s="163" t="s">
        <v>4849</v>
      </c>
      <c r="E221" s="244" t="s">
        <v>4005</v>
      </c>
      <c r="F221" s="244" t="s">
        <v>4536</v>
      </c>
      <c r="G221" s="244"/>
      <c r="I221" s="211"/>
      <c r="J221" s="163"/>
      <c r="K221" s="163"/>
      <c r="L221" s="244"/>
      <c r="M221" s="244"/>
      <c r="N221" s="244"/>
      <c r="P221" s="211"/>
      <c r="Q221" s="163"/>
      <c r="R221" s="163"/>
      <c r="S221" s="244"/>
      <c r="T221" s="244"/>
      <c r="V221" s="211"/>
      <c r="W221" s="163"/>
      <c r="X221" s="163"/>
      <c r="Y221" s="244"/>
      <c r="Z221" s="244"/>
      <c r="AA221" s="244"/>
      <c r="AC221" s="211">
        <v>216</v>
      </c>
      <c r="AD221" s="163" t="s">
        <v>4215</v>
      </c>
      <c r="AE221" s="163" t="s">
        <v>4202</v>
      </c>
      <c r="AF221" s="244">
        <v>17575</v>
      </c>
      <c r="AG221" s="244">
        <v>-537</v>
      </c>
      <c r="AI221" s="211"/>
      <c r="AJ221" s="163"/>
      <c r="AK221" s="163"/>
      <c r="AL221" s="244"/>
      <c r="AM221" s="244"/>
      <c r="AN221" s="244"/>
      <c r="AP221" s="211">
        <v>216</v>
      </c>
      <c r="AQ221" s="163" t="s">
        <v>301</v>
      </c>
      <c r="AR221" s="163" t="s">
        <v>5651</v>
      </c>
      <c r="AS221" s="244" t="s">
        <v>3999</v>
      </c>
      <c r="AT221" s="244" t="s">
        <v>5652</v>
      </c>
      <c r="AU221" s="244">
        <v>19747</v>
      </c>
      <c r="AW221" s="211"/>
      <c r="AX221" s="163"/>
      <c r="AY221" s="163"/>
      <c r="AZ221" s="244"/>
      <c r="BA221" s="244"/>
      <c r="BB221" s="244"/>
      <c r="BD221" s="211">
        <v>216</v>
      </c>
      <c r="BE221" s="163" t="s">
        <v>1632</v>
      </c>
      <c r="BF221" s="163" t="s">
        <v>5705</v>
      </c>
      <c r="BG221" s="244" t="s">
        <v>3999</v>
      </c>
      <c r="BH221" s="244" t="s">
        <v>5995</v>
      </c>
      <c r="BI221" s="244">
        <v>22111.1</v>
      </c>
      <c r="BK221" s="211">
        <v>216</v>
      </c>
      <c r="BL221" s="163" t="s">
        <v>570</v>
      </c>
      <c r="BM221" s="163" t="s">
        <v>6275</v>
      </c>
      <c r="BN221" s="244" t="s">
        <v>3999</v>
      </c>
      <c r="BO221" s="244" t="s">
        <v>6267</v>
      </c>
      <c r="BP221" s="244">
        <v>20618</v>
      </c>
      <c r="BR221" s="211"/>
      <c r="BS221" s="163"/>
      <c r="BT221" s="163"/>
      <c r="BU221" s="244"/>
      <c r="BV221" s="244"/>
      <c r="BW221" s="244"/>
      <c r="BY221" s="211">
        <v>216</v>
      </c>
      <c r="BZ221" s="163" t="s">
        <v>3476</v>
      </c>
      <c r="CA221" s="163" t="s">
        <v>6699</v>
      </c>
      <c r="CB221" s="163" t="s">
        <v>6559</v>
      </c>
      <c r="CC221" s="244" t="s">
        <v>6700</v>
      </c>
      <c r="CD221" s="244">
        <v>24552.9</v>
      </c>
      <c r="CE221" s="244">
        <v>1863.8</v>
      </c>
      <c r="CG221" s="211">
        <v>216</v>
      </c>
      <c r="CH221" s="163" t="s">
        <v>3519</v>
      </c>
      <c r="CI221" s="163" t="s">
        <v>4224</v>
      </c>
      <c r="CJ221" s="244" t="s">
        <v>6234</v>
      </c>
      <c r="CK221" s="244">
        <v>27408.799999999999</v>
      </c>
      <c r="CM221" s="211">
        <v>216</v>
      </c>
      <c r="CN221" s="163" t="s">
        <v>4871</v>
      </c>
      <c r="CO221" s="163" t="s">
        <v>4001</v>
      </c>
      <c r="CP221" s="244" t="s">
        <v>5441</v>
      </c>
      <c r="CQ221" s="244">
        <v>3352.5</v>
      </c>
      <c r="CS221" s="211">
        <v>216</v>
      </c>
      <c r="CT221" s="163" t="s">
        <v>7156</v>
      </c>
      <c r="CU221" s="163" t="s">
        <v>3999</v>
      </c>
      <c r="CV221" s="244" t="s">
        <v>6270</v>
      </c>
      <c r="CW221" s="244">
        <v>3547</v>
      </c>
      <c r="CY221" s="211">
        <v>216</v>
      </c>
      <c r="CZ221" s="163" t="s">
        <v>3539</v>
      </c>
      <c r="DA221" s="163" t="s">
        <v>7369</v>
      </c>
      <c r="DB221" s="244" t="s">
        <v>4001</v>
      </c>
      <c r="DC221" s="244">
        <v>36401.800000000003</v>
      </c>
      <c r="DD221" s="244">
        <v>876.7</v>
      </c>
      <c r="DF221" s="214">
        <v>216</v>
      </c>
      <c r="DG221" s="163" t="s">
        <v>3371</v>
      </c>
      <c r="DH221" s="163" t="s">
        <v>4744</v>
      </c>
      <c r="DI221" s="163" t="s">
        <v>4005</v>
      </c>
      <c r="DJ221" s="163" t="s">
        <v>7015</v>
      </c>
      <c r="DK221" s="245">
        <v>34292</v>
      </c>
      <c r="DL221" s="245">
        <v>1407</v>
      </c>
      <c r="DN221" s="211">
        <v>214</v>
      </c>
      <c r="DO221" s="163" t="s">
        <v>7953</v>
      </c>
      <c r="DP221" s="163" t="s">
        <v>4005</v>
      </c>
      <c r="DQ221" s="244">
        <v>40099.9</v>
      </c>
      <c r="DR221" s="244">
        <v>2978.7</v>
      </c>
      <c r="DT221" s="211">
        <v>216</v>
      </c>
      <c r="DU221" s="163" t="s">
        <v>8455</v>
      </c>
      <c r="DV221" s="244" t="s">
        <v>4074</v>
      </c>
      <c r="DW221" s="163">
        <v>45958.7</v>
      </c>
      <c r="DX221" s="244">
        <v>1220.5999999999999</v>
      </c>
      <c r="DZ221" s="211">
        <v>216</v>
      </c>
      <c r="EA221" s="163" t="s">
        <v>8958</v>
      </c>
      <c r="EB221" s="244" t="s">
        <v>3999</v>
      </c>
      <c r="EC221" s="163">
        <v>47182</v>
      </c>
      <c r="ED221" s="244">
        <v>2745</v>
      </c>
      <c r="EF221" s="211">
        <v>216</v>
      </c>
      <c r="EG221" s="163" t="s">
        <v>9460</v>
      </c>
      <c r="EH221" s="244" t="s">
        <v>4224</v>
      </c>
      <c r="EI221" s="258">
        <v>48444.800000000003</v>
      </c>
      <c r="EJ221" s="244">
        <v>5411.7</v>
      </c>
      <c r="EL221" s="215">
        <v>216</v>
      </c>
      <c r="EM221" s="216" t="s">
        <v>1665</v>
      </c>
      <c r="EN221" s="216" t="s">
        <v>3097</v>
      </c>
      <c r="EO221" s="216" t="s">
        <v>3477</v>
      </c>
      <c r="EP221" s="257"/>
      <c r="EQ221" s="247">
        <v>48500</v>
      </c>
      <c r="ER221" s="247">
        <v>1147</v>
      </c>
      <c r="ES221" s="247">
        <v>57000</v>
      </c>
      <c r="EU221" s="163">
        <v>216</v>
      </c>
      <c r="EV221" s="94" t="s">
        <v>3478</v>
      </c>
      <c r="EW221" s="163" t="s">
        <v>3063</v>
      </c>
      <c r="EX221" s="110">
        <v>44552</v>
      </c>
      <c r="EY221" s="110">
        <v>9344.7999999999993</v>
      </c>
      <c r="FA221" s="163">
        <v>216</v>
      </c>
      <c r="FB221" s="94" t="s">
        <v>9547</v>
      </c>
      <c r="FC221" s="110" t="s">
        <v>4275</v>
      </c>
      <c r="FD221" s="260">
        <v>47551.1</v>
      </c>
      <c r="FE221" s="260">
        <v>-706.8</v>
      </c>
    </row>
    <row r="222" spans="2:161" ht="22.7">
      <c r="B222" s="211">
        <v>217</v>
      </c>
      <c r="C222" s="163" t="s">
        <v>4850</v>
      </c>
      <c r="D222" s="163"/>
      <c r="E222" s="244" t="s">
        <v>4005</v>
      </c>
      <c r="F222" s="244" t="s">
        <v>4532</v>
      </c>
      <c r="G222" s="244"/>
      <c r="I222" s="211"/>
      <c r="J222" s="163"/>
      <c r="K222" s="163"/>
      <c r="L222" s="244"/>
      <c r="M222" s="244"/>
      <c r="N222" s="244"/>
      <c r="P222" s="211"/>
      <c r="Q222" s="163"/>
      <c r="R222" s="163"/>
      <c r="S222" s="244"/>
      <c r="T222" s="244"/>
      <c r="V222" s="211"/>
      <c r="W222" s="163"/>
      <c r="X222" s="163"/>
      <c r="Y222" s="244"/>
      <c r="Z222" s="244"/>
      <c r="AA222" s="244"/>
      <c r="AC222" s="211">
        <v>217</v>
      </c>
      <c r="AD222" s="163" t="s">
        <v>1622</v>
      </c>
      <c r="AE222" s="163" t="s">
        <v>3999</v>
      </c>
      <c r="AF222" s="244">
        <v>17561</v>
      </c>
      <c r="AG222" s="244">
        <v>821</v>
      </c>
      <c r="AI222" s="211"/>
      <c r="AJ222" s="163"/>
      <c r="AK222" s="163"/>
      <c r="AL222" s="244"/>
      <c r="AM222" s="244"/>
      <c r="AN222" s="244"/>
      <c r="AP222" s="211">
        <v>217</v>
      </c>
      <c r="AQ222" s="163" t="s">
        <v>605</v>
      </c>
      <c r="AR222" s="163" t="s">
        <v>4865</v>
      </c>
      <c r="AS222" s="244" t="s">
        <v>3999</v>
      </c>
      <c r="AT222" s="244" t="s">
        <v>5574</v>
      </c>
      <c r="AU222" s="244">
        <v>19702</v>
      </c>
      <c r="AW222" s="211"/>
      <c r="AX222" s="163"/>
      <c r="AY222" s="163"/>
      <c r="AZ222" s="244"/>
      <c r="BA222" s="244"/>
      <c r="BB222" s="244"/>
      <c r="BD222" s="211">
        <v>217</v>
      </c>
      <c r="BE222" s="163" t="s">
        <v>1625</v>
      </c>
      <c r="BF222" s="163" t="s">
        <v>5062</v>
      </c>
      <c r="BG222" s="244" t="s">
        <v>3999</v>
      </c>
      <c r="BH222" s="244" t="s">
        <v>5611</v>
      </c>
      <c r="BI222" s="244">
        <v>21784.5</v>
      </c>
      <c r="BK222" s="211">
        <v>217</v>
      </c>
      <c r="BL222" s="163" t="s">
        <v>1630</v>
      </c>
      <c r="BM222" s="163" t="s">
        <v>5254</v>
      </c>
      <c r="BN222" s="244" t="s">
        <v>3999</v>
      </c>
      <c r="BO222" s="244" t="s">
        <v>5590</v>
      </c>
      <c r="BP222" s="244">
        <v>20607</v>
      </c>
      <c r="BR222" s="211"/>
      <c r="BS222" s="163"/>
      <c r="BT222" s="163"/>
      <c r="BU222" s="244"/>
      <c r="BV222" s="244"/>
      <c r="BW222" s="244"/>
      <c r="BY222" s="211">
        <v>217</v>
      </c>
      <c r="BZ222" s="163" t="s">
        <v>3479</v>
      </c>
      <c r="CA222" s="163" t="s">
        <v>6701</v>
      </c>
      <c r="CB222" s="163" t="s">
        <v>4005</v>
      </c>
      <c r="CC222" s="244" t="s">
        <v>5441</v>
      </c>
      <c r="CD222" s="244">
        <v>24457.5</v>
      </c>
      <c r="CE222" s="244">
        <v>3148.9</v>
      </c>
      <c r="CG222" s="211">
        <v>217</v>
      </c>
      <c r="CH222" s="163" t="s">
        <v>6693</v>
      </c>
      <c r="CI222" s="163" t="s">
        <v>6694</v>
      </c>
      <c r="CJ222" s="244" t="s">
        <v>6494</v>
      </c>
      <c r="CK222" s="244">
        <v>27389.200000000001</v>
      </c>
      <c r="CM222" s="211">
        <v>217</v>
      </c>
      <c r="CN222" s="163" t="s">
        <v>6149</v>
      </c>
      <c r="CO222" s="163" t="s">
        <v>3999</v>
      </c>
      <c r="CP222" s="244" t="s">
        <v>6240</v>
      </c>
      <c r="CQ222" s="244">
        <v>334</v>
      </c>
      <c r="CS222" s="211">
        <v>217</v>
      </c>
      <c r="CT222" s="163" t="s">
        <v>5062</v>
      </c>
      <c r="CU222" s="163" t="s">
        <v>3999</v>
      </c>
      <c r="CV222" s="244" t="s">
        <v>6265</v>
      </c>
      <c r="CW222" s="244">
        <v>3542</v>
      </c>
      <c r="CY222" s="211">
        <v>217</v>
      </c>
      <c r="CZ222" s="163" t="s">
        <v>3380</v>
      </c>
      <c r="DA222" s="163" t="s">
        <v>7370</v>
      </c>
      <c r="DB222" s="244" t="s">
        <v>4005</v>
      </c>
      <c r="DC222" s="244">
        <v>36307.599999999999</v>
      </c>
      <c r="DD222" s="244">
        <v>1037.5999999999999</v>
      </c>
      <c r="DF222" s="214">
        <v>217</v>
      </c>
      <c r="DG222" s="163" t="s">
        <v>3480</v>
      </c>
      <c r="DH222" s="163" t="s">
        <v>7076</v>
      </c>
      <c r="DI222" s="163" t="s">
        <v>4193</v>
      </c>
      <c r="DJ222" s="163" t="s">
        <v>7136</v>
      </c>
      <c r="DK222" s="245">
        <v>34136</v>
      </c>
      <c r="DL222" s="245">
        <v>3926</v>
      </c>
      <c r="DN222" s="211">
        <v>215</v>
      </c>
      <c r="DO222" s="163" t="s">
        <v>7954</v>
      </c>
      <c r="DP222" s="163" t="s">
        <v>3999</v>
      </c>
      <c r="DQ222" s="244">
        <v>40040</v>
      </c>
      <c r="DR222" s="244">
        <v>7767</v>
      </c>
      <c r="DT222" s="211">
        <v>217</v>
      </c>
      <c r="DU222" s="163" t="s">
        <v>8456</v>
      </c>
      <c r="DV222" s="244" t="s">
        <v>3999</v>
      </c>
      <c r="DW222" s="163">
        <v>45765</v>
      </c>
      <c r="DX222" s="244">
        <v>-1684</v>
      </c>
      <c r="DZ222" s="211">
        <v>217</v>
      </c>
      <c r="EA222" s="163" t="s">
        <v>8959</v>
      </c>
      <c r="EB222" s="244" t="s">
        <v>5291</v>
      </c>
      <c r="EC222" s="163">
        <v>47128.9</v>
      </c>
      <c r="ED222" s="244">
        <v>1286</v>
      </c>
      <c r="EF222" s="211">
        <v>217</v>
      </c>
      <c r="EG222" s="163" t="s">
        <v>9461</v>
      </c>
      <c r="EH222" s="244" t="s">
        <v>4074</v>
      </c>
      <c r="EI222" s="258">
        <v>48321.2</v>
      </c>
      <c r="EJ222" s="244">
        <v>10131.9</v>
      </c>
      <c r="EL222" s="215">
        <v>217</v>
      </c>
      <c r="EM222" s="216" t="s">
        <v>3353</v>
      </c>
      <c r="EN222" s="216" t="s">
        <v>3060</v>
      </c>
      <c r="EO222" s="216" t="s">
        <v>3481</v>
      </c>
      <c r="EP222" s="257" t="s">
        <v>3994</v>
      </c>
      <c r="EQ222" s="247">
        <v>48410</v>
      </c>
      <c r="ER222" s="247">
        <v>-1665</v>
      </c>
      <c r="ES222" s="247">
        <v>37530</v>
      </c>
      <c r="EU222" s="163">
        <v>217</v>
      </c>
      <c r="EV222" s="94" t="s">
        <v>3482</v>
      </c>
      <c r="EW222" s="163" t="s">
        <v>3395</v>
      </c>
      <c r="EX222" s="110">
        <v>44533</v>
      </c>
      <c r="EY222" s="110">
        <v>36</v>
      </c>
      <c r="FA222" s="163">
        <v>217</v>
      </c>
      <c r="FB222" s="94" t="s">
        <v>9808</v>
      </c>
      <c r="FC222" s="110" t="s">
        <v>3999</v>
      </c>
      <c r="FD222" s="260">
        <v>47487</v>
      </c>
      <c r="FE222" s="260">
        <v>954</v>
      </c>
    </row>
    <row r="223" spans="2:161" ht="22.7">
      <c r="B223" s="211">
        <v>218</v>
      </c>
      <c r="C223" s="163" t="s">
        <v>4387</v>
      </c>
      <c r="D223" s="163" t="s">
        <v>4851</v>
      </c>
      <c r="E223" s="244" t="s">
        <v>4005</v>
      </c>
      <c r="F223" s="244" t="s">
        <v>4852</v>
      </c>
      <c r="G223" s="244"/>
      <c r="I223" s="211"/>
      <c r="J223" s="163"/>
      <c r="K223" s="163"/>
      <c r="L223" s="244"/>
      <c r="M223" s="244"/>
      <c r="N223" s="244"/>
      <c r="P223" s="211"/>
      <c r="Q223" s="163"/>
      <c r="R223" s="163"/>
      <c r="S223" s="244"/>
      <c r="T223" s="244"/>
      <c r="V223" s="211"/>
      <c r="W223" s="163"/>
      <c r="X223" s="163"/>
      <c r="Y223" s="244"/>
      <c r="Z223" s="244"/>
      <c r="AA223" s="244"/>
      <c r="AC223" s="211">
        <v>218</v>
      </c>
      <c r="AD223" s="163" t="s">
        <v>4216</v>
      </c>
      <c r="AE223" s="163" t="s">
        <v>3999</v>
      </c>
      <c r="AF223" s="244">
        <v>17487.3</v>
      </c>
      <c r="AG223" s="244">
        <v>499.5</v>
      </c>
      <c r="AI223" s="211"/>
      <c r="AJ223" s="163"/>
      <c r="AK223" s="163"/>
      <c r="AL223" s="244"/>
      <c r="AM223" s="244"/>
      <c r="AN223" s="244"/>
      <c r="AP223" s="211">
        <v>218</v>
      </c>
      <c r="AQ223" s="163" t="s">
        <v>5653</v>
      </c>
      <c r="AR223" s="163" t="s">
        <v>5654</v>
      </c>
      <c r="AS223" s="244" t="s">
        <v>4020</v>
      </c>
      <c r="AT223" s="244" t="s">
        <v>5522</v>
      </c>
      <c r="AU223" s="244">
        <v>19697.5</v>
      </c>
      <c r="AW223" s="211"/>
      <c r="AX223" s="163"/>
      <c r="AY223" s="163"/>
      <c r="AZ223" s="244"/>
      <c r="BA223" s="244"/>
      <c r="BB223" s="244"/>
      <c r="BD223" s="211">
        <v>218</v>
      </c>
      <c r="BE223" s="163" t="s">
        <v>546</v>
      </c>
      <c r="BF223" s="163" t="s">
        <v>4980</v>
      </c>
      <c r="BG223" s="244" t="s">
        <v>3999</v>
      </c>
      <c r="BH223" s="244" t="s">
        <v>4818</v>
      </c>
      <c r="BI223" s="244">
        <v>21717</v>
      </c>
      <c r="BK223" s="211">
        <v>218</v>
      </c>
      <c r="BL223" s="163" t="s">
        <v>3506</v>
      </c>
      <c r="BM223" s="163" t="s">
        <v>5110</v>
      </c>
      <c r="BN223" s="244" t="s">
        <v>4005</v>
      </c>
      <c r="BO223" s="244" t="s">
        <v>6276</v>
      </c>
      <c r="BP223" s="244">
        <v>20563.8</v>
      </c>
      <c r="BR223" s="211"/>
      <c r="BS223" s="163"/>
      <c r="BT223" s="163"/>
      <c r="BU223" s="244"/>
      <c r="BV223" s="244"/>
      <c r="BW223" s="244"/>
      <c r="BY223" s="211">
        <v>218</v>
      </c>
      <c r="BZ223" s="163" t="s">
        <v>3483</v>
      </c>
      <c r="CA223" s="163" t="s">
        <v>3483</v>
      </c>
      <c r="CB223" s="163" t="s">
        <v>6702</v>
      </c>
      <c r="CC223" s="244" t="s">
        <v>6512</v>
      </c>
      <c r="CD223" s="244">
        <v>24401.1</v>
      </c>
      <c r="CE223" s="244">
        <v>1415</v>
      </c>
      <c r="CG223" s="211">
        <v>218</v>
      </c>
      <c r="CH223" s="163" t="s">
        <v>7021</v>
      </c>
      <c r="CI223" s="163" t="s">
        <v>4005</v>
      </c>
      <c r="CJ223" s="244" t="s">
        <v>4634</v>
      </c>
      <c r="CK223" s="244">
        <v>27365.9</v>
      </c>
      <c r="CM223" s="211">
        <v>218</v>
      </c>
      <c r="CN223" s="163" t="s">
        <v>7022</v>
      </c>
      <c r="CO223" s="163" t="s">
        <v>4020</v>
      </c>
      <c r="CP223" s="244" t="s">
        <v>6245</v>
      </c>
      <c r="CQ223" s="244">
        <v>3265.6</v>
      </c>
      <c r="CS223" s="211">
        <v>218</v>
      </c>
      <c r="CT223" s="163" t="s">
        <v>5791</v>
      </c>
      <c r="CU223" s="163" t="s">
        <v>3999</v>
      </c>
      <c r="CV223" s="244" t="s">
        <v>6067</v>
      </c>
      <c r="CW223" s="244">
        <v>34922</v>
      </c>
      <c r="CY223" s="211">
        <v>218</v>
      </c>
      <c r="CZ223" s="163" t="s">
        <v>3236</v>
      </c>
      <c r="DA223" s="163" t="s">
        <v>7174</v>
      </c>
      <c r="DB223" s="244" t="s">
        <v>4074</v>
      </c>
      <c r="DC223" s="244">
        <v>36090.199999999997</v>
      </c>
      <c r="DD223" s="244">
        <v>577.29999999999995</v>
      </c>
      <c r="DF223" s="214">
        <v>218</v>
      </c>
      <c r="DG223" s="163" t="s">
        <v>3356</v>
      </c>
      <c r="DH223" s="163" t="s">
        <v>6256</v>
      </c>
      <c r="DI223" s="163" t="s">
        <v>4005</v>
      </c>
      <c r="DJ223" s="163" t="s">
        <v>5441</v>
      </c>
      <c r="DK223" s="245">
        <v>34104</v>
      </c>
      <c r="DL223" s="245">
        <v>2925</v>
      </c>
      <c r="DN223" s="211">
        <v>216</v>
      </c>
      <c r="DO223" s="163" t="s">
        <v>7955</v>
      </c>
      <c r="DP223" s="163" t="s">
        <v>4005</v>
      </c>
      <c r="DQ223" s="244">
        <v>39754.300000000003</v>
      </c>
      <c r="DR223" s="244">
        <v>63.3</v>
      </c>
      <c r="DT223" s="211">
        <v>218</v>
      </c>
      <c r="DU223" s="163" t="s">
        <v>8457</v>
      </c>
      <c r="DV223" s="244" t="s">
        <v>4015</v>
      </c>
      <c r="DW223" s="163">
        <v>45669.4</v>
      </c>
      <c r="DX223" s="244">
        <v>1487.8</v>
      </c>
      <c r="DZ223" s="211">
        <v>218</v>
      </c>
      <c r="EA223" s="163" t="s">
        <v>8960</v>
      </c>
      <c r="EB223" s="244" t="s">
        <v>4005</v>
      </c>
      <c r="EC223" s="163">
        <v>46456.1</v>
      </c>
      <c r="ED223" s="244">
        <v>1560.4</v>
      </c>
      <c r="EF223" s="211">
        <v>218</v>
      </c>
      <c r="EG223" s="163" t="s">
        <v>9462</v>
      </c>
      <c r="EH223" s="244" t="s">
        <v>4131</v>
      </c>
      <c r="EI223" s="258">
        <v>48050</v>
      </c>
      <c r="EJ223" s="244">
        <v>584</v>
      </c>
      <c r="EL223" s="215">
        <v>218</v>
      </c>
      <c r="EM223" s="216" t="s">
        <v>3453</v>
      </c>
      <c r="EN223" s="216" t="s">
        <v>3290</v>
      </c>
      <c r="EO223" s="216" t="s">
        <v>3202</v>
      </c>
      <c r="EP223" s="257" t="s">
        <v>3988</v>
      </c>
      <c r="EQ223" s="247">
        <v>48323</v>
      </c>
      <c r="ER223" s="247">
        <v>952</v>
      </c>
      <c r="ES223" s="247">
        <v>136616</v>
      </c>
      <c r="EU223" s="163">
        <v>218</v>
      </c>
      <c r="EV223" s="94" t="s">
        <v>3416</v>
      </c>
      <c r="EW223" s="163" t="s">
        <v>3443</v>
      </c>
      <c r="EX223" s="110">
        <v>43925</v>
      </c>
      <c r="EY223" s="110">
        <v>-898.3</v>
      </c>
      <c r="FA223" s="163">
        <v>218</v>
      </c>
      <c r="FB223" s="94" t="s">
        <v>9441</v>
      </c>
      <c r="FC223" s="110" t="s">
        <v>4001</v>
      </c>
      <c r="FD223" s="260">
        <v>47388.6</v>
      </c>
      <c r="FE223" s="260">
        <v>-715.7</v>
      </c>
    </row>
    <row r="224" spans="2:161" ht="22.7">
      <c r="B224" s="211">
        <v>219</v>
      </c>
      <c r="C224" s="163" t="s">
        <v>4853</v>
      </c>
      <c r="D224" s="163" t="s">
        <v>4854</v>
      </c>
      <c r="E224" s="244" t="s">
        <v>4039</v>
      </c>
      <c r="F224" s="244" t="s">
        <v>4605</v>
      </c>
      <c r="G224" s="244"/>
      <c r="I224" s="211"/>
      <c r="J224" s="163"/>
      <c r="K224" s="163"/>
      <c r="L224" s="244"/>
      <c r="M224" s="244"/>
      <c r="N224" s="244"/>
      <c r="P224" s="211"/>
      <c r="Q224" s="163"/>
      <c r="R224" s="163"/>
      <c r="S224" s="244"/>
      <c r="T224" s="244"/>
      <c r="V224" s="211"/>
      <c r="W224" s="163"/>
      <c r="X224" s="163"/>
      <c r="Y224" s="244"/>
      <c r="Z224" s="244"/>
      <c r="AA224" s="244"/>
      <c r="AC224" s="211">
        <v>219</v>
      </c>
      <c r="AD224" s="163" t="s">
        <v>3430</v>
      </c>
      <c r="AE224" s="163" t="s">
        <v>4015</v>
      </c>
      <c r="AF224" s="244">
        <v>17468.2</v>
      </c>
      <c r="AG224" s="244">
        <v>-51.5</v>
      </c>
      <c r="AI224" s="211"/>
      <c r="AJ224" s="163"/>
      <c r="AK224" s="163"/>
      <c r="AL224" s="244"/>
      <c r="AM224" s="244"/>
      <c r="AN224" s="244"/>
      <c r="AP224" s="211">
        <v>219</v>
      </c>
      <c r="AQ224" s="163" t="s">
        <v>3408</v>
      </c>
      <c r="AR224" s="163" t="s">
        <v>4780</v>
      </c>
      <c r="AS224" s="244" t="s">
        <v>4039</v>
      </c>
      <c r="AT224" s="244" t="s">
        <v>5522</v>
      </c>
      <c r="AU224" s="244">
        <v>19640.7</v>
      </c>
      <c r="AW224" s="211"/>
      <c r="AX224" s="163"/>
      <c r="AY224" s="163"/>
      <c r="AZ224" s="244"/>
      <c r="BA224" s="244"/>
      <c r="BB224" s="244"/>
      <c r="BD224" s="211">
        <v>219</v>
      </c>
      <c r="BE224" s="163" t="s">
        <v>5577</v>
      </c>
      <c r="BF224" s="163" t="s">
        <v>4809</v>
      </c>
      <c r="BG224" s="244" t="s">
        <v>4102</v>
      </c>
      <c r="BH224" s="244" t="s">
        <v>4518</v>
      </c>
      <c r="BI224" s="244">
        <v>21701.5</v>
      </c>
      <c r="BK224" s="211">
        <v>219</v>
      </c>
      <c r="BL224" s="163" t="s">
        <v>3415</v>
      </c>
      <c r="BM224" s="163" t="s">
        <v>5058</v>
      </c>
      <c r="BN224" s="244" t="s">
        <v>4030</v>
      </c>
      <c r="BO224" s="244" t="s">
        <v>6231</v>
      </c>
      <c r="BP224" s="244">
        <v>20508.400000000001</v>
      </c>
      <c r="BR224" s="211"/>
      <c r="BS224" s="163"/>
      <c r="BT224" s="163"/>
      <c r="BU224" s="244"/>
      <c r="BV224" s="244"/>
      <c r="BW224" s="244"/>
      <c r="BY224" s="211">
        <v>219</v>
      </c>
      <c r="BZ224" s="163" t="s">
        <v>3484</v>
      </c>
      <c r="CA224" s="163" t="s">
        <v>6703</v>
      </c>
      <c r="CB224" s="163" t="s">
        <v>6496</v>
      </c>
      <c r="CC224" s="244" t="s">
        <v>6510</v>
      </c>
      <c r="CD224" s="244">
        <v>24317.7</v>
      </c>
      <c r="CE224" s="244">
        <v>648.9</v>
      </c>
      <c r="CG224" s="211">
        <v>219</v>
      </c>
      <c r="CH224" s="163" t="s">
        <v>6048</v>
      </c>
      <c r="CI224" s="163" t="s">
        <v>3999</v>
      </c>
      <c r="CJ224" s="244" t="s">
        <v>4709</v>
      </c>
      <c r="CK224" s="244">
        <v>27201</v>
      </c>
      <c r="CM224" s="211">
        <v>219</v>
      </c>
      <c r="CN224" s="163" t="s">
        <v>6218</v>
      </c>
      <c r="CO224" s="163" t="s">
        <v>4202</v>
      </c>
      <c r="CP224" s="244" t="s">
        <v>5522</v>
      </c>
      <c r="CQ224" s="244">
        <v>3136.9</v>
      </c>
      <c r="CS224" s="211">
        <v>219</v>
      </c>
      <c r="CT224" s="163" t="s">
        <v>7020</v>
      </c>
      <c r="CU224" s="163" t="s">
        <v>3999</v>
      </c>
      <c r="CV224" s="244" t="s">
        <v>4709</v>
      </c>
      <c r="CW224" s="244">
        <v>34678</v>
      </c>
      <c r="CY224" s="211">
        <v>219</v>
      </c>
      <c r="CZ224" s="163" t="s">
        <v>1880</v>
      </c>
      <c r="DA224" s="163" t="s">
        <v>7371</v>
      </c>
      <c r="DB224" s="244" t="s">
        <v>3999</v>
      </c>
      <c r="DC224" s="244">
        <v>35635</v>
      </c>
      <c r="DD224" s="244">
        <v>-2796</v>
      </c>
      <c r="DF224" s="214">
        <v>219</v>
      </c>
      <c r="DG224" s="163" t="s">
        <v>3388</v>
      </c>
      <c r="DH224" s="163" t="s">
        <v>7017</v>
      </c>
      <c r="DI224" s="163" t="s">
        <v>4001</v>
      </c>
      <c r="DJ224" s="163" t="s">
        <v>6239</v>
      </c>
      <c r="DK224" s="245">
        <v>34087</v>
      </c>
      <c r="DL224" s="245">
        <v>8</v>
      </c>
      <c r="DN224" s="211">
        <v>217</v>
      </c>
      <c r="DO224" s="163" t="s">
        <v>7956</v>
      </c>
      <c r="DP224" s="163" t="s">
        <v>4015</v>
      </c>
      <c r="DQ224" s="244">
        <v>39449.1</v>
      </c>
      <c r="DR224" s="244">
        <v>19.899999999999999</v>
      </c>
      <c r="DT224" s="211">
        <v>219</v>
      </c>
      <c r="DU224" s="163" t="s">
        <v>8458</v>
      </c>
      <c r="DV224" s="244" t="s">
        <v>4015</v>
      </c>
      <c r="DW224" s="163">
        <v>45587.4</v>
      </c>
      <c r="DX224" s="244">
        <v>173.8</v>
      </c>
      <c r="DZ224" s="211">
        <v>219</v>
      </c>
      <c r="EA224" s="163" t="s">
        <v>8961</v>
      </c>
      <c r="EB224" s="244" t="s">
        <v>4015</v>
      </c>
      <c r="EC224" s="163">
        <v>46209.3</v>
      </c>
      <c r="ED224" s="244">
        <v>6383.2</v>
      </c>
      <c r="EF224" s="211">
        <v>219</v>
      </c>
      <c r="EG224" s="163" t="s">
        <v>9463</v>
      </c>
      <c r="EH224" s="244" t="s">
        <v>4005</v>
      </c>
      <c r="EI224" s="258">
        <v>47727.8</v>
      </c>
      <c r="EJ224" s="244">
        <v>2401.8000000000002</v>
      </c>
      <c r="EL224" s="215">
        <v>219</v>
      </c>
      <c r="EM224" s="216" t="s">
        <v>3485</v>
      </c>
      <c r="EN224" s="216" t="s">
        <v>3060</v>
      </c>
      <c r="EO224" s="216" t="s">
        <v>3486</v>
      </c>
      <c r="EP224" s="257"/>
      <c r="EQ224" s="247">
        <v>48130</v>
      </c>
      <c r="ER224" s="247">
        <v>1205</v>
      </c>
      <c r="ES224" s="247">
        <v>19892</v>
      </c>
      <c r="EU224" s="163">
        <v>219</v>
      </c>
      <c r="EV224" s="94" t="s">
        <v>3434</v>
      </c>
      <c r="EW224" s="163" t="s">
        <v>3070</v>
      </c>
      <c r="EX224" s="110">
        <v>43822</v>
      </c>
      <c r="EY224" s="110">
        <v>5045.1000000000004</v>
      </c>
      <c r="FA224" s="163">
        <v>219</v>
      </c>
      <c r="FB224" s="94" t="s">
        <v>9490</v>
      </c>
      <c r="FC224" s="110" t="s">
        <v>4102</v>
      </c>
      <c r="FD224" s="260">
        <v>47360.3</v>
      </c>
      <c r="FE224" s="260">
        <v>856.4</v>
      </c>
    </row>
    <row r="225" spans="2:161" ht="22.7">
      <c r="B225" s="211">
        <v>220</v>
      </c>
      <c r="C225" s="163" t="s">
        <v>4855</v>
      </c>
      <c r="D225" s="163" t="s">
        <v>4856</v>
      </c>
      <c r="E225" s="244" t="s">
        <v>4001</v>
      </c>
      <c r="F225" s="244" t="s">
        <v>4605</v>
      </c>
      <c r="G225" s="244"/>
      <c r="I225" s="211"/>
      <c r="J225" s="163"/>
      <c r="K225" s="163"/>
      <c r="L225" s="244"/>
      <c r="M225" s="244"/>
      <c r="N225" s="244"/>
      <c r="P225" s="211"/>
      <c r="Q225" s="163"/>
      <c r="R225" s="163"/>
      <c r="S225" s="244"/>
      <c r="T225" s="244"/>
      <c r="V225" s="211"/>
      <c r="W225" s="163"/>
      <c r="X225" s="163"/>
      <c r="Y225" s="244"/>
      <c r="Z225" s="244"/>
      <c r="AA225" s="244"/>
      <c r="AC225" s="211">
        <v>220</v>
      </c>
      <c r="AD225" s="163" t="s">
        <v>4217</v>
      </c>
      <c r="AE225" s="163" t="s">
        <v>3999</v>
      </c>
      <c r="AF225" s="244">
        <v>17420.5</v>
      </c>
      <c r="AG225" s="244">
        <v>191.3</v>
      </c>
      <c r="AI225" s="211"/>
      <c r="AJ225" s="163"/>
      <c r="AK225" s="163"/>
      <c r="AL225" s="244"/>
      <c r="AM225" s="244"/>
      <c r="AN225" s="244"/>
      <c r="AP225" s="211">
        <v>220</v>
      </c>
      <c r="AQ225" s="163" t="s">
        <v>516</v>
      </c>
      <c r="AR225" s="163" t="s">
        <v>5655</v>
      </c>
      <c r="AS225" s="244" t="s">
        <v>3999</v>
      </c>
      <c r="AT225" s="244" t="s">
        <v>5656</v>
      </c>
      <c r="AU225" s="244">
        <v>19562</v>
      </c>
      <c r="AW225" s="211"/>
      <c r="AX225" s="163"/>
      <c r="AY225" s="163"/>
      <c r="AZ225" s="244"/>
      <c r="BA225" s="244"/>
      <c r="BB225" s="244"/>
      <c r="BD225" s="211">
        <v>220</v>
      </c>
      <c r="BE225" s="163" t="s">
        <v>5633</v>
      </c>
      <c r="BF225" s="163" t="s">
        <v>4703</v>
      </c>
      <c r="BG225" s="244" t="s">
        <v>4005</v>
      </c>
      <c r="BH225" s="244" t="s">
        <v>5522</v>
      </c>
      <c r="BI225" s="244">
        <v>21655.7</v>
      </c>
      <c r="BK225" s="211">
        <v>220</v>
      </c>
      <c r="BL225" s="163" t="s">
        <v>3511</v>
      </c>
      <c r="BM225" s="163" t="s">
        <v>6277</v>
      </c>
      <c r="BN225" s="244" t="s">
        <v>4001</v>
      </c>
      <c r="BO225" s="244" t="s">
        <v>4852</v>
      </c>
      <c r="BP225" s="244">
        <v>20431</v>
      </c>
      <c r="BR225" s="211"/>
      <c r="BS225" s="163"/>
      <c r="BT225" s="163"/>
      <c r="BU225" s="244"/>
      <c r="BV225" s="244"/>
      <c r="BW225" s="244"/>
      <c r="BY225" s="211">
        <v>220</v>
      </c>
      <c r="BZ225" s="163" t="s">
        <v>3487</v>
      </c>
      <c r="CA225" s="163" t="s">
        <v>6704</v>
      </c>
      <c r="CB225" s="163" t="s">
        <v>6489</v>
      </c>
      <c r="CC225" s="244" t="s">
        <v>6705</v>
      </c>
      <c r="CD225" s="244">
        <v>24201.3</v>
      </c>
      <c r="CE225" s="244">
        <v>2011.9</v>
      </c>
      <c r="CG225" s="211">
        <v>220</v>
      </c>
      <c r="CH225" s="163" t="s">
        <v>6124</v>
      </c>
      <c r="CI225" s="163" t="s">
        <v>3999</v>
      </c>
      <c r="CJ225" s="244" t="s">
        <v>5522</v>
      </c>
      <c r="CK225" s="244">
        <v>27083</v>
      </c>
      <c r="CM225" s="211">
        <v>220</v>
      </c>
      <c r="CN225" s="163" t="s">
        <v>7016</v>
      </c>
      <c r="CO225" s="163" t="s">
        <v>4005</v>
      </c>
      <c r="CP225" s="244" t="s">
        <v>5522</v>
      </c>
      <c r="CQ225" s="244">
        <v>29979.3</v>
      </c>
      <c r="CS225" s="211">
        <v>220</v>
      </c>
      <c r="CT225" s="163" t="s">
        <v>5627</v>
      </c>
      <c r="CU225" s="163" t="s">
        <v>3999</v>
      </c>
      <c r="CV225" s="244" t="s">
        <v>6240</v>
      </c>
      <c r="CW225" s="244">
        <v>34589</v>
      </c>
      <c r="CY225" s="211">
        <v>220</v>
      </c>
      <c r="CZ225" s="163" t="s">
        <v>3453</v>
      </c>
      <c r="DA225" s="163" t="s">
        <v>7096</v>
      </c>
      <c r="DB225" s="244" t="s">
        <v>4074</v>
      </c>
      <c r="DC225" s="244">
        <v>35516.6</v>
      </c>
      <c r="DD225" s="244">
        <v>2313.8000000000002</v>
      </c>
      <c r="DF225" s="214">
        <v>220</v>
      </c>
      <c r="DG225" s="163" t="s">
        <v>3488</v>
      </c>
      <c r="DH225" s="163" t="s">
        <v>6201</v>
      </c>
      <c r="DI225" s="163" t="s">
        <v>4020</v>
      </c>
      <c r="DJ225" s="163" t="s">
        <v>5522</v>
      </c>
      <c r="DK225" s="245">
        <v>34072</v>
      </c>
      <c r="DL225" s="245">
        <v>-530</v>
      </c>
      <c r="DN225" s="211">
        <v>218</v>
      </c>
      <c r="DO225" s="163" t="s">
        <v>7957</v>
      </c>
      <c r="DP225" s="163" t="s">
        <v>3999</v>
      </c>
      <c r="DQ225" s="244">
        <v>39320</v>
      </c>
      <c r="DR225" s="244">
        <v>4703</v>
      </c>
      <c r="DT225" s="211">
        <v>220</v>
      </c>
      <c r="DU225" s="163" t="s">
        <v>8459</v>
      </c>
      <c r="DV225" s="244" t="s">
        <v>4005</v>
      </c>
      <c r="DW225" s="163">
        <v>45241</v>
      </c>
      <c r="DX225" s="244">
        <v>3021.9</v>
      </c>
      <c r="DZ225" s="211">
        <v>220</v>
      </c>
      <c r="EA225" s="163" t="s">
        <v>8962</v>
      </c>
      <c r="EB225" s="244" t="s">
        <v>3999</v>
      </c>
      <c r="EC225" s="163">
        <v>46061</v>
      </c>
      <c r="ED225" s="244">
        <v>8041</v>
      </c>
      <c r="EF225" s="211">
        <v>220</v>
      </c>
      <c r="EG225" s="163" t="s">
        <v>9464</v>
      </c>
      <c r="EH225" s="244" t="s">
        <v>3999</v>
      </c>
      <c r="EI225" s="258">
        <v>47727</v>
      </c>
      <c r="EJ225" s="244">
        <v>2596.9</v>
      </c>
      <c r="EL225" s="215">
        <v>220</v>
      </c>
      <c r="EM225" s="216" t="s">
        <v>2890</v>
      </c>
      <c r="EN225" s="216" t="s">
        <v>3060</v>
      </c>
      <c r="EO225" s="216" t="s">
        <v>3116</v>
      </c>
      <c r="EP225" s="257"/>
      <c r="EQ225" s="247">
        <v>47951</v>
      </c>
      <c r="ER225" s="247">
        <v>2787</v>
      </c>
      <c r="ES225" s="247">
        <v>6900</v>
      </c>
      <c r="EU225" s="163">
        <v>220</v>
      </c>
      <c r="EV225" s="94" t="s">
        <v>3489</v>
      </c>
      <c r="EW225" s="163" t="s">
        <v>3099</v>
      </c>
      <c r="EX225" s="110">
        <v>43786</v>
      </c>
      <c r="EY225" s="110">
        <v>3558</v>
      </c>
      <c r="FA225" s="163">
        <v>220</v>
      </c>
      <c r="FB225" s="94" t="s">
        <v>9809</v>
      </c>
      <c r="FC225" s="110" t="s">
        <v>4074</v>
      </c>
      <c r="FD225" s="260">
        <v>47318.8</v>
      </c>
      <c r="FE225" s="260">
        <v>2169.4</v>
      </c>
    </row>
    <row r="226" spans="2:161">
      <c r="B226" s="211">
        <v>221</v>
      </c>
      <c r="C226" s="163" t="s">
        <v>4857</v>
      </c>
      <c r="D226" s="163" t="s">
        <v>4858</v>
      </c>
      <c r="E226" s="244" t="s">
        <v>4102</v>
      </c>
      <c r="F226" s="244" t="s">
        <v>4534</v>
      </c>
      <c r="G226" s="244"/>
      <c r="I226" s="211"/>
      <c r="J226" s="163"/>
      <c r="K226" s="163"/>
      <c r="L226" s="244"/>
      <c r="M226" s="244"/>
      <c r="N226" s="244"/>
      <c r="P226" s="211"/>
      <c r="Q226" s="163"/>
      <c r="R226" s="163"/>
      <c r="S226" s="244"/>
      <c r="T226" s="244"/>
      <c r="V226" s="211"/>
      <c r="W226" s="163"/>
      <c r="X226" s="163"/>
      <c r="Y226" s="244"/>
      <c r="Z226" s="244"/>
      <c r="AA226" s="244"/>
      <c r="AC226" s="211">
        <v>221</v>
      </c>
      <c r="AD226" s="163" t="s">
        <v>4218</v>
      </c>
      <c r="AE226" s="163" t="s">
        <v>4020</v>
      </c>
      <c r="AF226" s="244">
        <v>17397</v>
      </c>
      <c r="AG226" s="244">
        <v>1753.6</v>
      </c>
      <c r="AI226" s="211"/>
      <c r="AJ226" s="163"/>
      <c r="AK226" s="163"/>
      <c r="AL226" s="244"/>
      <c r="AM226" s="244"/>
      <c r="AN226" s="244"/>
      <c r="AP226" s="211">
        <v>221</v>
      </c>
      <c r="AQ226" s="163" t="s">
        <v>3665</v>
      </c>
      <c r="AR226" s="163" t="s">
        <v>4786</v>
      </c>
      <c r="AS226" s="244" t="s">
        <v>4005</v>
      </c>
      <c r="AT226" s="244" t="s">
        <v>4694</v>
      </c>
      <c r="AU226" s="244">
        <v>19486.5</v>
      </c>
      <c r="AW226" s="211"/>
      <c r="AX226" s="163"/>
      <c r="AY226" s="163"/>
      <c r="AZ226" s="244"/>
      <c r="BA226" s="244"/>
      <c r="BB226" s="244"/>
      <c r="BD226" s="211">
        <v>221</v>
      </c>
      <c r="BE226" s="163" t="s">
        <v>1620</v>
      </c>
      <c r="BF226" s="163" t="s">
        <v>5667</v>
      </c>
      <c r="BG226" s="244" t="s">
        <v>3999</v>
      </c>
      <c r="BH226" s="244" t="s">
        <v>6069</v>
      </c>
      <c r="BI226" s="244">
        <v>21543</v>
      </c>
      <c r="BK226" s="211">
        <v>221</v>
      </c>
      <c r="BL226" s="163" t="s">
        <v>3476</v>
      </c>
      <c r="BM226" s="163" t="s">
        <v>5123</v>
      </c>
      <c r="BN226" s="244" t="s">
        <v>4298</v>
      </c>
      <c r="BO226" s="244" t="s">
        <v>6267</v>
      </c>
      <c r="BP226" s="244">
        <v>20412.900000000001</v>
      </c>
      <c r="BR226" s="211"/>
      <c r="BS226" s="163"/>
      <c r="BT226" s="163"/>
      <c r="BU226" s="244"/>
      <c r="BV226" s="244"/>
      <c r="BW226" s="244"/>
      <c r="BY226" s="211">
        <v>221</v>
      </c>
      <c r="BZ226" s="163" t="s">
        <v>3490</v>
      </c>
      <c r="CA226" s="163" t="s">
        <v>6706</v>
      </c>
      <c r="CB226" s="163" t="s">
        <v>6496</v>
      </c>
      <c r="CC226" s="244" t="s">
        <v>6639</v>
      </c>
      <c r="CD226" s="244">
        <v>24106</v>
      </c>
      <c r="CE226" s="244">
        <v>37.700000000000003</v>
      </c>
      <c r="CG226" s="211">
        <v>221</v>
      </c>
      <c r="CH226" s="163" t="s">
        <v>3434</v>
      </c>
      <c r="CI226" s="163" t="s">
        <v>4005</v>
      </c>
      <c r="CJ226" s="244" t="s">
        <v>5887</v>
      </c>
      <c r="CK226" s="244">
        <v>27034.1</v>
      </c>
      <c r="CM226" s="211">
        <v>221</v>
      </c>
      <c r="CN226" s="163" t="s">
        <v>6284</v>
      </c>
      <c r="CO226" s="163" t="s">
        <v>4005</v>
      </c>
      <c r="CP226" s="244" t="s">
        <v>4527</v>
      </c>
      <c r="CQ226" s="244">
        <v>29713.7</v>
      </c>
      <c r="CS226" s="211">
        <v>221</v>
      </c>
      <c r="CT226" s="163" t="s">
        <v>6662</v>
      </c>
      <c r="CU226" s="163" t="s">
        <v>3999</v>
      </c>
      <c r="CV226" s="244" t="s">
        <v>5522</v>
      </c>
      <c r="CW226" s="244">
        <v>3441</v>
      </c>
      <c r="CY226" s="211">
        <v>221</v>
      </c>
      <c r="CZ226" s="163" t="s">
        <v>3142</v>
      </c>
      <c r="DA226" s="163" t="s">
        <v>7372</v>
      </c>
      <c r="DB226" s="244" t="s">
        <v>4020</v>
      </c>
      <c r="DC226" s="244">
        <v>35505.800000000003</v>
      </c>
      <c r="DD226" s="244">
        <v>-1677.8</v>
      </c>
      <c r="DF226" s="214">
        <v>221</v>
      </c>
      <c r="DG226" s="163" t="s">
        <v>1611</v>
      </c>
      <c r="DH226" s="163" t="s">
        <v>6673</v>
      </c>
      <c r="DI226" s="163" t="s">
        <v>3999</v>
      </c>
      <c r="DJ226" s="163" t="s">
        <v>5522</v>
      </c>
      <c r="DK226" s="245">
        <v>34014</v>
      </c>
      <c r="DL226" s="245">
        <v>683</v>
      </c>
      <c r="DN226" s="211">
        <v>219</v>
      </c>
      <c r="DO226" s="163" t="s">
        <v>7958</v>
      </c>
      <c r="DP226" s="163" t="s">
        <v>4030</v>
      </c>
      <c r="DQ226" s="244">
        <v>39111.300000000003</v>
      </c>
      <c r="DR226" s="244">
        <v>1129.8</v>
      </c>
      <c r="DT226" s="211">
        <v>221</v>
      </c>
      <c r="DU226" s="163" t="s">
        <v>8460</v>
      </c>
      <c r="DV226" s="244" t="s">
        <v>4074</v>
      </c>
      <c r="DW226" s="163">
        <v>45169.8</v>
      </c>
      <c r="DX226" s="244">
        <v>556.9</v>
      </c>
      <c r="DZ226" s="211">
        <v>221</v>
      </c>
      <c r="EA226" s="163" t="s">
        <v>8963</v>
      </c>
      <c r="EB226" s="244" t="s">
        <v>4036</v>
      </c>
      <c r="EC226" s="163">
        <v>45867.5</v>
      </c>
      <c r="ED226" s="244">
        <v>2062.6</v>
      </c>
      <c r="EF226" s="211">
        <v>221</v>
      </c>
      <c r="EG226" s="163" t="s">
        <v>9465</v>
      </c>
      <c r="EH226" s="244" t="s">
        <v>4074</v>
      </c>
      <c r="EI226" s="258">
        <v>47681.1</v>
      </c>
      <c r="EJ226" s="244">
        <v>426.6</v>
      </c>
      <c r="EL226" s="215">
        <v>221</v>
      </c>
      <c r="EM226" s="216" t="s">
        <v>3361</v>
      </c>
      <c r="EN226" s="216" t="s">
        <v>3093</v>
      </c>
      <c r="EO226" s="216" t="s">
        <v>3491</v>
      </c>
      <c r="EP226" s="257"/>
      <c r="EQ226" s="247">
        <v>47698</v>
      </c>
      <c r="ER226" s="247">
        <v>3472</v>
      </c>
      <c r="ES226" s="247">
        <v>108770</v>
      </c>
      <c r="EU226" s="163">
        <v>221</v>
      </c>
      <c r="EV226" s="94" t="s">
        <v>3492</v>
      </c>
      <c r="EW226" s="163" t="s">
        <v>3063</v>
      </c>
      <c r="EX226" s="110">
        <v>43769</v>
      </c>
      <c r="EY226" s="110">
        <v>-146.80000000000001</v>
      </c>
      <c r="FA226" s="163">
        <v>221</v>
      </c>
      <c r="FB226" s="94" t="s">
        <v>9810</v>
      </c>
      <c r="FC226" s="110" t="s">
        <v>4005</v>
      </c>
      <c r="FD226" s="260">
        <v>47094.9</v>
      </c>
      <c r="FE226" s="260">
        <v>1390.5</v>
      </c>
    </row>
    <row r="227" spans="2:161" ht="22.7">
      <c r="B227" s="211">
        <v>222</v>
      </c>
      <c r="C227" s="163" t="s">
        <v>4859</v>
      </c>
      <c r="D227" s="163" t="s">
        <v>4860</v>
      </c>
      <c r="E227" s="244" t="s">
        <v>4020</v>
      </c>
      <c r="F227" s="244" t="s">
        <v>4638</v>
      </c>
      <c r="G227" s="244"/>
      <c r="I227" s="211"/>
      <c r="J227" s="163"/>
      <c r="K227" s="163"/>
      <c r="L227" s="244"/>
      <c r="M227" s="244"/>
      <c r="N227" s="244"/>
      <c r="P227" s="211"/>
      <c r="Q227" s="163"/>
      <c r="R227" s="163"/>
      <c r="S227" s="244"/>
      <c r="T227" s="244"/>
      <c r="V227" s="211"/>
      <c r="W227" s="163"/>
      <c r="X227" s="163"/>
      <c r="Y227" s="244"/>
      <c r="Z227" s="244"/>
      <c r="AA227" s="244"/>
      <c r="AC227" s="211">
        <v>222</v>
      </c>
      <c r="AD227" s="163" t="s">
        <v>4219</v>
      </c>
      <c r="AE227" s="163" t="s">
        <v>3999</v>
      </c>
      <c r="AF227" s="244">
        <v>17355</v>
      </c>
      <c r="AG227" s="244">
        <v>-166</v>
      </c>
      <c r="AI227" s="211"/>
      <c r="AJ227" s="163"/>
      <c r="AK227" s="163"/>
      <c r="AL227" s="244"/>
      <c r="AM227" s="244"/>
      <c r="AN227" s="244"/>
      <c r="AP227" s="211">
        <v>222</v>
      </c>
      <c r="AQ227" s="163" t="s">
        <v>4504</v>
      </c>
      <c r="AR227" s="163" t="s">
        <v>4728</v>
      </c>
      <c r="AS227" s="244" t="s">
        <v>4020</v>
      </c>
      <c r="AT227" s="244" t="s">
        <v>5441</v>
      </c>
      <c r="AU227" s="244">
        <v>19480.7</v>
      </c>
      <c r="AW227" s="211"/>
      <c r="AX227" s="163"/>
      <c r="AY227" s="163"/>
      <c r="AZ227" s="244"/>
      <c r="BA227" s="244"/>
      <c r="BB227" s="244"/>
      <c r="BD227" s="211">
        <v>222</v>
      </c>
      <c r="BE227" s="163" t="s">
        <v>3740</v>
      </c>
      <c r="BF227" s="163" t="s">
        <v>6070</v>
      </c>
      <c r="BG227" s="244" t="s">
        <v>4020</v>
      </c>
      <c r="BH227" s="244" t="s">
        <v>5522</v>
      </c>
      <c r="BI227" s="244">
        <v>21525.200000000001</v>
      </c>
      <c r="BK227" s="211">
        <v>222</v>
      </c>
      <c r="BL227" s="163" t="s">
        <v>1668</v>
      </c>
      <c r="BM227" s="163" t="s">
        <v>5864</v>
      </c>
      <c r="BN227" s="244" t="s">
        <v>3999</v>
      </c>
      <c r="BO227" s="244" t="s">
        <v>4536</v>
      </c>
      <c r="BP227" s="244">
        <v>20247.099999999999</v>
      </c>
      <c r="BR227" s="211"/>
      <c r="BS227" s="163"/>
      <c r="BT227" s="163"/>
      <c r="BU227" s="244"/>
      <c r="BV227" s="244"/>
      <c r="BW227" s="244"/>
      <c r="BY227" s="211">
        <v>222</v>
      </c>
      <c r="BZ227" s="163" t="s">
        <v>3493</v>
      </c>
      <c r="CA227" s="163" t="s">
        <v>6707</v>
      </c>
      <c r="CB227" s="163" t="s">
        <v>4015</v>
      </c>
      <c r="CC227" s="244" t="s">
        <v>4806</v>
      </c>
      <c r="CD227" s="244">
        <v>24011.3</v>
      </c>
      <c r="CE227" s="244">
        <v>441.8</v>
      </c>
      <c r="CG227" s="211">
        <v>222</v>
      </c>
      <c r="CH227" s="163" t="s">
        <v>5123</v>
      </c>
      <c r="CI227" s="163" t="s">
        <v>4298</v>
      </c>
      <c r="CJ227" s="244" t="s">
        <v>4634</v>
      </c>
      <c r="CK227" s="244">
        <v>27032.799999999999</v>
      </c>
      <c r="CM227" s="211">
        <v>222</v>
      </c>
      <c r="CN227" s="163" t="s">
        <v>6707</v>
      </c>
      <c r="CO227" s="163" t="s">
        <v>4015</v>
      </c>
      <c r="CP227" s="244" t="s">
        <v>4806</v>
      </c>
      <c r="CQ227" s="244">
        <v>29592.1</v>
      </c>
      <c r="CS227" s="211">
        <v>222</v>
      </c>
      <c r="CT227" s="163" t="s">
        <v>6707</v>
      </c>
      <c r="CU227" s="163" t="s">
        <v>4015</v>
      </c>
      <c r="CV227" s="244" t="s">
        <v>4806</v>
      </c>
      <c r="CW227" s="244">
        <v>3413</v>
      </c>
      <c r="CY227" s="211">
        <v>222</v>
      </c>
      <c r="CZ227" s="163" t="s">
        <v>2875</v>
      </c>
      <c r="DA227" s="163" t="s">
        <v>7373</v>
      </c>
      <c r="DB227" s="244" t="s">
        <v>4001</v>
      </c>
      <c r="DC227" s="244">
        <v>35477.800000000003</v>
      </c>
      <c r="DD227" s="244">
        <v>-1644.5</v>
      </c>
      <c r="DF227" s="214">
        <v>222</v>
      </c>
      <c r="DG227" s="163" t="s">
        <v>3494</v>
      </c>
      <c r="DH227" s="163" t="s">
        <v>4704</v>
      </c>
      <c r="DI227" s="163" t="s">
        <v>4020</v>
      </c>
      <c r="DJ227" s="163" t="s">
        <v>5887</v>
      </c>
      <c r="DK227" s="245">
        <v>33860</v>
      </c>
      <c r="DL227" s="245">
        <v>1639</v>
      </c>
      <c r="DN227" s="211">
        <v>220</v>
      </c>
      <c r="DO227" s="163" t="s">
        <v>7959</v>
      </c>
      <c r="DP227" s="163" t="s">
        <v>4102</v>
      </c>
      <c r="DQ227" s="244">
        <v>38996</v>
      </c>
      <c r="DR227" s="244">
        <v>3240.8</v>
      </c>
      <c r="DT227" s="211">
        <v>222</v>
      </c>
      <c r="DU227" s="163" t="s">
        <v>8461</v>
      </c>
      <c r="DV227" s="244" t="s">
        <v>5291</v>
      </c>
      <c r="DW227" s="163">
        <v>45097.599999999999</v>
      </c>
      <c r="DX227" s="244">
        <v>1265</v>
      </c>
      <c r="DZ227" s="211">
        <v>222</v>
      </c>
      <c r="EA227" s="163" t="s">
        <v>8964</v>
      </c>
      <c r="EB227" s="244" t="s">
        <v>4074</v>
      </c>
      <c r="EC227" s="163">
        <v>45682.7</v>
      </c>
      <c r="ED227" s="244">
        <v>918.8</v>
      </c>
      <c r="EF227" s="211">
        <v>222</v>
      </c>
      <c r="EG227" s="163" t="s">
        <v>9466</v>
      </c>
      <c r="EH227" s="244" t="s">
        <v>4005</v>
      </c>
      <c r="EI227" s="258">
        <v>47538.400000000001</v>
      </c>
      <c r="EJ227" s="244">
        <v>485.2</v>
      </c>
      <c r="EL227" s="215">
        <v>222</v>
      </c>
      <c r="EM227" s="216" t="s">
        <v>3407</v>
      </c>
      <c r="EN227" s="216" t="s">
        <v>3060</v>
      </c>
      <c r="EO227" s="216" t="s">
        <v>3073</v>
      </c>
      <c r="EP227" s="257" t="s">
        <v>3994</v>
      </c>
      <c r="EQ227" s="247">
        <v>47664</v>
      </c>
      <c r="ER227" s="247">
        <v>6527</v>
      </c>
      <c r="ES227" s="247">
        <v>59775</v>
      </c>
      <c r="EU227" s="163">
        <v>222</v>
      </c>
      <c r="EV227" s="94" t="s">
        <v>3495</v>
      </c>
      <c r="EW227" s="163" t="s">
        <v>3063</v>
      </c>
      <c r="EX227" s="110">
        <v>43743</v>
      </c>
      <c r="EY227" s="110">
        <v>740.9</v>
      </c>
      <c r="FA227" s="163">
        <v>222</v>
      </c>
      <c r="FB227" s="94" t="s">
        <v>9471</v>
      </c>
      <c r="FC227" s="110" t="s">
        <v>4074</v>
      </c>
      <c r="FD227" s="260">
        <v>46683.5</v>
      </c>
      <c r="FE227" s="260">
        <v>-428.6</v>
      </c>
    </row>
    <row r="228" spans="2:161">
      <c r="B228" s="211">
        <v>223</v>
      </c>
      <c r="C228" s="163" t="s">
        <v>4861</v>
      </c>
      <c r="D228" s="163" t="s">
        <v>4862</v>
      </c>
      <c r="E228" s="244" t="s">
        <v>4005</v>
      </c>
      <c r="F228" s="244" t="s">
        <v>4527</v>
      </c>
      <c r="G228" s="244"/>
      <c r="I228" s="211"/>
      <c r="J228" s="163"/>
      <c r="K228" s="163"/>
      <c r="L228" s="244"/>
      <c r="M228" s="244"/>
      <c r="N228" s="244"/>
      <c r="P228" s="211"/>
      <c r="Q228" s="163"/>
      <c r="R228" s="163"/>
      <c r="S228" s="244"/>
      <c r="T228" s="244"/>
      <c r="V228" s="211"/>
      <c r="W228" s="163"/>
      <c r="X228" s="163"/>
      <c r="Y228" s="244"/>
      <c r="Z228" s="244"/>
      <c r="AA228" s="244"/>
      <c r="AC228" s="211">
        <v>223</v>
      </c>
      <c r="AD228" s="163" t="s">
        <v>4220</v>
      </c>
      <c r="AE228" s="163" t="s">
        <v>3999</v>
      </c>
      <c r="AF228" s="244">
        <v>17353.099999999999</v>
      </c>
      <c r="AG228" s="244">
        <v>-14.7</v>
      </c>
      <c r="AI228" s="211"/>
      <c r="AJ228" s="163"/>
      <c r="AK228" s="163"/>
      <c r="AL228" s="244"/>
      <c r="AM228" s="244"/>
      <c r="AN228" s="244"/>
      <c r="AP228" s="211">
        <v>223</v>
      </c>
      <c r="AQ228" s="163" t="s">
        <v>3624</v>
      </c>
      <c r="AR228" s="163" t="s">
        <v>4721</v>
      </c>
      <c r="AS228" s="244" t="s">
        <v>4005</v>
      </c>
      <c r="AT228" s="244" t="s">
        <v>5539</v>
      </c>
      <c r="AU228" s="244">
        <v>19467.5</v>
      </c>
      <c r="AW228" s="211"/>
      <c r="AX228" s="163"/>
      <c r="AY228" s="163"/>
      <c r="AZ228" s="244"/>
      <c r="BA228" s="244"/>
      <c r="BB228" s="244"/>
      <c r="BD228" s="211">
        <v>223</v>
      </c>
      <c r="BE228" s="163" t="s">
        <v>3511</v>
      </c>
      <c r="BF228" s="163"/>
      <c r="BG228" s="244" t="s">
        <v>4001</v>
      </c>
      <c r="BH228" s="244" t="s">
        <v>6071</v>
      </c>
      <c r="BI228" s="244">
        <v>21252.6</v>
      </c>
      <c r="BK228" s="211">
        <v>223</v>
      </c>
      <c r="BL228" s="163" t="s">
        <v>605</v>
      </c>
      <c r="BM228" s="163" t="s">
        <v>4865</v>
      </c>
      <c r="BN228" s="244" t="s">
        <v>3999</v>
      </c>
      <c r="BO228" s="244" t="s">
        <v>5574</v>
      </c>
      <c r="BP228" s="244">
        <v>20152</v>
      </c>
      <c r="BR228" s="211"/>
      <c r="BS228" s="163"/>
      <c r="BT228" s="163"/>
      <c r="BU228" s="244"/>
      <c r="BV228" s="244"/>
      <c r="BW228" s="244"/>
      <c r="BY228" s="211">
        <v>223</v>
      </c>
      <c r="BZ228" s="163" t="s">
        <v>570</v>
      </c>
      <c r="CA228" s="163" t="s">
        <v>6708</v>
      </c>
      <c r="CB228" s="163" t="s">
        <v>6506</v>
      </c>
      <c r="CC228" s="244" t="s">
        <v>6700</v>
      </c>
      <c r="CD228" s="244">
        <v>23960</v>
      </c>
      <c r="CE228" s="244">
        <v>1310</v>
      </c>
      <c r="CG228" s="211">
        <v>223</v>
      </c>
      <c r="CH228" s="163" t="s">
        <v>6690</v>
      </c>
      <c r="CI228" s="163" t="s">
        <v>4015</v>
      </c>
      <c r="CJ228" s="244" t="s">
        <v>6274</v>
      </c>
      <c r="CK228" s="244">
        <v>26991.5</v>
      </c>
      <c r="CM228" s="211">
        <v>223</v>
      </c>
      <c r="CN228" s="163" t="s">
        <v>6120</v>
      </c>
      <c r="CO228" s="163" t="s">
        <v>4015</v>
      </c>
      <c r="CP228" s="244" t="s">
        <v>6143</v>
      </c>
      <c r="CQ228" s="244">
        <v>29466.7</v>
      </c>
      <c r="CS228" s="211">
        <v>223</v>
      </c>
      <c r="CT228" s="163" t="s">
        <v>5742</v>
      </c>
      <c r="CU228" s="163" t="s">
        <v>4074</v>
      </c>
      <c r="CV228" s="244" t="s">
        <v>5441</v>
      </c>
      <c r="CW228" s="244">
        <v>3459</v>
      </c>
      <c r="CY228" s="211">
        <v>223</v>
      </c>
      <c r="CZ228" s="163" t="s">
        <v>1886</v>
      </c>
      <c r="DA228" s="163" t="s">
        <v>7374</v>
      </c>
      <c r="DB228" s="244" t="s">
        <v>3999</v>
      </c>
      <c r="DC228" s="244">
        <v>35469.599999999999</v>
      </c>
      <c r="DD228" s="244">
        <v>164.1</v>
      </c>
      <c r="DF228" s="214">
        <v>223</v>
      </c>
      <c r="DG228" s="163" t="s">
        <v>3496</v>
      </c>
      <c r="DH228" s="163" t="s">
        <v>7108</v>
      </c>
      <c r="DI228" s="257" t="s">
        <v>4074</v>
      </c>
      <c r="DJ228" s="163" t="s">
        <v>4523</v>
      </c>
      <c r="DK228" s="245">
        <v>33629</v>
      </c>
      <c r="DL228" s="245">
        <v>1070</v>
      </c>
      <c r="DN228" s="211">
        <v>221</v>
      </c>
      <c r="DO228" s="163" t="s">
        <v>7960</v>
      </c>
      <c r="DP228" s="163" t="s">
        <v>4074</v>
      </c>
      <c r="DQ228" s="244">
        <v>38984.5</v>
      </c>
      <c r="DR228" s="244">
        <v>4926.8</v>
      </c>
      <c r="DT228" s="211">
        <v>223</v>
      </c>
      <c r="DU228" s="163" t="s">
        <v>8462</v>
      </c>
      <c r="DV228" s="244" t="s">
        <v>6158</v>
      </c>
      <c r="DW228" s="163">
        <v>44710</v>
      </c>
      <c r="DX228" s="244">
        <v>1600.8</v>
      </c>
      <c r="DZ228" s="211">
        <v>223</v>
      </c>
      <c r="EA228" s="163" t="s">
        <v>8965</v>
      </c>
      <c r="EB228" s="244" t="s">
        <v>4030</v>
      </c>
      <c r="EC228" s="163">
        <v>45630</v>
      </c>
      <c r="ED228" s="244">
        <v>2848</v>
      </c>
      <c r="EF228" s="211">
        <v>223</v>
      </c>
      <c r="EG228" s="163" t="s">
        <v>9467</v>
      </c>
      <c r="EH228" s="244" t="s">
        <v>3999</v>
      </c>
      <c r="EI228" s="258">
        <v>47294.6</v>
      </c>
      <c r="EJ228" s="244">
        <v>1913.6</v>
      </c>
      <c r="EL228" s="215">
        <v>223</v>
      </c>
      <c r="EM228" s="216" t="s">
        <v>3497</v>
      </c>
      <c r="EN228" s="216" t="s">
        <v>3060</v>
      </c>
      <c r="EO228" s="216" t="s">
        <v>3498</v>
      </c>
      <c r="EP228" s="257"/>
      <c r="EQ228" s="247">
        <v>47639</v>
      </c>
      <c r="ER228" s="247">
        <v>524</v>
      </c>
      <c r="ES228" s="247">
        <v>25501</v>
      </c>
      <c r="EU228" s="163">
        <v>223</v>
      </c>
      <c r="EV228" s="94" t="s">
        <v>3361</v>
      </c>
      <c r="EW228" s="163" t="s">
        <v>3229</v>
      </c>
      <c r="EX228" s="110">
        <v>43698</v>
      </c>
      <c r="EY228" s="110">
        <v>3842.8</v>
      </c>
      <c r="FA228" s="163">
        <v>223</v>
      </c>
      <c r="FB228" s="94" t="s">
        <v>9407</v>
      </c>
      <c r="FC228" s="110" t="s">
        <v>4001</v>
      </c>
      <c r="FD228" s="260">
        <v>46511.199999999997</v>
      </c>
      <c r="FE228" s="260">
        <v>-846.5</v>
      </c>
    </row>
    <row r="229" spans="2:161" ht="22.7">
      <c r="B229" s="211">
        <v>224</v>
      </c>
      <c r="C229" s="163"/>
      <c r="D229" s="257" t="s">
        <v>4863</v>
      </c>
      <c r="E229" s="244" t="s">
        <v>4005</v>
      </c>
      <c r="F229" s="244" t="s">
        <v>4564</v>
      </c>
      <c r="G229" s="244"/>
      <c r="I229" s="211"/>
      <c r="J229" s="163"/>
      <c r="K229" s="257"/>
      <c r="L229" s="244"/>
      <c r="M229" s="244"/>
      <c r="N229" s="244"/>
      <c r="P229" s="211"/>
      <c r="Q229" s="163"/>
      <c r="R229" s="257"/>
      <c r="S229" s="244"/>
      <c r="T229" s="244"/>
      <c r="V229" s="211"/>
      <c r="W229" s="163"/>
      <c r="X229" s="257"/>
      <c r="Y229" s="244"/>
      <c r="Z229" s="244"/>
      <c r="AA229" s="244"/>
      <c r="AC229" s="211">
        <v>224</v>
      </c>
      <c r="AD229" s="163" t="s">
        <v>4221</v>
      </c>
      <c r="AE229" s="257" t="s">
        <v>4005</v>
      </c>
      <c r="AF229" s="244">
        <v>17198.599999999999</v>
      </c>
      <c r="AG229" s="244">
        <v>-325</v>
      </c>
      <c r="AI229" s="211"/>
      <c r="AJ229" s="163"/>
      <c r="AK229" s="257"/>
      <c r="AL229" s="244"/>
      <c r="AM229" s="244"/>
      <c r="AN229" s="244"/>
      <c r="AP229" s="211">
        <v>224</v>
      </c>
      <c r="AQ229" s="163" t="s">
        <v>3466</v>
      </c>
      <c r="AR229" s="257" t="s">
        <v>5657</v>
      </c>
      <c r="AS229" s="244" t="s">
        <v>4005</v>
      </c>
      <c r="AT229" s="244" t="s">
        <v>4523</v>
      </c>
      <c r="AU229" s="244">
        <v>19413</v>
      </c>
      <c r="AW229" s="211"/>
      <c r="AX229" s="163"/>
      <c r="AY229" s="257"/>
      <c r="AZ229" s="244"/>
      <c r="BA229" s="244"/>
      <c r="BB229" s="244"/>
      <c r="BD229" s="211">
        <v>224</v>
      </c>
      <c r="BE229" s="163" t="s">
        <v>3484</v>
      </c>
      <c r="BF229" s="257" t="s">
        <v>4668</v>
      </c>
      <c r="BG229" s="244" t="s">
        <v>4005</v>
      </c>
      <c r="BH229" s="244" t="s">
        <v>5458</v>
      </c>
      <c r="BI229" s="244">
        <v>21206.5</v>
      </c>
      <c r="BK229" s="211">
        <v>224</v>
      </c>
      <c r="BL229" s="163" t="s">
        <v>1281</v>
      </c>
      <c r="BM229" s="257" t="s">
        <v>5704</v>
      </c>
      <c r="BN229" s="244" t="s">
        <v>3999</v>
      </c>
      <c r="BO229" s="244" t="s">
        <v>4709</v>
      </c>
      <c r="BP229" s="244">
        <v>20103.400000000001</v>
      </c>
      <c r="BR229" s="211"/>
      <c r="BS229" s="163"/>
      <c r="BT229" s="257"/>
      <c r="BU229" s="244"/>
      <c r="BV229" s="244"/>
      <c r="BW229" s="244"/>
      <c r="BY229" s="211">
        <v>224</v>
      </c>
      <c r="BZ229" s="163" t="s">
        <v>3172</v>
      </c>
      <c r="CA229" s="163" t="s">
        <v>6709</v>
      </c>
      <c r="CB229" s="257" t="s">
        <v>6694</v>
      </c>
      <c r="CC229" s="244" t="s">
        <v>6508</v>
      </c>
      <c r="CD229" s="244">
        <v>23957.599999999999</v>
      </c>
      <c r="CE229" s="244">
        <v>4077.9</v>
      </c>
      <c r="CG229" s="211">
        <v>224</v>
      </c>
      <c r="CH229" s="163" t="s">
        <v>6738</v>
      </c>
      <c r="CI229" s="257" t="s">
        <v>4102</v>
      </c>
      <c r="CJ229" s="244" t="s">
        <v>5522</v>
      </c>
      <c r="CK229" s="244">
        <v>26692.3</v>
      </c>
      <c r="CM229" s="211">
        <v>224</v>
      </c>
      <c r="CN229" s="163" t="s">
        <v>3336</v>
      </c>
      <c r="CO229" s="257" t="s">
        <v>4131</v>
      </c>
      <c r="CP229" s="244" t="s">
        <v>5441</v>
      </c>
      <c r="CQ229" s="244">
        <v>2931.2</v>
      </c>
      <c r="CS229" s="211">
        <v>224</v>
      </c>
      <c r="CT229" s="163" t="s">
        <v>5211</v>
      </c>
      <c r="CU229" s="257" t="s">
        <v>4102</v>
      </c>
      <c r="CV229" s="244" t="s">
        <v>4634</v>
      </c>
      <c r="CW229" s="244">
        <v>3414</v>
      </c>
      <c r="CY229" s="211">
        <v>224</v>
      </c>
      <c r="CZ229" s="163" t="s">
        <v>1892</v>
      </c>
      <c r="DA229" s="257" t="s">
        <v>7375</v>
      </c>
      <c r="DB229" s="244" t="s">
        <v>3999</v>
      </c>
      <c r="DC229" s="244">
        <v>35445</v>
      </c>
      <c r="DD229" s="244">
        <v>1868</v>
      </c>
      <c r="DF229" s="214">
        <v>224</v>
      </c>
      <c r="DG229" s="163" t="s">
        <v>3284</v>
      </c>
      <c r="DH229" s="163" t="s">
        <v>7190</v>
      </c>
      <c r="DI229" s="257" t="s">
        <v>4074</v>
      </c>
      <c r="DJ229" s="163" t="s">
        <v>4650</v>
      </c>
      <c r="DK229" s="245">
        <v>33465</v>
      </c>
      <c r="DL229" s="245">
        <v>704</v>
      </c>
      <c r="DN229" s="211">
        <v>222</v>
      </c>
      <c r="DO229" s="163" t="s">
        <v>7961</v>
      </c>
      <c r="DP229" s="257" t="s">
        <v>4074</v>
      </c>
      <c r="DQ229" s="244">
        <v>38469.300000000003</v>
      </c>
      <c r="DR229" s="244">
        <v>443.5</v>
      </c>
      <c r="DT229" s="211">
        <v>224</v>
      </c>
      <c r="DU229" s="163" t="s">
        <v>8463</v>
      </c>
      <c r="DV229" s="244" t="s">
        <v>4005</v>
      </c>
      <c r="DW229" s="257">
        <v>44630.8</v>
      </c>
      <c r="DX229" s="244">
        <v>3119.3</v>
      </c>
      <c r="DZ229" s="211">
        <v>224</v>
      </c>
      <c r="EA229" s="163" t="s">
        <v>8966</v>
      </c>
      <c r="EB229" s="244" t="s">
        <v>6158</v>
      </c>
      <c r="EC229" s="257">
        <v>45463.4</v>
      </c>
      <c r="ED229" s="244">
        <v>1255.5</v>
      </c>
      <c r="EF229" s="211">
        <v>224</v>
      </c>
      <c r="EG229" s="163" t="s">
        <v>9468</v>
      </c>
      <c r="EH229" s="244" t="s">
        <v>3999</v>
      </c>
      <c r="EI229" s="259">
        <v>46854</v>
      </c>
      <c r="EJ229" s="244">
        <v>8584</v>
      </c>
      <c r="EL229" s="215">
        <v>224</v>
      </c>
      <c r="EM229" s="216" t="s">
        <v>3499</v>
      </c>
      <c r="EN229" s="216" t="s">
        <v>3060</v>
      </c>
      <c r="EO229" s="216" t="s">
        <v>3061</v>
      </c>
      <c r="EP229" s="257" t="s">
        <v>3988</v>
      </c>
      <c r="EQ229" s="247">
        <v>47401</v>
      </c>
      <c r="ER229" s="247">
        <v>423</v>
      </c>
      <c r="ES229" s="247">
        <v>142260</v>
      </c>
      <c r="EU229" s="163">
        <v>224</v>
      </c>
      <c r="EV229" s="94" t="s">
        <v>3250</v>
      </c>
      <c r="EW229" s="163" t="s">
        <v>3075</v>
      </c>
      <c r="EX229" s="110">
        <v>43589</v>
      </c>
      <c r="EY229" s="110">
        <v>328.6</v>
      </c>
      <c r="FA229" s="163">
        <v>224</v>
      </c>
      <c r="FB229" s="94" t="s">
        <v>9450</v>
      </c>
      <c r="FC229" s="110" t="s">
        <v>4193</v>
      </c>
      <c r="FD229" s="260">
        <v>46507.8</v>
      </c>
      <c r="FE229" s="260">
        <v>3966.7</v>
      </c>
    </row>
    <row r="230" spans="2:161" ht="22.7">
      <c r="B230" s="211">
        <v>225</v>
      </c>
      <c r="C230" s="163" t="s">
        <v>4864</v>
      </c>
      <c r="D230" s="163" t="s">
        <v>4865</v>
      </c>
      <c r="E230" s="244" t="s">
        <v>3999</v>
      </c>
      <c r="F230" s="244" t="s">
        <v>4638</v>
      </c>
      <c r="G230" s="244"/>
      <c r="I230" s="211"/>
      <c r="J230" s="163"/>
      <c r="K230" s="163"/>
      <c r="L230" s="244"/>
      <c r="M230" s="244"/>
      <c r="N230" s="244"/>
      <c r="P230" s="211"/>
      <c r="Q230" s="163"/>
      <c r="R230" s="163"/>
      <c r="S230" s="244"/>
      <c r="T230" s="244"/>
      <c r="V230" s="211"/>
      <c r="W230" s="163"/>
      <c r="X230" s="163"/>
      <c r="Y230" s="244"/>
      <c r="Z230" s="244"/>
      <c r="AA230" s="244"/>
      <c r="AC230" s="211">
        <v>225</v>
      </c>
      <c r="AD230" s="163" t="s">
        <v>4222</v>
      </c>
      <c r="AE230" s="163" t="s">
        <v>3999</v>
      </c>
      <c r="AF230" s="244">
        <v>17154</v>
      </c>
      <c r="AG230" s="244">
        <v>3606</v>
      </c>
      <c r="AI230" s="211"/>
      <c r="AJ230" s="163"/>
      <c r="AK230" s="163"/>
      <c r="AL230" s="244"/>
      <c r="AM230" s="244"/>
      <c r="AN230" s="244"/>
      <c r="AP230" s="211">
        <v>225</v>
      </c>
      <c r="AQ230" s="163" t="s">
        <v>5658</v>
      </c>
      <c r="AR230" s="163" t="s">
        <v>4664</v>
      </c>
      <c r="AS230" s="244" t="s">
        <v>4005</v>
      </c>
      <c r="AT230" s="244" t="s">
        <v>5441</v>
      </c>
      <c r="AU230" s="244">
        <v>19372.900000000001</v>
      </c>
      <c r="AW230" s="211"/>
      <c r="AX230" s="163"/>
      <c r="AY230" s="163"/>
      <c r="AZ230" s="244"/>
      <c r="BA230" s="244"/>
      <c r="BB230" s="244"/>
      <c r="BD230" s="211">
        <v>225</v>
      </c>
      <c r="BE230" s="163" t="s">
        <v>3415</v>
      </c>
      <c r="BF230" s="163" t="s">
        <v>5058</v>
      </c>
      <c r="BG230" s="244" t="s">
        <v>4030</v>
      </c>
      <c r="BH230" s="244" t="s">
        <v>5441</v>
      </c>
      <c r="BI230" s="244">
        <v>21140.9</v>
      </c>
      <c r="BK230" s="211">
        <v>225</v>
      </c>
      <c r="BL230" s="163" t="s">
        <v>3535</v>
      </c>
      <c r="BM230" s="163" t="s">
        <v>6278</v>
      </c>
      <c r="BN230" s="244" t="s">
        <v>4289</v>
      </c>
      <c r="BO230" s="244" t="s">
        <v>6234</v>
      </c>
      <c r="BP230" s="244">
        <v>19932.2</v>
      </c>
      <c r="BR230" s="211"/>
      <c r="BS230" s="163"/>
      <c r="BT230" s="163"/>
      <c r="BU230" s="244"/>
      <c r="BV230" s="244"/>
      <c r="BW230" s="244"/>
      <c r="BY230" s="211">
        <v>225</v>
      </c>
      <c r="BZ230" s="163" t="s">
        <v>3500</v>
      </c>
      <c r="CA230" s="163" t="s">
        <v>6710</v>
      </c>
      <c r="CB230" s="163" t="s">
        <v>6496</v>
      </c>
      <c r="CC230" s="244" t="s">
        <v>6521</v>
      </c>
      <c r="CD230" s="244">
        <v>23632.6</v>
      </c>
      <c r="CE230" s="244">
        <v>715</v>
      </c>
      <c r="CG230" s="211">
        <v>225</v>
      </c>
      <c r="CH230" s="163" t="s">
        <v>6275</v>
      </c>
      <c r="CI230" s="163" t="s">
        <v>3999</v>
      </c>
      <c r="CJ230" s="244" t="s">
        <v>4634</v>
      </c>
      <c r="CK230" s="244">
        <v>26601</v>
      </c>
      <c r="CM230" s="211">
        <v>225</v>
      </c>
      <c r="CN230" s="163" t="s">
        <v>4594</v>
      </c>
      <c r="CO230" s="163" t="s">
        <v>3999</v>
      </c>
      <c r="CP230" s="244" t="s">
        <v>6570</v>
      </c>
      <c r="CQ230" s="244">
        <v>28982</v>
      </c>
      <c r="CS230" s="211">
        <v>225</v>
      </c>
      <c r="CT230" s="163" t="s">
        <v>6201</v>
      </c>
      <c r="CU230" s="163" t="s">
        <v>4020</v>
      </c>
      <c r="CV230" s="244" t="s">
        <v>5522</v>
      </c>
      <c r="CW230" s="244">
        <v>33917</v>
      </c>
      <c r="CY230" s="211">
        <v>225</v>
      </c>
      <c r="CZ230" s="163" t="s">
        <v>3356</v>
      </c>
      <c r="DA230" s="163" t="s">
        <v>7376</v>
      </c>
      <c r="DB230" s="244" t="s">
        <v>4005</v>
      </c>
      <c r="DC230" s="244">
        <v>35365.199999999997</v>
      </c>
      <c r="DD230" s="244">
        <v>-3717.4</v>
      </c>
      <c r="DF230" s="214">
        <v>225</v>
      </c>
      <c r="DG230" s="163" t="s">
        <v>3415</v>
      </c>
      <c r="DH230" s="163" t="s">
        <v>7018</v>
      </c>
      <c r="DI230" s="163" t="s">
        <v>4030</v>
      </c>
      <c r="DJ230" s="163" t="s">
        <v>5441</v>
      </c>
      <c r="DK230" s="245">
        <v>33396</v>
      </c>
      <c r="DL230" s="245">
        <v>3029</v>
      </c>
      <c r="DN230" s="211">
        <v>223</v>
      </c>
      <c r="DO230" s="163" t="s">
        <v>7962</v>
      </c>
      <c r="DP230" s="163" t="s">
        <v>3999</v>
      </c>
      <c r="DQ230" s="244">
        <v>38414</v>
      </c>
      <c r="DR230" s="244">
        <v>3195</v>
      </c>
      <c r="DT230" s="211">
        <v>225</v>
      </c>
      <c r="DU230" s="163" t="s">
        <v>8464</v>
      </c>
      <c r="DV230" s="244" t="s">
        <v>4275</v>
      </c>
      <c r="DW230" s="163">
        <v>44581.7</v>
      </c>
      <c r="DX230" s="244">
        <v>163</v>
      </c>
      <c r="DZ230" s="211">
        <v>225</v>
      </c>
      <c r="EA230" s="163" t="s">
        <v>8967</v>
      </c>
      <c r="EB230" s="244" t="s">
        <v>4102</v>
      </c>
      <c r="EC230" s="163">
        <v>45246.1</v>
      </c>
      <c r="ED230" s="244">
        <v>59.3</v>
      </c>
      <c r="EF230" s="211">
        <v>225</v>
      </c>
      <c r="EG230" s="163" t="s">
        <v>9469</v>
      </c>
      <c r="EH230" s="244" t="s">
        <v>4005</v>
      </c>
      <c r="EI230" s="258">
        <v>46334.9</v>
      </c>
      <c r="EJ230" s="244">
        <v>8338.5</v>
      </c>
      <c r="EL230" s="215">
        <v>225</v>
      </c>
      <c r="EM230" s="216" t="s">
        <v>299</v>
      </c>
      <c r="EN230" s="216" t="s">
        <v>3090</v>
      </c>
      <c r="EO230" s="216" t="s">
        <v>3501</v>
      </c>
      <c r="EP230" s="257"/>
      <c r="EQ230" s="247">
        <v>47142</v>
      </c>
      <c r="ER230" s="247">
        <v>7853</v>
      </c>
      <c r="ES230" s="247">
        <v>74042</v>
      </c>
      <c r="EU230" s="163">
        <v>225</v>
      </c>
      <c r="EV230" s="94" t="s">
        <v>3286</v>
      </c>
      <c r="EW230" s="163" t="s">
        <v>3122</v>
      </c>
      <c r="EX230" s="110">
        <v>43231</v>
      </c>
      <c r="EY230" s="110">
        <v>1449.8</v>
      </c>
      <c r="FA230" s="163">
        <v>225</v>
      </c>
      <c r="FB230" s="94" t="s">
        <v>9433</v>
      </c>
      <c r="FC230" s="110" t="s">
        <v>4015</v>
      </c>
      <c r="FD230" s="260">
        <v>46324.1</v>
      </c>
      <c r="FE230" s="260">
        <v>2148.5</v>
      </c>
    </row>
    <row r="231" spans="2:161">
      <c r="B231" s="211">
        <v>226</v>
      </c>
      <c r="C231" s="163" t="s">
        <v>4416</v>
      </c>
      <c r="D231" s="163" t="s">
        <v>4866</v>
      </c>
      <c r="E231" s="244" t="s">
        <v>4015</v>
      </c>
      <c r="F231" s="244" t="s">
        <v>4634</v>
      </c>
      <c r="G231" s="244"/>
      <c r="I231" s="211"/>
      <c r="J231" s="163"/>
      <c r="K231" s="163"/>
      <c r="L231" s="244"/>
      <c r="M231" s="244"/>
      <c r="N231" s="244"/>
      <c r="P231" s="211"/>
      <c r="Q231" s="163"/>
      <c r="R231" s="163"/>
      <c r="S231" s="244"/>
      <c r="T231" s="244"/>
      <c r="V231" s="211"/>
      <c r="W231" s="163"/>
      <c r="X231" s="163"/>
      <c r="Y231" s="244"/>
      <c r="Z231" s="244"/>
      <c r="AA231" s="244"/>
      <c r="AC231" s="211">
        <v>226</v>
      </c>
      <c r="AD231" s="163" t="s">
        <v>4223</v>
      </c>
      <c r="AE231" s="163" t="s">
        <v>4224</v>
      </c>
      <c r="AF231" s="244">
        <v>17148</v>
      </c>
      <c r="AG231" s="244">
        <v>-1024.8</v>
      </c>
      <c r="AI231" s="211"/>
      <c r="AJ231" s="163"/>
      <c r="AK231" s="163"/>
      <c r="AL231" s="244"/>
      <c r="AM231" s="244"/>
      <c r="AN231" s="244"/>
      <c r="AP231" s="211">
        <v>226</v>
      </c>
      <c r="AQ231" s="163" t="s">
        <v>3487</v>
      </c>
      <c r="AR231" s="163" t="s">
        <v>4693</v>
      </c>
      <c r="AS231" s="244" t="s">
        <v>4020</v>
      </c>
      <c r="AT231" s="244" t="s">
        <v>4694</v>
      </c>
      <c r="AU231" s="244">
        <v>19328.599999999999</v>
      </c>
      <c r="AW231" s="211"/>
      <c r="AX231" s="163"/>
      <c r="AY231" s="163"/>
      <c r="AZ231" s="244"/>
      <c r="BA231" s="244"/>
      <c r="BB231" s="244"/>
      <c r="BD231" s="211">
        <v>226</v>
      </c>
      <c r="BE231" s="163" t="s">
        <v>3312</v>
      </c>
      <c r="BF231" s="163" t="s">
        <v>5289</v>
      </c>
      <c r="BG231" s="244" t="s">
        <v>4275</v>
      </c>
      <c r="BH231" s="244" t="s">
        <v>4527</v>
      </c>
      <c r="BI231" s="244">
        <v>20915.5</v>
      </c>
      <c r="BK231" s="211">
        <v>226</v>
      </c>
      <c r="BL231" s="163" t="s">
        <v>3448</v>
      </c>
      <c r="BM231" s="163" t="s">
        <v>3448</v>
      </c>
      <c r="BN231" s="244" t="s">
        <v>4005</v>
      </c>
      <c r="BO231" s="244" t="s">
        <v>6267</v>
      </c>
      <c r="BP231" s="244">
        <v>19917</v>
      </c>
      <c r="BR231" s="211"/>
      <c r="BS231" s="163"/>
      <c r="BT231" s="163"/>
      <c r="BU231" s="244"/>
      <c r="BV231" s="244"/>
      <c r="BW231" s="244"/>
      <c r="BY231" s="211">
        <v>226</v>
      </c>
      <c r="BZ231" s="163" t="s">
        <v>3502</v>
      </c>
      <c r="CA231" s="163" t="s">
        <v>6711</v>
      </c>
      <c r="CB231" s="163" t="s">
        <v>6496</v>
      </c>
      <c r="CC231" s="244" t="s">
        <v>6644</v>
      </c>
      <c r="CD231" s="244">
        <v>23610.5</v>
      </c>
      <c r="CE231" s="244">
        <v>1038.3</v>
      </c>
      <c r="CG231" s="211">
        <v>226</v>
      </c>
      <c r="CH231" s="163" t="s">
        <v>6305</v>
      </c>
      <c r="CI231" s="163" t="s">
        <v>4224</v>
      </c>
      <c r="CJ231" s="244" t="s">
        <v>5441</v>
      </c>
      <c r="CK231" s="244">
        <v>26471.4</v>
      </c>
      <c r="CM231" s="211">
        <v>226</v>
      </c>
      <c r="CN231" s="163" t="s">
        <v>7025</v>
      </c>
      <c r="CO231" s="163" t="s">
        <v>3999</v>
      </c>
      <c r="CP231" s="244" t="s">
        <v>4527</v>
      </c>
      <c r="CQ231" s="244">
        <v>2872</v>
      </c>
      <c r="CS231" s="211">
        <v>226</v>
      </c>
      <c r="CT231" s="163" t="s">
        <v>6801</v>
      </c>
      <c r="CU231" s="163" t="s">
        <v>4074</v>
      </c>
      <c r="CV231" s="244" t="s">
        <v>7136</v>
      </c>
      <c r="CW231" s="244">
        <v>33861</v>
      </c>
      <c r="CY231" s="211">
        <v>226</v>
      </c>
      <c r="CZ231" s="163" t="s">
        <v>3579</v>
      </c>
      <c r="DA231" s="163" t="s">
        <v>6187</v>
      </c>
      <c r="DB231" s="244" t="s">
        <v>4202</v>
      </c>
      <c r="DC231" s="244">
        <v>35125.1</v>
      </c>
      <c r="DD231" s="244">
        <v>813.9</v>
      </c>
      <c r="DF231" s="214">
        <v>226</v>
      </c>
      <c r="DG231" s="163" t="s">
        <v>3503</v>
      </c>
      <c r="DH231" s="163" t="s">
        <v>6282</v>
      </c>
      <c r="DI231" s="163" t="s">
        <v>4020</v>
      </c>
      <c r="DJ231" s="163" t="s">
        <v>4818</v>
      </c>
      <c r="DK231" s="245">
        <v>32804</v>
      </c>
      <c r="DL231" s="245">
        <v>7521</v>
      </c>
      <c r="DN231" s="211">
        <v>224</v>
      </c>
      <c r="DO231" s="163" t="s">
        <v>7963</v>
      </c>
      <c r="DP231" s="163" t="s">
        <v>4005</v>
      </c>
      <c r="DQ231" s="244">
        <v>38396</v>
      </c>
      <c r="DR231" s="244">
        <v>839.7</v>
      </c>
      <c r="DT231" s="211">
        <v>226</v>
      </c>
      <c r="DU231" s="163" t="s">
        <v>8465</v>
      </c>
      <c r="DV231" s="244" t="s">
        <v>3999</v>
      </c>
      <c r="DW231" s="163">
        <v>44313</v>
      </c>
      <c r="DX231" s="244">
        <v>2046.9</v>
      </c>
      <c r="DZ231" s="211">
        <v>226</v>
      </c>
      <c r="EA231" s="163" t="s">
        <v>8968</v>
      </c>
      <c r="EB231" s="244" t="s">
        <v>3999</v>
      </c>
      <c r="EC231" s="163">
        <v>45087</v>
      </c>
      <c r="ED231" s="244">
        <v>-441</v>
      </c>
      <c r="EF231" s="211">
        <v>226</v>
      </c>
      <c r="EG231" s="163" t="s">
        <v>9470</v>
      </c>
      <c r="EH231" s="244" t="s">
        <v>4224</v>
      </c>
      <c r="EI231" s="258">
        <v>46009.599999999999</v>
      </c>
      <c r="EJ231" s="244">
        <v>7872.5</v>
      </c>
      <c r="EL231" s="215">
        <v>226</v>
      </c>
      <c r="EM231" s="216" t="s">
        <v>3439</v>
      </c>
      <c r="EN231" s="216" t="s">
        <v>3222</v>
      </c>
      <c r="EO231" s="216" t="s">
        <v>3504</v>
      </c>
      <c r="EP231" s="257"/>
      <c r="EQ231" s="247">
        <v>47063</v>
      </c>
      <c r="ER231" s="247">
        <v>9216</v>
      </c>
      <c r="ES231" s="247">
        <v>154029</v>
      </c>
      <c r="EU231" s="163">
        <v>226</v>
      </c>
      <c r="EV231" s="94" t="s">
        <v>3505</v>
      </c>
      <c r="EW231" s="163" t="s">
        <v>3063</v>
      </c>
      <c r="EX231" s="110">
        <v>43035</v>
      </c>
      <c r="EY231" s="110">
        <v>535.1</v>
      </c>
      <c r="FA231" s="163">
        <v>226</v>
      </c>
      <c r="FB231" s="94" t="s">
        <v>9432</v>
      </c>
      <c r="FC231" s="110" t="s">
        <v>4015</v>
      </c>
      <c r="FD231" s="260">
        <v>46301.5</v>
      </c>
      <c r="FE231" s="260">
        <v>3096.5</v>
      </c>
    </row>
    <row r="232" spans="2:161" ht="22.7">
      <c r="B232" s="211">
        <v>227</v>
      </c>
      <c r="C232" s="163" t="s">
        <v>4411</v>
      </c>
      <c r="D232" s="163" t="s">
        <v>4867</v>
      </c>
      <c r="E232" s="244" t="s">
        <v>4005</v>
      </c>
      <c r="F232" s="244" t="s">
        <v>4650</v>
      </c>
      <c r="G232" s="244"/>
      <c r="I232" s="211"/>
      <c r="J232" s="163"/>
      <c r="K232" s="163"/>
      <c r="L232" s="244"/>
      <c r="M232" s="244"/>
      <c r="N232" s="244"/>
      <c r="P232" s="211"/>
      <c r="Q232" s="163"/>
      <c r="R232" s="163"/>
      <c r="S232" s="244"/>
      <c r="T232" s="244"/>
      <c r="V232" s="211"/>
      <c r="W232" s="163"/>
      <c r="X232" s="163"/>
      <c r="Y232" s="244"/>
      <c r="Z232" s="244"/>
      <c r="AA232" s="244"/>
      <c r="AC232" s="211">
        <v>227</v>
      </c>
      <c r="AD232" s="163" t="s">
        <v>4225</v>
      </c>
      <c r="AE232" s="163" t="s">
        <v>3999</v>
      </c>
      <c r="AF232" s="244">
        <v>17134.3</v>
      </c>
      <c r="AG232" s="244">
        <v>414.5</v>
      </c>
      <c r="AI232" s="211"/>
      <c r="AJ232" s="163"/>
      <c r="AK232" s="163"/>
      <c r="AL232" s="244"/>
      <c r="AM232" s="244"/>
      <c r="AN232" s="244"/>
      <c r="AP232" s="211">
        <v>227</v>
      </c>
      <c r="AQ232" s="163" t="s">
        <v>5659</v>
      </c>
      <c r="AR232" s="163" t="s">
        <v>5660</v>
      </c>
      <c r="AS232" s="244" t="s">
        <v>4116</v>
      </c>
      <c r="AT232" s="244" t="s">
        <v>5522</v>
      </c>
      <c r="AU232" s="244">
        <v>19288.599999999999</v>
      </c>
      <c r="AW232" s="211"/>
      <c r="AX232" s="163"/>
      <c r="AY232" s="163"/>
      <c r="AZ232" s="244"/>
      <c r="BA232" s="244"/>
      <c r="BB232" s="244"/>
      <c r="BD232" s="211">
        <v>227</v>
      </c>
      <c r="BE232" s="163" t="s">
        <v>1626</v>
      </c>
      <c r="BF232" s="163" t="s">
        <v>4793</v>
      </c>
      <c r="BG232" s="244" t="s">
        <v>3999</v>
      </c>
      <c r="BH232" s="244" t="s">
        <v>5611</v>
      </c>
      <c r="BI232" s="244">
        <v>20908.5</v>
      </c>
      <c r="BK232" s="211">
        <v>227</v>
      </c>
      <c r="BL232" s="163" t="s">
        <v>1614</v>
      </c>
      <c r="BM232" s="163" t="s">
        <v>5643</v>
      </c>
      <c r="BN232" s="244" t="s">
        <v>3999</v>
      </c>
      <c r="BO232" s="244" t="s">
        <v>6001</v>
      </c>
      <c r="BP232" s="244">
        <v>19915</v>
      </c>
      <c r="BR232" s="211"/>
      <c r="BS232" s="163"/>
      <c r="BT232" s="163"/>
      <c r="BU232" s="244"/>
      <c r="BV232" s="244"/>
      <c r="BW232" s="244"/>
      <c r="BY232" s="211">
        <v>227</v>
      </c>
      <c r="BZ232" s="163" t="s">
        <v>3506</v>
      </c>
      <c r="CA232" s="163" t="s">
        <v>6712</v>
      </c>
      <c r="CB232" s="163" t="s">
        <v>6496</v>
      </c>
      <c r="CC232" s="244" t="s">
        <v>6713</v>
      </c>
      <c r="CD232" s="244">
        <v>23516.400000000001</v>
      </c>
      <c r="CE232" s="244">
        <v>786.2</v>
      </c>
      <c r="CG232" s="211">
        <v>227</v>
      </c>
      <c r="CH232" s="163" t="s">
        <v>6218</v>
      </c>
      <c r="CI232" s="163" t="s">
        <v>4202</v>
      </c>
      <c r="CJ232" s="244" t="s">
        <v>5522</v>
      </c>
      <c r="CK232" s="244">
        <v>26446.5</v>
      </c>
      <c r="CM232" s="211">
        <v>227</v>
      </c>
      <c r="CN232" s="163" t="s">
        <v>7093</v>
      </c>
      <c r="CO232" s="163" t="s">
        <v>3999</v>
      </c>
      <c r="CP232" s="244" t="s">
        <v>5518</v>
      </c>
      <c r="CQ232" s="244">
        <v>28711</v>
      </c>
      <c r="CS232" s="211">
        <v>227</v>
      </c>
      <c r="CT232" s="163" t="s">
        <v>6816</v>
      </c>
      <c r="CU232" s="163" t="s">
        <v>6817</v>
      </c>
      <c r="CV232" s="244" t="s">
        <v>4595</v>
      </c>
      <c r="CW232" s="244">
        <v>33678</v>
      </c>
      <c r="CY232" s="211">
        <v>227</v>
      </c>
      <c r="CZ232" s="163" t="s">
        <v>3679</v>
      </c>
      <c r="DA232" s="163" t="s">
        <v>7377</v>
      </c>
      <c r="DB232" s="244" t="s">
        <v>4030</v>
      </c>
      <c r="DC232" s="244">
        <v>35059.1</v>
      </c>
      <c r="DD232" s="244">
        <v>52.7</v>
      </c>
      <c r="DF232" s="214">
        <v>227</v>
      </c>
      <c r="DG232" s="163" t="s">
        <v>1598</v>
      </c>
      <c r="DH232" s="163" t="s">
        <v>6662</v>
      </c>
      <c r="DI232" s="163" t="s">
        <v>3999</v>
      </c>
      <c r="DJ232" s="163" t="s">
        <v>5522</v>
      </c>
      <c r="DK232" s="245">
        <v>32688</v>
      </c>
      <c r="DL232" s="245">
        <v>3124</v>
      </c>
      <c r="DN232" s="211">
        <v>225</v>
      </c>
      <c r="DO232" s="163" t="s">
        <v>7964</v>
      </c>
      <c r="DP232" s="163" t="s">
        <v>4015</v>
      </c>
      <c r="DQ232" s="244">
        <v>38247.800000000003</v>
      </c>
      <c r="DR232" s="244">
        <v>2911.2</v>
      </c>
      <c r="DT232" s="211">
        <v>227</v>
      </c>
      <c r="DU232" s="163" t="s">
        <v>8466</v>
      </c>
      <c r="DV232" s="244" t="s">
        <v>4224</v>
      </c>
      <c r="DW232" s="163">
        <v>44306</v>
      </c>
      <c r="DX232" s="244">
        <v>6309.1</v>
      </c>
      <c r="DZ232" s="211">
        <v>227</v>
      </c>
      <c r="EA232" s="163" t="s">
        <v>8969</v>
      </c>
      <c r="EB232" s="244" t="s">
        <v>4116</v>
      </c>
      <c r="EC232" s="163">
        <v>44850.6</v>
      </c>
      <c r="ED232" s="244">
        <v>1630.5</v>
      </c>
      <c r="EF232" s="211">
        <v>227</v>
      </c>
      <c r="EG232" s="163" t="s">
        <v>9471</v>
      </c>
      <c r="EH232" s="244" t="s">
        <v>4074</v>
      </c>
      <c r="EI232" s="258">
        <v>45445.7</v>
      </c>
      <c r="EJ232" s="244">
        <v>-1142.9000000000001</v>
      </c>
      <c r="EL232" s="215">
        <v>227</v>
      </c>
      <c r="EM232" s="216" t="s">
        <v>3507</v>
      </c>
      <c r="EN232" s="216" t="s">
        <v>3139</v>
      </c>
      <c r="EO232" s="216" t="s">
        <v>3202</v>
      </c>
      <c r="EP232" s="257" t="s">
        <v>3988</v>
      </c>
      <c r="EQ232" s="247">
        <v>46834</v>
      </c>
      <c r="ER232" s="247">
        <v>646</v>
      </c>
      <c r="ES232" s="247">
        <v>228613</v>
      </c>
      <c r="EU232" s="163">
        <v>227</v>
      </c>
      <c r="EV232" s="94" t="s">
        <v>3386</v>
      </c>
      <c r="EW232" s="163" t="s">
        <v>3122</v>
      </c>
      <c r="EX232" s="110">
        <v>42771</v>
      </c>
      <c r="EY232" s="110">
        <v>2770.1</v>
      </c>
      <c r="FA232" s="163">
        <v>227</v>
      </c>
      <c r="FB232" s="94" t="s">
        <v>9811</v>
      </c>
      <c r="FC232" s="110" t="s">
        <v>4074</v>
      </c>
      <c r="FD232" s="260">
        <v>46295.199999999997</v>
      </c>
      <c r="FE232" s="260">
        <v>8138.1</v>
      </c>
    </row>
    <row r="233" spans="2:161" ht="22.7">
      <c r="B233" s="211">
        <v>228</v>
      </c>
      <c r="C233" s="163" t="s">
        <v>4868</v>
      </c>
      <c r="D233" s="163" t="s">
        <v>4869</v>
      </c>
      <c r="E233" s="244" t="s">
        <v>4020</v>
      </c>
      <c r="F233" s="244" t="s">
        <v>4595</v>
      </c>
      <c r="G233" s="244"/>
      <c r="I233" s="211"/>
      <c r="J233" s="163"/>
      <c r="K233" s="163"/>
      <c r="L233" s="244"/>
      <c r="M233" s="244"/>
      <c r="N233" s="244"/>
      <c r="P233" s="211"/>
      <c r="Q233" s="163"/>
      <c r="R233" s="163"/>
      <c r="S233" s="244"/>
      <c r="T233" s="244"/>
      <c r="V233" s="211"/>
      <c r="W233" s="163"/>
      <c r="X233" s="163"/>
      <c r="Y233" s="244"/>
      <c r="Z233" s="244"/>
      <c r="AA233" s="244"/>
      <c r="AC233" s="211">
        <v>228</v>
      </c>
      <c r="AD233" s="163" t="s">
        <v>4226</v>
      </c>
      <c r="AE233" s="163" t="s">
        <v>4015</v>
      </c>
      <c r="AF233" s="244">
        <v>17111.7</v>
      </c>
      <c r="AG233" s="244">
        <v>89.8</v>
      </c>
      <c r="AI233" s="211"/>
      <c r="AJ233" s="163"/>
      <c r="AK233" s="163"/>
      <c r="AL233" s="244"/>
      <c r="AM233" s="244"/>
      <c r="AN233" s="244"/>
      <c r="AP233" s="211">
        <v>228</v>
      </c>
      <c r="AQ233" s="163" t="s">
        <v>4509</v>
      </c>
      <c r="AR233" s="163" t="s">
        <v>4846</v>
      </c>
      <c r="AS233" s="244" t="s">
        <v>4001</v>
      </c>
      <c r="AT233" s="244" t="s">
        <v>4518</v>
      </c>
      <c r="AU233" s="244">
        <v>19280</v>
      </c>
      <c r="AW233" s="211"/>
      <c r="AX233" s="163"/>
      <c r="AY233" s="163"/>
      <c r="AZ233" s="244"/>
      <c r="BA233" s="244"/>
      <c r="BB233" s="244"/>
      <c r="BD233" s="211">
        <v>228</v>
      </c>
      <c r="BE233" s="163" t="s">
        <v>3609</v>
      </c>
      <c r="BF233" s="163" t="s">
        <v>5698</v>
      </c>
      <c r="BG233" s="244" t="s">
        <v>4015</v>
      </c>
      <c r="BH233" s="244" t="s">
        <v>5574</v>
      </c>
      <c r="BI233" s="244">
        <v>20734.099999999999</v>
      </c>
      <c r="BK233" s="211">
        <v>228</v>
      </c>
      <c r="BL233" s="163" t="s">
        <v>1599</v>
      </c>
      <c r="BM233" s="163" t="s">
        <v>5595</v>
      </c>
      <c r="BN233" s="244" t="s">
        <v>3999</v>
      </c>
      <c r="BO233" s="244" t="s">
        <v>6001</v>
      </c>
      <c r="BP233" s="244">
        <v>19878.7</v>
      </c>
      <c r="BR233" s="211"/>
      <c r="BS233" s="163"/>
      <c r="BT233" s="163"/>
      <c r="BU233" s="244"/>
      <c r="BV233" s="244"/>
      <c r="BW233" s="244"/>
      <c r="BY233" s="211">
        <v>228</v>
      </c>
      <c r="BZ233" s="163" t="s">
        <v>1884</v>
      </c>
      <c r="CA233" s="163" t="s">
        <v>6395</v>
      </c>
      <c r="CB233" s="163" t="s">
        <v>6506</v>
      </c>
      <c r="CC233" s="244" t="s">
        <v>6593</v>
      </c>
      <c r="CD233" s="244">
        <v>23502</v>
      </c>
      <c r="CE233" s="244">
        <v>1246</v>
      </c>
      <c r="CG233" s="211">
        <v>228</v>
      </c>
      <c r="CH233" s="163" t="s">
        <v>6707</v>
      </c>
      <c r="CI233" s="163" t="s">
        <v>4015</v>
      </c>
      <c r="CJ233" s="244" t="s">
        <v>4806</v>
      </c>
      <c r="CK233" s="244">
        <v>26098.9</v>
      </c>
      <c r="CM233" s="211">
        <v>228</v>
      </c>
      <c r="CN233" s="163" t="s">
        <v>5060</v>
      </c>
      <c r="CO233" s="163" t="s">
        <v>4102</v>
      </c>
      <c r="CP233" s="244" t="s">
        <v>6245</v>
      </c>
      <c r="CQ233" s="244">
        <v>2878.4</v>
      </c>
      <c r="CS233" s="211"/>
      <c r="CT233" s="163"/>
      <c r="CU233" s="163"/>
      <c r="CV233" s="244"/>
      <c r="CW233" s="244">
        <v>33442</v>
      </c>
      <c r="CY233" s="211">
        <v>228</v>
      </c>
      <c r="CZ233" s="163" t="s">
        <v>3422</v>
      </c>
      <c r="DA233" s="163" t="s">
        <v>7378</v>
      </c>
      <c r="DB233" s="244" t="s">
        <v>4005</v>
      </c>
      <c r="DC233" s="244">
        <v>34982.800000000003</v>
      </c>
      <c r="DD233" s="244">
        <v>-5861.1</v>
      </c>
      <c r="DF233" s="214">
        <v>228</v>
      </c>
      <c r="DG233" s="163" t="s">
        <v>3508</v>
      </c>
      <c r="DH233" s="163" t="s">
        <v>5141</v>
      </c>
      <c r="DI233" s="163" t="s">
        <v>4202</v>
      </c>
      <c r="DJ233" s="163" t="s">
        <v>5441</v>
      </c>
      <c r="DK233" s="245">
        <v>32610</v>
      </c>
      <c r="DL233" s="245">
        <v>3298</v>
      </c>
      <c r="DN233" s="211">
        <v>226</v>
      </c>
      <c r="DO233" s="163" t="s">
        <v>7965</v>
      </c>
      <c r="DP233" s="163" t="s">
        <v>3999</v>
      </c>
      <c r="DQ233" s="244">
        <v>38063</v>
      </c>
      <c r="DR233" s="244">
        <v>3963</v>
      </c>
      <c r="DT233" s="211">
        <v>228</v>
      </c>
      <c r="DU233" s="163" t="s">
        <v>8467</v>
      </c>
      <c r="DV233" s="244" t="s">
        <v>4030</v>
      </c>
      <c r="DW233" s="163">
        <v>44196.9</v>
      </c>
      <c r="DX233" s="244">
        <v>1208.3</v>
      </c>
      <c r="DZ233" s="211">
        <v>228</v>
      </c>
      <c r="EA233" s="163" t="s">
        <v>8970</v>
      </c>
      <c r="EB233" s="244" t="s">
        <v>4243</v>
      </c>
      <c r="EC233" s="163">
        <v>44835.5</v>
      </c>
      <c r="ED233" s="244">
        <v>11233</v>
      </c>
      <c r="EF233" s="211">
        <v>228</v>
      </c>
      <c r="EG233" s="163" t="s">
        <v>9472</v>
      </c>
      <c r="EH233" s="244" t="s">
        <v>3999</v>
      </c>
      <c r="EI233" s="258">
        <v>45368</v>
      </c>
      <c r="EJ233" s="244">
        <v>6732</v>
      </c>
      <c r="EL233" s="215">
        <v>228</v>
      </c>
      <c r="EM233" s="216" t="s">
        <v>3248</v>
      </c>
      <c r="EN233" s="216" t="s">
        <v>3090</v>
      </c>
      <c r="EO233" s="216" t="s">
        <v>3270</v>
      </c>
      <c r="EP233" s="257" t="s">
        <v>3988</v>
      </c>
      <c r="EQ233" s="247">
        <v>46774</v>
      </c>
      <c r="ER233" s="247">
        <v>4520</v>
      </c>
      <c r="ES233" s="247">
        <v>170000</v>
      </c>
      <c r="EU233" s="163">
        <v>228</v>
      </c>
      <c r="EV233" s="94" t="s">
        <v>3452</v>
      </c>
      <c r="EW233" s="163" t="s">
        <v>3070</v>
      </c>
      <c r="EX233" s="110">
        <v>42757</v>
      </c>
      <c r="EY233" s="110">
        <v>1208.5</v>
      </c>
      <c r="FA233" s="163">
        <v>228</v>
      </c>
      <c r="FB233" s="94" t="s">
        <v>9812</v>
      </c>
      <c r="FC233" s="110" t="s">
        <v>4224</v>
      </c>
      <c r="FD233" s="260">
        <v>46178.9</v>
      </c>
      <c r="FE233" s="260">
        <v>1156.0999999999999</v>
      </c>
    </row>
    <row r="234" spans="2:161" ht="22.7">
      <c r="B234" s="211">
        <v>229</v>
      </c>
      <c r="C234" s="163" t="s">
        <v>4870</v>
      </c>
      <c r="D234" s="257" t="s">
        <v>4871</v>
      </c>
      <c r="E234" s="244" t="s">
        <v>4001</v>
      </c>
      <c r="F234" s="244" t="s">
        <v>4605</v>
      </c>
      <c r="G234" s="244"/>
      <c r="I234" s="211"/>
      <c r="J234" s="163"/>
      <c r="K234" s="257"/>
      <c r="L234" s="244"/>
      <c r="M234" s="244"/>
      <c r="N234" s="244"/>
      <c r="P234" s="211"/>
      <c r="Q234" s="163"/>
      <c r="R234" s="257"/>
      <c r="S234" s="244"/>
      <c r="T234" s="244"/>
      <c r="V234" s="211"/>
      <c r="W234" s="163"/>
      <c r="X234" s="257"/>
      <c r="Y234" s="244"/>
      <c r="Z234" s="244"/>
      <c r="AA234" s="244"/>
      <c r="AC234" s="211">
        <v>229</v>
      </c>
      <c r="AD234" s="163" t="s">
        <v>4227</v>
      </c>
      <c r="AE234" s="257" t="s">
        <v>4005</v>
      </c>
      <c r="AF234" s="244">
        <v>17107</v>
      </c>
      <c r="AG234" s="244">
        <v>800.2</v>
      </c>
      <c r="AI234" s="211"/>
      <c r="AJ234" s="163"/>
      <c r="AK234" s="257"/>
      <c r="AL234" s="244"/>
      <c r="AM234" s="244"/>
      <c r="AN234" s="244"/>
      <c r="AP234" s="211">
        <v>229</v>
      </c>
      <c r="AQ234" s="163" t="s">
        <v>319</v>
      </c>
      <c r="AR234" s="257" t="s">
        <v>4763</v>
      </c>
      <c r="AS234" s="244" t="s">
        <v>3999</v>
      </c>
      <c r="AT234" s="244" t="s">
        <v>4745</v>
      </c>
      <c r="AU234" s="244">
        <v>19228</v>
      </c>
      <c r="AW234" s="211"/>
      <c r="AX234" s="163"/>
      <c r="AY234" s="257"/>
      <c r="AZ234" s="244"/>
      <c r="BA234" s="244"/>
      <c r="BB234" s="244"/>
      <c r="BD234" s="211">
        <v>229</v>
      </c>
      <c r="BE234" s="163" t="s">
        <v>3378</v>
      </c>
      <c r="BF234" s="257" t="s">
        <v>4633</v>
      </c>
      <c r="BG234" s="244" t="s">
        <v>4005</v>
      </c>
      <c r="BH234" s="244" t="s">
        <v>4634</v>
      </c>
      <c r="BI234" s="244">
        <v>20645</v>
      </c>
      <c r="BK234" s="211">
        <v>229</v>
      </c>
      <c r="BL234" s="163" t="s">
        <v>1580</v>
      </c>
      <c r="BM234" s="257" t="s">
        <v>5472</v>
      </c>
      <c r="BN234" s="244" t="s">
        <v>3999</v>
      </c>
      <c r="BO234" s="244" t="s">
        <v>4536</v>
      </c>
      <c r="BP234" s="244">
        <v>19791</v>
      </c>
      <c r="BR234" s="211"/>
      <c r="BS234" s="163"/>
      <c r="BT234" s="257"/>
      <c r="BU234" s="244"/>
      <c r="BV234" s="244"/>
      <c r="BW234" s="244"/>
      <c r="BY234" s="211">
        <v>229</v>
      </c>
      <c r="BZ234" s="163" t="s">
        <v>3255</v>
      </c>
      <c r="CA234" s="163" t="s">
        <v>6714</v>
      </c>
      <c r="CB234" s="257" t="s">
        <v>4074</v>
      </c>
      <c r="CC234" s="244" t="s">
        <v>5441</v>
      </c>
      <c r="CD234" s="244">
        <v>23444.6</v>
      </c>
      <c r="CE234" s="244">
        <v>279.2</v>
      </c>
      <c r="CG234" s="211">
        <v>229</v>
      </c>
      <c r="CH234" s="163" t="s">
        <v>4886</v>
      </c>
      <c r="CI234" s="257" t="s">
        <v>4015</v>
      </c>
      <c r="CJ234" s="244" t="s">
        <v>4673</v>
      </c>
      <c r="CK234" s="244">
        <v>26086.400000000001</v>
      </c>
      <c r="CM234" s="211">
        <v>229</v>
      </c>
      <c r="CN234" s="163" t="s">
        <v>6738</v>
      </c>
      <c r="CO234" s="257" t="s">
        <v>4102</v>
      </c>
      <c r="CP234" s="244" t="s">
        <v>5522</v>
      </c>
      <c r="CQ234" s="244">
        <v>28639.200000000001</v>
      </c>
      <c r="CS234" s="211">
        <v>229</v>
      </c>
      <c r="CT234" s="163" t="s">
        <v>7157</v>
      </c>
      <c r="CU234" s="257" t="s">
        <v>4001</v>
      </c>
      <c r="CV234" s="244" t="s">
        <v>5441</v>
      </c>
      <c r="CW234" s="244">
        <v>3336</v>
      </c>
      <c r="CY234" s="211">
        <v>229</v>
      </c>
      <c r="CZ234" s="163" t="s">
        <v>3536</v>
      </c>
      <c r="DA234" s="257" t="s">
        <v>7379</v>
      </c>
      <c r="DB234" s="244" t="s">
        <v>4005</v>
      </c>
      <c r="DC234" s="244">
        <v>34954.400000000001</v>
      </c>
      <c r="DD234" s="244">
        <v>2140.9</v>
      </c>
      <c r="DF234" s="214">
        <v>229</v>
      </c>
      <c r="DG234" s="163" t="s">
        <v>605</v>
      </c>
      <c r="DH234" s="163" t="s">
        <v>4865</v>
      </c>
      <c r="DI234" s="163" t="s">
        <v>3999</v>
      </c>
      <c r="DJ234" s="163" t="s">
        <v>6949</v>
      </c>
      <c r="DK234" s="245">
        <v>32396</v>
      </c>
      <c r="DL234" s="245">
        <v>895</v>
      </c>
      <c r="DN234" s="211">
        <v>227</v>
      </c>
      <c r="DO234" s="163" t="s">
        <v>7966</v>
      </c>
      <c r="DP234" s="257" t="s">
        <v>4074</v>
      </c>
      <c r="DQ234" s="244">
        <v>37996.400000000001</v>
      </c>
      <c r="DR234" s="244">
        <v>224.7</v>
      </c>
      <c r="DT234" s="211">
        <v>229</v>
      </c>
      <c r="DU234" s="163" t="s">
        <v>8468</v>
      </c>
      <c r="DV234" s="244" t="s">
        <v>4224</v>
      </c>
      <c r="DW234" s="257">
        <v>44112.3</v>
      </c>
      <c r="DX234" s="244">
        <v>7169.3</v>
      </c>
      <c r="DZ234" s="211">
        <v>229</v>
      </c>
      <c r="EA234" s="163" t="s">
        <v>8971</v>
      </c>
      <c r="EB234" s="244" t="s">
        <v>4275</v>
      </c>
      <c r="EC234" s="257">
        <v>44794.400000000001</v>
      </c>
      <c r="ED234" s="244">
        <v>345.7</v>
      </c>
      <c r="EF234" s="211">
        <v>229</v>
      </c>
      <c r="EG234" s="163" t="s">
        <v>9473</v>
      </c>
      <c r="EH234" s="244" t="s">
        <v>3999</v>
      </c>
      <c r="EI234" s="259">
        <v>45358</v>
      </c>
      <c r="EJ234" s="244">
        <v>2981</v>
      </c>
      <c r="EL234" s="215">
        <v>229</v>
      </c>
      <c r="EM234" s="216" t="s">
        <v>1625</v>
      </c>
      <c r="EN234" s="216" t="s">
        <v>3157</v>
      </c>
      <c r="EO234" s="216" t="s">
        <v>3116</v>
      </c>
      <c r="EP234" s="257"/>
      <c r="EQ234" s="247">
        <v>46516</v>
      </c>
      <c r="ER234" s="247">
        <v>931</v>
      </c>
      <c r="ES234" s="247">
        <v>50300</v>
      </c>
      <c r="EU234" s="163">
        <v>229</v>
      </c>
      <c r="EV234" s="94" t="s">
        <v>3403</v>
      </c>
      <c r="EW234" s="163" t="s">
        <v>3056</v>
      </c>
      <c r="EX234" s="110">
        <v>42679</v>
      </c>
      <c r="EY234" s="110">
        <v>745</v>
      </c>
      <c r="FA234" s="163">
        <v>229</v>
      </c>
      <c r="FB234" s="94" t="s">
        <v>9513</v>
      </c>
      <c r="FC234" s="110" t="s">
        <v>4005</v>
      </c>
      <c r="FD234" s="260">
        <v>46106.1</v>
      </c>
      <c r="FE234" s="260">
        <v>2893.3</v>
      </c>
    </row>
    <row r="235" spans="2:161">
      <c r="B235" s="211">
        <v>230</v>
      </c>
      <c r="C235" s="163" t="s">
        <v>4872</v>
      </c>
      <c r="D235" s="163" t="s">
        <v>4873</v>
      </c>
      <c r="E235" s="244" t="s">
        <v>4015</v>
      </c>
      <c r="F235" s="244" t="s">
        <v>4650</v>
      </c>
      <c r="G235" s="244"/>
      <c r="I235" s="211"/>
      <c r="J235" s="163"/>
      <c r="K235" s="163"/>
      <c r="L235" s="244"/>
      <c r="M235" s="244"/>
      <c r="N235" s="244"/>
      <c r="P235" s="211"/>
      <c r="Q235" s="163"/>
      <c r="R235" s="163"/>
      <c r="S235" s="244"/>
      <c r="T235" s="244"/>
      <c r="V235" s="211"/>
      <c r="W235" s="163"/>
      <c r="X235" s="163"/>
      <c r="Y235" s="244"/>
      <c r="Z235" s="244"/>
      <c r="AA235" s="244"/>
      <c r="AC235" s="211">
        <v>230</v>
      </c>
      <c r="AD235" s="163" t="s">
        <v>4228</v>
      </c>
      <c r="AE235" s="163" t="s">
        <v>4001</v>
      </c>
      <c r="AF235" s="244">
        <v>17062.900000000001</v>
      </c>
      <c r="AG235" s="244">
        <v>188.1</v>
      </c>
      <c r="AI235" s="211"/>
      <c r="AJ235" s="163"/>
      <c r="AK235" s="163"/>
      <c r="AL235" s="244"/>
      <c r="AM235" s="244"/>
      <c r="AN235" s="244"/>
      <c r="AP235" s="211">
        <v>230</v>
      </c>
      <c r="AQ235" s="163" t="s">
        <v>5661</v>
      </c>
      <c r="AR235" s="163" t="s">
        <v>5662</v>
      </c>
      <c r="AS235" s="244" t="s">
        <v>3999</v>
      </c>
      <c r="AT235" s="244" t="s">
        <v>5476</v>
      </c>
      <c r="AU235" s="244">
        <v>18989</v>
      </c>
      <c r="AW235" s="211"/>
      <c r="AX235" s="163"/>
      <c r="AY235" s="163"/>
      <c r="AZ235" s="244"/>
      <c r="BA235" s="244"/>
      <c r="BB235" s="244"/>
      <c r="BD235" s="211">
        <v>230</v>
      </c>
      <c r="BE235" s="163" t="s">
        <v>5759</v>
      </c>
      <c r="BF235" s="163" t="s">
        <v>6072</v>
      </c>
      <c r="BG235" s="244" t="s">
        <v>4015</v>
      </c>
      <c r="BH235" s="244" t="s">
        <v>4818</v>
      </c>
      <c r="BI235" s="244">
        <v>20543.599999999999</v>
      </c>
      <c r="BK235" s="211">
        <v>230</v>
      </c>
      <c r="BL235" s="163" t="s">
        <v>3172</v>
      </c>
      <c r="BM235" s="163" t="s">
        <v>6099</v>
      </c>
      <c r="BN235" s="244" t="s">
        <v>4074</v>
      </c>
      <c r="BO235" s="244" t="s">
        <v>5887</v>
      </c>
      <c r="BP235" s="244">
        <v>19783.3</v>
      </c>
      <c r="BR235" s="211"/>
      <c r="BS235" s="163"/>
      <c r="BT235" s="163"/>
      <c r="BU235" s="244"/>
      <c r="BV235" s="244"/>
      <c r="BW235" s="244"/>
      <c r="BY235" s="211">
        <v>230</v>
      </c>
      <c r="BZ235" s="163" t="s">
        <v>1580</v>
      </c>
      <c r="CA235" s="163" t="s">
        <v>6715</v>
      </c>
      <c r="CB235" s="163" t="s">
        <v>3999</v>
      </c>
      <c r="CC235" s="244" t="s">
        <v>6494</v>
      </c>
      <c r="CD235" s="244">
        <v>23411.3</v>
      </c>
      <c r="CE235" s="244">
        <v>540.5</v>
      </c>
      <c r="CG235" s="211">
        <v>230</v>
      </c>
      <c r="CH235" s="163" t="s">
        <v>6201</v>
      </c>
      <c r="CI235" s="163" t="s">
        <v>4020</v>
      </c>
      <c r="CJ235" s="244" t="s">
        <v>5522</v>
      </c>
      <c r="CK235" s="244">
        <v>26084.1</v>
      </c>
      <c r="CM235" s="211">
        <v>230</v>
      </c>
      <c r="CN235" s="163" t="s">
        <v>6800</v>
      </c>
      <c r="CO235" s="163" t="s">
        <v>6694</v>
      </c>
      <c r="CP235" s="244" t="s">
        <v>6512</v>
      </c>
      <c r="CQ235" s="244">
        <v>28532.3</v>
      </c>
      <c r="CS235" s="211">
        <v>230</v>
      </c>
      <c r="CT235" s="163" t="s">
        <v>6218</v>
      </c>
      <c r="CU235" s="163" t="s">
        <v>4202</v>
      </c>
      <c r="CV235" s="244" t="s">
        <v>5522</v>
      </c>
      <c r="CW235" s="244">
        <v>339</v>
      </c>
      <c r="CY235" s="211">
        <v>230</v>
      </c>
      <c r="CZ235" s="163" t="s">
        <v>3523</v>
      </c>
      <c r="DA235" s="163" t="s">
        <v>7380</v>
      </c>
      <c r="DB235" s="244" t="s">
        <v>4039</v>
      </c>
      <c r="DC235" s="244">
        <v>34944</v>
      </c>
      <c r="DD235" s="244">
        <v>3118</v>
      </c>
      <c r="DF235" s="214">
        <v>230</v>
      </c>
      <c r="DG235" s="163" t="s">
        <v>1880</v>
      </c>
      <c r="DH235" s="163" t="s">
        <v>7014</v>
      </c>
      <c r="DI235" s="163" t="s">
        <v>3999</v>
      </c>
      <c r="DJ235" s="163" t="s">
        <v>5887</v>
      </c>
      <c r="DK235" s="245">
        <v>32260</v>
      </c>
      <c r="DL235" s="245">
        <v>-2436</v>
      </c>
      <c r="DN235" s="211">
        <v>228</v>
      </c>
      <c r="DO235" s="163" t="s">
        <v>7967</v>
      </c>
      <c r="DP235" s="163" t="s">
        <v>3999</v>
      </c>
      <c r="DQ235" s="244">
        <v>37937</v>
      </c>
      <c r="DR235" s="244">
        <v>3635</v>
      </c>
      <c r="DT235" s="211">
        <v>230</v>
      </c>
      <c r="DU235" s="163" t="s">
        <v>8469</v>
      </c>
      <c r="DV235" s="244" t="s">
        <v>4193</v>
      </c>
      <c r="DW235" s="163">
        <v>44005.1</v>
      </c>
      <c r="DX235" s="244">
        <v>3899.6</v>
      </c>
      <c r="DZ235" s="211">
        <v>230</v>
      </c>
      <c r="EA235" s="163" t="s">
        <v>8972</v>
      </c>
      <c r="EB235" s="244" t="s">
        <v>4020</v>
      </c>
      <c r="EC235" s="163">
        <v>44698.5</v>
      </c>
      <c r="ED235" s="244">
        <v>672.6</v>
      </c>
      <c r="EF235" s="211">
        <v>230</v>
      </c>
      <c r="EG235" s="163" t="s">
        <v>9474</v>
      </c>
      <c r="EH235" s="244" t="s">
        <v>3999</v>
      </c>
      <c r="EI235" s="258">
        <v>45225</v>
      </c>
      <c r="EJ235" s="244">
        <v>532</v>
      </c>
      <c r="EL235" s="215">
        <v>230</v>
      </c>
      <c r="EM235" s="216" t="s">
        <v>1594</v>
      </c>
      <c r="EN235" s="216" t="s">
        <v>3157</v>
      </c>
      <c r="EO235" s="216" t="s">
        <v>3509</v>
      </c>
      <c r="EP235" s="257"/>
      <c r="EQ235" s="247">
        <v>46487</v>
      </c>
      <c r="ER235" s="247">
        <v>266</v>
      </c>
      <c r="ES235" s="247">
        <v>21700</v>
      </c>
      <c r="EU235" s="163">
        <v>230</v>
      </c>
      <c r="EV235" s="94" t="s">
        <v>3510</v>
      </c>
      <c r="EW235" s="163" t="s">
        <v>3063</v>
      </c>
      <c r="EX235" s="110">
        <v>42622</v>
      </c>
      <c r="EY235" s="110">
        <v>8105.9</v>
      </c>
      <c r="FA235" s="163">
        <v>230</v>
      </c>
      <c r="FB235" s="94" t="s">
        <v>9813</v>
      </c>
      <c r="FC235" s="110" t="s">
        <v>4074</v>
      </c>
      <c r="FD235" s="260">
        <v>46018.6</v>
      </c>
      <c r="FE235" s="260">
        <v>3606.1</v>
      </c>
    </row>
    <row r="236" spans="2:161">
      <c r="B236" s="211">
        <v>231</v>
      </c>
      <c r="C236" s="163" t="s">
        <v>4874</v>
      </c>
      <c r="D236" s="163" t="s">
        <v>4875</v>
      </c>
      <c r="E236" s="244" t="s">
        <v>4005</v>
      </c>
      <c r="F236" s="244" t="s">
        <v>4518</v>
      </c>
      <c r="G236" s="244"/>
      <c r="I236" s="211"/>
      <c r="J236" s="163"/>
      <c r="K236" s="163"/>
      <c r="L236" s="244"/>
      <c r="M236" s="244"/>
      <c r="N236" s="244"/>
      <c r="P236" s="211"/>
      <c r="Q236" s="163"/>
      <c r="R236" s="163"/>
      <c r="S236" s="244"/>
      <c r="T236" s="244"/>
      <c r="V236" s="211"/>
      <c r="W236" s="163"/>
      <c r="X236" s="163"/>
      <c r="Y236" s="244"/>
      <c r="Z236" s="244"/>
      <c r="AA236" s="244"/>
      <c r="AC236" s="211">
        <v>231</v>
      </c>
      <c r="AD236" s="163" t="s">
        <v>4229</v>
      </c>
      <c r="AE236" s="163" t="s">
        <v>3999</v>
      </c>
      <c r="AF236" s="244">
        <v>17037</v>
      </c>
      <c r="AG236" s="244">
        <v>-577</v>
      </c>
      <c r="AI236" s="211"/>
      <c r="AJ236" s="163"/>
      <c r="AK236" s="163"/>
      <c r="AL236" s="244"/>
      <c r="AM236" s="244"/>
      <c r="AN236" s="244"/>
      <c r="AP236" s="211">
        <v>231</v>
      </c>
      <c r="AQ236" s="163" t="s">
        <v>523</v>
      </c>
      <c r="AR236" s="163" t="s">
        <v>4731</v>
      </c>
      <c r="AS236" s="244" t="s">
        <v>3999</v>
      </c>
      <c r="AT236" s="244" t="s">
        <v>4595</v>
      </c>
      <c r="AU236" s="244">
        <v>18929</v>
      </c>
      <c r="AW236" s="211"/>
      <c r="AX236" s="163"/>
      <c r="AY236" s="163"/>
      <c r="AZ236" s="244"/>
      <c r="BA236" s="244"/>
      <c r="BB236" s="244"/>
      <c r="BD236" s="211">
        <v>231</v>
      </c>
      <c r="BE236" s="163" t="s">
        <v>6073</v>
      </c>
      <c r="BF236" s="163"/>
      <c r="BG236" s="244" t="s">
        <v>4015</v>
      </c>
      <c r="BH236" s="244" t="s">
        <v>5518</v>
      </c>
      <c r="BI236" s="244">
        <v>20489.900000000001</v>
      </c>
      <c r="BK236" s="211">
        <v>231</v>
      </c>
      <c r="BL236" s="163" t="s">
        <v>3470</v>
      </c>
      <c r="BM236" s="163" t="s">
        <v>4871</v>
      </c>
      <c r="BN236" s="244" t="s">
        <v>4001</v>
      </c>
      <c r="BO236" s="244" t="s">
        <v>6231</v>
      </c>
      <c r="BP236" s="244">
        <v>19763.400000000001</v>
      </c>
      <c r="BR236" s="211"/>
      <c r="BS236" s="163"/>
      <c r="BT236" s="163"/>
      <c r="BU236" s="244"/>
      <c r="BV236" s="244"/>
      <c r="BW236" s="244"/>
      <c r="BY236" s="211">
        <v>231</v>
      </c>
      <c r="BZ236" s="163" t="s">
        <v>3511</v>
      </c>
      <c r="CA236" s="163" t="s">
        <v>6716</v>
      </c>
      <c r="CB236" s="163" t="s">
        <v>6493</v>
      </c>
      <c r="CC236" s="244" t="s">
        <v>6717</v>
      </c>
      <c r="CD236" s="244">
        <v>23293.9</v>
      </c>
      <c r="CE236" s="244">
        <v>607.29999999999995</v>
      </c>
      <c r="CG236" s="211">
        <v>231</v>
      </c>
      <c r="CH236" s="163" t="s">
        <v>6211</v>
      </c>
      <c r="CI236" s="163" t="s">
        <v>3999</v>
      </c>
      <c r="CJ236" s="244" t="s">
        <v>6264</v>
      </c>
      <c r="CK236" s="244">
        <v>26014</v>
      </c>
      <c r="CM236" s="211">
        <v>231</v>
      </c>
      <c r="CN236" s="163" t="s">
        <v>3434</v>
      </c>
      <c r="CO236" s="163" t="s">
        <v>4005</v>
      </c>
      <c r="CP236" s="244" t="s">
        <v>5887</v>
      </c>
      <c r="CQ236" s="244">
        <v>28515.1</v>
      </c>
      <c r="CS236" s="211">
        <v>231</v>
      </c>
      <c r="CT236" s="163" t="s">
        <v>7022</v>
      </c>
      <c r="CU236" s="163" t="s">
        <v>4020</v>
      </c>
      <c r="CV236" s="244" t="s">
        <v>7136</v>
      </c>
      <c r="CW236" s="244">
        <v>32779</v>
      </c>
      <c r="CY236" s="211">
        <v>231</v>
      </c>
      <c r="CZ236" s="163" t="s">
        <v>3425</v>
      </c>
      <c r="DA236" s="163" t="s">
        <v>7381</v>
      </c>
      <c r="DB236" s="244" t="s">
        <v>4005</v>
      </c>
      <c r="DC236" s="244">
        <v>34870</v>
      </c>
      <c r="DD236" s="244">
        <v>230.3</v>
      </c>
      <c r="DF236" s="214">
        <v>231</v>
      </c>
      <c r="DG236" s="163" t="s">
        <v>3304</v>
      </c>
      <c r="DH236" s="163" t="s">
        <v>5380</v>
      </c>
      <c r="DI236" s="163" t="s">
        <v>4030</v>
      </c>
      <c r="DJ236" s="163" t="s">
        <v>6233</v>
      </c>
      <c r="DK236" s="245">
        <v>32232</v>
      </c>
      <c r="DL236" s="245">
        <v>570</v>
      </c>
      <c r="DN236" s="211">
        <v>229</v>
      </c>
      <c r="DO236" s="163" t="s">
        <v>7968</v>
      </c>
      <c r="DP236" s="163" t="s">
        <v>4074</v>
      </c>
      <c r="DQ236" s="244">
        <v>37555.1</v>
      </c>
      <c r="DR236" s="244">
        <v>523.1</v>
      </c>
      <c r="DT236" s="211">
        <v>231</v>
      </c>
      <c r="DU236" s="163" t="s">
        <v>8470</v>
      </c>
      <c r="DV236" s="244" t="s">
        <v>4020</v>
      </c>
      <c r="DW236" s="163">
        <v>43907.3</v>
      </c>
      <c r="DX236" s="244">
        <v>8434.5</v>
      </c>
      <c r="DZ236" s="211">
        <v>231</v>
      </c>
      <c r="EA236" s="163" t="s">
        <v>8973</v>
      </c>
      <c r="EB236" s="244" t="s">
        <v>4074</v>
      </c>
      <c r="EC236" s="163">
        <v>44343.9</v>
      </c>
      <c r="ED236" s="244">
        <v>86.1</v>
      </c>
      <c r="EF236" s="211">
        <v>231</v>
      </c>
      <c r="EG236" s="163" t="s">
        <v>9475</v>
      </c>
      <c r="EH236" s="244" t="s">
        <v>4005</v>
      </c>
      <c r="EI236" s="258">
        <v>45103.6</v>
      </c>
      <c r="EJ236" s="244">
        <v>362.3</v>
      </c>
      <c r="EL236" s="215">
        <v>231</v>
      </c>
      <c r="EM236" s="216" t="s">
        <v>3505</v>
      </c>
      <c r="EN236" s="216" t="s">
        <v>3090</v>
      </c>
      <c r="EO236" s="216" t="s">
        <v>3237</v>
      </c>
      <c r="EP236" s="257" t="s">
        <v>3988</v>
      </c>
      <c r="EQ236" s="247">
        <v>46295</v>
      </c>
      <c r="ER236" s="247">
        <v>828</v>
      </c>
      <c r="ES236" s="247">
        <v>60000</v>
      </c>
      <c r="EU236" s="163">
        <v>231</v>
      </c>
      <c r="EV236" s="94" t="s">
        <v>3113</v>
      </c>
      <c r="EW236" s="163" t="s">
        <v>3075</v>
      </c>
      <c r="EX236" s="110">
        <v>42213</v>
      </c>
      <c r="EY236" s="110">
        <v>-9344.4</v>
      </c>
      <c r="FA236" s="163">
        <v>231</v>
      </c>
      <c r="FB236" s="94" t="s">
        <v>9424</v>
      </c>
      <c r="FC236" s="110" t="s">
        <v>4015</v>
      </c>
      <c r="FD236" s="260">
        <v>46001.7</v>
      </c>
      <c r="FE236" s="260">
        <v>1765.2</v>
      </c>
    </row>
    <row r="237" spans="2:161" ht="22.7">
      <c r="B237" s="211">
        <v>232</v>
      </c>
      <c r="C237" s="163" t="s">
        <v>4876</v>
      </c>
      <c r="D237" s="163" t="s">
        <v>4877</v>
      </c>
      <c r="E237" s="244" t="s">
        <v>4116</v>
      </c>
      <c r="F237" s="244" t="s">
        <v>4534</v>
      </c>
      <c r="G237" s="244"/>
      <c r="I237" s="211"/>
      <c r="J237" s="163"/>
      <c r="K237" s="163"/>
      <c r="L237" s="244"/>
      <c r="M237" s="244"/>
      <c r="N237" s="244"/>
      <c r="P237" s="211"/>
      <c r="Q237" s="163"/>
      <c r="R237" s="163"/>
      <c r="S237" s="244"/>
      <c r="T237" s="244"/>
      <c r="V237" s="211"/>
      <c r="W237" s="163"/>
      <c r="X237" s="163"/>
      <c r="Y237" s="244"/>
      <c r="Z237" s="244"/>
      <c r="AA237" s="244"/>
      <c r="AC237" s="211">
        <v>232</v>
      </c>
      <c r="AD237" s="163" t="s">
        <v>4230</v>
      </c>
      <c r="AE237" s="163" t="s">
        <v>4039</v>
      </c>
      <c r="AF237" s="244">
        <v>17016.3</v>
      </c>
      <c r="AG237" s="244">
        <v>3030.4</v>
      </c>
      <c r="AI237" s="211"/>
      <c r="AJ237" s="163"/>
      <c r="AK237" s="163"/>
      <c r="AL237" s="244"/>
      <c r="AM237" s="244"/>
      <c r="AN237" s="244"/>
      <c r="AP237" s="211">
        <v>232</v>
      </c>
      <c r="AQ237" s="163" t="s">
        <v>3312</v>
      </c>
      <c r="AR237" s="163" t="s">
        <v>5289</v>
      </c>
      <c r="AS237" s="244" t="s">
        <v>4275</v>
      </c>
      <c r="AT237" s="244" t="s">
        <v>4527</v>
      </c>
      <c r="AU237" s="244">
        <v>18728.599999999999</v>
      </c>
      <c r="AW237" s="211"/>
      <c r="AX237" s="163"/>
      <c r="AY237" s="163"/>
      <c r="AZ237" s="244"/>
      <c r="BA237" s="244"/>
      <c r="BB237" s="244"/>
      <c r="BD237" s="211">
        <v>232</v>
      </c>
      <c r="BE237" s="163" t="s">
        <v>605</v>
      </c>
      <c r="BF237" s="163" t="s">
        <v>4865</v>
      </c>
      <c r="BG237" s="244" t="s">
        <v>3999</v>
      </c>
      <c r="BH237" s="244" t="s">
        <v>5574</v>
      </c>
      <c r="BI237" s="244">
        <v>20450</v>
      </c>
      <c r="BK237" s="211">
        <v>232</v>
      </c>
      <c r="BL237" s="163" t="s">
        <v>1884</v>
      </c>
      <c r="BM237" s="163" t="s">
        <v>1884</v>
      </c>
      <c r="BN237" s="244" t="s">
        <v>3999</v>
      </c>
      <c r="BO237" s="244" t="s">
        <v>6001</v>
      </c>
      <c r="BP237" s="244">
        <v>19729</v>
      </c>
      <c r="BR237" s="211"/>
      <c r="BS237" s="163"/>
      <c r="BT237" s="163"/>
      <c r="BU237" s="244"/>
      <c r="BV237" s="244"/>
      <c r="BW237" s="244"/>
      <c r="BY237" s="211">
        <v>232</v>
      </c>
      <c r="BZ237" s="163" t="s">
        <v>3512</v>
      </c>
      <c r="CA237" s="163" t="s">
        <v>4642</v>
      </c>
      <c r="CB237" s="163" t="s">
        <v>6493</v>
      </c>
      <c r="CC237" s="244" t="s">
        <v>6718</v>
      </c>
      <c r="CD237" s="244">
        <v>23254.9</v>
      </c>
      <c r="CE237" s="244">
        <v>-16.399999999999999</v>
      </c>
      <c r="CG237" s="211">
        <v>232</v>
      </c>
      <c r="CH237" s="163" t="s">
        <v>5162</v>
      </c>
      <c r="CI237" s="163" t="s">
        <v>4202</v>
      </c>
      <c r="CJ237" s="244" t="s">
        <v>6234</v>
      </c>
      <c r="CK237" s="244">
        <v>25947.200000000001</v>
      </c>
      <c r="CM237" s="211">
        <v>232</v>
      </c>
      <c r="CN237" s="163" t="s">
        <v>5791</v>
      </c>
      <c r="CO237" s="163" t="s">
        <v>3999</v>
      </c>
      <c r="CP237" s="244" t="s">
        <v>6067</v>
      </c>
      <c r="CQ237" s="244">
        <v>28484</v>
      </c>
      <c r="CS237" s="211">
        <v>232</v>
      </c>
      <c r="CT237" s="163" t="s">
        <v>6677</v>
      </c>
      <c r="CU237" s="163" t="s">
        <v>4005</v>
      </c>
      <c r="CV237" s="244" t="s">
        <v>5522</v>
      </c>
      <c r="CW237" s="244">
        <v>32487</v>
      </c>
      <c r="CY237" s="211">
        <v>232</v>
      </c>
      <c r="CZ237" s="163" t="s">
        <v>3434</v>
      </c>
      <c r="DA237" s="163" t="s">
        <v>7382</v>
      </c>
      <c r="DB237" s="244" t="s">
        <v>4005</v>
      </c>
      <c r="DC237" s="244">
        <v>34814.400000000001</v>
      </c>
      <c r="DD237" s="244">
        <v>2217.1</v>
      </c>
      <c r="DF237" s="214">
        <v>232</v>
      </c>
      <c r="DG237" s="163" t="s">
        <v>3449</v>
      </c>
      <c r="DH237" s="163" t="s">
        <v>4883</v>
      </c>
      <c r="DI237" s="163" t="s">
        <v>4005</v>
      </c>
      <c r="DJ237" s="163" t="s">
        <v>4709</v>
      </c>
      <c r="DK237" s="245">
        <v>32060</v>
      </c>
      <c r="DL237" s="245">
        <v>791</v>
      </c>
      <c r="DN237" s="211">
        <v>230</v>
      </c>
      <c r="DO237" s="163" t="s">
        <v>7969</v>
      </c>
      <c r="DP237" s="163" t="s">
        <v>3999</v>
      </c>
      <c r="DQ237" s="244">
        <v>37534</v>
      </c>
      <c r="DR237" s="244">
        <v>-1510</v>
      </c>
      <c r="DT237" s="211">
        <v>232</v>
      </c>
      <c r="DU237" s="163" t="s">
        <v>8471</v>
      </c>
      <c r="DV237" s="244" t="s">
        <v>3999</v>
      </c>
      <c r="DW237" s="163">
        <v>43630.2</v>
      </c>
      <c r="DX237" s="244">
        <v>516.70000000000005</v>
      </c>
      <c r="DZ237" s="211">
        <v>232</v>
      </c>
      <c r="EA237" s="163" t="s">
        <v>8974</v>
      </c>
      <c r="EB237" s="244" t="s">
        <v>3999</v>
      </c>
      <c r="EC237" s="163">
        <v>44206.5</v>
      </c>
      <c r="ED237" s="244">
        <v>596.5</v>
      </c>
      <c r="EF237" s="211">
        <v>232</v>
      </c>
      <c r="EG237" s="163" t="s">
        <v>9476</v>
      </c>
      <c r="EH237" s="244" t="s">
        <v>3999</v>
      </c>
      <c r="EI237" s="258">
        <v>45041</v>
      </c>
      <c r="EJ237" s="244">
        <v>6136</v>
      </c>
      <c r="EL237" s="215">
        <v>232</v>
      </c>
      <c r="EM237" s="216" t="s">
        <v>513</v>
      </c>
      <c r="EN237" s="216" t="s">
        <v>3222</v>
      </c>
      <c r="EO237" s="216" t="s">
        <v>3278</v>
      </c>
      <c r="EP237" s="257"/>
      <c r="EQ237" s="247">
        <v>45998</v>
      </c>
      <c r="ER237" s="247">
        <v>7098</v>
      </c>
      <c r="ES237" s="247">
        <v>129200</v>
      </c>
      <c r="EU237" s="163">
        <v>232</v>
      </c>
      <c r="EV237" s="94" t="s">
        <v>3411</v>
      </c>
      <c r="EW237" s="163" t="s">
        <v>3207</v>
      </c>
      <c r="EX237" s="110">
        <v>42159</v>
      </c>
      <c r="EY237" s="110">
        <v>8078</v>
      </c>
      <c r="FA237" s="163">
        <v>232</v>
      </c>
      <c r="FB237" s="94" t="s">
        <v>9531</v>
      </c>
      <c r="FC237" s="110" t="s">
        <v>4275</v>
      </c>
      <c r="FD237" s="260">
        <v>45841.7</v>
      </c>
      <c r="FE237" s="260">
        <v>1394.4</v>
      </c>
    </row>
    <row r="238" spans="2:161" ht="22.7">
      <c r="B238" s="211">
        <v>233</v>
      </c>
      <c r="C238" s="163" t="s">
        <v>4878</v>
      </c>
      <c r="D238" s="163" t="s">
        <v>4879</v>
      </c>
      <c r="E238" s="244" t="s">
        <v>3999</v>
      </c>
      <c r="F238" s="244" t="s">
        <v>4806</v>
      </c>
      <c r="G238" s="244"/>
      <c r="I238" s="211"/>
      <c r="J238" s="163"/>
      <c r="K238" s="163"/>
      <c r="L238" s="244"/>
      <c r="M238" s="244"/>
      <c r="N238" s="244"/>
      <c r="P238" s="211"/>
      <c r="Q238" s="163"/>
      <c r="R238" s="163"/>
      <c r="S238" s="244"/>
      <c r="T238" s="244"/>
      <c r="V238" s="211"/>
      <c r="W238" s="163"/>
      <c r="X238" s="163"/>
      <c r="Y238" s="244"/>
      <c r="Z238" s="244"/>
      <c r="AA238" s="244"/>
      <c r="AC238" s="211">
        <v>233</v>
      </c>
      <c r="AD238" s="163" t="s">
        <v>4231</v>
      </c>
      <c r="AE238" s="163" t="s">
        <v>4005</v>
      </c>
      <c r="AF238" s="244">
        <v>17015.099999999999</v>
      </c>
      <c r="AG238" s="244">
        <v>321.89999999999998</v>
      </c>
      <c r="AI238" s="211"/>
      <c r="AJ238" s="163"/>
      <c r="AK238" s="163"/>
      <c r="AL238" s="244"/>
      <c r="AM238" s="244"/>
      <c r="AN238" s="244"/>
      <c r="AP238" s="211">
        <v>233</v>
      </c>
      <c r="AQ238" s="163" t="s">
        <v>5663</v>
      </c>
      <c r="AR238" s="163" t="s">
        <v>5664</v>
      </c>
      <c r="AS238" s="244" t="s">
        <v>3999</v>
      </c>
      <c r="AT238" s="244" t="s">
        <v>5665</v>
      </c>
      <c r="AU238" s="244">
        <v>18621.5</v>
      </c>
      <c r="AW238" s="211"/>
      <c r="AX238" s="163"/>
      <c r="AY238" s="163"/>
      <c r="AZ238" s="244"/>
      <c r="BA238" s="244"/>
      <c r="BB238" s="244"/>
      <c r="BD238" s="211">
        <v>233</v>
      </c>
      <c r="BE238" s="163" t="s">
        <v>3502</v>
      </c>
      <c r="BF238" s="163" t="s">
        <v>4672</v>
      </c>
      <c r="BG238" s="244" t="s">
        <v>4005</v>
      </c>
      <c r="BH238" s="244" t="s">
        <v>4673</v>
      </c>
      <c r="BI238" s="244">
        <v>20341</v>
      </c>
      <c r="BK238" s="211">
        <v>233</v>
      </c>
      <c r="BL238" s="163" t="s">
        <v>3740</v>
      </c>
      <c r="BM238" s="163" t="s">
        <v>6070</v>
      </c>
      <c r="BN238" s="244" t="s">
        <v>4020</v>
      </c>
      <c r="BO238" s="244" t="s">
        <v>5424</v>
      </c>
      <c r="BP238" s="244">
        <v>19699.7</v>
      </c>
      <c r="BR238" s="211"/>
      <c r="BS238" s="163"/>
      <c r="BT238" s="163"/>
      <c r="BU238" s="244"/>
      <c r="BV238" s="244"/>
      <c r="BW238" s="244"/>
      <c r="BY238" s="211">
        <v>233</v>
      </c>
      <c r="BZ238" s="163" t="s">
        <v>3513</v>
      </c>
      <c r="CA238" s="163" t="s">
        <v>6719</v>
      </c>
      <c r="CB238" s="163" t="s">
        <v>6503</v>
      </c>
      <c r="CC238" s="244" t="s">
        <v>6143</v>
      </c>
      <c r="CD238" s="244">
        <v>23229.7</v>
      </c>
      <c r="CE238" s="244">
        <v>465.2</v>
      </c>
      <c r="CG238" s="211">
        <v>233</v>
      </c>
      <c r="CH238" s="163" t="s">
        <v>5472</v>
      </c>
      <c r="CI238" s="163" t="s">
        <v>3999</v>
      </c>
      <c r="CJ238" s="244" t="s">
        <v>5522</v>
      </c>
      <c r="CK238" s="244">
        <v>25916.799999999999</v>
      </c>
      <c r="CM238" s="211">
        <v>233</v>
      </c>
      <c r="CN238" s="163" t="s">
        <v>6673</v>
      </c>
      <c r="CO238" s="163" t="s">
        <v>3999</v>
      </c>
      <c r="CP238" s="244" t="s">
        <v>5522</v>
      </c>
      <c r="CQ238" s="244">
        <v>28365.1</v>
      </c>
      <c r="CS238" s="211">
        <v>233</v>
      </c>
      <c r="CT238" s="163" t="s">
        <v>4886</v>
      </c>
      <c r="CU238" s="163" t="s">
        <v>4015</v>
      </c>
      <c r="CV238" s="244" t="s">
        <v>4673</v>
      </c>
      <c r="CW238" s="244">
        <v>32427</v>
      </c>
      <c r="CY238" s="211">
        <v>233</v>
      </c>
      <c r="CZ238" s="163" t="s">
        <v>3470</v>
      </c>
      <c r="DA238" s="163" t="s">
        <v>4871</v>
      </c>
      <c r="DB238" s="244" t="s">
        <v>4001</v>
      </c>
      <c r="DC238" s="244">
        <v>34775.699999999997</v>
      </c>
      <c r="DD238" s="244">
        <v>4.4000000000000004</v>
      </c>
      <c r="DF238" s="214">
        <v>233</v>
      </c>
      <c r="DG238" s="163" t="s">
        <v>1597</v>
      </c>
      <c r="DH238" s="163" t="s">
        <v>6037</v>
      </c>
      <c r="DI238" s="163" t="s">
        <v>3999</v>
      </c>
      <c r="DJ238" s="163" t="s">
        <v>5522</v>
      </c>
      <c r="DK238" s="245">
        <v>32013</v>
      </c>
      <c r="DL238" s="245">
        <v>854</v>
      </c>
      <c r="DN238" s="211">
        <v>231</v>
      </c>
      <c r="DO238" s="163" t="s">
        <v>7970</v>
      </c>
      <c r="DP238" s="163" t="s">
        <v>4005</v>
      </c>
      <c r="DQ238" s="244">
        <v>37309.699999999997</v>
      </c>
      <c r="DR238" s="244">
        <v>684.3</v>
      </c>
      <c r="DT238" s="211">
        <v>233</v>
      </c>
      <c r="DU238" s="163" t="s">
        <v>8472</v>
      </c>
      <c r="DV238" s="244" t="s">
        <v>4074</v>
      </c>
      <c r="DW238" s="163">
        <v>43439.5</v>
      </c>
      <c r="DX238" s="244">
        <v>1881.7</v>
      </c>
      <c r="DZ238" s="211">
        <v>233</v>
      </c>
      <c r="EA238" s="163" t="s">
        <v>8975</v>
      </c>
      <c r="EB238" s="244" t="s">
        <v>4005</v>
      </c>
      <c r="EC238" s="163">
        <v>44102.1</v>
      </c>
      <c r="ED238" s="244">
        <v>2907.8</v>
      </c>
      <c r="EF238" s="211">
        <v>233</v>
      </c>
      <c r="EG238" s="163" t="s">
        <v>9477</v>
      </c>
      <c r="EH238" s="244" t="s">
        <v>3999</v>
      </c>
      <c r="EI238" s="258">
        <v>44479.9</v>
      </c>
      <c r="EJ238" s="244">
        <v>992.4</v>
      </c>
      <c r="EL238" s="215">
        <v>233</v>
      </c>
      <c r="EM238" s="216" t="s">
        <v>2875</v>
      </c>
      <c r="EN238" s="216" t="s">
        <v>3078</v>
      </c>
      <c r="EO238" s="216" t="s">
        <v>3514</v>
      </c>
      <c r="EP238" s="257" t="s">
        <v>3990</v>
      </c>
      <c r="EQ238" s="247">
        <v>45772</v>
      </c>
      <c r="ER238" s="247">
        <v>3150</v>
      </c>
      <c r="ES238" s="247">
        <v>189168</v>
      </c>
      <c r="EU238" s="163">
        <v>233</v>
      </c>
      <c r="EV238" s="94" t="s">
        <v>3515</v>
      </c>
      <c r="EW238" s="163" t="s">
        <v>3063</v>
      </c>
      <c r="EX238" s="110">
        <v>42149</v>
      </c>
      <c r="EY238" s="110">
        <v>485.8</v>
      </c>
      <c r="FA238" s="163">
        <v>233</v>
      </c>
      <c r="FB238" s="94" t="s">
        <v>9397</v>
      </c>
      <c r="FC238" s="110" t="s">
        <v>3999</v>
      </c>
      <c r="FD238" s="260">
        <v>45794</v>
      </c>
      <c r="FE238" s="260">
        <v>160</v>
      </c>
    </row>
    <row r="239" spans="2:161" ht="22.7">
      <c r="B239" s="211">
        <v>234</v>
      </c>
      <c r="C239" s="163" t="s">
        <v>4428</v>
      </c>
      <c r="D239" s="163" t="s">
        <v>4880</v>
      </c>
      <c r="E239" s="244" t="s">
        <v>4005</v>
      </c>
      <c r="F239" s="244" t="s">
        <v>4650</v>
      </c>
      <c r="G239" s="244"/>
      <c r="I239" s="211"/>
      <c r="J239" s="163"/>
      <c r="K239" s="163"/>
      <c r="L239" s="244"/>
      <c r="M239" s="244"/>
      <c r="N239" s="244"/>
      <c r="P239" s="211"/>
      <c r="Q239" s="163"/>
      <c r="R239" s="163"/>
      <c r="S239" s="244"/>
      <c r="T239" s="244"/>
      <c r="V239" s="211"/>
      <c r="W239" s="163"/>
      <c r="X239" s="163"/>
      <c r="Y239" s="244"/>
      <c r="Z239" s="244"/>
      <c r="AA239" s="244"/>
      <c r="AC239" s="211">
        <v>234</v>
      </c>
      <c r="AD239" s="163" t="s">
        <v>4232</v>
      </c>
      <c r="AE239" s="163" t="s">
        <v>4020</v>
      </c>
      <c r="AF239" s="244">
        <v>16903.099999999999</v>
      </c>
      <c r="AG239" s="244">
        <v>903.3</v>
      </c>
      <c r="AI239" s="211"/>
      <c r="AJ239" s="163"/>
      <c r="AK239" s="163"/>
      <c r="AL239" s="244"/>
      <c r="AM239" s="244"/>
      <c r="AN239" s="244"/>
      <c r="AP239" s="211">
        <v>234</v>
      </c>
      <c r="AQ239" s="163" t="s">
        <v>5666</v>
      </c>
      <c r="AR239" s="163" t="s">
        <v>4592</v>
      </c>
      <c r="AS239" s="244" t="s">
        <v>4102</v>
      </c>
      <c r="AT239" s="244" t="s">
        <v>4518</v>
      </c>
      <c r="AU239" s="244">
        <v>18618.7</v>
      </c>
      <c r="AW239" s="211"/>
      <c r="AX239" s="163"/>
      <c r="AY239" s="163"/>
      <c r="AZ239" s="244"/>
      <c r="BA239" s="244"/>
      <c r="BB239" s="244"/>
      <c r="BD239" s="211">
        <v>234</v>
      </c>
      <c r="BE239" s="163" t="s">
        <v>4506</v>
      </c>
      <c r="BF239" s="163" t="s">
        <v>4759</v>
      </c>
      <c r="BG239" s="244" t="s">
        <v>4005</v>
      </c>
      <c r="BH239" s="244" t="s">
        <v>5990</v>
      </c>
      <c r="BI239" s="244">
        <v>20281.2</v>
      </c>
      <c r="BK239" s="211">
        <v>234</v>
      </c>
      <c r="BL239" s="163" t="s">
        <v>513</v>
      </c>
      <c r="BM239" s="163" t="s">
        <v>4804</v>
      </c>
      <c r="BN239" s="244" t="s">
        <v>3999</v>
      </c>
      <c r="BO239" s="244" t="s">
        <v>4644</v>
      </c>
      <c r="BP239" s="244">
        <v>19564</v>
      </c>
      <c r="BR239" s="211"/>
      <c r="BS239" s="163"/>
      <c r="BT239" s="163"/>
      <c r="BU239" s="244"/>
      <c r="BV239" s="244"/>
      <c r="BW239" s="244"/>
      <c r="BY239" s="211">
        <v>234</v>
      </c>
      <c r="BZ239" s="163" t="s">
        <v>573</v>
      </c>
      <c r="CA239" s="163" t="s">
        <v>6720</v>
      </c>
      <c r="CB239" s="163" t="s">
        <v>6506</v>
      </c>
      <c r="CC239" s="244" t="s">
        <v>6523</v>
      </c>
      <c r="CD239" s="244">
        <v>23226</v>
      </c>
      <c r="CE239" s="244">
        <v>605</v>
      </c>
      <c r="CG239" s="211">
        <v>234</v>
      </c>
      <c r="CH239" s="163" t="s">
        <v>6678</v>
      </c>
      <c r="CI239" s="163" t="s">
        <v>3999</v>
      </c>
      <c r="CJ239" s="244" t="s">
        <v>6261</v>
      </c>
      <c r="CK239" s="244">
        <v>25797</v>
      </c>
      <c r="CM239" s="211">
        <v>234</v>
      </c>
      <c r="CN239" s="163" t="s">
        <v>5162</v>
      </c>
      <c r="CO239" s="163" t="s">
        <v>4202</v>
      </c>
      <c r="CP239" s="244" t="s">
        <v>6234</v>
      </c>
      <c r="CQ239" s="244">
        <v>2835.4</v>
      </c>
      <c r="CS239" s="211">
        <v>234</v>
      </c>
      <c r="CT239" s="163" t="s">
        <v>4828</v>
      </c>
      <c r="CU239" s="163" t="s">
        <v>3999</v>
      </c>
      <c r="CV239" s="244" t="s">
        <v>5883</v>
      </c>
      <c r="CW239" s="244">
        <v>32316</v>
      </c>
      <c r="CY239" s="211">
        <v>234</v>
      </c>
      <c r="CZ239" s="163" t="s">
        <v>3660</v>
      </c>
      <c r="DA239" s="163" t="s">
        <v>7383</v>
      </c>
      <c r="DB239" s="244" t="s">
        <v>4243</v>
      </c>
      <c r="DC239" s="244">
        <v>34668</v>
      </c>
      <c r="DD239" s="244">
        <v>6384</v>
      </c>
      <c r="DF239" s="214">
        <v>234</v>
      </c>
      <c r="DG239" s="163" t="s">
        <v>574</v>
      </c>
      <c r="DH239" s="163" t="s">
        <v>6180</v>
      </c>
      <c r="DI239" s="163" t="s">
        <v>3999</v>
      </c>
      <c r="DJ239" s="163" t="s">
        <v>6240</v>
      </c>
      <c r="DK239" s="245">
        <v>31981</v>
      </c>
      <c r="DL239" s="245">
        <v>2394</v>
      </c>
      <c r="DN239" s="211">
        <v>232</v>
      </c>
      <c r="DO239" s="163" t="s">
        <v>7971</v>
      </c>
      <c r="DP239" s="163" t="s">
        <v>3999</v>
      </c>
      <c r="DQ239" s="244">
        <v>37243.5</v>
      </c>
      <c r="DR239" s="244">
        <v>1180</v>
      </c>
      <c r="DT239" s="211">
        <v>234</v>
      </c>
      <c r="DU239" s="163" t="s">
        <v>8473</v>
      </c>
      <c r="DV239" s="244" t="s">
        <v>4074</v>
      </c>
      <c r="DW239" s="163">
        <v>43355.9</v>
      </c>
      <c r="DX239" s="244">
        <v>5671.7</v>
      </c>
      <c r="DZ239" s="211">
        <v>234</v>
      </c>
      <c r="EA239" s="163" t="s">
        <v>8976</v>
      </c>
      <c r="EB239" s="244" t="s">
        <v>4193</v>
      </c>
      <c r="EC239" s="163">
        <v>43952.9</v>
      </c>
      <c r="ED239" s="244">
        <v>3650.6</v>
      </c>
      <c r="EF239" s="211">
        <v>234</v>
      </c>
      <c r="EG239" s="163" t="s">
        <v>9478</v>
      </c>
      <c r="EH239" s="244" t="s">
        <v>3999</v>
      </c>
      <c r="EI239" s="258">
        <v>44411.199999999997</v>
      </c>
      <c r="EJ239" s="244">
        <v>992.4</v>
      </c>
      <c r="EL239" s="215">
        <v>234</v>
      </c>
      <c r="EM239" s="216" t="s">
        <v>3384</v>
      </c>
      <c r="EN239" s="216" t="s">
        <v>3516</v>
      </c>
      <c r="EO239" s="216" t="s">
        <v>3517</v>
      </c>
      <c r="EP239" s="257" t="s">
        <v>3988</v>
      </c>
      <c r="EQ239" s="247">
        <v>45757</v>
      </c>
      <c r="ER239" s="247">
        <v>1150</v>
      </c>
      <c r="ES239" s="247">
        <v>123517</v>
      </c>
      <c r="EU239" s="163">
        <v>234</v>
      </c>
      <c r="EV239" s="94" t="s">
        <v>3518</v>
      </c>
      <c r="EW239" s="163" t="s">
        <v>3122</v>
      </c>
      <c r="EX239" s="110">
        <v>42113</v>
      </c>
      <c r="EY239" s="110">
        <v>1740.3</v>
      </c>
      <c r="FA239" s="163">
        <v>234</v>
      </c>
      <c r="FB239" s="94" t="s">
        <v>9549</v>
      </c>
      <c r="FC239" s="110" t="s">
        <v>4074</v>
      </c>
      <c r="FD239" s="260">
        <v>45649.5</v>
      </c>
      <c r="FE239" s="260">
        <v>489.3</v>
      </c>
    </row>
    <row r="240" spans="2:161" ht="22.7">
      <c r="B240" s="211">
        <v>235</v>
      </c>
      <c r="C240" s="163" t="s">
        <v>4881</v>
      </c>
      <c r="D240" s="163" t="s">
        <v>4882</v>
      </c>
      <c r="E240" s="244" t="s">
        <v>4015</v>
      </c>
      <c r="F240" s="244" t="s">
        <v>4572</v>
      </c>
      <c r="G240" s="244"/>
      <c r="I240" s="211"/>
      <c r="J240" s="163"/>
      <c r="K240" s="163"/>
      <c r="L240" s="244"/>
      <c r="M240" s="244"/>
      <c r="N240" s="244"/>
      <c r="P240" s="211"/>
      <c r="Q240" s="163"/>
      <c r="R240" s="163"/>
      <c r="S240" s="244"/>
      <c r="T240" s="244"/>
      <c r="V240" s="211"/>
      <c r="W240" s="163"/>
      <c r="X240" s="163"/>
      <c r="Y240" s="244"/>
      <c r="Z240" s="244"/>
      <c r="AA240" s="244"/>
      <c r="AC240" s="211">
        <v>235</v>
      </c>
      <c r="AD240" s="163" t="s">
        <v>4233</v>
      </c>
      <c r="AE240" s="163" t="s">
        <v>3999</v>
      </c>
      <c r="AF240" s="244">
        <v>16891</v>
      </c>
      <c r="AG240" s="244">
        <v>743.4</v>
      </c>
      <c r="AI240" s="211"/>
      <c r="AJ240" s="163"/>
      <c r="AK240" s="163"/>
      <c r="AL240" s="244"/>
      <c r="AM240" s="244"/>
      <c r="AN240" s="244"/>
      <c r="AP240" s="211">
        <v>235</v>
      </c>
      <c r="AQ240" s="163" t="s">
        <v>1620</v>
      </c>
      <c r="AR240" s="163" t="s">
        <v>5667</v>
      </c>
      <c r="AS240" s="244" t="s">
        <v>3999</v>
      </c>
      <c r="AT240" s="244" t="s">
        <v>5652</v>
      </c>
      <c r="AU240" s="244">
        <v>18534.2</v>
      </c>
      <c r="AW240" s="211"/>
      <c r="AX240" s="163"/>
      <c r="AY240" s="163"/>
      <c r="AZ240" s="244"/>
      <c r="BA240" s="244"/>
      <c r="BB240" s="244"/>
      <c r="BD240" s="211">
        <v>235</v>
      </c>
      <c r="BE240" s="163" t="s">
        <v>3408</v>
      </c>
      <c r="BF240" s="163" t="s">
        <v>4780</v>
      </c>
      <c r="BG240" s="244" t="s">
        <v>4039</v>
      </c>
      <c r="BH240" s="244" t="s">
        <v>5522</v>
      </c>
      <c r="BI240" s="244">
        <v>20210.2</v>
      </c>
      <c r="BK240" s="211">
        <v>235</v>
      </c>
      <c r="BL240" s="163" t="s">
        <v>3123</v>
      </c>
      <c r="BM240" s="163" t="s">
        <v>6279</v>
      </c>
      <c r="BN240" s="244" t="s">
        <v>4243</v>
      </c>
      <c r="BO240" s="244" t="s">
        <v>5219</v>
      </c>
      <c r="BP240" s="244">
        <v>19551.5</v>
      </c>
      <c r="BR240" s="211"/>
      <c r="BS240" s="163"/>
      <c r="BT240" s="163"/>
      <c r="BU240" s="244"/>
      <c r="BV240" s="244"/>
      <c r="BW240" s="244"/>
      <c r="BY240" s="211">
        <v>235</v>
      </c>
      <c r="BZ240" s="163" t="s">
        <v>3519</v>
      </c>
      <c r="CA240" s="163" t="s">
        <v>6721</v>
      </c>
      <c r="CB240" s="163" t="s">
        <v>6722</v>
      </c>
      <c r="CC240" s="244" t="s">
        <v>6491</v>
      </c>
      <c r="CD240" s="244">
        <v>23184.400000000001</v>
      </c>
      <c r="CE240" s="244">
        <v>341.6</v>
      </c>
      <c r="CG240" s="211">
        <v>235</v>
      </c>
      <c r="CH240" s="163" t="s">
        <v>5657</v>
      </c>
      <c r="CI240" s="163" t="s">
        <v>4005</v>
      </c>
      <c r="CJ240" s="244" t="s">
        <v>4523</v>
      </c>
      <c r="CK240" s="244">
        <v>25788.9</v>
      </c>
      <c r="CM240" s="211">
        <v>235</v>
      </c>
      <c r="CN240" s="163" t="s">
        <v>3416</v>
      </c>
      <c r="CO240" s="163" t="s">
        <v>4224</v>
      </c>
      <c r="CP240" s="244" t="s">
        <v>6234</v>
      </c>
      <c r="CQ240" s="244">
        <v>28275.5</v>
      </c>
      <c r="CS240" s="211">
        <v>235</v>
      </c>
      <c r="CT240" s="163" t="s">
        <v>7101</v>
      </c>
      <c r="CU240" s="163" t="s">
        <v>4131</v>
      </c>
      <c r="CV240" s="244" t="s">
        <v>4820</v>
      </c>
      <c r="CW240" s="244">
        <v>32242</v>
      </c>
      <c r="CY240" s="211">
        <v>235</v>
      </c>
      <c r="CZ240" s="163" t="s">
        <v>1594</v>
      </c>
      <c r="DA240" s="163" t="s">
        <v>7384</v>
      </c>
      <c r="DB240" s="244" t="s">
        <v>3999</v>
      </c>
      <c r="DC240" s="244">
        <v>34362.199999999997</v>
      </c>
      <c r="DD240" s="244">
        <v>-394.9</v>
      </c>
      <c r="DF240" s="214">
        <v>235</v>
      </c>
      <c r="DG240" s="163" t="s">
        <v>3520</v>
      </c>
      <c r="DH240" s="163" t="s">
        <v>7030</v>
      </c>
      <c r="DI240" s="163" t="s">
        <v>6206</v>
      </c>
      <c r="DJ240" s="163" t="s">
        <v>5441</v>
      </c>
      <c r="DK240" s="245">
        <v>31851</v>
      </c>
      <c r="DL240" s="245">
        <v>322</v>
      </c>
      <c r="DN240" s="211">
        <v>233</v>
      </c>
      <c r="DO240" s="163" t="s">
        <v>7972</v>
      </c>
      <c r="DP240" s="163" t="s">
        <v>4005</v>
      </c>
      <c r="DQ240" s="244">
        <v>37195.5</v>
      </c>
      <c r="DR240" s="244">
        <v>708.5</v>
      </c>
      <c r="DT240" s="211">
        <v>235</v>
      </c>
      <c r="DU240" s="163" t="s">
        <v>8474</v>
      </c>
      <c r="DV240" s="244" t="s">
        <v>4102</v>
      </c>
      <c r="DW240" s="163">
        <v>43280.3</v>
      </c>
      <c r="DX240" s="244">
        <v>1121</v>
      </c>
      <c r="DZ240" s="211">
        <v>235</v>
      </c>
      <c r="EA240" s="163" t="s">
        <v>8977</v>
      </c>
      <c r="EB240" s="244" t="s">
        <v>4102</v>
      </c>
      <c r="EC240" s="163">
        <v>43612.9</v>
      </c>
      <c r="ED240" s="244">
        <v>-2811.6</v>
      </c>
      <c r="EF240" s="211">
        <v>235</v>
      </c>
      <c r="EG240" s="163" t="s">
        <v>9479</v>
      </c>
      <c r="EH240" s="244" t="s">
        <v>4015</v>
      </c>
      <c r="EI240" s="258">
        <v>44395</v>
      </c>
      <c r="EJ240" s="244">
        <v>-1005</v>
      </c>
      <c r="EL240" s="215">
        <v>235</v>
      </c>
      <c r="EM240" s="216" t="s">
        <v>3478</v>
      </c>
      <c r="EN240" s="216" t="s">
        <v>3093</v>
      </c>
      <c r="EO240" s="216" t="s">
        <v>3270</v>
      </c>
      <c r="EP240" s="257" t="s">
        <v>3988</v>
      </c>
      <c r="EQ240" s="247">
        <v>45613</v>
      </c>
      <c r="ER240" s="247">
        <v>9074</v>
      </c>
      <c r="ES240" s="247">
        <v>75109</v>
      </c>
      <c r="EU240" s="163">
        <v>235</v>
      </c>
      <c r="EV240" s="94" t="s">
        <v>513</v>
      </c>
      <c r="EW240" s="163" t="s">
        <v>3056</v>
      </c>
      <c r="EX240" s="110">
        <v>41863</v>
      </c>
      <c r="EY240" s="110">
        <v>6527</v>
      </c>
      <c r="FA240" s="163">
        <v>235</v>
      </c>
      <c r="FB240" s="94" t="s">
        <v>9814</v>
      </c>
      <c r="FC240" s="110" t="s">
        <v>4074</v>
      </c>
      <c r="FD240" s="260">
        <v>45562.8</v>
      </c>
      <c r="FE240" s="260">
        <v>1016</v>
      </c>
    </row>
    <row r="241" spans="2:161">
      <c r="B241" s="211">
        <v>236</v>
      </c>
      <c r="C241" s="163" t="s">
        <v>4305</v>
      </c>
      <c r="D241" s="163" t="s">
        <v>4883</v>
      </c>
      <c r="E241" s="244" t="s">
        <v>4005</v>
      </c>
      <c r="F241" s="244" t="s">
        <v>4709</v>
      </c>
      <c r="G241" s="244"/>
      <c r="I241" s="211"/>
      <c r="J241" s="163"/>
      <c r="K241" s="163"/>
      <c r="L241" s="244"/>
      <c r="M241" s="244"/>
      <c r="N241" s="244"/>
      <c r="P241" s="211"/>
      <c r="Q241" s="163"/>
      <c r="R241" s="163"/>
      <c r="S241" s="244"/>
      <c r="T241" s="244"/>
      <c r="V241" s="211"/>
      <c r="W241" s="163"/>
      <c r="X241" s="163"/>
      <c r="Y241" s="244"/>
      <c r="Z241" s="244"/>
      <c r="AA241" s="244"/>
      <c r="AC241" s="211">
        <v>236</v>
      </c>
      <c r="AD241" s="163" t="s">
        <v>4234</v>
      </c>
      <c r="AE241" s="163" t="s">
        <v>4131</v>
      </c>
      <c r="AF241" s="244">
        <v>16758.099999999999</v>
      </c>
      <c r="AG241" s="244">
        <v>872.7</v>
      </c>
      <c r="AI241" s="211"/>
      <c r="AJ241" s="163"/>
      <c r="AK241" s="163"/>
      <c r="AL241" s="244"/>
      <c r="AM241" s="244"/>
      <c r="AN241" s="244"/>
      <c r="AP241" s="211">
        <v>236</v>
      </c>
      <c r="AQ241" s="163" t="s">
        <v>3335</v>
      </c>
      <c r="AR241" s="163" t="s">
        <v>5668</v>
      </c>
      <c r="AS241" s="244" t="s">
        <v>4074</v>
      </c>
      <c r="AT241" s="244" t="s">
        <v>4538</v>
      </c>
      <c r="AU241" s="244">
        <v>18484.599999999999</v>
      </c>
      <c r="AW241" s="211"/>
      <c r="AX241" s="163"/>
      <c r="AY241" s="163"/>
      <c r="AZ241" s="244"/>
      <c r="BA241" s="244"/>
      <c r="BB241" s="244"/>
      <c r="BD241" s="211">
        <v>236</v>
      </c>
      <c r="BE241" s="163" t="s">
        <v>3123</v>
      </c>
      <c r="BF241" s="163" t="s">
        <v>6074</v>
      </c>
      <c r="BG241" s="244" t="s">
        <v>4243</v>
      </c>
      <c r="BH241" s="244" t="s">
        <v>5219</v>
      </c>
      <c r="BI241" s="244">
        <v>20148.400000000001</v>
      </c>
      <c r="BK241" s="211">
        <v>236</v>
      </c>
      <c r="BL241" s="163" t="s">
        <v>3549</v>
      </c>
      <c r="BM241" s="163" t="s">
        <v>6098</v>
      </c>
      <c r="BN241" s="244" t="s">
        <v>4102</v>
      </c>
      <c r="BO241" s="244" t="s">
        <v>4536</v>
      </c>
      <c r="BP241" s="244">
        <v>19536.099999999999</v>
      </c>
      <c r="BR241" s="211"/>
      <c r="BS241" s="163"/>
      <c r="BT241" s="163"/>
      <c r="BU241" s="244"/>
      <c r="BV241" s="244"/>
      <c r="BW241" s="244"/>
      <c r="BY241" s="211">
        <v>236</v>
      </c>
      <c r="BZ241" s="163" t="s">
        <v>1668</v>
      </c>
      <c r="CA241" s="163" t="s">
        <v>6723</v>
      </c>
      <c r="CB241" s="163" t="s">
        <v>3999</v>
      </c>
      <c r="CC241" s="244" t="s">
        <v>6494</v>
      </c>
      <c r="CD241" s="244">
        <v>23159.200000000001</v>
      </c>
      <c r="CE241" s="244">
        <v>677</v>
      </c>
      <c r="CG241" s="211">
        <v>236</v>
      </c>
      <c r="CH241" s="163" t="s">
        <v>5211</v>
      </c>
      <c r="CI241" s="163" t="s">
        <v>4102</v>
      </c>
      <c r="CJ241" s="244" t="s">
        <v>4634</v>
      </c>
      <c r="CK241" s="244">
        <v>25677.8</v>
      </c>
      <c r="CM241" s="211">
        <v>236</v>
      </c>
      <c r="CN241" s="163" t="s">
        <v>5181</v>
      </c>
      <c r="CO241" s="163" t="s">
        <v>4020</v>
      </c>
      <c r="CP241" s="244" t="s">
        <v>5522</v>
      </c>
      <c r="CQ241" s="244">
        <v>28239.9</v>
      </c>
      <c r="CS241" s="211">
        <v>236</v>
      </c>
      <c r="CT241" s="163" t="s">
        <v>4521</v>
      </c>
      <c r="CU241" s="163" t="s">
        <v>4005</v>
      </c>
      <c r="CV241" s="244" t="s">
        <v>4518</v>
      </c>
      <c r="CW241" s="244">
        <v>32144</v>
      </c>
      <c r="CY241" s="211">
        <v>236</v>
      </c>
      <c r="CZ241" s="163" t="s">
        <v>3520</v>
      </c>
      <c r="DA241" s="163" t="s">
        <v>7385</v>
      </c>
      <c r="DB241" s="244" t="s">
        <v>6206</v>
      </c>
      <c r="DC241" s="244">
        <v>34291.300000000003</v>
      </c>
      <c r="DD241" s="244">
        <v>198.5</v>
      </c>
      <c r="DF241" s="214">
        <v>236</v>
      </c>
      <c r="DG241" s="163" t="s">
        <v>3418</v>
      </c>
      <c r="DH241" s="163" t="s">
        <v>7019</v>
      </c>
      <c r="DI241" s="163" t="s">
        <v>4020</v>
      </c>
      <c r="DJ241" s="163" t="s">
        <v>6234</v>
      </c>
      <c r="DK241" s="245">
        <v>31828</v>
      </c>
      <c r="DL241" s="245">
        <v>933</v>
      </c>
      <c r="DN241" s="211">
        <v>234</v>
      </c>
      <c r="DO241" s="163" t="s">
        <v>7973</v>
      </c>
      <c r="DP241" s="163" t="s">
        <v>4005</v>
      </c>
      <c r="DQ241" s="244">
        <v>36973.5</v>
      </c>
      <c r="DR241" s="244">
        <v>975.8</v>
      </c>
      <c r="DT241" s="211">
        <v>236</v>
      </c>
      <c r="DU241" s="163" t="s">
        <v>8475</v>
      </c>
      <c r="DV241" s="244" t="s">
        <v>4005</v>
      </c>
      <c r="DW241" s="163">
        <v>43263.8</v>
      </c>
      <c r="DX241" s="244">
        <v>76</v>
      </c>
      <c r="DZ241" s="211">
        <v>236</v>
      </c>
      <c r="EA241" s="163" t="s">
        <v>8978</v>
      </c>
      <c r="EB241" s="244" t="s">
        <v>4005</v>
      </c>
      <c r="EC241" s="163">
        <v>43606.6</v>
      </c>
      <c r="ED241" s="244">
        <v>2814.1</v>
      </c>
      <c r="EF241" s="211">
        <v>236</v>
      </c>
      <c r="EG241" s="163" t="s">
        <v>9480</v>
      </c>
      <c r="EH241" s="244" t="s">
        <v>3999</v>
      </c>
      <c r="EI241" s="258">
        <v>44287</v>
      </c>
      <c r="EJ241" s="244">
        <v>1561</v>
      </c>
      <c r="EL241" s="215">
        <v>236</v>
      </c>
      <c r="EM241" s="216" t="s">
        <v>3521</v>
      </c>
      <c r="EN241" s="216" t="s">
        <v>3233</v>
      </c>
      <c r="EO241" s="216" t="s">
        <v>3366</v>
      </c>
      <c r="EP241" s="257" t="s">
        <v>3995</v>
      </c>
      <c r="EQ241" s="247">
        <v>45609</v>
      </c>
      <c r="ER241" s="247">
        <v>4174</v>
      </c>
      <c r="ES241" s="247">
        <v>13100</v>
      </c>
      <c r="EU241" s="163">
        <v>236</v>
      </c>
      <c r="EV241" s="94" t="s">
        <v>3449</v>
      </c>
      <c r="EW241" s="163" t="s">
        <v>3070</v>
      </c>
      <c r="EX241" s="110">
        <v>41781</v>
      </c>
      <c r="EY241" s="110">
        <v>2377.6</v>
      </c>
      <c r="FA241" s="163">
        <v>236</v>
      </c>
      <c r="FB241" s="94" t="s">
        <v>9493</v>
      </c>
      <c r="FC241" s="110" t="s">
        <v>4005</v>
      </c>
      <c r="FD241" s="260">
        <v>45507.6</v>
      </c>
      <c r="FE241" s="260">
        <v>5167.5</v>
      </c>
    </row>
    <row r="242" spans="2:161" ht="22.7">
      <c r="B242" s="211">
        <v>237</v>
      </c>
      <c r="C242" s="163" t="s">
        <v>4082</v>
      </c>
      <c r="D242" s="163" t="s">
        <v>4884</v>
      </c>
      <c r="E242" s="244" t="s">
        <v>3999</v>
      </c>
      <c r="F242" s="244" t="s">
        <v>4538</v>
      </c>
      <c r="G242" s="244"/>
      <c r="I242" s="211"/>
      <c r="J242" s="163"/>
      <c r="K242" s="163"/>
      <c r="L242" s="244"/>
      <c r="M242" s="244"/>
      <c r="N242" s="244"/>
      <c r="P242" s="211"/>
      <c r="Q242" s="163"/>
      <c r="R242" s="163"/>
      <c r="S242" s="244"/>
      <c r="T242" s="244"/>
      <c r="V242" s="211"/>
      <c r="W242" s="163"/>
      <c r="X242" s="163"/>
      <c r="Y242" s="244"/>
      <c r="Z242" s="244"/>
      <c r="AA242" s="244"/>
      <c r="AC242" s="211">
        <v>237</v>
      </c>
      <c r="AD242" s="163" t="s">
        <v>4235</v>
      </c>
      <c r="AE242" s="163" t="s">
        <v>4005</v>
      </c>
      <c r="AF242" s="244">
        <v>16735.900000000001</v>
      </c>
      <c r="AG242" s="244">
        <v>-3749.5</v>
      </c>
      <c r="AI242" s="211"/>
      <c r="AJ242" s="163"/>
      <c r="AK242" s="163"/>
      <c r="AL242" s="244"/>
      <c r="AM242" s="244"/>
      <c r="AN242" s="244"/>
      <c r="AP242" s="211">
        <v>237</v>
      </c>
      <c r="AQ242" s="163" t="s">
        <v>3503</v>
      </c>
      <c r="AR242" s="163" t="s">
        <v>5669</v>
      </c>
      <c r="AS242" s="244" t="s">
        <v>4020</v>
      </c>
      <c r="AT242" s="244" t="s">
        <v>4818</v>
      </c>
      <c r="AU242" s="244">
        <v>18445</v>
      </c>
      <c r="AW242" s="211"/>
      <c r="AX242" s="163"/>
      <c r="AY242" s="163"/>
      <c r="AZ242" s="244"/>
      <c r="BA242" s="244"/>
      <c r="BB242" s="244"/>
      <c r="BD242" s="211">
        <v>237</v>
      </c>
      <c r="BE242" s="163" t="s">
        <v>3728</v>
      </c>
      <c r="BF242" s="163" t="s">
        <v>4612</v>
      </c>
      <c r="BG242" s="244" t="s">
        <v>4005</v>
      </c>
      <c r="BH242" s="244" t="s">
        <v>5518</v>
      </c>
      <c r="BI242" s="244">
        <v>20113</v>
      </c>
      <c r="BK242" s="211">
        <v>237</v>
      </c>
      <c r="BL242" s="163" t="s">
        <v>3255</v>
      </c>
      <c r="BM242" s="163" t="s">
        <v>5645</v>
      </c>
      <c r="BN242" s="244" t="s">
        <v>4074</v>
      </c>
      <c r="BO242" s="244" t="s">
        <v>6231</v>
      </c>
      <c r="BP242" s="244">
        <v>19528.5</v>
      </c>
      <c r="BR242" s="211"/>
      <c r="BS242" s="163"/>
      <c r="BT242" s="163"/>
      <c r="BU242" s="244"/>
      <c r="BV242" s="244"/>
      <c r="BW242" s="244"/>
      <c r="BY242" s="211">
        <v>237</v>
      </c>
      <c r="BZ242" s="163" t="s">
        <v>3522</v>
      </c>
      <c r="CA242" s="163" t="s">
        <v>6724</v>
      </c>
      <c r="CB242" s="163" t="s">
        <v>6496</v>
      </c>
      <c r="CC242" s="244" t="s">
        <v>6521</v>
      </c>
      <c r="CD242" s="244">
        <v>23118.799999999999</v>
      </c>
      <c r="CE242" s="244">
        <v>-1596.2</v>
      </c>
      <c r="CG242" s="211">
        <v>237</v>
      </c>
      <c r="CH242" s="163" t="s">
        <v>6116</v>
      </c>
      <c r="CI242" s="163" t="s">
        <v>4005</v>
      </c>
      <c r="CJ242" s="244" t="s">
        <v>4527</v>
      </c>
      <c r="CK242" s="244">
        <v>25370</v>
      </c>
      <c r="CM242" s="211">
        <v>237</v>
      </c>
      <c r="CN242" s="163" t="s">
        <v>6801</v>
      </c>
      <c r="CO242" s="163" t="s">
        <v>4074</v>
      </c>
      <c r="CP242" s="244" t="s">
        <v>5458</v>
      </c>
      <c r="CQ242" s="244">
        <v>27966.1</v>
      </c>
      <c r="CS242" s="211">
        <v>237</v>
      </c>
      <c r="CT242" s="163" t="s">
        <v>6149</v>
      </c>
      <c r="CU242" s="163" t="s">
        <v>3999</v>
      </c>
      <c r="CV242" s="244" t="s">
        <v>6240</v>
      </c>
      <c r="CW242" s="244">
        <v>3232</v>
      </c>
      <c r="CY242" s="211">
        <v>237</v>
      </c>
      <c r="CZ242" s="163" t="s">
        <v>514</v>
      </c>
      <c r="DA242" s="163" t="s">
        <v>7386</v>
      </c>
      <c r="DB242" s="244" t="s">
        <v>3999</v>
      </c>
      <c r="DC242" s="244">
        <v>34256</v>
      </c>
      <c r="DD242" s="244">
        <v>2547</v>
      </c>
      <c r="DF242" s="214">
        <v>237</v>
      </c>
      <c r="DG242" s="163" t="s">
        <v>3523</v>
      </c>
      <c r="DH242" s="163" t="s">
        <v>5612</v>
      </c>
      <c r="DI242" s="163" t="s">
        <v>4039</v>
      </c>
      <c r="DJ242" s="163" t="s">
        <v>5574</v>
      </c>
      <c r="DK242" s="245">
        <v>31797</v>
      </c>
      <c r="DL242" s="245">
        <v>2901</v>
      </c>
      <c r="DN242" s="211">
        <v>235</v>
      </c>
      <c r="DO242" s="163" t="s">
        <v>7974</v>
      </c>
      <c r="DP242" s="163" t="s">
        <v>4243</v>
      </c>
      <c r="DQ242" s="244">
        <v>36881</v>
      </c>
      <c r="DR242" s="244">
        <v>5815</v>
      </c>
      <c r="DT242" s="211">
        <v>237</v>
      </c>
      <c r="DU242" s="163" t="s">
        <v>8476</v>
      </c>
      <c r="DV242" s="244" t="s">
        <v>3999</v>
      </c>
      <c r="DW242" s="163">
        <v>43218</v>
      </c>
      <c r="DX242" s="244">
        <v>6490</v>
      </c>
      <c r="DZ242" s="211">
        <v>237</v>
      </c>
      <c r="EA242" s="163" t="s">
        <v>8979</v>
      </c>
      <c r="EB242" s="244" t="s">
        <v>4224</v>
      </c>
      <c r="EC242" s="163">
        <v>43568.2</v>
      </c>
      <c r="ED242" s="244">
        <v>6141.1</v>
      </c>
      <c r="EF242" s="211">
        <v>237</v>
      </c>
      <c r="EG242" s="163" t="s">
        <v>9481</v>
      </c>
      <c r="EH242" s="244" t="s">
        <v>4001</v>
      </c>
      <c r="EI242" s="258">
        <v>44249</v>
      </c>
      <c r="EJ242" s="244">
        <v>2553</v>
      </c>
      <c r="EL242" s="215">
        <v>237</v>
      </c>
      <c r="EM242" s="216" t="s">
        <v>569</v>
      </c>
      <c r="EN242" s="216" t="s">
        <v>3251</v>
      </c>
      <c r="EO242" s="216" t="s">
        <v>3524</v>
      </c>
      <c r="EP242" s="257"/>
      <c r="EQ242" s="247">
        <v>45600</v>
      </c>
      <c r="ER242" s="247">
        <v>3614</v>
      </c>
      <c r="ES242" s="247">
        <v>112000</v>
      </c>
      <c r="EU242" s="163">
        <v>237</v>
      </c>
      <c r="EV242" s="94" t="s">
        <v>3273</v>
      </c>
      <c r="EW242" s="163" t="s">
        <v>3070</v>
      </c>
      <c r="EX242" s="110">
        <v>41620</v>
      </c>
      <c r="EY242" s="110">
        <v>816.7</v>
      </c>
      <c r="FA242" s="163">
        <v>237</v>
      </c>
      <c r="FB242" s="94" t="s">
        <v>9815</v>
      </c>
      <c r="FC242" s="110" t="s">
        <v>4074</v>
      </c>
      <c r="FD242" s="260">
        <v>45491</v>
      </c>
      <c r="FE242" s="260">
        <v>8463.2999999999993</v>
      </c>
    </row>
    <row r="243" spans="2:161" ht="22.7">
      <c r="B243" s="211">
        <v>238</v>
      </c>
      <c r="C243" s="163" t="s">
        <v>4885</v>
      </c>
      <c r="D243" s="163" t="s">
        <v>4886</v>
      </c>
      <c r="E243" s="244" t="s">
        <v>4015</v>
      </c>
      <c r="F243" s="244" t="s">
        <v>4673</v>
      </c>
      <c r="G243" s="244"/>
      <c r="I243" s="211"/>
      <c r="J243" s="163"/>
      <c r="K243" s="163"/>
      <c r="L243" s="244"/>
      <c r="M243" s="244"/>
      <c r="N243" s="244"/>
      <c r="P243" s="211"/>
      <c r="Q243" s="163"/>
      <c r="R243" s="163"/>
      <c r="S243" s="244"/>
      <c r="T243" s="244"/>
      <c r="V243" s="211"/>
      <c r="W243" s="163"/>
      <c r="X243" s="163"/>
      <c r="Y243" s="244"/>
      <c r="Z243" s="244"/>
      <c r="AA243" s="244"/>
      <c r="AC243" s="211">
        <v>238</v>
      </c>
      <c r="AD243" s="163" t="s">
        <v>1200</v>
      </c>
      <c r="AE243" s="163" t="s">
        <v>4224</v>
      </c>
      <c r="AF243" s="244">
        <v>16687.3</v>
      </c>
      <c r="AG243" s="244">
        <v>-413.4</v>
      </c>
      <c r="AI243" s="211"/>
      <c r="AJ243" s="163"/>
      <c r="AK243" s="163"/>
      <c r="AL243" s="244"/>
      <c r="AM243" s="244"/>
      <c r="AN243" s="244"/>
      <c r="AP243" s="211">
        <v>238</v>
      </c>
      <c r="AQ243" s="163" t="s">
        <v>5670</v>
      </c>
      <c r="AR243" s="163" t="s">
        <v>4769</v>
      </c>
      <c r="AS243" s="244" t="s">
        <v>4005</v>
      </c>
      <c r="AT243" s="244" t="s">
        <v>5522</v>
      </c>
      <c r="AU243" s="244">
        <v>18363.8</v>
      </c>
      <c r="AW243" s="211"/>
      <c r="AX243" s="163"/>
      <c r="AY243" s="163"/>
      <c r="AZ243" s="244"/>
      <c r="BA243" s="244"/>
      <c r="BB243" s="244"/>
      <c r="BD243" s="211">
        <v>238</v>
      </c>
      <c r="BE243" s="163" t="s">
        <v>3266</v>
      </c>
      <c r="BF243" s="163" t="s">
        <v>5594</v>
      </c>
      <c r="BG243" s="244" t="s">
        <v>4015</v>
      </c>
      <c r="BH243" s="244" t="s">
        <v>5522</v>
      </c>
      <c r="BI243" s="244">
        <v>20098.8</v>
      </c>
      <c r="BK243" s="211">
        <v>238</v>
      </c>
      <c r="BL243" s="163" t="s">
        <v>5759</v>
      </c>
      <c r="BM243" s="163" t="s">
        <v>6072</v>
      </c>
      <c r="BN243" s="244" t="s">
        <v>4015</v>
      </c>
      <c r="BO243" s="244" t="s">
        <v>4818</v>
      </c>
      <c r="BP243" s="244">
        <v>19496.8</v>
      </c>
      <c r="BR243" s="211"/>
      <c r="BS243" s="163"/>
      <c r="BT243" s="163"/>
      <c r="BU243" s="244"/>
      <c r="BV243" s="244"/>
      <c r="BW243" s="244"/>
      <c r="BY243" s="211">
        <v>238</v>
      </c>
      <c r="BZ243" s="163" t="s">
        <v>3525</v>
      </c>
      <c r="CA243" s="163" t="s">
        <v>6725</v>
      </c>
      <c r="CB243" s="163" t="s">
        <v>6697</v>
      </c>
      <c r="CC243" s="244" t="s">
        <v>6491</v>
      </c>
      <c r="CD243" s="244">
        <v>23015.4</v>
      </c>
      <c r="CE243" s="244">
        <v>328.8</v>
      </c>
      <c r="CG243" s="211">
        <v>238</v>
      </c>
      <c r="CH243" s="163" t="s">
        <v>7022</v>
      </c>
      <c r="CI243" s="163" t="s">
        <v>4020</v>
      </c>
      <c r="CJ243" s="244" t="s">
        <v>6245</v>
      </c>
      <c r="CK243" s="244">
        <v>25062.7</v>
      </c>
      <c r="CM243" s="211">
        <v>238</v>
      </c>
      <c r="CN243" s="163" t="s">
        <v>7021</v>
      </c>
      <c r="CO243" s="163" t="s">
        <v>4005</v>
      </c>
      <c r="CP243" s="244" t="s">
        <v>4634</v>
      </c>
      <c r="CQ243" s="244">
        <v>27875.5</v>
      </c>
      <c r="CS243" s="211">
        <v>238</v>
      </c>
      <c r="CT243" s="163" t="s">
        <v>7030</v>
      </c>
      <c r="CU243" s="163" t="s">
        <v>6206</v>
      </c>
      <c r="CV243" s="244" t="s">
        <v>5441</v>
      </c>
      <c r="CW243" s="244">
        <v>31982</v>
      </c>
      <c r="CY243" s="211">
        <v>238</v>
      </c>
      <c r="CZ243" s="163" t="s">
        <v>3438</v>
      </c>
      <c r="DA243" s="163" t="s">
        <v>7387</v>
      </c>
      <c r="DB243" s="244" t="s">
        <v>4005</v>
      </c>
      <c r="DC243" s="244">
        <v>34033.5</v>
      </c>
      <c r="DD243" s="244">
        <v>1646.3</v>
      </c>
      <c r="DF243" s="214">
        <v>238</v>
      </c>
      <c r="DG243" s="163" t="s">
        <v>3526</v>
      </c>
      <c r="DH243" s="163" t="s">
        <v>7724</v>
      </c>
      <c r="DI243" s="163" t="s">
        <v>4020</v>
      </c>
      <c r="DJ243" s="163" t="s">
        <v>6240</v>
      </c>
      <c r="DK243" s="245">
        <v>31773</v>
      </c>
      <c r="DL243" s="245">
        <v>-104</v>
      </c>
      <c r="DN243" s="211">
        <v>236</v>
      </c>
      <c r="DO243" s="163" t="s">
        <v>7975</v>
      </c>
      <c r="DP243" s="163" t="s">
        <v>4036</v>
      </c>
      <c r="DQ243" s="244">
        <v>36854.5</v>
      </c>
      <c r="DR243" s="244">
        <v>4133.6000000000004</v>
      </c>
      <c r="DT243" s="211">
        <v>238</v>
      </c>
      <c r="DU243" s="163" t="s">
        <v>8477</v>
      </c>
      <c r="DV243" s="244" t="s">
        <v>4074</v>
      </c>
      <c r="DW243" s="163">
        <v>43159.5</v>
      </c>
      <c r="DX243" s="244">
        <v>176.1</v>
      </c>
      <c r="DZ243" s="211">
        <v>238</v>
      </c>
      <c r="EA243" s="163" t="s">
        <v>8980</v>
      </c>
      <c r="EB243" s="244" t="s">
        <v>4015</v>
      </c>
      <c r="EC243" s="163">
        <v>43463</v>
      </c>
      <c r="ED243" s="244">
        <v>492.2</v>
      </c>
      <c r="EF243" s="211">
        <v>238</v>
      </c>
      <c r="EG243" s="163" t="s">
        <v>9482</v>
      </c>
      <c r="EH243" s="244" t="s">
        <v>4015</v>
      </c>
      <c r="EI243" s="258">
        <v>44215.8</v>
      </c>
      <c r="EJ243" s="244">
        <v>4934.5</v>
      </c>
      <c r="EL243" s="215">
        <v>238</v>
      </c>
      <c r="EM243" s="216" t="s">
        <v>1630</v>
      </c>
      <c r="EN243" s="216" t="s">
        <v>3295</v>
      </c>
      <c r="EO243" s="216" t="s">
        <v>3527</v>
      </c>
      <c r="EP243" s="257"/>
      <c r="EQ243" s="247">
        <v>45567</v>
      </c>
      <c r="ER243" s="247">
        <v>2097</v>
      </c>
      <c r="ES243" s="247">
        <v>298099</v>
      </c>
      <c r="EU243" s="163">
        <v>238</v>
      </c>
      <c r="EV243" s="94" t="s">
        <v>3528</v>
      </c>
      <c r="EW243" s="163" t="s">
        <v>3063</v>
      </c>
      <c r="EX243" s="110">
        <v>41560</v>
      </c>
      <c r="EY243" s="110">
        <v>551.9</v>
      </c>
      <c r="FA243" s="163">
        <v>238</v>
      </c>
      <c r="FB243" s="94" t="s">
        <v>9425</v>
      </c>
      <c r="FC243" s="110" t="s">
        <v>3999</v>
      </c>
      <c r="FD243" s="260">
        <v>45462</v>
      </c>
      <c r="FE243" s="260">
        <v>754</v>
      </c>
    </row>
    <row r="244" spans="2:161" ht="22.7">
      <c r="B244" s="211">
        <v>239</v>
      </c>
      <c r="C244" s="163" t="s">
        <v>4887</v>
      </c>
      <c r="D244" s="163"/>
      <c r="E244" s="244" t="s">
        <v>4015</v>
      </c>
      <c r="F244" s="244" t="s">
        <v>4536</v>
      </c>
      <c r="G244" s="244"/>
      <c r="I244" s="211"/>
      <c r="J244" s="163"/>
      <c r="K244" s="163"/>
      <c r="L244" s="244"/>
      <c r="M244" s="244"/>
      <c r="N244" s="244"/>
      <c r="P244" s="211"/>
      <c r="Q244" s="163"/>
      <c r="R244" s="163"/>
      <c r="S244" s="244"/>
      <c r="T244" s="244"/>
      <c r="V244" s="211"/>
      <c r="W244" s="163"/>
      <c r="X244" s="163"/>
      <c r="Y244" s="244"/>
      <c r="Z244" s="244"/>
      <c r="AA244" s="244"/>
      <c r="AC244" s="211">
        <v>239</v>
      </c>
      <c r="AD244" s="163" t="s">
        <v>4236</v>
      </c>
      <c r="AE244" s="163" t="s">
        <v>4005</v>
      </c>
      <c r="AF244" s="244">
        <v>16630.3</v>
      </c>
      <c r="AG244" s="244">
        <v>243.7</v>
      </c>
      <c r="AI244" s="211"/>
      <c r="AJ244" s="163"/>
      <c r="AK244" s="163"/>
      <c r="AL244" s="244"/>
      <c r="AM244" s="244"/>
      <c r="AN244" s="244"/>
      <c r="AP244" s="211">
        <v>239</v>
      </c>
      <c r="AQ244" s="163" t="s">
        <v>3369</v>
      </c>
      <c r="AR244" s="163" t="s">
        <v>5671</v>
      </c>
      <c r="AS244" s="244" t="s">
        <v>4039</v>
      </c>
      <c r="AT244" s="244" t="s">
        <v>4818</v>
      </c>
      <c r="AU244" s="244">
        <v>18348.8</v>
      </c>
      <c r="AW244" s="211"/>
      <c r="AX244" s="163"/>
      <c r="AY244" s="163"/>
      <c r="AZ244" s="244"/>
      <c r="BA244" s="244"/>
      <c r="BB244" s="244"/>
      <c r="BD244" s="211">
        <v>239</v>
      </c>
      <c r="BE244" s="163" t="s">
        <v>513</v>
      </c>
      <c r="BF244" s="163" t="s">
        <v>4804</v>
      </c>
      <c r="BG244" s="244" t="s">
        <v>3999</v>
      </c>
      <c r="BH244" s="244" t="s">
        <v>4644</v>
      </c>
      <c r="BI244" s="244">
        <v>20092</v>
      </c>
      <c r="BK244" s="211">
        <v>239</v>
      </c>
      <c r="BL244" s="163" t="s">
        <v>1608</v>
      </c>
      <c r="BM244" s="163" t="s">
        <v>6075</v>
      </c>
      <c r="BN244" s="244" t="s">
        <v>3999</v>
      </c>
      <c r="BO244" s="244" t="s">
        <v>5512</v>
      </c>
      <c r="BP244" s="244">
        <v>19478.5</v>
      </c>
      <c r="BR244" s="211"/>
      <c r="BS244" s="163"/>
      <c r="BT244" s="163"/>
      <c r="BU244" s="244"/>
      <c r="BV244" s="244"/>
      <c r="BW244" s="244"/>
      <c r="BY244" s="211">
        <v>239</v>
      </c>
      <c r="BZ244" s="163" t="s">
        <v>520</v>
      </c>
      <c r="CA244" s="163" t="s">
        <v>6726</v>
      </c>
      <c r="CB244" s="163" t="s">
        <v>6506</v>
      </c>
      <c r="CC244" s="244" t="s">
        <v>6527</v>
      </c>
      <c r="CD244" s="244">
        <v>22938.6</v>
      </c>
      <c r="CE244" s="244">
        <v>5813.4</v>
      </c>
      <c r="CG244" s="211">
        <v>239</v>
      </c>
      <c r="CH244" s="163" t="s">
        <v>5479</v>
      </c>
      <c r="CI244" s="163" t="s">
        <v>4015</v>
      </c>
      <c r="CJ244" s="244" t="s">
        <v>2748</v>
      </c>
      <c r="CK244" s="244">
        <v>25061.3</v>
      </c>
      <c r="CM244" s="211">
        <v>239</v>
      </c>
      <c r="CN244" s="163" t="s">
        <v>6305</v>
      </c>
      <c r="CO244" s="163" t="s">
        <v>4224</v>
      </c>
      <c r="CP244" s="244" t="s">
        <v>5441</v>
      </c>
      <c r="CQ244" s="244">
        <v>27789.7</v>
      </c>
      <c r="CS244" s="211">
        <v>239</v>
      </c>
      <c r="CT244" s="163" t="s">
        <v>6120</v>
      </c>
      <c r="CU244" s="163" t="s">
        <v>4015</v>
      </c>
      <c r="CV244" s="244" t="s">
        <v>7140</v>
      </c>
      <c r="CW244" s="244">
        <v>31947</v>
      </c>
      <c r="CY244" s="211">
        <v>239</v>
      </c>
      <c r="CZ244" s="163" t="s">
        <v>707</v>
      </c>
      <c r="DA244" s="163" t="s">
        <v>7388</v>
      </c>
      <c r="DB244" s="244" t="s">
        <v>3999</v>
      </c>
      <c r="DC244" s="244">
        <v>33940</v>
      </c>
      <c r="DD244" s="244">
        <v>-1262</v>
      </c>
      <c r="DF244" s="214">
        <v>239</v>
      </c>
      <c r="DG244" s="163" t="s">
        <v>3490</v>
      </c>
      <c r="DH244" s="163" t="s">
        <v>4637</v>
      </c>
      <c r="DI244" s="163" t="s">
        <v>4005</v>
      </c>
      <c r="DJ244" s="163" t="s">
        <v>5574</v>
      </c>
      <c r="DK244" s="245">
        <v>31674</v>
      </c>
      <c r="DL244" s="245">
        <v>152</v>
      </c>
      <c r="DN244" s="211">
        <v>237</v>
      </c>
      <c r="DO244" s="163" t="s">
        <v>7976</v>
      </c>
      <c r="DP244" s="163" t="s">
        <v>4116</v>
      </c>
      <c r="DQ244" s="244">
        <v>36748.800000000003</v>
      </c>
      <c r="DR244" s="244">
        <v>1508.3</v>
      </c>
      <c r="DT244" s="211">
        <v>239</v>
      </c>
      <c r="DU244" s="163" t="s">
        <v>8478</v>
      </c>
      <c r="DV244" s="244" t="s">
        <v>4005</v>
      </c>
      <c r="DW244" s="163">
        <v>43085.9</v>
      </c>
      <c r="DX244" s="244">
        <v>1367.8</v>
      </c>
      <c r="DZ244" s="211">
        <v>239</v>
      </c>
      <c r="EA244" s="163" t="s">
        <v>8981</v>
      </c>
      <c r="EB244" s="244" t="s">
        <v>4102</v>
      </c>
      <c r="EC244" s="163">
        <v>43407.6</v>
      </c>
      <c r="ED244" s="244">
        <v>651.79999999999995</v>
      </c>
      <c r="EF244" s="211">
        <v>239</v>
      </c>
      <c r="EG244" s="163" t="s">
        <v>9483</v>
      </c>
      <c r="EH244" s="244" t="s">
        <v>6158</v>
      </c>
      <c r="EI244" s="258">
        <v>44085</v>
      </c>
      <c r="EJ244" s="244">
        <v>1318.9</v>
      </c>
      <c r="EL244" s="215">
        <v>239</v>
      </c>
      <c r="EM244" s="216" t="s">
        <v>3492</v>
      </c>
      <c r="EN244" s="216" t="s">
        <v>3290</v>
      </c>
      <c r="EO244" s="216" t="s">
        <v>3529</v>
      </c>
      <c r="EP244" s="257" t="s">
        <v>3988</v>
      </c>
      <c r="EQ244" s="247">
        <v>45543</v>
      </c>
      <c r="ER244" s="247">
        <v>-186</v>
      </c>
      <c r="ES244" s="247">
        <v>132146</v>
      </c>
      <c r="EU244" s="163">
        <v>239</v>
      </c>
      <c r="EV244" s="94" t="s">
        <v>3530</v>
      </c>
      <c r="EW244" s="163" t="s">
        <v>3531</v>
      </c>
      <c r="EX244" s="110">
        <v>41402</v>
      </c>
      <c r="EY244" s="110">
        <v>972.2</v>
      </c>
      <c r="FA244" s="163">
        <v>239</v>
      </c>
      <c r="FB244" s="94" t="s">
        <v>9816</v>
      </c>
      <c r="FC244" s="110" t="s">
        <v>4074</v>
      </c>
      <c r="FD244" s="260">
        <v>45390.2</v>
      </c>
      <c r="FE244" s="260">
        <v>-119.2</v>
      </c>
    </row>
    <row r="245" spans="2:161" ht="22.7">
      <c r="B245" s="211">
        <v>240</v>
      </c>
      <c r="C245" s="163" t="s">
        <v>4888</v>
      </c>
      <c r="D245" s="163" t="s">
        <v>4889</v>
      </c>
      <c r="E245" s="244" t="s">
        <v>4005</v>
      </c>
      <c r="F245" s="244" t="s">
        <v>4564</v>
      </c>
      <c r="G245" s="244"/>
      <c r="I245" s="211"/>
      <c r="J245" s="163"/>
      <c r="K245" s="163"/>
      <c r="L245" s="244"/>
      <c r="M245" s="244"/>
      <c r="N245" s="244"/>
      <c r="P245" s="211"/>
      <c r="Q245" s="163"/>
      <c r="R245" s="163"/>
      <c r="S245" s="244"/>
      <c r="T245" s="244"/>
      <c r="V245" s="211"/>
      <c r="W245" s="163"/>
      <c r="X245" s="163"/>
      <c r="Y245" s="244"/>
      <c r="Z245" s="244"/>
      <c r="AA245" s="244"/>
      <c r="AC245" s="211">
        <v>240</v>
      </c>
      <c r="AD245" s="163" t="s">
        <v>4237</v>
      </c>
      <c r="AE245" s="163" t="s">
        <v>4001</v>
      </c>
      <c r="AF245" s="244">
        <v>16540</v>
      </c>
      <c r="AG245" s="244">
        <v>170.5</v>
      </c>
      <c r="AI245" s="211"/>
      <c r="AJ245" s="163"/>
      <c r="AK245" s="163"/>
      <c r="AL245" s="244"/>
      <c r="AM245" s="244"/>
      <c r="AN245" s="244"/>
      <c r="AP245" s="211">
        <v>240</v>
      </c>
      <c r="AQ245" s="163" t="s">
        <v>3546</v>
      </c>
      <c r="AR245" s="163" t="s">
        <v>5672</v>
      </c>
      <c r="AS245" s="244" t="s">
        <v>4005</v>
      </c>
      <c r="AT245" s="244" t="s">
        <v>4827</v>
      </c>
      <c r="AU245" s="244">
        <v>18343.2</v>
      </c>
      <c r="AW245" s="211"/>
      <c r="AX245" s="163"/>
      <c r="AY245" s="163"/>
      <c r="AZ245" s="244"/>
      <c r="BA245" s="244"/>
      <c r="BB245" s="244"/>
      <c r="BD245" s="211">
        <v>240</v>
      </c>
      <c r="BE245" s="163" t="s">
        <v>680</v>
      </c>
      <c r="BF245" s="163" t="s">
        <v>5737</v>
      </c>
      <c r="BG245" s="244" t="s">
        <v>3999</v>
      </c>
      <c r="BH245" s="244" t="s">
        <v>4572</v>
      </c>
      <c r="BI245" s="244">
        <v>20051.400000000001</v>
      </c>
      <c r="BK245" s="211">
        <v>240</v>
      </c>
      <c r="BL245" s="163" t="s">
        <v>3466</v>
      </c>
      <c r="BM245" s="163" t="s">
        <v>5657</v>
      </c>
      <c r="BN245" s="244" t="s">
        <v>4005</v>
      </c>
      <c r="BO245" s="244" t="s">
        <v>6229</v>
      </c>
      <c r="BP245" s="244">
        <v>19405.099999999999</v>
      </c>
      <c r="BR245" s="211"/>
      <c r="BS245" s="163"/>
      <c r="BT245" s="163"/>
      <c r="BU245" s="244"/>
      <c r="BV245" s="244"/>
      <c r="BW245" s="244"/>
      <c r="BY245" s="211">
        <v>240</v>
      </c>
      <c r="BZ245" s="163" t="s">
        <v>1689</v>
      </c>
      <c r="CA245" s="163" t="s">
        <v>6727</v>
      </c>
      <c r="CB245" s="163" t="s">
        <v>3999</v>
      </c>
      <c r="CC245" s="244" t="s">
        <v>5522</v>
      </c>
      <c r="CD245" s="244">
        <v>22934</v>
      </c>
      <c r="CE245" s="244">
        <v>955</v>
      </c>
      <c r="CG245" s="211">
        <v>240</v>
      </c>
      <c r="CH245" s="163" t="s">
        <v>5060</v>
      </c>
      <c r="CI245" s="163" t="s">
        <v>4102</v>
      </c>
      <c r="CJ245" s="244" t="s">
        <v>6245</v>
      </c>
      <c r="CK245" s="244">
        <v>24841</v>
      </c>
      <c r="CM245" s="211">
        <v>240</v>
      </c>
      <c r="CN245" s="163" t="s">
        <v>5657</v>
      </c>
      <c r="CO245" s="163" t="s">
        <v>4005</v>
      </c>
      <c r="CP245" s="244" t="s">
        <v>4523</v>
      </c>
      <c r="CQ245" s="244">
        <v>27764.7</v>
      </c>
      <c r="CS245" s="211">
        <v>240</v>
      </c>
      <c r="CT245" s="163" t="s">
        <v>7025</v>
      </c>
      <c r="CU245" s="163" t="s">
        <v>3999</v>
      </c>
      <c r="CV245" s="244" t="s">
        <v>4527</v>
      </c>
      <c r="CW245" s="244">
        <v>31924</v>
      </c>
      <c r="CY245" s="211">
        <v>240</v>
      </c>
      <c r="CZ245" s="163" t="s">
        <v>3493</v>
      </c>
      <c r="DA245" s="163" t="s">
        <v>7389</v>
      </c>
      <c r="DB245" s="244" t="s">
        <v>4015</v>
      </c>
      <c r="DC245" s="244">
        <v>33854.6</v>
      </c>
      <c r="DD245" s="244">
        <v>-1149.4000000000001</v>
      </c>
      <c r="DF245" s="214">
        <v>240</v>
      </c>
      <c r="DG245" s="163" t="s">
        <v>1587</v>
      </c>
      <c r="DH245" s="163" t="s">
        <v>6573</v>
      </c>
      <c r="DI245" s="163" t="s">
        <v>3999</v>
      </c>
      <c r="DJ245" s="163" t="s">
        <v>5441</v>
      </c>
      <c r="DK245" s="245">
        <v>31515</v>
      </c>
      <c r="DL245" s="245">
        <v>1346</v>
      </c>
      <c r="DN245" s="211">
        <v>238</v>
      </c>
      <c r="DO245" s="163" t="s">
        <v>7977</v>
      </c>
      <c r="DP245" s="163" t="s">
        <v>4102</v>
      </c>
      <c r="DQ245" s="244">
        <v>36570.300000000003</v>
      </c>
      <c r="DR245" s="244">
        <v>699.1</v>
      </c>
      <c r="DT245" s="211">
        <v>240</v>
      </c>
      <c r="DU245" s="163" t="s">
        <v>8479</v>
      </c>
      <c r="DV245" s="244" t="s">
        <v>4193</v>
      </c>
      <c r="DW245" s="163">
        <v>42654.9</v>
      </c>
      <c r="DX245" s="244">
        <v>1337.6</v>
      </c>
      <c r="DZ245" s="211">
        <v>240</v>
      </c>
      <c r="EA245" s="163" t="s">
        <v>8982</v>
      </c>
      <c r="EB245" s="244" t="s">
        <v>4015</v>
      </c>
      <c r="EC245" s="163">
        <v>43249.7</v>
      </c>
      <c r="ED245" s="244">
        <v>813.5</v>
      </c>
      <c r="EF245" s="211">
        <v>240</v>
      </c>
      <c r="EG245" s="163" t="s">
        <v>9484</v>
      </c>
      <c r="EH245" s="244" t="s">
        <v>4030</v>
      </c>
      <c r="EI245" s="258">
        <v>44071</v>
      </c>
      <c r="EJ245" s="244">
        <v>3857</v>
      </c>
      <c r="EL245" s="215">
        <v>240</v>
      </c>
      <c r="EM245" s="216" t="s">
        <v>3532</v>
      </c>
      <c r="EN245" s="216" t="s">
        <v>3290</v>
      </c>
      <c r="EO245" s="216" t="s">
        <v>3061</v>
      </c>
      <c r="EP245" s="257" t="s">
        <v>3988</v>
      </c>
      <c r="EQ245" s="247">
        <v>45445</v>
      </c>
      <c r="ER245" s="247">
        <v>-1758</v>
      </c>
      <c r="ES245" s="247">
        <v>147564</v>
      </c>
      <c r="EU245" s="163">
        <v>240</v>
      </c>
      <c r="EV245" s="94" t="s">
        <v>3533</v>
      </c>
      <c r="EW245" s="163" t="s">
        <v>3122</v>
      </c>
      <c r="EX245" s="110">
        <v>41376</v>
      </c>
      <c r="EY245" s="110">
        <v>5207.3999999999996</v>
      </c>
      <c r="FA245" s="163">
        <v>240</v>
      </c>
      <c r="FB245" s="94" t="s">
        <v>9530</v>
      </c>
      <c r="FC245" s="110" t="s">
        <v>4074</v>
      </c>
      <c r="FD245" s="260">
        <v>45349.9</v>
      </c>
      <c r="FE245" s="260">
        <v>-189.3</v>
      </c>
    </row>
    <row r="246" spans="2:161" ht="22.7">
      <c r="B246" s="211">
        <v>241</v>
      </c>
      <c r="C246" s="163"/>
      <c r="D246" s="163"/>
      <c r="E246" s="244"/>
      <c r="F246" s="244"/>
      <c r="G246" s="244"/>
      <c r="I246" s="211"/>
      <c r="J246" s="163"/>
      <c r="K246" s="163"/>
      <c r="L246" s="244"/>
      <c r="M246" s="244"/>
      <c r="N246" s="244"/>
      <c r="P246" s="211"/>
      <c r="Q246" s="163"/>
      <c r="R246" s="163"/>
      <c r="S246" s="244"/>
      <c r="T246" s="244"/>
      <c r="V246" s="211"/>
      <c r="W246" s="163"/>
      <c r="X246" s="163"/>
      <c r="Y246" s="244"/>
      <c r="Z246" s="244"/>
      <c r="AA246" s="244"/>
      <c r="AC246" s="211">
        <v>241</v>
      </c>
      <c r="AD246" s="163" t="s">
        <v>4238</v>
      </c>
      <c r="AE246" s="163" t="s">
        <v>4039</v>
      </c>
      <c r="AF246" s="244">
        <v>16416.7</v>
      </c>
      <c r="AG246" s="244">
        <v>1725</v>
      </c>
      <c r="AI246" s="211"/>
      <c r="AJ246" s="163"/>
      <c r="AK246" s="163"/>
      <c r="AL246" s="244"/>
      <c r="AM246" s="244"/>
      <c r="AN246" s="244"/>
      <c r="AP246" s="211">
        <v>241</v>
      </c>
      <c r="AQ246" s="163" t="s">
        <v>5673</v>
      </c>
      <c r="AR246" s="163" t="s">
        <v>4982</v>
      </c>
      <c r="AS246" s="244" t="s">
        <v>3999</v>
      </c>
      <c r="AT246" s="244" t="s">
        <v>5441</v>
      </c>
      <c r="AU246" s="244">
        <v>18110</v>
      </c>
      <c r="AW246" s="211"/>
      <c r="AX246" s="163"/>
      <c r="AY246" s="163"/>
      <c r="AZ246" s="244"/>
      <c r="BA246" s="244"/>
      <c r="BB246" s="244"/>
      <c r="BD246" s="211">
        <v>241</v>
      </c>
      <c r="BE246" s="163" t="s">
        <v>1608</v>
      </c>
      <c r="BF246" s="163" t="s">
        <v>6075</v>
      </c>
      <c r="BG246" s="244" t="s">
        <v>3999</v>
      </c>
      <c r="BH246" s="244" t="s">
        <v>6076</v>
      </c>
      <c r="BI246" s="244">
        <v>19989.3</v>
      </c>
      <c r="BK246" s="211">
        <v>241</v>
      </c>
      <c r="BL246" s="163" t="s">
        <v>3406</v>
      </c>
      <c r="BM246" s="163" t="s">
        <v>3406</v>
      </c>
      <c r="BN246" s="244" t="s">
        <v>4015</v>
      </c>
      <c r="BO246" s="244" t="s">
        <v>6231</v>
      </c>
      <c r="BP246" s="244">
        <v>19350.2</v>
      </c>
      <c r="BR246" s="211"/>
      <c r="BS246" s="163"/>
      <c r="BT246" s="163"/>
      <c r="BU246" s="244"/>
      <c r="BV246" s="244"/>
      <c r="BW246" s="244"/>
      <c r="BY246" s="211">
        <v>241</v>
      </c>
      <c r="BZ246" s="163" t="s">
        <v>3345</v>
      </c>
      <c r="CA246" s="163" t="s">
        <v>6728</v>
      </c>
      <c r="CB246" s="163" t="s">
        <v>6722</v>
      </c>
      <c r="CC246" s="244" t="s">
        <v>6718</v>
      </c>
      <c r="CD246" s="244">
        <v>22887</v>
      </c>
      <c r="CE246" s="244">
        <v>3379</v>
      </c>
      <c r="CG246" s="211">
        <v>241</v>
      </c>
      <c r="CH246" s="163" t="s">
        <v>5791</v>
      </c>
      <c r="CI246" s="163" t="s">
        <v>3999</v>
      </c>
      <c r="CJ246" s="244" t="s">
        <v>6067</v>
      </c>
      <c r="CK246" s="244">
        <v>24801</v>
      </c>
      <c r="CM246" s="211">
        <v>241</v>
      </c>
      <c r="CN246" s="163" t="s">
        <v>7094</v>
      </c>
      <c r="CO246" s="163" t="s">
        <v>4224</v>
      </c>
      <c r="CP246" s="244" t="s">
        <v>6234</v>
      </c>
      <c r="CQ246" s="244">
        <v>27516</v>
      </c>
      <c r="CS246" s="211">
        <v>241</v>
      </c>
      <c r="CT246" s="163" t="s">
        <v>7158</v>
      </c>
      <c r="CU246" s="163" t="s">
        <v>4020</v>
      </c>
      <c r="CV246" s="244" t="s">
        <v>5879</v>
      </c>
      <c r="CW246" s="244">
        <v>31594</v>
      </c>
      <c r="CY246" s="211">
        <v>241</v>
      </c>
      <c r="CZ246" s="163" t="s">
        <v>3451</v>
      </c>
      <c r="DA246" s="163" t="s">
        <v>7390</v>
      </c>
      <c r="DB246" s="244" t="s">
        <v>4193</v>
      </c>
      <c r="DC246" s="244">
        <v>33825.1</v>
      </c>
      <c r="DD246" s="244">
        <v>2642</v>
      </c>
      <c r="DF246" s="214">
        <v>241</v>
      </c>
      <c r="DG246" s="163" t="s">
        <v>3534</v>
      </c>
      <c r="DH246" s="163" t="s">
        <v>6284</v>
      </c>
      <c r="DI246" s="163" t="s">
        <v>4005</v>
      </c>
      <c r="DJ246" s="163" t="s">
        <v>4527</v>
      </c>
      <c r="DK246" s="245">
        <v>31512</v>
      </c>
      <c r="DL246" s="245">
        <v>321</v>
      </c>
      <c r="DN246" s="211">
        <v>239</v>
      </c>
      <c r="DO246" s="163" t="s">
        <v>7978</v>
      </c>
      <c r="DP246" s="163" t="s">
        <v>4005</v>
      </c>
      <c r="DQ246" s="244">
        <v>36561.300000000003</v>
      </c>
      <c r="DR246" s="244">
        <v>1670</v>
      </c>
      <c r="DT246" s="211">
        <v>241</v>
      </c>
      <c r="DU246" s="163" t="s">
        <v>8480</v>
      </c>
      <c r="DV246" s="244" t="s">
        <v>4001</v>
      </c>
      <c r="DW246" s="163">
        <v>42415.6</v>
      </c>
      <c r="DX246" s="244">
        <v>1727.2</v>
      </c>
      <c r="DZ246" s="211">
        <v>241</v>
      </c>
      <c r="EA246" s="163" t="s">
        <v>8983</v>
      </c>
      <c r="EB246" s="244" t="s">
        <v>3999</v>
      </c>
      <c r="EC246" s="163">
        <v>43131</v>
      </c>
      <c r="ED246" s="244">
        <v>5490</v>
      </c>
      <c r="EF246" s="211">
        <v>241</v>
      </c>
      <c r="EG246" s="163" t="s">
        <v>9485</v>
      </c>
      <c r="EH246" s="244" t="s">
        <v>3999</v>
      </c>
      <c r="EI246" s="258">
        <v>44033</v>
      </c>
      <c r="EJ246" s="244">
        <v>4404</v>
      </c>
      <c r="EL246" s="215">
        <v>241</v>
      </c>
      <c r="EM246" s="216" t="s">
        <v>3533</v>
      </c>
      <c r="EN246" s="216" t="s">
        <v>3097</v>
      </c>
      <c r="EO246" s="216" t="s">
        <v>3108</v>
      </c>
      <c r="EP246" s="257" t="s">
        <v>3993</v>
      </c>
      <c r="EQ246" s="247">
        <v>45246</v>
      </c>
      <c r="ER246" s="247">
        <v>5823</v>
      </c>
      <c r="ES246" s="247">
        <v>113496</v>
      </c>
      <c r="EU246" s="163">
        <v>241</v>
      </c>
      <c r="EV246" s="94" t="s">
        <v>3507</v>
      </c>
      <c r="EW246" s="163" t="s">
        <v>3063</v>
      </c>
      <c r="EX246" s="110">
        <v>41274</v>
      </c>
      <c r="EY246" s="110">
        <v>23.2</v>
      </c>
      <c r="FA246" s="163">
        <v>241</v>
      </c>
      <c r="FB246" s="94" t="s">
        <v>9817</v>
      </c>
      <c r="FC246" s="110" t="s">
        <v>4202</v>
      </c>
      <c r="FD246" s="260">
        <v>44941.1</v>
      </c>
      <c r="FE246" s="260">
        <v>1621.2</v>
      </c>
    </row>
    <row r="247" spans="2:161" ht="22.7">
      <c r="B247" s="211">
        <v>242</v>
      </c>
      <c r="C247" s="163" t="s">
        <v>4890</v>
      </c>
      <c r="D247" s="163" t="s">
        <v>4891</v>
      </c>
      <c r="E247" s="244" t="s">
        <v>4005</v>
      </c>
      <c r="F247" s="244" t="s">
        <v>4536</v>
      </c>
      <c r="G247" s="244"/>
      <c r="I247" s="211"/>
      <c r="J247" s="163"/>
      <c r="K247" s="163"/>
      <c r="L247" s="244"/>
      <c r="M247" s="244"/>
      <c r="N247" s="244"/>
      <c r="P247" s="211"/>
      <c r="Q247" s="163"/>
      <c r="R247" s="163"/>
      <c r="S247" s="244"/>
      <c r="T247" s="244"/>
      <c r="V247" s="211"/>
      <c r="W247" s="163"/>
      <c r="X247" s="163"/>
      <c r="Y247" s="244"/>
      <c r="Z247" s="244"/>
      <c r="AA247" s="244"/>
      <c r="AC247" s="211">
        <v>242</v>
      </c>
      <c r="AD247" s="163" t="s">
        <v>4239</v>
      </c>
      <c r="AE247" s="163" t="s">
        <v>4015</v>
      </c>
      <c r="AF247" s="244">
        <v>16365.6</v>
      </c>
      <c r="AG247" s="244">
        <v>1114.3</v>
      </c>
      <c r="AI247" s="211"/>
      <c r="AJ247" s="163"/>
      <c r="AK247" s="163"/>
      <c r="AL247" s="244"/>
      <c r="AM247" s="244"/>
      <c r="AN247" s="244"/>
      <c r="AP247" s="211">
        <v>242</v>
      </c>
      <c r="AQ247" s="163" t="s">
        <v>798</v>
      </c>
      <c r="AR247" s="163" t="s">
        <v>5562</v>
      </c>
      <c r="AS247" s="244" t="s">
        <v>3999</v>
      </c>
      <c r="AT247" s="244" t="s">
        <v>5518</v>
      </c>
      <c r="AU247" s="244">
        <v>18098.3</v>
      </c>
      <c r="AW247" s="211"/>
      <c r="AX247" s="163"/>
      <c r="AY247" s="163"/>
      <c r="AZ247" s="244"/>
      <c r="BA247" s="244"/>
      <c r="BB247" s="244"/>
      <c r="BD247" s="211">
        <v>242</v>
      </c>
      <c r="BE247" s="163" t="s">
        <v>6077</v>
      </c>
      <c r="BF247" s="163"/>
      <c r="BG247" s="244" t="s">
        <v>4036</v>
      </c>
      <c r="BH247" s="244" t="s">
        <v>5441</v>
      </c>
      <c r="BI247" s="244">
        <v>19946.400000000001</v>
      </c>
      <c r="BK247" s="211">
        <v>242</v>
      </c>
      <c r="BL247" s="163" t="s">
        <v>1626</v>
      </c>
      <c r="BM247" s="163" t="s">
        <v>1626</v>
      </c>
      <c r="BN247" s="244" t="s">
        <v>3999</v>
      </c>
      <c r="BO247" s="244" t="s">
        <v>6265</v>
      </c>
      <c r="BP247" s="244">
        <v>19160.400000000001</v>
      </c>
      <c r="BR247" s="211"/>
      <c r="BS247" s="163"/>
      <c r="BT247" s="163"/>
      <c r="BU247" s="244"/>
      <c r="BV247" s="244"/>
      <c r="BW247" s="244"/>
      <c r="BY247" s="211">
        <v>242</v>
      </c>
      <c r="BZ247" s="163" t="s">
        <v>3535</v>
      </c>
      <c r="CA247" s="163" t="s">
        <v>6729</v>
      </c>
      <c r="CB247" s="163" t="s">
        <v>6702</v>
      </c>
      <c r="CC247" s="244" t="s">
        <v>6234</v>
      </c>
      <c r="CD247" s="244">
        <v>22793</v>
      </c>
      <c r="CE247" s="244">
        <v>263</v>
      </c>
      <c r="CG247" s="211">
        <v>242</v>
      </c>
      <c r="CH247" s="163" t="s">
        <v>4803</v>
      </c>
      <c r="CI247" s="163" t="s">
        <v>4005</v>
      </c>
      <c r="CJ247" s="244" t="s">
        <v>6233</v>
      </c>
      <c r="CK247" s="244">
        <v>24705</v>
      </c>
      <c r="CM247" s="211">
        <v>242</v>
      </c>
      <c r="CN247" s="163" t="s">
        <v>4886</v>
      </c>
      <c r="CO247" s="163" t="s">
        <v>4015</v>
      </c>
      <c r="CP247" s="244" t="s">
        <v>4673</v>
      </c>
      <c r="CQ247" s="244">
        <v>27444.2</v>
      </c>
      <c r="CS247" s="211">
        <v>242</v>
      </c>
      <c r="CT247" s="163" t="s">
        <v>7016</v>
      </c>
      <c r="CU247" s="163" t="s">
        <v>4005</v>
      </c>
      <c r="CV247" s="244" t="s">
        <v>5522</v>
      </c>
      <c r="CW247" s="244">
        <v>31542</v>
      </c>
      <c r="CY247" s="211">
        <v>242</v>
      </c>
      <c r="CZ247" s="163" t="s">
        <v>3342</v>
      </c>
      <c r="DA247" s="163" t="s">
        <v>7391</v>
      </c>
      <c r="DB247" s="244" t="s">
        <v>4074</v>
      </c>
      <c r="DC247" s="244">
        <v>33758.400000000001</v>
      </c>
      <c r="DD247" s="244">
        <v>160.5</v>
      </c>
      <c r="DF247" s="214">
        <v>242</v>
      </c>
      <c r="DG247" s="163" t="s">
        <v>3236</v>
      </c>
      <c r="DH247" s="163" t="s">
        <v>7174</v>
      </c>
      <c r="DI247" s="257" t="s">
        <v>5833</v>
      </c>
      <c r="DJ247" s="163" t="s">
        <v>4518</v>
      </c>
      <c r="DK247" s="245">
        <v>31183</v>
      </c>
      <c r="DL247" s="245">
        <v>556</v>
      </c>
      <c r="DN247" s="211">
        <v>240</v>
      </c>
      <c r="DO247" s="163" t="s">
        <v>7979</v>
      </c>
      <c r="DP247" s="163" t="s">
        <v>4202</v>
      </c>
      <c r="DQ247" s="244">
        <v>36533.699999999997</v>
      </c>
      <c r="DR247" s="244">
        <v>-379.6</v>
      </c>
      <c r="DT247" s="211">
        <v>242</v>
      </c>
      <c r="DU247" s="163" t="s">
        <v>8481</v>
      </c>
      <c r="DV247" s="244" t="s">
        <v>4074</v>
      </c>
      <c r="DW247" s="163">
        <v>42110.3</v>
      </c>
      <c r="DX247" s="244">
        <v>3012.4</v>
      </c>
      <c r="DZ247" s="211">
        <v>242</v>
      </c>
      <c r="EA247" s="163" t="s">
        <v>8984</v>
      </c>
      <c r="EB247" s="244" t="s">
        <v>4005</v>
      </c>
      <c r="EC247" s="163">
        <v>43122.2</v>
      </c>
      <c r="ED247" s="244">
        <v>2187.9</v>
      </c>
      <c r="EF247" s="211">
        <v>242</v>
      </c>
      <c r="EG247" s="163" t="s">
        <v>9486</v>
      </c>
      <c r="EH247" s="244" t="s">
        <v>4275</v>
      </c>
      <c r="EI247" s="258">
        <v>43954.8</v>
      </c>
      <c r="EJ247" s="244">
        <v>646.70000000000005</v>
      </c>
      <c r="EL247" s="215">
        <v>242</v>
      </c>
      <c r="EM247" s="216" t="s">
        <v>3463</v>
      </c>
      <c r="EN247" s="216" t="s">
        <v>3078</v>
      </c>
      <c r="EO247" s="216" t="s">
        <v>3197</v>
      </c>
      <c r="EP247" s="257" t="s">
        <v>3992</v>
      </c>
      <c r="EQ247" s="247">
        <v>44730</v>
      </c>
      <c r="ER247" s="247">
        <v>2843</v>
      </c>
      <c r="ES247" s="247">
        <v>48936</v>
      </c>
      <c r="EU247" s="163">
        <v>242</v>
      </c>
      <c r="EV247" s="94" t="s">
        <v>3380</v>
      </c>
      <c r="EW247" s="163" t="s">
        <v>3070</v>
      </c>
      <c r="EX247" s="110">
        <v>40921</v>
      </c>
      <c r="EY247" s="110">
        <v>517.5</v>
      </c>
      <c r="FA247" s="163">
        <v>242</v>
      </c>
      <c r="FB247" s="94" t="s">
        <v>9818</v>
      </c>
      <c r="FC247" s="110" t="s">
        <v>4074</v>
      </c>
      <c r="FD247" s="260">
        <v>44785.4</v>
      </c>
      <c r="FE247" s="260">
        <v>739.6</v>
      </c>
    </row>
    <row r="248" spans="2:161" ht="22.7">
      <c r="B248" s="211">
        <v>243</v>
      </c>
      <c r="C248" s="163" t="s">
        <v>4892</v>
      </c>
      <c r="D248" s="163" t="s">
        <v>4893</v>
      </c>
      <c r="E248" s="244" t="s">
        <v>4005</v>
      </c>
      <c r="F248" s="244" t="s">
        <v>4806</v>
      </c>
      <c r="G248" s="244"/>
      <c r="I248" s="211"/>
      <c r="J248" s="163"/>
      <c r="K248" s="163"/>
      <c r="L248" s="244"/>
      <c r="M248" s="244"/>
      <c r="N248" s="244"/>
      <c r="P248" s="211"/>
      <c r="Q248" s="163"/>
      <c r="R248" s="163"/>
      <c r="S248" s="244"/>
      <c r="T248" s="244"/>
      <c r="V248" s="211"/>
      <c r="W248" s="163"/>
      <c r="X248" s="163"/>
      <c r="Y248" s="244"/>
      <c r="Z248" s="244"/>
      <c r="AA248" s="244"/>
      <c r="AC248" s="211">
        <v>243</v>
      </c>
      <c r="AD248" s="163" t="s">
        <v>4240</v>
      </c>
      <c r="AE248" s="163" t="s">
        <v>4005</v>
      </c>
      <c r="AF248" s="244">
        <v>16320.3</v>
      </c>
      <c r="AG248" s="244">
        <v>-3483.7</v>
      </c>
      <c r="AI248" s="211"/>
      <c r="AJ248" s="163"/>
      <c r="AK248" s="163"/>
      <c r="AL248" s="244"/>
      <c r="AM248" s="244"/>
      <c r="AN248" s="244"/>
      <c r="AP248" s="211">
        <v>243</v>
      </c>
      <c r="AQ248" s="163" t="s">
        <v>3522</v>
      </c>
      <c r="AR248" s="163" t="s">
        <v>5674</v>
      </c>
      <c r="AS248" s="244" t="s">
        <v>4005</v>
      </c>
      <c r="AT248" s="244" t="s">
        <v>4534</v>
      </c>
      <c r="AU248" s="244">
        <v>18089.900000000001</v>
      </c>
      <c r="AW248" s="211"/>
      <c r="AX248" s="163"/>
      <c r="AY248" s="163"/>
      <c r="AZ248" s="244"/>
      <c r="BA248" s="244"/>
      <c r="BB248" s="244"/>
      <c r="BD248" s="211">
        <v>243</v>
      </c>
      <c r="BE248" s="163" t="s">
        <v>3255</v>
      </c>
      <c r="BF248" s="163" t="s">
        <v>5645</v>
      </c>
      <c r="BG248" s="244" t="s">
        <v>4074</v>
      </c>
      <c r="BH248" s="244" t="s">
        <v>5441</v>
      </c>
      <c r="BI248" s="244">
        <v>19827.8</v>
      </c>
      <c r="BK248" s="211">
        <v>243</v>
      </c>
      <c r="BL248" s="163" t="s">
        <v>3414</v>
      </c>
      <c r="BM248" s="163" t="s">
        <v>4724</v>
      </c>
      <c r="BN248" s="244" t="s">
        <v>4116</v>
      </c>
      <c r="BO248" s="244" t="s">
        <v>6229</v>
      </c>
      <c r="BP248" s="244">
        <v>19158.8</v>
      </c>
      <c r="BR248" s="211"/>
      <c r="BS248" s="163"/>
      <c r="BT248" s="163"/>
      <c r="BU248" s="244"/>
      <c r="BV248" s="244"/>
      <c r="BW248" s="244"/>
      <c r="BY248" s="211">
        <v>243</v>
      </c>
      <c r="BZ248" s="163" t="s">
        <v>1610</v>
      </c>
      <c r="CA248" s="163" t="s">
        <v>6730</v>
      </c>
      <c r="CB248" s="163" t="s">
        <v>6506</v>
      </c>
      <c r="CC248" s="244" t="s">
        <v>6510</v>
      </c>
      <c r="CD248" s="244">
        <v>22779</v>
      </c>
      <c r="CE248" s="244">
        <v>1490</v>
      </c>
      <c r="CG248" s="211">
        <v>243</v>
      </c>
      <c r="CH248" s="163" t="s">
        <v>4637</v>
      </c>
      <c r="CI248" s="163" t="s">
        <v>4005</v>
      </c>
      <c r="CJ248" s="244" t="s">
        <v>6949</v>
      </c>
      <c r="CK248" s="244">
        <v>24660.799999999999</v>
      </c>
      <c r="CM248" s="211">
        <v>243</v>
      </c>
      <c r="CN248" s="163" t="s">
        <v>4828</v>
      </c>
      <c r="CO248" s="163" t="s">
        <v>3999</v>
      </c>
      <c r="CP248" s="244" t="s">
        <v>5883</v>
      </c>
      <c r="CQ248" s="244">
        <v>27145</v>
      </c>
      <c r="CS248" s="211">
        <v>243</v>
      </c>
      <c r="CT248" s="163" t="s">
        <v>3434</v>
      </c>
      <c r="CU248" s="163" t="s">
        <v>4005</v>
      </c>
      <c r="CV248" s="244" t="s">
        <v>5887</v>
      </c>
      <c r="CW248" s="244">
        <v>31491</v>
      </c>
      <c r="CY248" s="211">
        <v>243</v>
      </c>
      <c r="CZ248" s="163" t="s">
        <v>3490</v>
      </c>
      <c r="DA248" s="163" t="s">
        <v>7392</v>
      </c>
      <c r="DB248" s="244" t="s">
        <v>4005</v>
      </c>
      <c r="DC248" s="244">
        <v>33601.599999999999</v>
      </c>
      <c r="DD248" s="244">
        <v>241.1</v>
      </c>
      <c r="DF248" s="214">
        <v>243</v>
      </c>
      <c r="DG248" s="163" t="s">
        <v>1881</v>
      </c>
      <c r="DH248" s="163" t="s">
        <v>6134</v>
      </c>
      <c r="DI248" s="163" t="s">
        <v>3999</v>
      </c>
      <c r="DJ248" s="163" t="s">
        <v>5522</v>
      </c>
      <c r="DK248" s="245">
        <v>31094</v>
      </c>
      <c r="DL248" s="245">
        <v>1023</v>
      </c>
      <c r="DN248" s="211">
        <v>241</v>
      </c>
      <c r="DO248" s="163" t="s">
        <v>7980</v>
      </c>
      <c r="DP248" s="163" t="s">
        <v>4005</v>
      </c>
      <c r="DQ248" s="244">
        <v>36374</v>
      </c>
      <c r="DR248" s="244">
        <v>-146.19999999999999</v>
      </c>
      <c r="DT248" s="211">
        <v>243</v>
      </c>
      <c r="DU248" s="163" t="s">
        <v>8482</v>
      </c>
      <c r="DV248" s="244" t="s">
        <v>4030</v>
      </c>
      <c r="DW248" s="163">
        <v>42090.400000000001</v>
      </c>
      <c r="DX248" s="244">
        <v>1414.1</v>
      </c>
      <c r="DZ248" s="211">
        <v>243</v>
      </c>
      <c r="EA248" s="163" t="s">
        <v>8985</v>
      </c>
      <c r="EB248" s="244" t="s">
        <v>4074</v>
      </c>
      <c r="EC248" s="163">
        <v>43094.9</v>
      </c>
      <c r="ED248" s="244">
        <v>9251.9</v>
      </c>
      <c r="EF248" s="211">
        <v>243</v>
      </c>
      <c r="EG248" s="163" t="s">
        <v>9487</v>
      </c>
      <c r="EH248" s="244" t="s">
        <v>3999</v>
      </c>
      <c r="EI248" s="258">
        <v>43768.3</v>
      </c>
      <c r="EJ248" s="244">
        <v>19.3</v>
      </c>
      <c r="EL248" s="215">
        <v>243</v>
      </c>
      <c r="EM248" s="216" t="s">
        <v>3356</v>
      </c>
      <c r="EN248" s="216" t="s">
        <v>3093</v>
      </c>
      <c r="EO248" s="216" t="s">
        <v>3152</v>
      </c>
      <c r="EP248" s="257" t="s">
        <v>3989</v>
      </c>
      <c r="EQ248" s="247">
        <v>44122</v>
      </c>
      <c r="ER248" s="247">
        <v>6854</v>
      </c>
      <c r="ES248" s="247">
        <v>6873</v>
      </c>
      <c r="EU248" s="163">
        <v>243</v>
      </c>
      <c r="EV248" s="94" t="s">
        <v>1611</v>
      </c>
      <c r="EW248" s="163" t="s">
        <v>3056</v>
      </c>
      <c r="EX248" s="110">
        <v>40787</v>
      </c>
      <c r="EY248" s="110">
        <v>1088.0999999999999</v>
      </c>
      <c r="FA248" s="163">
        <v>243</v>
      </c>
      <c r="FB248" s="94" t="s">
        <v>9819</v>
      </c>
      <c r="FC248" s="110" t="s">
        <v>4074</v>
      </c>
      <c r="FD248" s="260">
        <v>44701.2</v>
      </c>
      <c r="FE248" s="260">
        <v>15.2</v>
      </c>
    </row>
    <row r="249" spans="2:161">
      <c r="B249" s="211">
        <v>244</v>
      </c>
      <c r="C249" s="163" t="s">
        <v>4894</v>
      </c>
      <c r="D249" s="163"/>
      <c r="E249" s="244" t="s">
        <v>4030</v>
      </c>
      <c r="F249" s="244" t="s">
        <v>4518</v>
      </c>
      <c r="G249" s="244"/>
      <c r="I249" s="211"/>
      <c r="J249" s="163"/>
      <c r="K249" s="163"/>
      <c r="L249" s="244"/>
      <c r="M249" s="244"/>
      <c r="N249" s="244"/>
      <c r="P249" s="211"/>
      <c r="Q249" s="163"/>
      <c r="R249" s="163"/>
      <c r="S249" s="244"/>
      <c r="T249" s="244"/>
      <c r="V249" s="211"/>
      <c r="W249" s="163"/>
      <c r="X249" s="163"/>
      <c r="Y249" s="244"/>
      <c r="Z249" s="244"/>
      <c r="AA249" s="244"/>
      <c r="AC249" s="211">
        <v>244</v>
      </c>
      <c r="AD249" s="163" t="s">
        <v>4241</v>
      </c>
      <c r="AE249" s="163" t="s">
        <v>4001</v>
      </c>
      <c r="AF249" s="244">
        <v>16307.4</v>
      </c>
      <c r="AG249" s="244">
        <v>172.8</v>
      </c>
      <c r="AI249" s="211"/>
      <c r="AJ249" s="163"/>
      <c r="AK249" s="163"/>
      <c r="AL249" s="244"/>
      <c r="AM249" s="244"/>
      <c r="AN249" s="244"/>
      <c r="AP249" s="211">
        <v>244</v>
      </c>
      <c r="AQ249" s="163" t="s">
        <v>5675</v>
      </c>
      <c r="AR249" s="163" t="s">
        <v>4661</v>
      </c>
      <c r="AS249" s="244" t="s">
        <v>4005</v>
      </c>
      <c r="AT249" s="244" t="s">
        <v>5441</v>
      </c>
      <c r="AU249" s="244">
        <v>18065</v>
      </c>
      <c r="AW249" s="211"/>
      <c r="AX249" s="163"/>
      <c r="AY249" s="163"/>
      <c r="AZ249" s="244"/>
      <c r="BA249" s="244"/>
      <c r="BB249" s="244"/>
      <c r="BD249" s="211">
        <v>244</v>
      </c>
      <c r="BE249" s="163" t="s">
        <v>1807</v>
      </c>
      <c r="BF249" s="163" t="s">
        <v>6078</v>
      </c>
      <c r="BG249" s="244" t="s">
        <v>3999</v>
      </c>
      <c r="BH249" s="244" t="s">
        <v>5887</v>
      </c>
      <c r="BI249" s="244">
        <v>19743</v>
      </c>
      <c r="BK249" s="211">
        <v>244</v>
      </c>
      <c r="BL249" s="163" t="s">
        <v>3449</v>
      </c>
      <c r="BM249" s="163" t="s">
        <v>4883</v>
      </c>
      <c r="BN249" s="244" t="s">
        <v>4005</v>
      </c>
      <c r="BO249" s="244" t="s">
        <v>4709</v>
      </c>
      <c r="BP249" s="244">
        <v>19144.5</v>
      </c>
      <c r="BR249" s="211"/>
      <c r="BS249" s="163"/>
      <c r="BT249" s="163"/>
      <c r="BU249" s="244"/>
      <c r="BV249" s="244"/>
      <c r="BW249" s="244"/>
      <c r="BY249" s="211">
        <v>244</v>
      </c>
      <c r="BZ249" s="163" t="s">
        <v>1605</v>
      </c>
      <c r="CA249" s="163" t="s">
        <v>6731</v>
      </c>
      <c r="CB249" s="163" t="s">
        <v>6506</v>
      </c>
      <c r="CC249" s="244" t="s">
        <v>6508</v>
      </c>
      <c r="CD249" s="244">
        <v>22729</v>
      </c>
      <c r="CE249" s="244">
        <v>4758</v>
      </c>
      <c r="CG249" s="211">
        <v>244</v>
      </c>
      <c r="CH249" s="163" t="s">
        <v>1884</v>
      </c>
      <c r="CI249" s="163" t="s">
        <v>3999</v>
      </c>
      <c r="CJ249" s="244" t="s">
        <v>6001</v>
      </c>
      <c r="CK249" s="244">
        <v>24455</v>
      </c>
      <c r="CM249" s="211">
        <v>244</v>
      </c>
      <c r="CN249" s="163" t="s">
        <v>5211</v>
      </c>
      <c r="CO249" s="163" t="s">
        <v>4102</v>
      </c>
      <c r="CP249" s="244" t="s">
        <v>4634</v>
      </c>
      <c r="CQ249" s="244">
        <v>2767.7</v>
      </c>
      <c r="CS249" s="211">
        <v>244</v>
      </c>
      <c r="CT249" s="163" t="s">
        <v>7159</v>
      </c>
      <c r="CU249" s="163" t="s">
        <v>3999</v>
      </c>
      <c r="CV249" s="244" t="s">
        <v>5883</v>
      </c>
      <c r="CW249" s="244">
        <v>3149</v>
      </c>
      <c r="CY249" s="211">
        <v>244</v>
      </c>
      <c r="CZ249" s="163" t="s">
        <v>3576</v>
      </c>
      <c r="DA249" s="163" t="s">
        <v>7393</v>
      </c>
      <c r="DB249" s="244" t="s">
        <v>4005</v>
      </c>
      <c r="DC249" s="244">
        <v>33521.5</v>
      </c>
      <c r="DD249" s="244">
        <v>33.1</v>
      </c>
      <c r="DF249" s="214">
        <v>244</v>
      </c>
      <c r="DG249" s="163" t="s">
        <v>3536</v>
      </c>
      <c r="DH249" s="163" t="s">
        <v>4521</v>
      </c>
      <c r="DI249" s="163" t="s">
        <v>4005</v>
      </c>
      <c r="DJ249" s="163" t="s">
        <v>4518</v>
      </c>
      <c r="DK249" s="245">
        <v>31063</v>
      </c>
      <c r="DL249" s="245">
        <v>1672</v>
      </c>
      <c r="DN249" s="211">
        <v>242</v>
      </c>
      <c r="DO249" s="163" t="s">
        <v>7981</v>
      </c>
      <c r="DP249" s="163" t="s">
        <v>4001</v>
      </c>
      <c r="DQ249" s="244">
        <v>36332.6</v>
      </c>
      <c r="DR249" s="244">
        <v>422.5</v>
      </c>
      <c r="DT249" s="211">
        <v>244</v>
      </c>
      <c r="DU249" s="163" t="s">
        <v>8483</v>
      </c>
      <c r="DV249" s="244" t="s">
        <v>4036</v>
      </c>
      <c r="DW249" s="163">
        <v>42069.5</v>
      </c>
      <c r="DX249" s="244">
        <v>-6571.3</v>
      </c>
      <c r="DZ249" s="211">
        <v>244</v>
      </c>
      <c r="EA249" s="163" t="s">
        <v>8986</v>
      </c>
      <c r="EB249" s="244" t="s">
        <v>4005</v>
      </c>
      <c r="EC249" s="163">
        <v>42956.800000000003</v>
      </c>
      <c r="ED249" s="244">
        <v>837.1</v>
      </c>
      <c r="EF249" s="211">
        <v>244</v>
      </c>
      <c r="EG249" s="163" t="s">
        <v>9488</v>
      </c>
      <c r="EH249" s="244" t="s">
        <v>4193</v>
      </c>
      <c r="EI249" s="258">
        <v>43554.6</v>
      </c>
      <c r="EJ249" s="244">
        <v>3414.2</v>
      </c>
      <c r="EL249" s="215">
        <v>244</v>
      </c>
      <c r="EM249" s="216" t="s">
        <v>3394</v>
      </c>
      <c r="EN249" s="216" t="s">
        <v>3149</v>
      </c>
      <c r="EO249" s="216" t="s">
        <v>3108</v>
      </c>
      <c r="EP249" s="257" t="s">
        <v>3993</v>
      </c>
      <c r="EQ249" s="247">
        <v>44100</v>
      </c>
      <c r="ER249" s="247">
        <v>1070</v>
      </c>
      <c r="ES249" s="247">
        <v>127470</v>
      </c>
      <c r="EU249" s="163">
        <v>244</v>
      </c>
      <c r="EV249" s="94" t="s">
        <v>2062</v>
      </c>
      <c r="EW249" s="163" t="s">
        <v>3056</v>
      </c>
      <c r="EX249" s="110">
        <v>40721</v>
      </c>
      <c r="EY249" s="110">
        <v>562</v>
      </c>
      <c r="FA249" s="163">
        <v>244</v>
      </c>
      <c r="FB249" s="94" t="s">
        <v>9575</v>
      </c>
      <c r="FC249" s="110" t="s">
        <v>4102</v>
      </c>
      <c r="FD249" s="260">
        <v>44590.3</v>
      </c>
      <c r="FE249" s="260">
        <v>358.6</v>
      </c>
    </row>
    <row r="250" spans="2:161" ht="22.7">
      <c r="B250" s="211">
        <v>245</v>
      </c>
      <c r="C250" s="163" t="s">
        <v>4176</v>
      </c>
      <c r="D250" s="163" t="s">
        <v>4895</v>
      </c>
      <c r="E250" s="244" t="s">
        <v>3999</v>
      </c>
      <c r="F250" s="244" t="s">
        <v>4578</v>
      </c>
      <c r="G250" s="244"/>
      <c r="I250" s="211"/>
      <c r="J250" s="163"/>
      <c r="K250" s="163"/>
      <c r="L250" s="244"/>
      <c r="M250" s="244"/>
      <c r="N250" s="244"/>
      <c r="P250" s="211"/>
      <c r="Q250" s="163"/>
      <c r="R250" s="163"/>
      <c r="S250" s="244"/>
      <c r="T250" s="244"/>
      <c r="V250" s="211"/>
      <c r="W250" s="163"/>
      <c r="X250" s="163"/>
      <c r="Y250" s="244"/>
      <c r="Z250" s="244"/>
      <c r="AA250" s="244"/>
      <c r="AC250" s="211">
        <v>245</v>
      </c>
      <c r="AD250" s="163" t="s">
        <v>4242</v>
      </c>
      <c r="AE250" s="163" t="s">
        <v>4243</v>
      </c>
      <c r="AF250" s="244">
        <v>16220.1</v>
      </c>
      <c r="AG250" s="244">
        <v>-4023.8</v>
      </c>
      <c r="AI250" s="211"/>
      <c r="AJ250" s="163"/>
      <c r="AK250" s="163"/>
      <c r="AL250" s="244"/>
      <c r="AM250" s="244"/>
      <c r="AN250" s="244"/>
      <c r="AP250" s="211">
        <v>245</v>
      </c>
      <c r="AQ250" s="163" t="s">
        <v>1622</v>
      </c>
      <c r="AR250" s="163" t="s">
        <v>4879</v>
      </c>
      <c r="AS250" s="244" t="s">
        <v>3999</v>
      </c>
      <c r="AT250" s="244" t="s">
        <v>4806</v>
      </c>
      <c r="AU250" s="244">
        <v>18027</v>
      </c>
      <c r="AW250" s="211"/>
      <c r="AX250" s="163"/>
      <c r="AY250" s="163"/>
      <c r="AZ250" s="244"/>
      <c r="BA250" s="244"/>
      <c r="BB250" s="244"/>
      <c r="BD250" s="211">
        <v>245</v>
      </c>
      <c r="BE250" s="163" t="s">
        <v>5710</v>
      </c>
      <c r="BF250" s="163" t="s">
        <v>6079</v>
      </c>
      <c r="BG250" s="244" t="s">
        <v>4289</v>
      </c>
      <c r="BH250" s="244" t="s">
        <v>5518</v>
      </c>
      <c r="BI250" s="244">
        <v>19629.3</v>
      </c>
      <c r="BK250" s="211">
        <v>245</v>
      </c>
      <c r="BL250" s="163" t="s">
        <v>3369</v>
      </c>
      <c r="BM250" s="163" t="s">
        <v>6100</v>
      </c>
      <c r="BN250" s="244" t="s">
        <v>4039</v>
      </c>
      <c r="BO250" s="244" t="s">
        <v>4818</v>
      </c>
      <c r="BP250" s="244">
        <v>19096.2</v>
      </c>
      <c r="BR250" s="211"/>
      <c r="BS250" s="163"/>
      <c r="BT250" s="163"/>
      <c r="BU250" s="244"/>
      <c r="BV250" s="244"/>
      <c r="BW250" s="244"/>
      <c r="BY250" s="211">
        <v>245</v>
      </c>
      <c r="BZ250" s="163" t="s">
        <v>1645</v>
      </c>
      <c r="CA250" s="163" t="s">
        <v>6124</v>
      </c>
      <c r="CB250" s="163" t="s">
        <v>3999</v>
      </c>
      <c r="CC250" s="244" t="s">
        <v>6494</v>
      </c>
      <c r="CD250" s="244">
        <v>22693</v>
      </c>
      <c r="CE250" s="244">
        <v>2115</v>
      </c>
      <c r="CG250" s="211">
        <v>245</v>
      </c>
      <c r="CH250" s="163" t="s">
        <v>6283</v>
      </c>
      <c r="CI250" s="163" t="s">
        <v>4005</v>
      </c>
      <c r="CJ250" s="244" t="s">
        <v>4827</v>
      </c>
      <c r="CK250" s="244">
        <v>24440.2</v>
      </c>
      <c r="CM250" s="211">
        <v>245</v>
      </c>
      <c r="CN250" s="163" t="s">
        <v>4936</v>
      </c>
      <c r="CO250" s="163" t="s">
        <v>4005</v>
      </c>
      <c r="CP250" s="244" t="s">
        <v>4523</v>
      </c>
      <c r="CQ250" s="244">
        <v>2748.1</v>
      </c>
      <c r="CS250" s="211">
        <v>245</v>
      </c>
      <c r="CT250" s="163" t="s">
        <v>5060</v>
      </c>
      <c r="CU250" s="163" t="s">
        <v>4102</v>
      </c>
      <c r="CV250" s="244" t="s">
        <v>7136</v>
      </c>
      <c r="CW250" s="244">
        <v>31355</v>
      </c>
      <c r="CY250" s="211">
        <v>245</v>
      </c>
      <c r="CZ250" s="163" t="s">
        <v>3368</v>
      </c>
      <c r="DA250" s="163" t="s">
        <v>7157</v>
      </c>
      <c r="DB250" s="244" t="s">
        <v>4001</v>
      </c>
      <c r="DC250" s="244">
        <v>33484.699999999997</v>
      </c>
      <c r="DD250" s="244">
        <v>-1771.1</v>
      </c>
      <c r="DF250" s="214">
        <v>245</v>
      </c>
      <c r="DG250" s="163" t="s">
        <v>513</v>
      </c>
      <c r="DH250" s="163" t="s">
        <v>4804</v>
      </c>
      <c r="DI250" s="163" t="s">
        <v>3999</v>
      </c>
      <c r="DJ250" s="163" t="s">
        <v>4644</v>
      </c>
      <c r="DK250" s="245">
        <v>30990</v>
      </c>
      <c r="DL250" s="245">
        <v>6824</v>
      </c>
      <c r="DN250" s="211">
        <v>243</v>
      </c>
      <c r="DO250" s="163" t="s">
        <v>7982</v>
      </c>
      <c r="DP250" s="163" t="s">
        <v>4289</v>
      </c>
      <c r="DQ250" s="244">
        <v>36297</v>
      </c>
      <c r="DR250" s="244">
        <v>4026</v>
      </c>
      <c r="DT250" s="211">
        <v>245</v>
      </c>
      <c r="DU250" s="163" t="s">
        <v>8484</v>
      </c>
      <c r="DV250" s="244" t="s">
        <v>3999</v>
      </c>
      <c r="DW250" s="163">
        <v>41567</v>
      </c>
      <c r="DX250" s="244">
        <v>-3140</v>
      </c>
      <c r="DZ250" s="211">
        <v>245</v>
      </c>
      <c r="EA250" s="163" t="s">
        <v>8987</v>
      </c>
      <c r="EB250" s="244" t="s">
        <v>3999</v>
      </c>
      <c r="EC250" s="163">
        <v>42680</v>
      </c>
      <c r="ED250" s="244">
        <v>2032</v>
      </c>
      <c r="EF250" s="211">
        <v>245</v>
      </c>
      <c r="EG250" s="163" t="s">
        <v>9489</v>
      </c>
      <c r="EH250" s="244" t="s">
        <v>4005</v>
      </c>
      <c r="EI250" s="258">
        <v>43548.7</v>
      </c>
      <c r="EJ250" s="244">
        <v>932.8</v>
      </c>
      <c r="EL250" s="215">
        <v>245</v>
      </c>
      <c r="EM250" s="216" t="s">
        <v>1281</v>
      </c>
      <c r="EN250" s="216" t="s">
        <v>3078</v>
      </c>
      <c r="EO250" s="216" t="s">
        <v>3537</v>
      </c>
      <c r="EP250" s="257"/>
      <c r="EQ250" s="247">
        <v>43855</v>
      </c>
      <c r="ER250" s="247">
        <v>1215</v>
      </c>
      <c r="ES250" s="247">
        <v>168000</v>
      </c>
      <c r="EU250" s="163">
        <v>245</v>
      </c>
      <c r="EV250" s="94" t="s">
        <v>3538</v>
      </c>
      <c r="EW250" s="163" t="s">
        <v>3063</v>
      </c>
      <c r="EX250" s="110">
        <v>40689</v>
      </c>
      <c r="EY250" s="110">
        <v>7992.8</v>
      </c>
      <c r="FA250" s="163">
        <v>245</v>
      </c>
      <c r="FB250" s="94" t="s">
        <v>9647</v>
      </c>
      <c r="FC250" s="110" t="s">
        <v>4074</v>
      </c>
      <c r="FD250" s="260">
        <v>44431</v>
      </c>
      <c r="FE250" s="260">
        <v>716.3</v>
      </c>
    </row>
    <row r="251" spans="2:161" ht="22.7">
      <c r="B251" s="211">
        <v>246</v>
      </c>
      <c r="C251" s="163" t="s">
        <v>4896</v>
      </c>
      <c r="D251" s="163" t="s">
        <v>4897</v>
      </c>
      <c r="E251" s="244" t="s">
        <v>4005</v>
      </c>
      <c r="F251" s="244" t="s">
        <v>4595</v>
      </c>
      <c r="G251" s="244"/>
      <c r="I251" s="211"/>
      <c r="J251" s="163"/>
      <c r="K251" s="163"/>
      <c r="L251" s="244"/>
      <c r="M251" s="244"/>
      <c r="N251" s="244"/>
      <c r="P251" s="211"/>
      <c r="Q251" s="163"/>
      <c r="R251" s="163"/>
      <c r="S251" s="244"/>
      <c r="T251" s="244"/>
      <c r="V251" s="211"/>
      <c r="W251" s="163"/>
      <c r="X251" s="163"/>
      <c r="Y251" s="244"/>
      <c r="Z251" s="244"/>
      <c r="AA251" s="244"/>
      <c r="AC251" s="211">
        <v>246</v>
      </c>
      <c r="AD251" s="163" t="s">
        <v>4244</v>
      </c>
      <c r="AE251" s="163" t="s">
        <v>3999</v>
      </c>
      <c r="AF251" s="244">
        <v>16108.6</v>
      </c>
      <c r="AG251" s="244">
        <v>403.6</v>
      </c>
      <c r="AI251" s="211"/>
      <c r="AJ251" s="163"/>
      <c r="AK251" s="163"/>
      <c r="AL251" s="244"/>
      <c r="AM251" s="244"/>
      <c r="AN251" s="244"/>
      <c r="AP251" s="211">
        <v>246</v>
      </c>
      <c r="AQ251" s="163" t="s">
        <v>3857</v>
      </c>
      <c r="AR251" s="163" t="s">
        <v>5022</v>
      </c>
      <c r="AS251" s="244" t="s">
        <v>4131</v>
      </c>
      <c r="AT251" s="244" t="s">
        <v>5441</v>
      </c>
      <c r="AU251" s="244">
        <v>17981.900000000001</v>
      </c>
      <c r="AW251" s="211"/>
      <c r="AX251" s="163"/>
      <c r="AY251" s="163"/>
      <c r="AZ251" s="244"/>
      <c r="BA251" s="244"/>
      <c r="BB251" s="244"/>
      <c r="BD251" s="211">
        <v>246</v>
      </c>
      <c r="BE251" s="163" t="s">
        <v>1630</v>
      </c>
      <c r="BF251" s="163" t="s">
        <v>5254</v>
      </c>
      <c r="BG251" s="244" t="s">
        <v>3999</v>
      </c>
      <c r="BH251" s="244" t="s">
        <v>6080</v>
      </c>
      <c r="BI251" s="244">
        <v>19629</v>
      </c>
      <c r="BK251" s="211">
        <v>246</v>
      </c>
      <c r="BL251" s="163" t="s">
        <v>1643</v>
      </c>
      <c r="BM251" s="163" t="s">
        <v>6280</v>
      </c>
      <c r="BN251" s="244" t="s">
        <v>3999</v>
      </c>
      <c r="BO251" s="244" t="s">
        <v>6231</v>
      </c>
      <c r="BP251" s="244">
        <v>19037</v>
      </c>
      <c r="BR251" s="211"/>
      <c r="BS251" s="163"/>
      <c r="BT251" s="163"/>
      <c r="BU251" s="244"/>
      <c r="BV251" s="244"/>
      <c r="BW251" s="244"/>
      <c r="BY251" s="211">
        <v>246</v>
      </c>
      <c r="BZ251" s="163" t="s">
        <v>642</v>
      </c>
      <c r="CA251" s="163" t="s">
        <v>6732</v>
      </c>
      <c r="CB251" s="163" t="s">
        <v>6506</v>
      </c>
      <c r="CC251" s="244" t="s">
        <v>6261</v>
      </c>
      <c r="CD251" s="244">
        <v>22665</v>
      </c>
      <c r="CE251" s="244">
        <v>1283</v>
      </c>
      <c r="CG251" s="211">
        <v>246</v>
      </c>
      <c r="CH251" s="163" t="s">
        <v>6727</v>
      </c>
      <c r="CI251" s="163" t="s">
        <v>3999</v>
      </c>
      <c r="CJ251" s="244" t="s">
        <v>5522</v>
      </c>
      <c r="CK251" s="244">
        <v>24365</v>
      </c>
      <c r="CM251" s="211">
        <v>246</v>
      </c>
      <c r="CN251" s="163" t="s">
        <v>7028</v>
      </c>
      <c r="CO251" s="163" t="s">
        <v>4289</v>
      </c>
      <c r="CP251" s="244" t="s">
        <v>5441</v>
      </c>
      <c r="CQ251" s="244">
        <v>26896</v>
      </c>
      <c r="CS251" s="211">
        <v>246</v>
      </c>
      <c r="CT251" s="163" t="s">
        <v>7021</v>
      </c>
      <c r="CU251" s="163" t="s">
        <v>4005</v>
      </c>
      <c r="CV251" s="244" t="s">
        <v>4634</v>
      </c>
      <c r="CW251" s="244">
        <v>3996</v>
      </c>
      <c r="CY251" s="211">
        <v>246</v>
      </c>
      <c r="CZ251" s="163" t="s">
        <v>3675</v>
      </c>
      <c r="DA251" s="163" t="s">
        <v>6878</v>
      </c>
      <c r="DB251" s="244" t="s">
        <v>4193</v>
      </c>
      <c r="DC251" s="244">
        <v>33417.4</v>
      </c>
      <c r="DD251" s="244">
        <v>402.5</v>
      </c>
      <c r="DF251" s="214">
        <v>246</v>
      </c>
      <c r="DG251" s="163" t="s">
        <v>3539</v>
      </c>
      <c r="DH251" s="163" t="s">
        <v>5753</v>
      </c>
      <c r="DI251" s="163" t="s">
        <v>4001</v>
      </c>
      <c r="DJ251" s="163" t="s">
        <v>4806</v>
      </c>
      <c r="DK251" s="245">
        <v>30972</v>
      </c>
      <c r="DL251" s="245">
        <v>-156</v>
      </c>
      <c r="DN251" s="211">
        <v>244</v>
      </c>
      <c r="DO251" s="163" t="s">
        <v>7983</v>
      </c>
      <c r="DP251" s="163" t="s">
        <v>4005</v>
      </c>
      <c r="DQ251" s="244">
        <v>36217.699999999997</v>
      </c>
      <c r="DR251" s="244">
        <v>2367</v>
      </c>
      <c r="DT251" s="211">
        <v>246</v>
      </c>
      <c r="DU251" s="163" t="s">
        <v>8485</v>
      </c>
      <c r="DV251" s="244" t="s">
        <v>4074</v>
      </c>
      <c r="DW251" s="163">
        <v>41480.6</v>
      </c>
      <c r="DX251" s="244">
        <v>25.5</v>
      </c>
      <c r="DZ251" s="211">
        <v>246</v>
      </c>
      <c r="EA251" s="163" t="s">
        <v>8988</v>
      </c>
      <c r="EB251" s="244" t="s">
        <v>3999</v>
      </c>
      <c r="EC251" s="163">
        <v>42583.1</v>
      </c>
      <c r="ED251" s="244">
        <v>2419.9</v>
      </c>
      <c r="EF251" s="211">
        <v>246</v>
      </c>
      <c r="EG251" s="163" t="s">
        <v>9490</v>
      </c>
      <c r="EH251" s="244" t="s">
        <v>4102</v>
      </c>
      <c r="EI251" s="258">
        <v>43486.400000000001</v>
      </c>
      <c r="EJ251" s="244">
        <v>3487.3</v>
      </c>
      <c r="EL251" s="215">
        <v>246</v>
      </c>
      <c r="EM251" s="216" t="s">
        <v>3280</v>
      </c>
      <c r="EN251" s="216" t="s">
        <v>3093</v>
      </c>
      <c r="EO251" s="216" t="s">
        <v>3540</v>
      </c>
      <c r="EP251" s="257"/>
      <c r="EQ251" s="247">
        <v>43810</v>
      </c>
      <c r="ER251" s="247">
        <v>2663</v>
      </c>
      <c r="ES251" s="247">
        <v>129021</v>
      </c>
      <c r="EU251" s="163">
        <v>246</v>
      </c>
      <c r="EV251" s="94" t="s">
        <v>3541</v>
      </c>
      <c r="EW251" s="163" t="s">
        <v>3096</v>
      </c>
      <c r="EX251" s="110">
        <v>40606</v>
      </c>
      <c r="EY251" s="110">
        <v>423.7</v>
      </c>
      <c r="FA251" s="163">
        <v>246</v>
      </c>
      <c r="FB251" s="94" t="s">
        <v>9417</v>
      </c>
      <c r="FC251" s="110" t="s">
        <v>4005</v>
      </c>
      <c r="FD251" s="260">
        <v>44155.3</v>
      </c>
      <c r="FE251" s="260">
        <v>3777.1</v>
      </c>
    </row>
    <row r="252" spans="2:161" ht="22.7">
      <c r="B252" s="211">
        <v>247</v>
      </c>
      <c r="C252" s="163" t="s">
        <v>4898</v>
      </c>
      <c r="D252" s="163"/>
      <c r="E252" s="244" t="s">
        <v>4036</v>
      </c>
      <c r="F252" s="244" t="s">
        <v>4605</v>
      </c>
      <c r="G252" s="244"/>
      <c r="I252" s="211"/>
      <c r="J252" s="163"/>
      <c r="K252" s="163"/>
      <c r="L252" s="244"/>
      <c r="M252" s="244"/>
      <c r="N252" s="244"/>
      <c r="P252" s="211"/>
      <c r="Q252" s="163"/>
      <c r="R252" s="163"/>
      <c r="S252" s="244"/>
      <c r="T252" s="244"/>
      <c r="V252" s="211"/>
      <c r="W252" s="163"/>
      <c r="X252" s="163"/>
      <c r="Y252" s="244"/>
      <c r="Z252" s="244"/>
      <c r="AA252" s="244"/>
      <c r="AC252" s="211">
        <v>247</v>
      </c>
      <c r="AD252" s="163" t="s">
        <v>4245</v>
      </c>
      <c r="AE252" s="163" t="s">
        <v>4005</v>
      </c>
      <c r="AF252" s="244">
        <v>16093.4</v>
      </c>
      <c r="AG252" s="244">
        <v>302.8</v>
      </c>
      <c r="AI252" s="211"/>
      <c r="AJ252" s="163"/>
      <c r="AK252" s="163"/>
      <c r="AL252" s="244"/>
      <c r="AM252" s="244"/>
      <c r="AN252" s="244"/>
      <c r="AP252" s="211">
        <v>247</v>
      </c>
      <c r="AQ252" s="163" t="s">
        <v>3230</v>
      </c>
      <c r="AR252" s="163" t="s">
        <v>5676</v>
      </c>
      <c r="AS252" s="244" t="s">
        <v>4298</v>
      </c>
      <c r="AT252" s="244" t="s">
        <v>4527</v>
      </c>
      <c r="AU252" s="244">
        <v>17945</v>
      </c>
      <c r="AW252" s="211"/>
      <c r="AX252" s="163"/>
      <c r="AY252" s="163"/>
      <c r="AZ252" s="244"/>
      <c r="BA252" s="244"/>
      <c r="BB252" s="244"/>
      <c r="BD252" s="211">
        <v>247</v>
      </c>
      <c r="BE252" s="163" t="s">
        <v>1666</v>
      </c>
      <c r="BF252" s="163" t="s">
        <v>6081</v>
      </c>
      <c r="BG252" s="244" t="s">
        <v>3999</v>
      </c>
      <c r="BH252" s="244" t="s">
        <v>5995</v>
      </c>
      <c r="BI252" s="244">
        <v>19597</v>
      </c>
      <c r="BK252" s="211">
        <v>247</v>
      </c>
      <c r="BL252" s="163" t="s">
        <v>299</v>
      </c>
      <c r="BM252" s="163" t="s">
        <v>5791</v>
      </c>
      <c r="BN252" s="244" t="s">
        <v>3999</v>
      </c>
      <c r="BO252" s="244" t="s">
        <v>6067</v>
      </c>
      <c r="BP252" s="244">
        <v>18915</v>
      </c>
      <c r="BR252" s="211"/>
      <c r="BS252" s="163"/>
      <c r="BT252" s="163"/>
      <c r="BU252" s="244"/>
      <c r="BV252" s="244"/>
      <c r="BW252" s="244"/>
      <c r="BY252" s="211">
        <v>247</v>
      </c>
      <c r="BZ252" s="163" t="s">
        <v>2856</v>
      </c>
      <c r="CA252" s="163" t="s">
        <v>6733</v>
      </c>
      <c r="CB252" s="163" t="s">
        <v>6506</v>
      </c>
      <c r="CC252" s="244" t="s">
        <v>6508</v>
      </c>
      <c r="CD252" s="244">
        <v>22615</v>
      </c>
      <c r="CE252" s="244">
        <v>-4002</v>
      </c>
      <c r="CG252" s="211">
        <v>247</v>
      </c>
      <c r="CH252" s="163" t="s">
        <v>6688</v>
      </c>
      <c r="CI252" s="163" t="s">
        <v>3999</v>
      </c>
      <c r="CJ252" s="244" t="s">
        <v>6264</v>
      </c>
      <c r="CK252" s="244">
        <v>24275</v>
      </c>
      <c r="CM252" s="211">
        <v>247</v>
      </c>
      <c r="CN252" s="163" t="s">
        <v>5472</v>
      </c>
      <c r="CO252" s="163" t="s">
        <v>3999</v>
      </c>
      <c r="CP252" s="244" t="s">
        <v>5522</v>
      </c>
      <c r="CQ252" s="244">
        <v>26756.799999999999</v>
      </c>
      <c r="CS252" s="211">
        <v>247</v>
      </c>
      <c r="CT252" s="163" t="s">
        <v>6738</v>
      </c>
      <c r="CU252" s="163" t="s">
        <v>4102</v>
      </c>
      <c r="CV252" s="244" t="s">
        <v>5522</v>
      </c>
      <c r="CW252" s="244">
        <v>395</v>
      </c>
      <c r="CY252" s="211">
        <v>247</v>
      </c>
      <c r="CZ252" s="163" t="s">
        <v>3815</v>
      </c>
      <c r="DA252" s="163" t="s">
        <v>6972</v>
      </c>
      <c r="DB252" s="244" t="s">
        <v>4224</v>
      </c>
      <c r="DC252" s="244">
        <v>33396</v>
      </c>
      <c r="DD252" s="244">
        <v>3002.8</v>
      </c>
      <c r="DF252" s="214">
        <v>247</v>
      </c>
      <c r="DG252" s="163" t="s">
        <v>1665</v>
      </c>
      <c r="DH252" s="163" t="s">
        <v>7725</v>
      </c>
      <c r="DI252" s="163" t="s">
        <v>3999</v>
      </c>
      <c r="DJ252" s="163" t="s">
        <v>6063</v>
      </c>
      <c r="DK252" s="245">
        <v>30960</v>
      </c>
      <c r="DL252" s="245">
        <v>1040</v>
      </c>
      <c r="DN252" s="211">
        <v>245</v>
      </c>
      <c r="DO252" s="163" t="s">
        <v>7984</v>
      </c>
      <c r="DP252" s="163" t="s">
        <v>4001</v>
      </c>
      <c r="DQ252" s="244">
        <v>36189.599999999999</v>
      </c>
      <c r="DR252" s="244">
        <v>1498</v>
      </c>
      <c r="DT252" s="211">
        <v>247</v>
      </c>
      <c r="DU252" s="163" t="s">
        <v>8486</v>
      </c>
      <c r="DV252" s="244" t="s">
        <v>4005</v>
      </c>
      <c r="DW252" s="163">
        <v>41300.9</v>
      </c>
      <c r="DX252" s="244">
        <v>3174.7</v>
      </c>
      <c r="DZ252" s="211">
        <v>247</v>
      </c>
      <c r="EA252" s="163" t="s">
        <v>8989</v>
      </c>
      <c r="EB252" s="244" t="s">
        <v>3999</v>
      </c>
      <c r="EC252" s="163">
        <v>42380.9</v>
      </c>
      <c r="ED252" s="244">
        <v>1121.5999999999999</v>
      </c>
      <c r="EF252" s="211">
        <v>247</v>
      </c>
      <c r="EG252" s="163" t="s">
        <v>9491</v>
      </c>
      <c r="EH252" s="244" t="s">
        <v>4030</v>
      </c>
      <c r="EI252" s="258">
        <v>43483</v>
      </c>
      <c r="EJ252" s="244">
        <v>3368</v>
      </c>
      <c r="EL252" s="215">
        <v>247</v>
      </c>
      <c r="EM252" s="216" t="s">
        <v>3421</v>
      </c>
      <c r="EN252" s="216" t="s">
        <v>3206</v>
      </c>
      <c r="EO252" s="216" t="s">
        <v>3270</v>
      </c>
      <c r="EP252" s="257" t="s">
        <v>3988</v>
      </c>
      <c r="EQ252" s="247">
        <v>43611</v>
      </c>
      <c r="ER252" s="247">
        <v>957</v>
      </c>
      <c r="ES252" s="247">
        <v>17556</v>
      </c>
      <c r="EU252" s="163">
        <v>247</v>
      </c>
      <c r="EV252" s="94" t="s">
        <v>3542</v>
      </c>
      <c r="EW252" s="163" t="s">
        <v>3395</v>
      </c>
      <c r="EX252" s="110">
        <v>40329</v>
      </c>
      <c r="EY252" s="110">
        <v>1111.5999999999999</v>
      </c>
      <c r="FA252" s="163">
        <v>247</v>
      </c>
      <c r="FB252" s="94" t="s">
        <v>9587</v>
      </c>
      <c r="FC252" s="110" t="s">
        <v>3999</v>
      </c>
      <c r="FD252" s="260">
        <v>43939.9</v>
      </c>
      <c r="FE252" s="260">
        <v>246.5</v>
      </c>
    </row>
    <row r="253" spans="2:161" ht="22.7">
      <c r="B253" s="211">
        <v>248</v>
      </c>
      <c r="C253" s="163" t="s">
        <v>4899</v>
      </c>
      <c r="D253" s="163" t="s">
        <v>4900</v>
      </c>
      <c r="E253" s="244" t="s">
        <v>3999</v>
      </c>
      <c r="F253" s="244" t="s">
        <v>4548</v>
      </c>
      <c r="G253" s="244"/>
      <c r="I253" s="211"/>
      <c r="J253" s="163"/>
      <c r="K253" s="163"/>
      <c r="L253" s="244"/>
      <c r="M253" s="244"/>
      <c r="N253" s="244"/>
      <c r="P253" s="211"/>
      <c r="Q253" s="163"/>
      <c r="R253" s="163"/>
      <c r="S253" s="244"/>
      <c r="T253" s="244"/>
      <c r="V253" s="211"/>
      <c r="W253" s="163"/>
      <c r="X253" s="163"/>
      <c r="Y253" s="244"/>
      <c r="Z253" s="244"/>
      <c r="AA253" s="244"/>
      <c r="AC253" s="211">
        <v>248</v>
      </c>
      <c r="AD253" s="163" t="s">
        <v>4246</v>
      </c>
      <c r="AE253" s="163" t="s">
        <v>4020</v>
      </c>
      <c r="AF253" s="244">
        <v>16061.1</v>
      </c>
      <c r="AG253" s="244">
        <v>1940.9</v>
      </c>
      <c r="AI253" s="211"/>
      <c r="AJ253" s="163"/>
      <c r="AK253" s="163"/>
      <c r="AL253" s="244"/>
      <c r="AM253" s="244"/>
      <c r="AN253" s="244"/>
      <c r="AP253" s="211">
        <v>248</v>
      </c>
      <c r="AQ253" s="163" t="s">
        <v>3394</v>
      </c>
      <c r="AR253" s="163" t="s">
        <v>4873</v>
      </c>
      <c r="AS253" s="244" t="s">
        <v>4015</v>
      </c>
      <c r="AT253" s="244" t="s">
        <v>4650</v>
      </c>
      <c r="AU253" s="244">
        <v>17895.3</v>
      </c>
      <c r="AW253" s="211"/>
      <c r="AX253" s="163"/>
      <c r="AY253" s="163"/>
      <c r="AZ253" s="244"/>
      <c r="BA253" s="244"/>
      <c r="BB253" s="244"/>
      <c r="BD253" s="211">
        <v>248</v>
      </c>
      <c r="BE253" s="163" t="s">
        <v>5716</v>
      </c>
      <c r="BF253" s="163" t="s">
        <v>6082</v>
      </c>
      <c r="BG253" s="244" t="s">
        <v>4102</v>
      </c>
      <c r="BH253" s="244" t="s">
        <v>4518</v>
      </c>
      <c r="BI253" s="244">
        <v>19515.900000000001</v>
      </c>
      <c r="BK253" s="211">
        <v>248</v>
      </c>
      <c r="BL253" s="163" t="s">
        <v>3285</v>
      </c>
      <c r="BM253" s="163" t="s">
        <v>6110</v>
      </c>
      <c r="BN253" s="244" t="s">
        <v>4074</v>
      </c>
      <c r="BO253" s="244" t="s">
        <v>4518</v>
      </c>
      <c r="BP253" s="244">
        <v>18763</v>
      </c>
      <c r="BR253" s="211"/>
      <c r="BS253" s="163"/>
      <c r="BT253" s="163"/>
      <c r="BU253" s="244"/>
      <c r="BV253" s="244"/>
      <c r="BW253" s="244"/>
      <c r="BY253" s="211">
        <v>248</v>
      </c>
      <c r="BZ253" s="163" t="s">
        <v>3543</v>
      </c>
      <c r="CA253" s="163" t="s">
        <v>6734</v>
      </c>
      <c r="CB253" s="163" t="s">
        <v>4243</v>
      </c>
      <c r="CC253" s="244" t="s">
        <v>6510</v>
      </c>
      <c r="CD253" s="244">
        <v>22602.9</v>
      </c>
      <c r="CE253" s="244">
        <v>849.9</v>
      </c>
      <c r="CG253" s="211">
        <v>248</v>
      </c>
      <c r="CH253" s="163" t="s">
        <v>7023</v>
      </c>
      <c r="CI253" s="163" t="s">
        <v>4020</v>
      </c>
      <c r="CJ253" s="244" t="s">
        <v>6894</v>
      </c>
      <c r="CK253" s="244">
        <v>24271</v>
      </c>
      <c r="CM253" s="211">
        <v>248</v>
      </c>
      <c r="CN253" s="163" t="s">
        <v>4803</v>
      </c>
      <c r="CO253" s="163" t="s">
        <v>4005</v>
      </c>
      <c r="CP253" s="244" t="s">
        <v>6233</v>
      </c>
      <c r="CQ253" s="244">
        <v>26741.200000000001</v>
      </c>
      <c r="CS253" s="211">
        <v>248</v>
      </c>
      <c r="CT253" s="163" t="s">
        <v>6317</v>
      </c>
      <c r="CU253" s="163" t="s">
        <v>3999</v>
      </c>
      <c r="CV253" s="244" t="s">
        <v>5887</v>
      </c>
      <c r="CW253" s="244">
        <v>3895</v>
      </c>
      <c r="CY253" s="211">
        <v>248</v>
      </c>
      <c r="CZ253" s="163" t="s">
        <v>3704</v>
      </c>
      <c r="DA253" s="163" t="s">
        <v>7394</v>
      </c>
      <c r="DB253" s="244" t="s">
        <v>4020</v>
      </c>
      <c r="DC253" s="244">
        <v>33083.699999999997</v>
      </c>
      <c r="DD253" s="244">
        <v>147.9</v>
      </c>
      <c r="DF253" s="214">
        <v>248</v>
      </c>
      <c r="DG253" s="163" t="s">
        <v>1882</v>
      </c>
      <c r="DH253" s="163" t="s">
        <v>5627</v>
      </c>
      <c r="DI253" s="163" t="s">
        <v>3999</v>
      </c>
      <c r="DJ253" s="163" t="s">
        <v>6240</v>
      </c>
      <c r="DK253" s="245">
        <v>30908</v>
      </c>
      <c r="DL253" s="245">
        <v>2153</v>
      </c>
      <c r="DN253" s="211">
        <v>246</v>
      </c>
      <c r="DO253" s="163" t="s">
        <v>7985</v>
      </c>
      <c r="DP253" s="163" t="s">
        <v>4020</v>
      </c>
      <c r="DQ253" s="244">
        <v>35808.699999999997</v>
      </c>
      <c r="DR253" s="244">
        <v>-435.6</v>
      </c>
      <c r="DT253" s="211">
        <v>248</v>
      </c>
      <c r="DU253" s="163" t="s">
        <v>8487</v>
      </c>
      <c r="DV253" s="244" t="s">
        <v>4001</v>
      </c>
      <c r="DW253" s="163">
        <v>41219.9</v>
      </c>
      <c r="DX253" s="244">
        <v>-18.100000000000001</v>
      </c>
      <c r="DZ253" s="211">
        <v>248</v>
      </c>
      <c r="EA253" s="163" t="s">
        <v>8990</v>
      </c>
      <c r="EB253" s="244" t="s">
        <v>3999</v>
      </c>
      <c r="EC253" s="163">
        <v>42278</v>
      </c>
      <c r="ED253" s="244">
        <v>5682</v>
      </c>
      <c r="EF253" s="211">
        <v>248</v>
      </c>
      <c r="EG253" s="163" t="s">
        <v>9492</v>
      </c>
      <c r="EH253" s="244" t="s">
        <v>4074</v>
      </c>
      <c r="EI253" s="258">
        <v>43323.9</v>
      </c>
      <c r="EJ253" s="244">
        <v>918.2</v>
      </c>
      <c r="EL253" s="215">
        <v>248</v>
      </c>
      <c r="EM253" s="216" t="s">
        <v>3175</v>
      </c>
      <c r="EN253" s="216" t="s">
        <v>3135</v>
      </c>
      <c r="EO253" s="216" t="s">
        <v>3544</v>
      </c>
      <c r="EP253" s="257" t="s">
        <v>3995</v>
      </c>
      <c r="EQ253" s="247">
        <v>43514</v>
      </c>
      <c r="ER253" s="247">
        <v>788</v>
      </c>
      <c r="ES253" s="247">
        <v>126000</v>
      </c>
      <c r="EU253" s="163">
        <v>248</v>
      </c>
      <c r="EV253" s="94" t="s">
        <v>3532</v>
      </c>
      <c r="EW253" s="163" t="s">
        <v>3063</v>
      </c>
      <c r="EX253" s="110">
        <v>40278</v>
      </c>
      <c r="EY253" s="110">
        <v>-282.5</v>
      </c>
      <c r="FA253" s="163">
        <v>248</v>
      </c>
      <c r="FB253" s="94" t="s">
        <v>9483</v>
      </c>
      <c r="FC253" s="110" t="s">
        <v>6158</v>
      </c>
      <c r="FD253" s="260">
        <v>43846.3</v>
      </c>
      <c r="FE253" s="260">
        <v>1219.3</v>
      </c>
    </row>
    <row r="254" spans="2:161" ht="22.7">
      <c r="B254" s="211">
        <v>249</v>
      </c>
      <c r="C254" s="163" t="s">
        <v>4901</v>
      </c>
      <c r="D254" s="163" t="s">
        <v>4902</v>
      </c>
      <c r="E254" s="244" t="s">
        <v>4005</v>
      </c>
      <c r="F254" s="244" t="s">
        <v>4634</v>
      </c>
      <c r="G254" s="244"/>
      <c r="I254" s="211"/>
      <c r="J254" s="163"/>
      <c r="K254" s="163"/>
      <c r="L254" s="244"/>
      <c r="M254" s="244"/>
      <c r="N254" s="244"/>
      <c r="P254" s="211"/>
      <c r="Q254" s="163"/>
      <c r="R254" s="163"/>
      <c r="S254" s="244"/>
      <c r="T254" s="244"/>
      <c r="V254" s="211"/>
      <c r="W254" s="163"/>
      <c r="X254" s="163"/>
      <c r="Y254" s="244"/>
      <c r="Z254" s="244"/>
      <c r="AA254" s="244"/>
      <c r="AC254" s="211">
        <v>249</v>
      </c>
      <c r="AD254" s="163" t="s">
        <v>4247</v>
      </c>
      <c r="AE254" s="163" t="s">
        <v>4005</v>
      </c>
      <c r="AF254" s="244">
        <v>16054.6</v>
      </c>
      <c r="AG254" s="244">
        <v>682.9</v>
      </c>
      <c r="AI254" s="211"/>
      <c r="AJ254" s="163"/>
      <c r="AK254" s="163"/>
      <c r="AL254" s="244"/>
      <c r="AM254" s="244"/>
      <c r="AN254" s="244"/>
      <c r="AP254" s="211">
        <v>249</v>
      </c>
      <c r="AQ254" s="163" t="s">
        <v>5677</v>
      </c>
      <c r="AR254" s="163" t="s">
        <v>5678</v>
      </c>
      <c r="AS254" s="244" t="s">
        <v>4020</v>
      </c>
      <c r="AT254" s="244" t="s">
        <v>5522</v>
      </c>
      <c r="AU254" s="244">
        <v>17846.8</v>
      </c>
      <c r="AW254" s="211"/>
      <c r="AX254" s="163"/>
      <c r="AY254" s="163"/>
      <c r="AZ254" s="244"/>
      <c r="BA254" s="244"/>
      <c r="BB254" s="244"/>
      <c r="BD254" s="211">
        <v>249</v>
      </c>
      <c r="BE254" s="163" t="s">
        <v>1668</v>
      </c>
      <c r="BF254" s="163" t="s">
        <v>5864</v>
      </c>
      <c r="BG254" s="244"/>
      <c r="BH254" s="244"/>
      <c r="BI254" s="244"/>
      <c r="BK254" s="211">
        <v>249</v>
      </c>
      <c r="BL254" s="163" t="s">
        <v>642</v>
      </c>
      <c r="BM254" s="163" t="s">
        <v>5090</v>
      </c>
      <c r="BN254" s="244" t="s">
        <v>3999</v>
      </c>
      <c r="BO254" s="244" t="s">
        <v>6261</v>
      </c>
      <c r="BP254" s="244">
        <v>18521</v>
      </c>
      <c r="BR254" s="211"/>
      <c r="BS254" s="163"/>
      <c r="BT254" s="163"/>
      <c r="BU254" s="244"/>
      <c r="BV254" s="244"/>
      <c r="BW254" s="244"/>
      <c r="BY254" s="211">
        <v>249</v>
      </c>
      <c r="BZ254" s="163" t="s">
        <v>3545</v>
      </c>
      <c r="CA254" s="163" t="s">
        <v>6735</v>
      </c>
      <c r="CB254" s="163" t="s">
        <v>6503</v>
      </c>
      <c r="CC254" s="244" t="s">
        <v>6510</v>
      </c>
      <c r="CD254" s="244">
        <v>22548.2</v>
      </c>
      <c r="CE254" s="244">
        <v>1301</v>
      </c>
      <c r="CG254" s="211">
        <v>249</v>
      </c>
      <c r="CH254" s="163" t="s">
        <v>4936</v>
      </c>
      <c r="CI254" s="163" t="s">
        <v>4005</v>
      </c>
      <c r="CJ254" s="244" t="s">
        <v>4523</v>
      </c>
      <c r="CK254" s="244">
        <v>24257.599999999999</v>
      </c>
      <c r="CM254" s="211">
        <v>249</v>
      </c>
      <c r="CN254" s="163" t="s">
        <v>6187</v>
      </c>
      <c r="CO254" s="163" t="s">
        <v>4202</v>
      </c>
      <c r="CP254" s="244" t="s">
        <v>5522</v>
      </c>
      <c r="CQ254" s="244">
        <v>2678.5</v>
      </c>
      <c r="CS254" s="211">
        <v>249</v>
      </c>
      <c r="CT254" s="163" t="s">
        <v>6275</v>
      </c>
      <c r="CU254" s="163" t="s">
        <v>3999</v>
      </c>
      <c r="CV254" s="244" t="s">
        <v>4634</v>
      </c>
      <c r="CW254" s="244">
        <v>3748</v>
      </c>
      <c r="CY254" s="211">
        <v>249</v>
      </c>
      <c r="CZ254" s="163" t="s">
        <v>3812</v>
      </c>
      <c r="DA254" s="163" t="s">
        <v>7395</v>
      </c>
      <c r="DB254" s="244" t="s">
        <v>7114</v>
      </c>
      <c r="DC254" s="244">
        <v>33043</v>
      </c>
      <c r="DD254" s="244">
        <v>-1040.8</v>
      </c>
      <c r="DF254" s="214">
        <v>249</v>
      </c>
      <c r="DG254" s="163" t="s">
        <v>3521</v>
      </c>
      <c r="DH254" s="163" t="s">
        <v>7215</v>
      </c>
      <c r="DI254" s="163" t="s">
        <v>4030</v>
      </c>
      <c r="DJ254" s="163" t="s">
        <v>4595</v>
      </c>
      <c r="DK254" s="245">
        <v>30829</v>
      </c>
      <c r="DL254" s="245">
        <v>-2865</v>
      </c>
      <c r="DN254" s="211">
        <v>247</v>
      </c>
      <c r="DO254" s="163" t="s">
        <v>7986</v>
      </c>
      <c r="DP254" s="163" t="s">
        <v>4074</v>
      </c>
      <c r="DQ254" s="244">
        <v>35721.1</v>
      </c>
      <c r="DR254" s="244">
        <v>590.5</v>
      </c>
      <c r="DT254" s="211">
        <v>249</v>
      </c>
      <c r="DU254" s="163" t="s">
        <v>8488</v>
      </c>
      <c r="DV254" s="244" t="s">
        <v>3999</v>
      </c>
      <c r="DW254" s="163">
        <v>40893</v>
      </c>
      <c r="DX254" s="244">
        <v>4807</v>
      </c>
      <c r="DZ254" s="211">
        <v>249</v>
      </c>
      <c r="EA254" s="163" t="s">
        <v>8991</v>
      </c>
      <c r="EB254" s="244" t="s">
        <v>4030</v>
      </c>
      <c r="EC254" s="163">
        <v>42204.9</v>
      </c>
      <c r="ED254" s="244">
        <v>1062.8</v>
      </c>
      <c r="EF254" s="211">
        <v>249</v>
      </c>
      <c r="EG254" s="163" t="s">
        <v>9493</v>
      </c>
      <c r="EH254" s="244" t="s">
        <v>4005</v>
      </c>
      <c r="EI254" s="258">
        <v>43258</v>
      </c>
      <c r="EJ254" s="244">
        <v>3214.6</v>
      </c>
      <c r="EL254" s="215">
        <v>249</v>
      </c>
      <c r="EM254" s="216" t="s">
        <v>2105</v>
      </c>
      <c r="EN254" s="216" t="s">
        <v>3060</v>
      </c>
      <c r="EO254" s="216" t="s">
        <v>3116</v>
      </c>
      <c r="EP254" s="257"/>
      <c r="EQ254" s="247">
        <v>43464</v>
      </c>
      <c r="ER254" s="247">
        <v>70</v>
      </c>
      <c r="ES254" s="247">
        <v>5300</v>
      </c>
      <c r="EU254" s="163">
        <v>249</v>
      </c>
      <c r="EV254" s="94" t="s">
        <v>3359</v>
      </c>
      <c r="EW254" s="163" t="s">
        <v>3070</v>
      </c>
      <c r="EX254" s="110">
        <v>40275</v>
      </c>
      <c r="EY254" s="110">
        <v>2825.3</v>
      </c>
      <c r="FA254" s="163">
        <v>249</v>
      </c>
      <c r="FB254" s="94" t="s">
        <v>9556</v>
      </c>
      <c r="FC254" s="110" t="s">
        <v>3999</v>
      </c>
      <c r="FD254" s="260">
        <v>43642</v>
      </c>
      <c r="FE254" s="260">
        <v>6111</v>
      </c>
    </row>
    <row r="255" spans="2:161">
      <c r="B255" s="211">
        <v>250</v>
      </c>
      <c r="C255" s="163" t="s">
        <v>4187</v>
      </c>
      <c r="D255" s="163" t="s">
        <v>4903</v>
      </c>
      <c r="E255" s="244" t="s">
        <v>4015</v>
      </c>
      <c r="F255" s="244" t="s">
        <v>4904</v>
      </c>
      <c r="G255" s="244"/>
      <c r="I255" s="211"/>
      <c r="J255" s="163"/>
      <c r="K255" s="163"/>
      <c r="L255" s="244"/>
      <c r="M255" s="244"/>
      <c r="N255" s="244"/>
      <c r="P255" s="211"/>
      <c r="Q255" s="163"/>
      <c r="R255" s="163"/>
      <c r="S255" s="244"/>
      <c r="T255" s="244"/>
      <c r="V255" s="211"/>
      <c r="W255" s="163"/>
      <c r="X255" s="163"/>
      <c r="Y255" s="244"/>
      <c r="Z255" s="244"/>
      <c r="AA255" s="244"/>
      <c r="AC255" s="211">
        <v>250</v>
      </c>
      <c r="AD255" s="163" t="s">
        <v>4248</v>
      </c>
      <c r="AE255" s="163" t="s">
        <v>3999</v>
      </c>
      <c r="AF255" s="244">
        <v>16005.1</v>
      </c>
      <c r="AG255" s="244">
        <v>567.20000000000005</v>
      </c>
      <c r="AI255" s="211"/>
      <c r="AJ255" s="163"/>
      <c r="AK255" s="163"/>
      <c r="AL255" s="244"/>
      <c r="AM255" s="244"/>
      <c r="AN255" s="244"/>
      <c r="AP255" s="211">
        <v>250</v>
      </c>
      <c r="AQ255" s="163" t="s">
        <v>1623</v>
      </c>
      <c r="AR255" s="163" t="s">
        <v>5187</v>
      </c>
      <c r="AS255" s="244" t="s">
        <v>3999</v>
      </c>
      <c r="AT255" s="244" t="s">
        <v>5518</v>
      </c>
      <c r="AU255" s="244">
        <v>17838.8</v>
      </c>
      <c r="AW255" s="211"/>
      <c r="AX255" s="163"/>
      <c r="AY255" s="163"/>
      <c r="AZ255" s="244"/>
      <c r="BA255" s="244"/>
      <c r="BB255" s="244"/>
      <c r="BD255" s="211">
        <v>250</v>
      </c>
      <c r="BE255" s="163" t="s">
        <v>1036</v>
      </c>
      <c r="BF255" s="163" t="s">
        <v>5851</v>
      </c>
      <c r="BG255" s="244" t="s">
        <v>3999</v>
      </c>
      <c r="BH255" s="244" t="s">
        <v>4818</v>
      </c>
      <c r="BI255" s="244">
        <v>19299</v>
      </c>
      <c r="BK255" s="211">
        <v>250</v>
      </c>
      <c r="BL255" s="163" t="s">
        <v>1966</v>
      </c>
      <c r="BM255" s="163" t="s">
        <v>6281</v>
      </c>
      <c r="BN255" s="244" t="s">
        <v>3999</v>
      </c>
      <c r="BO255" s="244" t="s">
        <v>4709</v>
      </c>
      <c r="BP255" s="244">
        <v>18395</v>
      </c>
      <c r="BR255" s="211"/>
      <c r="BS255" s="163"/>
      <c r="BT255" s="163"/>
      <c r="BU255" s="244"/>
      <c r="BV255" s="244"/>
      <c r="BW255" s="244"/>
      <c r="BY255" s="211">
        <v>250</v>
      </c>
      <c r="BZ255" s="163" t="s">
        <v>3546</v>
      </c>
      <c r="CA255" s="163" t="s">
        <v>6736</v>
      </c>
      <c r="CB255" s="163" t="s">
        <v>6496</v>
      </c>
      <c r="CC255" s="244" t="s">
        <v>6737</v>
      </c>
      <c r="CD255" s="244">
        <v>22350</v>
      </c>
      <c r="CE255" s="244">
        <v>1058.5</v>
      </c>
      <c r="CG255" s="211">
        <v>250</v>
      </c>
      <c r="CH255" s="163" t="s">
        <v>5141</v>
      </c>
      <c r="CI255" s="163" t="s">
        <v>4202</v>
      </c>
      <c r="CJ255" s="244" t="s">
        <v>5441</v>
      </c>
      <c r="CK255" s="244">
        <v>24145.599999999999</v>
      </c>
      <c r="CM255" s="211">
        <v>250</v>
      </c>
      <c r="CN255" s="163" t="s">
        <v>6280</v>
      </c>
      <c r="CO255" s="163" t="s">
        <v>3999</v>
      </c>
      <c r="CP255" s="244" t="s">
        <v>5441</v>
      </c>
      <c r="CQ255" s="244">
        <v>26561</v>
      </c>
      <c r="CS255" s="211">
        <v>250</v>
      </c>
      <c r="CT255" s="163" t="s">
        <v>5753</v>
      </c>
      <c r="CU255" s="163" t="s">
        <v>4001</v>
      </c>
      <c r="CV255" s="244" t="s">
        <v>4806</v>
      </c>
      <c r="CW255" s="244">
        <v>3688</v>
      </c>
      <c r="CY255" s="211">
        <v>250</v>
      </c>
      <c r="CZ255" s="163" t="s">
        <v>1883</v>
      </c>
      <c r="DA255" s="163" t="s">
        <v>7396</v>
      </c>
      <c r="DB255" s="244" t="s">
        <v>3999</v>
      </c>
      <c r="DC255" s="244">
        <v>32996</v>
      </c>
      <c r="DD255" s="244">
        <v>5387</v>
      </c>
      <c r="DF255" s="214">
        <v>250</v>
      </c>
      <c r="DG255" s="163" t="s">
        <v>841</v>
      </c>
      <c r="DH255" s="163" t="s">
        <v>5202</v>
      </c>
      <c r="DI255" s="163" t="s">
        <v>3999</v>
      </c>
      <c r="DJ255" s="163" t="s">
        <v>4818</v>
      </c>
      <c r="DK255" s="245">
        <v>30765</v>
      </c>
      <c r="DL255" s="245">
        <v>5746</v>
      </c>
      <c r="DN255" s="211">
        <v>248</v>
      </c>
      <c r="DO255" s="163" t="s">
        <v>7987</v>
      </c>
      <c r="DP255" s="163" t="s">
        <v>5291</v>
      </c>
      <c r="DQ255" s="244">
        <v>35713</v>
      </c>
      <c r="DR255" s="244">
        <v>1151.0999999999999</v>
      </c>
      <c r="DT255" s="211">
        <v>250</v>
      </c>
      <c r="DU255" s="163" t="s">
        <v>8489</v>
      </c>
      <c r="DV255" s="244" t="s">
        <v>4074</v>
      </c>
      <c r="DW255" s="163">
        <v>40834.9</v>
      </c>
      <c r="DX255" s="244">
        <v>930.4</v>
      </c>
      <c r="DZ255" s="211">
        <v>250</v>
      </c>
      <c r="EA255" s="163" t="s">
        <v>8992</v>
      </c>
      <c r="EB255" s="244" t="s">
        <v>4001</v>
      </c>
      <c r="EC255" s="163">
        <v>42070.2</v>
      </c>
      <c r="ED255" s="244">
        <v>2420.5</v>
      </c>
      <c r="EF255" s="211">
        <v>250</v>
      </c>
      <c r="EG255" s="163" t="s">
        <v>9494</v>
      </c>
      <c r="EH255" s="244" t="s">
        <v>4289</v>
      </c>
      <c r="EI255" s="258">
        <v>43195</v>
      </c>
      <c r="EJ255" s="244">
        <v>14394</v>
      </c>
      <c r="EL255" s="215">
        <v>250</v>
      </c>
      <c r="EM255" s="216" t="s">
        <v>1911</v>
      </c>
      <c r="EN255" s="216" t="s">
        <v>3157</v>
      </c>
      <c r="EO255" s="216" t="s">
        <v>3547</v>
      </c>
      <c r="EP255" s="257"/>
      <c r="EQ255" s="247">
        <v>43386</v>
      </c>
      <c r="ER255" s="247">
        <v>221</v>
      </c>
      <c r="ES255" s="247">
        <v>4041</v>
      </c>
      <c r="EU255" s="163">
        <v>250</v>
      </c>
      <c r="EV255" s="94" t="s">
        <v>3458</v>
      </c>
      <c r="EW255" s="163" t="s">
        <v>3548</v>
      </c>
      <c r="EX255" s="110">
        <v>40238</v>
      </c>
      <c r="EY255" s="110">
        <v>2209.6999999999998</v>
      </c>
      <c r="FA255" s="163">
        <v>250</v>
      </c>
      <c r="FB255" s="94" t="s">
        <v>9606</v>
      </c>
      <c r="FC255" s="110" t="s">
        <v>4005</v>
      </c>
      <c r="FD255" s="260">
        <v>43570.2</v>
      </c>
      <c r="FE255" s="260">
        <v>2784.6</v>
      </c>
    </row>
    <row r="256" spans="2:161" ht="22.7">
      <c r="B256" s="211">
        <v>251</v>
      </c>
      <c r="C256" s="163" t="s">
        <v>4905</v>
      </c>
      <c r="D256" s="163" t="s">
        <v>4906</v>
      </c>
      <c r="E256" s="244" t="s">
        <v>4015</v>
      </c>
      <c r="F256" s="244" t="s">
        <v>4534</v>
      </c>
      <c r="G256" s="244"/>
      <c r="I256" s="211"/>
      <c r="J256" s="163"/>
      <c r="K256" s="163"/>
      <c r="L256" s="244"/>
      <c r="M256" s="244"/>
      <c r="N256" s="244"/>
      <c r="P256" s="211"/>
      <c r="Q256" s="163"/>
      <c r="R256" s="163"/>
      <c r="S256" s="244"/>
      <c r="T256" s="244"/>
      <c r="V256" s="211"/>
      <c r="W256" s="163"/>
      <c r="X256" s="163"/>
      <c r="Y256" s="244"/>
      <c r="Z256" s="244"/>
      <c r="AA256" s="244"/>
      <c r="AC256" s="211">
        <v>251</v>
      </c>
      <c r="AD256" s="163" t="s">
        <v>4249</v>
      </c>
      <c r="AE256" s="163" t="s">
        <v>3999</v>
      </c>
      <c r="AF256" s="244">
        <v>15918.1</v>
      </c>
      <c r="AG256" s="244">
        <v>247.1</v>
      </c>
      <c r="AI256" s="211"/>
      <c r="AJ256" s="163"/>
      <c r="AK256" s="163"/>
      <c r="AL256" s="244"/>
      <c r="AM256" s="244"/>
      <c r="AN256" s="244"/>
      <c r="AP256" s="211">
        <v>251</v>
      </c>
      <c r="AQ256" s="163" t="s">
        <v>928</v>
      </c>
      <c r="AR256" s="163" t="s">
        <v>4932</v>
      </c>
      <c r="AS256" s="244" t="s">
        <v>3999</v>
      </c>
      <c r="AT256" s="244" t="s">
        <v>5615</v>
      </c>
      <c r="AU256" s="244">
        <v>17796</v>
      </c>
      <c r="AW256" s="211"/>
      <c r="AX256" s="163"/>
      <c r="AY256" s="163"/>
      <c r="AZ256" s="244"/>
      <c r="BA256" s="244"/>
      <c r="BB256" s="244"/>
      <c r="BD256" s="211">
        <v>251</v>
      </c>
      <c r="BE256" s="163" t="s">
        <v>3506</v>
      </c>
      <c r="BF256" s="163" t="s">
        <v>5110</v>
      </c>
      <c r="BG256" s="244" t="s">
        <v>4005</v>
      </c>
      <c r="BH256" s="244" t="s">
        <v>6083</v>
      </c>
      <c r="BI256" s="244">
        <v>19203.400000000001</v>
      </c>
      <c r="BK256" s="211">
        <v>251</v>
      </c>
      <c r="BL256" s="163" t="s">
        <v>6085</v>
      </c>
      <c r="BM256" s="163" t="s">
        <v>4663</v>
      </c>
      <c r="BN256" s="244" t="s">
        <v>4015</v>
      </c>
      <c r="BO256" s="244" t="s">
        <v>6231</v>
      </c>
      <c r="BP256" s="244">
        <v>18176.900000000001</v>
      </c>
      <c r="BR256" s="211"/>
      <c r="BS256" s="163"/>
      <c r="BT256" s="163"/>
      <c r="BU256" s="244"/>
      <c r="BV256" s="244"/>
      <c r="BW256" s="244"/>
      <c r="BY256" s="211">
        <v>251</v>
      </c>
      <c r="BZ256" s="163" t="s">
        <v>3549</v>
      </c>
      <c r="CA256" s="163" t="s">
        <v>6738</v>
      </c>
      <c r="CB256" s="163" t="s">
        <v>4102</v>
      </c>
      <c r="CC256" s="244" t="s">
        <v>6494</v>
      </c>
      <c r="CD256" s="244">
        <v>22347.9</v>
      </c>
      <c r="CE256" s="244">
        <v>519.6</v>
      </c>
      <c r="CG256" s="211">
        <v>251</v>
      </c>
      <c r="CH256" s="163" t="s">
        <v>3416</v>
      </c>
      <c r="CI256" s="163" t="s">
        <v>4224</v>
      </c>
      <c r="CJ256" s="244" t="s">
        <v>6234</v>
      </c>
      <c r="CK256" s="244">
        <v>24035.7</v>
      </c>
      <c r="CM256" s="211">
        <v>251</v>
      </c>
      <c r="CN256" s="163" t="s">
        <v>6124</v>
      </c>
      <c r="CO256" s="163" t="s">
        <v>3999</v>
      </c>
      <c r="CP256" s="244" t="s">
        <v>5522</v>
      </c>
      <c r="CQ256" s="244">
        <v>265</v>
      </c>
      <c r="CS256" s="211">
        <v>251</v>
      </c>
      <c r="CT256" s="163" t="s">
        <v>4936</v>
      </c>
      <c r="CU256" s="163" t="s">
        <v>4005</v>
      </c>
      <c r="CV256" s="244" t="s">
        <v>4523</v>
      </c>
      <c r="CW256" s="244">
        <v>3669</v>
      </c>
      <c r="CY256" s="211">
        <v>251</v>
      </c>
      <c r="CZ256" s="163" t="s">
        <v>3744</v>
      </c>
      <c r="DA256" s="163" t="s">
        <v>7028</v>
      </c>
      <c r="DB256" s="244" t="s">
        <v>4289</v>
      </c>
      <c r="DC256" s="244">
        <v>32606.5</v>
      </c>
      <c r="DD256" s="244">
        <v>-3635.8</v>
      </c>
      <c r="DF256" s="214">
        <v>251</v>
      </c>
      <c r="DG256" s="163" t="s">
        <v>3408</v>
      </c>
      <c r="DH256" s="163" t="s">
        <v>4780</v>
      </c>
      <c r="DI256" s="163" t="s">
        <v>4039</v>
      </c>
      <c r="DJ256" s="163" t="s">
        <v>5522</v>
      </c>
      <c r="DK256" s="245">
        <v>30745</v>
      </c>
      <c r="DL256" s="245">
        <v>466</v>
      </c>
      <c r="DN256" s="211">
        <v>249</v>
      </c>
      <c r="DO256" s="163" t="s">
        <v>7988</v>
      </c>
      <c r="DP256" s="163" t="s">
        <v>4224</v>
      </c>
      <c r="DQ256" s="244">
        <v>35709.800000000003</v>
      </c>
      <c r="DR256" s="244">
        <v>4989.8999999999996</v>
      </c>
      <c r="DT256" s="211">
        <v>251</v>
      </c>
      <c r="DU256" s="163" t="s">
        <v>8490</v>
      </c>
      <c r="DV256" s="244" t="s">
        <v>3999</v>
      </c>
      <c r="DW256" s="163">
        <v>40833</v>
      </c>
      <c r="DX256" s="244">
        <v>1624</v>
      </c>
      <c r="DZ256" s="211">
        <v>251</v>
      </c>
      <c r="EA256" s="163" t="s">
        <v>8993</v>
      </c>
      <c r="EB256" s="244" t="s">
        <v>3999</v>
      </c>
      <c r="EC256" s="163">
        <v>41955</v>
      </c>
      <c r="ED256" s="244">
        <v>1226</v>
      </c>
      <c r="EF256" s="211">
        <v>251</v>
      </c>
      <c r="EG256" s="163" t="s">
        <v>9495</v>
      </c>
      <c r="EH256" s="244" t="s">
        <v>4131</v>
      </c>
      <c r="EI256" s="258">
        <v>43049.7</v>
      </c>
      <c r="EJ256" s="244">
        <v>429.5</v>
      </c>
      <c r="EL256" s="215">
        <v>251</v>
      </c>
      <c r="EM256" s="216" t="s">
        <v>3273</v>
      </c>
      <c r="EN256" s="216" t="s">
        <v>3090</v>
      </c>
      <c r="EO256" s="216" t="s">
        <v>3152</v>
      </c>
      <c r="EP256" s="257" t="s">
        <v>3989</v>
      </c>
      <c r="EQ256" s="247">
        <v>43231</v>
      </c>
      <c r="ER256" s="247">
        <v>1273</v>
      </c>
      <c r="ES256" s="247">
        <v>158846</v>
      </c>
      <c r="EU256" s="163">
        <v>251</v>
      </c>
      <c r="EV256" s="94" t="s">
        <v>3550</v>
      </c>
      <c r="EW256" s="163" t="s">
        <v>3063</v>
      </c>
      <c r="EX256" s="110">
        <v>40234</v>
      </c>
      <c r="EY256" s="110">
        <v>7201.6</v>
      </c>
      <c r="FA256" s="163">
        <v>251</v>
      </c>
      <c r="FB256" s="94" t="s">
        <v>9574</v>
      </c>
      <c r="FC256" s="110" t="s">
        <v>4074</v>
      </c>
      <c r="FD256" s="260">
        <v>43297.5</v>
      </c>
      <c r="FE256" s="260">
        <v>7370.3</v>
      </c>
    </row>
    <row r="257" spans="2:161" ht="22.7">
      <c r="B257" s="211">
        <v>252</v>
      </c>
      <c r="C257" s="163"/>
      <c r="D257" s="163"/>
      <c r="E257" s="244"/>
      <c r="F257" s="244"/>
      <c r="G257" s="244"/>
      <c r="I257" s="211"/>
      <c r="J257" s="163"/>
      <c r="K257" s="163"/>
      <c r="L257" s="244"/>
      <c r="M257" s="244"/>
      <c r="N257" s="244"/>
      <c r="P257" s="211"/>
      <c r="Q257" s="163"/>
      <c r="R257" s="163"/>
      <c r="S257" s="244"/>
      <c r="T257" s="244"/>
      <c r="V257" s="211"/>
      <c r="W257" s="163"/>
      <c r="X257" s="163"/>
      <c r="Y257" s="244"/>
      <c r="Z257" s="244"/>
      <c r="AA257" s="244"/>
      <c r="AC257" s="211">
        <v>252</v>
      </c>
      <c r="AD257" s="163" t="s">
        <v>4250</v>
      </c>
      <c r="AE257" s="163" t="s">
        <v>3999</v>
      </c>
      <c r="AF257" s="244">
        <v>15872.8</v>
      </c>
      <c r="AG257" s="244">
        <v>503</v>
      </c>
      <c r="AI257" s="211"/>
      <c r="AJ257" s="163"/>
      <c r="AK257" s="163"/>
      <c r="AL257" s="244"/>
      <c r="AM257" s="244"/>
      <c r="AN257" s="244"/>
      <c r="AP257" s="211">
        <v>252</v>
      </c>
      <c r="AQ257" s="163" t="s">
        <v>1200</v>
      </c>
      <c r="AR257" s="163" t="s">
        <v>5679</v>
      </c>
      <c r="AS257" s="244" t="s">
        <v>4224</v>
      </c>
      <c r="AT257" s="244" t="s">
        <v>5522</v>
      </c>
      <c r="AU257" s="244">
        <v>17760.3</v>
      </c>
      <c r="AW257" s="211"/>
      <c r="AX257" s="163"/>
      <c r="AY257" s="163"/>
      <c r="AZ257" s="244"/>
      <c r="BA257" s="244"/>
      <c r="BB257" s="244"/>
      <c r="BD257" s="211">
        <v>252</v>
      </c>
      <c r="BE257" s="163" t="s">
        <v>3449</v>
      </c>
      <c r="BF257" s="163" t="s">
        <v>4883</v>
      </c>
      <c r="BG257" s="244" t="s">
        <v>4005</v>
      </c>
      <c r="BH257" s="244" t="s">
        <v>4709</v>
      </c>
      <c r="BI257" s="244">
        <v>19203.099999999999</v>
      </c>
      <c r="BK257" s="211">
        <v>252</v>
      </c>
      <c r="BL257" s="163" t="s">
        <v>546</v>
      </c>
      <c r="BM257" s="163" t="s">
        <v>4980</v>
      </c>
      <c r="BN257" s="244" t="s">
        <v>3999</v>
      </c>
      <c r="BO257" s="244" t="s">
        <v>4818</v>
      </c>
      <c r="BP257" s="244">
        <v>18119</v>
      </c>
      <c r="BR257" s="211"/>
      <c r="BS257" s="163"/>
      <c r="BT257" s="163"/>
      <c r="BU257" s="244"/>
      <c r="BV257" s="244"/>
      <c r="BW257" s="244"/>
      <c r="BY257" s="211">
        <v>252</v>
      </c>
      <c r="BZ257" s="163" t="s">
        <v>3551</v>
      </c>
      <c r="CA257" s="163" t="s">
        <v>6739</v>
      </c>
      <c r="CB257" s="163" t="s">
        <v>4020</v>
      </c>
      <c r="CC257" s="244" t="s">
        <v>6491</v>
      </c>
      <c r="CD257" s="244">
        <v>22264.3</v>
      </c>
      <c r="CE257" s="244">
        <v>377.8</v>
      </c>
      <c r="CG257" s="211">
        <v>225</v>
      </c>
      <c r="CH257" s="163" t="s">
        <v>6120</v>
      </c>
      <c r="CI257" s="163" t="s">
        <v>4015</v>
      </c>
      <c r="CJ257" s="244" t="s">
        <v>6143</v>
      </c>
      <c r="CK257" s="244">
        <v>24017.5</v>
      </c>
      <c r="CM257" s="211">
        <v>252</v>
      </c>
      <c r="CN257" s="163" t="s">
        <v>6282</v>
      </c>
      <c r="CO257" s="163" t="s">
        <v>4020</v>
      </c>
      <c r="CP257" s="244" t="s">
        <v>4818</v>
      </c>
      <c r="CQ257" s="244">
        <v>26475</v>
      </c>
      <c r="CS257" s="211">
        <v>252</v>
      </c>
      <c r="CT257" s="163" t="s">
        <v>4594</v>
      </c>
      <c r="CU257" s="163" t="s">
        <v>3999</v>
      </c>
      <c r="CV257" s="244" t="s">
        <v>4595</v>
      </c>
      <c r="CW257" s="244">
        <v>3653</v>
      </c>
      <c r="CY257" s="211">
        <v>252</v>
      </c>
      <c r="CZ257" s="163" t="s">
        <v>3198</v>
      </c>
      <c r="DA257" s="163" t="s">
        <v>7103</v>
      </c>
      <c r="DB257" s="244" t="s">
        <v>4074</v>
      </c>
      <c r="DC257" s="244">
        <v>32538.400000000001</v>
      </c>
      <c r="DD257" s="244">
        <v>524.29999999999995</v>
      </c>
      <c r="DF257" s="214">
        <v>252</v>
      </c>
      <c r="DG257" s="163" t="s">
        <v>3227</v>
      </c>
      <c r="DH257" s="163" t="s">
        <v>7185</v>
      </c>
      <c r="DI257" s="257" t="s">
        <v>4074</v>
      </c>
      <c r="DJ257" s="163" t="s">
        <v>4527</v>
      </c>
      <c r="DK257" s="245">
        <v>30680</v>
      </c>
      <c r="DL257" s="245">
        <v>3634</v>
      </c>
      <c r="DN257" s="211">
        <v>250</v>
      </c>
      <c r="DO257" s="163" t="s">
        <v>7989</v>
      </c>
      <c r="DP257" s="163" t="s">
        <v>4074</v>
      </c>
      <c r="DQ257" s="244">
        <v>35629.4</v>
      </c>
      <c r="DR257" s="244">
        <v>533.6</v>
      </c>
      <c r="DT257" s="211">
        <v>252</v>
      </c>
      <c r="DU257" s="163" t="s">
        <v>8491</v>
      </c>
      <c r="DV257" s="244" t="s">
        <v>4005</v>
      </c>
      <c r="DW257" s="163">
        <v>40631.800000000003</v>
      </c>
      <c r="DX257" s="244">
        <v>449.4</v>
      </c>
      <c r="DZ257" s="211">
        <v>252</v>
      </c>
      <c r="EA257" s="163" t="s">
        <v>8994</v>
      </c>
      <c r="EB257" s="244" t="s">
        <v>4102</v>
      </c>
      <c r="EC257" s="163">
        <v>41945.8</v>
      </c>
      <c r="ED257" s="244">
        <v>3431.4</v>
      </c>
      <c r="EF257" s="211">
        <v>252</v>
      </c>
      <c r="EG257" s="163" t="s">
        <v>9496</v>
      </c>
      <c r="EH257" s="244" t="s">
        <v>3999</v>
      </c>
      <c r="EI257" s="258">
        <v>42981.8</v>
      </c>
      <c r="EJ257" s="244">
        <v>3507.5</v>
      </c>
      <c r="EL257" s="215">
        <v>252</v>
      </c>
      <c r="EM257" s="216" t="s">
        <v>3530</v>
      </c>
      <c r="EN257" s="216" t="s">
        <v>3222</v>
      </c>
      <c r="EO257" s="216" t="s">
        <v>3552</v>
      </c>
      <c r="EP257" s="257"/>
      <c r="EQ257" s="247">
        <v>43084</v>
      </c>
      <c r="ER257" s="247">
        <v>1156</v>
      </c>
      <c r="ES257" s="247">
        <v>92000</v>
      </c>
      <c r="EU257" s="163">
        <v>252</v>
      </c>
      <c r="EV257" s="94" t="s">
        <v>3553</v>
      </c>
      <c r="EW257" s="163" t="s">
        <v>3063</v>
      </c>
      <c r="EX257" s="110">
        <v>40193</v>
      </c>
      <c r="EY257" s="110">
        <v>1814.9</v>
      </c>
      <c r="FA257" s="163">
        <v>252</v>
      </c>
      <c r="FB257" s="94" t="s">
        <v>9512</v>
      </c>
      <c r="FC257" s="110" t="s">
        <v>4074</v>
      </c>
      <c r="FD257" s="260">
        <v>42970.1</v>
      </c>
      <c r="FE257" s="260">
        <v>1337.2</v>
      </c>
    </row>
    <row r="258" spans="2:161">
      <c r="B258" s="211">
        <v>253</v>
      </c>
      <c r="C258" s="163" t="s">
        <v>2856</v>
      </c>
      <c r="D258" s="163" t="s">
        <v>4907</v>
      </c>
      <c r="E258" s="244" t="s">
        <v>3999</v>
      </c>
      <c r="F258" s="244" t="s">
        <v>4538</v>
      </c>
      <c r="G258" s="244"/>
      <c r="I258" s="211"/>
      <c r="J258" s="163"/>
      <c r="K258" s="163"/>
      <c r="L258" s="244"/>
      <c r="M258" s="244"/>
      <c r="N258" s="244"/>
      <c r="P258" s="211"/>
      <c r="Q258" s="163"/>
      <c r="R258" s="163"/>
      <c r="S258" s="244"/>
      <c r="T258" s="244"/>
      <c r="V258" s="211"/>
      <c r="W258" s="163"/>
      <c r="X258" s="163"/>
      <c r="Y258" s="244"/>
      <c r="Z258" s="244"/>
      <c r="AA258" s="244"/>
      <c r="AC258" s="211">
        <v>253</v>
      </c>
      <c r="AD258" s="163" t="s">
        <v>4251</v>
      </c>
      <c r="AE258" s="163" t="s">
        <v>3999</v>
      </c>
      <c r="AF258" s="244">
        <v>15833</v>
      </c>
      <c r="AG258" s="244">
        <v>662</v>
      </c>
      <c r="AI258" s="211"/>
      <c r="AJ258" s="163"/>
      <c r="AK258" s="163"/>
      <c r="AL258" s="244"/>
      <c r="AM258" s="244"/>
      <c r="AN258" s="244"/>
      <c r="AP258" s="211">
        <v>253</v>
      </c>
      <c r="AQ258" s="163" t="s">
        <v>5680</v>
      </c>
      <c r="AR258" s="163" t="s">
        <v>5681</v>
      </c>
      <c r="AS258" s="244" t="s">
        <v>3999</v>
      </c>
      <c r="AT258" s="244" t="s">
        <v>5518</v>
      </c>
      <c r="AU258" s="244">
        <v>17716</v>
      </c>
      <c r="AW258" s="211"/>
      <c r="AX258" s="163"/>
      <c r="AY258" s="163"/>
      <c r="AZ258" s="244"/>
      <c r="BA258" s="244"/>
      <c r="BB258" s="244"/>
      <c r="BD258" s="211">
        <v>253</v>
      </c>
      <c r="BE258" s="163" t="s">
        <v>5647</v>
      </c>
      <c r="BF258" s="163" t="s">
        <v>6084</v>
      </c>
      <c r="BG258" s="244" t="s">
        <v>3999</v>
      </c>
      <c r="BH258" s="244" t="s">
        <v>5441</v>
      </c>
      <c r="BI258" s="244">
        <v>19190</v>
      </c>
      <c r="BK258" s="211">
        <v>253</v>
      </c>
      <c r="BL258" s="163" t="s">
        <v>3503</v>
      </c>
      <c r="BM258" s="163" t="s">
        <v>6282</v>
      </c>
      <c r="BN258" s="244" t="s">
        <v>4020</v>
      </c>
      <c r="BO258" s="244" t="s">
        <v>4818</v>
      </c>
      <c r="BP258" s="244">
        <v>18032</v>
      </c>
      <c r="BR258" s="211"/>
      <c r="BS258" s="163"/>
      <c r="BT258" s="163"/>
      <c r="BU258" s="244"/>
      <c r="BV258" s="244"/>
      <c r="BW258" s="244"/>
      <c r="BY258" s="211">
        <v>253</v>
      </c>
      <c r="BZ258" s="163" t="s">
        <v>3554</v>
      </c>
      <c r="CA258" s="163" t="s">
        <v>6740</v>
      </c>
      <c r="CB258" s="163" t="s">
        <v>4030</v>
      </c>
      <c r="CC258" s="244" t="s">
        <v>4634</v>
      </c>
      <c r="CD258" s="244">
        <v>22197</v>
      </c>
      <c r="CE258" s="244">
        <v>4701</v>
      </c>
      <c r="CG258" s="211">
        <v>253</v>
      </c>
      <c r="CH258" s="163" t="s">
        <v>6282</v>
      </c>
      <c r="CI258" s="163" t="s">
        <v>4020</v>
      </c>
      <c r="CJ258" s="244" t="s">
        <v>4818</v>
      </c>
      <c r="CK258" s="244">
        <v>23950</v>
      </c>
      <c r="CM258" s="211">
        <v>253</v>
      </c>
      <c r="CN258" s="163" t="s">
        <v>6048</v>
      </c>
      <c r="CO258" s="163" t="s">
        <v>3999</v>
      </c>
      <c r="CP258" s="244" t="s">
        <v>4709</v>
      </c>
      <c r="CQ258" s="244">
        <v>26392</v>
      </c>
      <c r="CS258" s="211">
        <v>253</v>
      </c>
      <c r="CT258" s="163" t="s">
        <v>7043</v>
      </c>
      <c r="CU258" s="163" t="s">
        <v>4020</v>
      </c>
      <c r="CV258" s="244" t="s">
        <v>7136</v>
      </c>
      <c r="CW258" s="244">
        <v>3618</v>
      </c>
      <c r="CY258" s="211">
        <v>253</v>
      </c>
      <c r="CZ258" s="163" t="s">
        <v>307</v>
      </c>
      <c r="DA258" s="163" t="s">
        <v>7397</v>
      </c>
      <c r="DB258" s="244" t="s">
        <v>3999</v>
      </c>
      <c r="DC258" s="244">
        <v>32479</v>
      </c>
      <c r="DD258" s="244">
        <v>4834</v>
      </c>
      <c r="DF258" s="214">
        <v>253</v>
      </c>
      <c r="DG258" s="163" t="s">
        <v>3448</v>
      </c>
      <c r="DH258" s="163" t="s">
        <v>7021</v>
      </c>
      <c r="DI258" s="163" t="s">
        <v>4005</v>
      </c>
      <c r="DJ258" s="163" t="s">
        <v>4634</v>
      </c>
      <c r="DK258" s="245">
        <v>30634</v>
      </c>
      <c r="DL258" s="245">
        <v>492</v>
      </c>
      <c r="DN258" s="211">
        <v>251</v>
      </c>
      <c r="DO258" s="163" t="s">
        <v>7990</v>
      </c>
      <c r="DP258" s="163" t="s">
        <v>4020</v>
      </c>
      <c r="DQ258" s="244">
        <v>35547.599999999999</v>
      </c>
      <c r="DR258" s="244">
        <v>2988.9</v>
      </c>
      <c r="DT258" s="211">
        <v>253</v>
      </c>
      <c r="DU258" s="163" t="s">
        <v>8492</v>
      </c>
      <c r="DV258" s="244" t="s">
        <v>4005</v>
      </c>
      <c r="DW258" s="163">
        <v>40559.199999999997</v>
      </c>
      <c r="DX258" s="244">
        <v>3973.7</v>
      </c>
      <c r="DZ258" s="211">
        <v>253</v>
      </c>
      <c r="EA258" s="163" t="s">
        <v>8995</v>
      </c>
      <c r="EB258" s="244" t="s">
        <v>4020</v>
      </c>
      <c r="EC258" s="163">
        <v>41885.5</v>
      </c>
      <c r="ED258" s="244">
        <v>7234.2</v>
      </c>
      <c r="EF258" s="211">
        <v>253</v>
      </c>
      <c r="EG258" s="163" t="s">
        <v>9497</v>
      </c>
      <c r="EH258" s="244" t="s">
        <v>4015</v>
      </c>
      <c r="EI258" s="258">
        <v>42790</v>
      </c>
      <c r="EJ258" s="244">
        <v>-239</v>
      </c>
      <c r="EL258" s="215">
        <v>253</v>
      </c>
      <c r="EM258" s="216" t="s">
        <v>3431</v>
      </c>
      <c r="EN258" s="216" t="s">
        <v>3149</v>
      </c>
      <c r="EO258" s="216" t="s">
        <v>3061</v>
      </c>
      <c r="EP258" s="257" t="s">
        <v>3988</v>
      </c>
      <c r="EQ258" s="247">
        <v>43009</v>
      </c>
      <c r="ER258" s="247">
        <v>1071</v>
      </c>
      <c r="ES258" s="247">
        <v>201066</v>
      </c>
      <c r="EU258" s="163">
        <v>253</v>
      </c>
      <c r="EV258" s="94" t="s">
        <v>2095</v>
      </c>
      <c r="EW258" s="163" t="s">
        <v>3056</v>
      </c>
      <c r="EX258" s="110">
        <v>40180</v>
      </c>
      <c r="EY258" s="110">
        <v>2676</v>
      </c>
      <c r="FA258" s="163">
        <v>253</v>
      </c>
      <c r="FB258" s="94" t="s">
        <v>9820</v>
      </c>
      <c r="FC258" s="110" t="s">
        <v>8864</v>
      </c>
      <c r="FD258" s="260">
        <v>42959.3</v>
      </c>
      <c r="FE258" s="260">
        <v>2540.1999999999998</v>
      </c>
    </row>
    <row r="259" spans="2:161" ht="22.7">
      <c r="B259" s="211">
        <v>254</v>
      </c>
      <c r="C259" s="163" t="s">
        <v>4908</v>
      </c>
      <c r="D259" s="163" t="s">
        <v>4909</v>
      </c>
      <c r="E259" s="244" t="s">
        <v>3999</v>
      </c>
      <c r="F259" s="244" t="s">
        <v>4538</v>
      </c>
      <c r="G259" s="244"/>
      <c r="I259" s="211"/>
      <c r="J259" s="163"/>
      <c r="K259" s="163"/>
      <c r="L259" s="244"/>
      <c r="M259" s="244"/>
      <c r="N259" s="244"/>
      <c r="P259" s="211"/>
      <c r="Q259" s="163"/>
      <c r="R259" s="163"/>
      <c r="S259" s="244"/>
      <c r="T259" s="244"/>
      <c r="V259" s="211"/>
      <c r="W259" s="163"/>
      <c r="X259" s="163"/>
      <c r="Y259" s="244"/>
      <c r="Z259" s="244"/>
      <c r="AA259" s="244"/>
      <c r="AC259" s="211">
        <v>254</v>
      </c>
      <c r="AD259" s="163" t="s">
        <v>4252</v>
      </c>
      <c r="AE259" s="163" t="s">
        <v>4015</v>
      </c>
      <c r="AF259" s="244">
        <v>15830.7</v>
      </c>
      <c r="AG259" s="244">
        <v>57.1</v>
      </c>
      <c r="AI259" s="211"/>
      <c r="AJ259" s="163"/>
      <c r="AK259" s="163"/>
      <c r="AL259" s="244"/>
      <c r="AM259" s="244"/>
      <c r="AN259" s="244"/>
      <c r="AP259" s="211">
        <v>254</v>
      </c>
      <c r="AQ259" s="163" t="s">
        <v>5682</v>
      </c>
      <c r="AR259" s="163" t="s">
        <v>5683</v>
      </c>
      <c r="AS259" s="244" t="s">
        <v>4015</v>
      </c>
      <c r="AT259" s="244" t="s">
        <v>5522</v>
      </c>
      <c r="AU259" s="244">
        <v>17655</v>
      </c>
      <c r="AW259" s="211"/>
      <c r="AX259" s="163"/>
      <c r="AY259" s="163"/>
      <c r="AZ259" s="244"/>
      <c r="BA259" s="244"/>
      <c r="BB259" s="244"/>
      <c r="BD259" s="211">
        <v>254</v>
      </c>
      <c r="BE259" s="163" t="s">
        <v>1614</v>
      </c>
      <c r="BF259" s="163" t="s">
        <v>5643</v>
      </c>
      <c r="BG259" s="244" t="s">
        <v>3999</v>
      </c>
      <c r="BH259" s="244" t="s">
        <v>5522</v>
      </c>
      <c r="BI259" s="244">
        <v>19115</v>
      </c>
      <c r="BK259" s="211">
        <v>254</v>
      </c>
      <c r="BL259" s="163" t="s">
        <v>3335</v>
      </c>
      <c r="BM259" s="163" t="s">
        <v>5668</v>
      </c>
      <c r="BN259" s="244" t="s">
        <v>4074</v>
      </c>
      <c r="BO259" s="244" t="s">
        <v>5887</v>
      </c>
      <c r="BP259" s="244">
        <v>18012.599999999999</v>
      </c>
      <c r="BR259" s="211"/>
      <c r="BS259" s="163"/>
      <c r="BT259" s="163"/>
      <c r="BU259" s="244"/>
      <c r="BV259" s="244"/>
      <c r="BW259" s="244"/>
      <c r="BY259" s="211">
        <v>254</v>
      </c>
      <c r="BZ259" s="163" t="s">
        <v>299</v>
      </c>
      <c r="CA259" s="163" t="s">
        <v>6741</v>
      </c>
      <c r="CB259" s="163" t="s">
        <v>6506</v>
      </c>
      <c r="CC259" s="244" t="s">
        <v>6614</v>
      </c>
      <c r="CD259" s="244">
        <v>22045</v>
      </c>
      <c r="CE259" s="244">
        <v>4401</v>
      </c>
      <c r="CG259" s="211">
        <v>254</v>
      </c>
      <c r="CH259" s="163" t="s">
        <v>6769</v>
      </c>
      <c r="CI259" s="163" t="s">
        <v>4001</v>
      </c>
      <c r="CJ259" s="244" t="s">
        <v>5441</v>
      </c>
      <c r="CK259" s="244">
        <v>23943.7</v>
      </c>
      <c r="CM259" s="211">
        <v>254</v>
      </c>
      <c r="CN259" s="163" t="s">
        <v>4521</v>
      </c>
      <c r="CO259" s="163" t="s">
        <v>4005</v>
      </c>
      <c r="CP259" s="244" t="s">
        <v>4518</v>
      </c>
      <c r="CQ259" s="244">
        <v>2638.9</v>
      </c>
      <c r="CS259" s="211">
        <v>254</v>
      </c>
      <c r="CT259" s="163" t="s">
        <v>5162</v>
      </c>
      <c r="CU259" s="163" t="s">
        <v>4202</v>
      </c>
      <c r="CV259" s="244" t="s">
        <v>6234</v>
      </c>
      <c r="CW259" s="244">
        <v>3558</v>
      </c>
      <c r="CY259" s="211">
        <v>254</v>
      </c>
      <c r="CZ259" s="163" t="s">
        <v>3525</v>
      </c>
      <c r="DA259" s="163" t="s">
        <v>7398</v>
      </c>
      <c r="DB259" s="244" t="s">
        <v>4202</v>
      </c>
      <c r="DC259" s="244">
        <v>32360.6</v>
      </c>
      <c r="DD259" s="244">
        <v>780.2</v>
      </c>
      <c r="DF259" s="214">
        <v>254</v>
      </c>
      <c r="DG259" s="163" t="s">
        <v>3555</v>
      </c>
      <c r="DH259" s="163" t="s">
        <v>7668</v>
      </c>
      <c r="DI259" s="257" t="s">
        <v>4074</v>
      </c>
      <c r="DJ259" s="163" t="s">
        <v>5879</v>
      </c>
      <c r="DK259" s="245">
        <v>30605</v>
      </c>
      <c r="DL259" s="245">
        <v>2766</v>
      </c>
      <c r="DN259" s="211">
        <v>252</v>
      </c>
      <c r="DO259" s="163" t="s">
        <v>7991</v>
      </c>
      <c r="DP259" s="163" t="s">
        <v>3999</v>
      </c>
      <c r="DQ259" s="244">
        <v>35453</v>
      </c>
      <c r="DR259" s="244">
        <v>234</v>
      </c>
      <c r="DT259" s="211">
        <v>254</v>
      </c>
      <c r="DU259" s="163" t="s">
        <v>8493</v>
      </c>
      <c r="DV259" s="244" t="s">
        <v>4224</v>
      </c>
      <c r="DW259" s="163">
        <v>40520.9</v>
      </c>
      <c r="DX259" s="244">
        <v>5352.1</v>
      </c>
      <c r="DZ259" s="211">
        <v>254</v>
      </c>
      <c r="EA259" s="163" t="s">
        <v>8996</v>
      </c>
      <c r="EB259" s="244" t="s">
        <v>3999</v>
      </c>
      <c r="EC259" s="163">
        <v>41664</v>
      </c>
      <c r="ED259" s="244">
        <v>7475</v>
      </c>
      <c r="EF259" s="211">
        <v>254</v>
      </c>
      <c r="EG259" s="163" t="s">
        <v>9498</v>
      </c>
      <c r="EH259" s="244" t="s">
        <v>3999</v>
      </c>
      <c r="EI259" s="258">
        <v>42730</v>
      </c>
      <c r="EJ259" s="244">
        <v>1178</v>
      </c>
      <c r="EL259" s="215">
        <v>254</v>
      </c>
      <c r="EM259" s="216" t="s">
        <v>3542</v>
      </c>
      <c r="EN259" s="216" t="s">
        <v>3078</v>
      </c>
      <c r="EO259" s="216" t="s">
        <v>3382</v>
      </c>
      <c r="EP259" s="257"/>
      <c r="EQ259" s="247">
        <v>42975</v>
      </c>
      <c r="ER259" s="247">
        <v>2287</v>
      </c>
      <c r="ES259" s="247">
        <v>75502</v>
      </c>
      <c r="EU259" s="163">
        <v>254</v>
      </c>
      <c r="EV259" s="94" t="s">
        <v>1644</v>
      </c>
      <c r="EW259" s="163" t="s">
        <v>3056</v>
      </c>
      <c r="EX259" s="110">
        <v>40074</v>
      </c>
      <c r="EY259" s="110">
        <v>334.3</v>
      </c>
      <c r="FA259" s="163">
        <v>254</v>
      </c>
      <c r="FB259" s="94" t="s">
        <v>9262</v>
      </c>
      <c r="FC259" s="110" t="s">
        <v>4001</v>
      </c>
      <c r="FD259" s="260">
        <v>42794.7</v>
      </c>
      <c r="FE259" s="260">
        <v>4424.3</v>
      </c>
    </row>
    <row r="260" spans="2:161">
      <c r="B260" s="211">
        <v>255</v>
      </c>
      <c r="C260" s="163" t="s">
        <v>4910</v>
      </c>
      <c r="D260" s="163"/>
      <c r="E260" s="244" t="s">
        <v>4020</v>
      </c>
      <c r="F260" s="244" t="s">
        <v>4904</v>
      </c>
      <c r="G260" s="244"/>
      <c r="I260" s="211"/>
      <c r="J260" s="163"/>
      <c r="K260" s="163"/>
      <c r="L260" s="244"/>
      <c r="M260" s="244"/>
      <c r="N260" s="244"/>
      <c r="P260" s="211"/>
      <c r="Q260" s="163"/>
      <c r="R260" s="163"/>
      <c r="S260" s="244"/>
      <c r="T260" s="244"/>
      <c r="V260" s="211"/>
      <c r="W260" s="163"/>
      <c r="X260" s="163"/>
      <c r="Y260" s="244"/>
      <c r="Z260" s="244"/>
      <c r="AA260" s="244"/>
      <c r="AC260" s="211">
        <v>255</v>
      </c>
      <c r="AD260" s="163" t="s">
        <v>4253</v>
      </c>
      <c r="AE260" s="163" t="s">
        <v>4015</v>
      </c>
      <c r="AF260" s="244">
        <v>15741.2</v>
      </c>
      <c r="AG260" s="244">
        <v>239.5</v>
      </c>
      <c r="AI260" s="211"/>
      <c r="AJ260" s="163"/>
      <c r="AK260" s="163"/>
      <c r="AL260" s="244"/>
      <c r="AM260" s="244"/>
      <c r="AN260" s="244"/>
      <c r="AP260" s="211">
        <v>255</v>
      </c>
      <c r="AQ260" s="163" t="s">
        <v>3699</v>
      </c>
      <c r="AR260" s="163" t="s">
        <v>4840</v>
      </c>
      <c r="AS260" s="244" t="s">
        <v>4074</v>
      </c>
      <c r="AT260" s="244" t="s">
        <v>5441</v>
      </c>
      <c r="AU260" s="244">
        <v>17623.8</v>
      </c>
      <c r="AW260" s="211"/>
      <c r="AX260" s="163"/>
      <c r="AY260" s="163"/>
      <c r="AZ260" s="244"/>
      <c r="BA260" s="244"/>
      <c r="BB260" s="244"/>
      <c r="BD260" s="211">
        <v>255</v>
      </c>
      <c r="BE260" s="163" t="s">
        <v>5601</v>
      </c>
      <c r="BF260" s="163" t="s">
        <v>4542</v>
      </c>
      <c r="BG260" s="244" t="s">
        <v>4005</v>
      </c>
      <c r="BH260" s="244" t="s">
        <v>4518</v>
      </c>
      <c r="BI260" s="244">
        <v>19073.099999999999</v>
      </c>
      <c r="BK260" s="211">
        <v>255</v>
      </c>
      <c r="BL260" s="163" t="s">
        <v>3487</v>
      </c>
      <c r="BM260" s="163" t="s">
        <v>6089</v>
      </c>
      <c r="BN260" s="244" t="s">
        <v>4020</v>
      </c>
      <c r="BO260" s="244" t="s">
        <v>4694</v>
      </c>
      <c r="BP260" s="244">
        <v>17959.7</v>
      </c>
      <c r="BR260" s="211"/>
      <c r="BS260" s="163"/>
      <c r="BT260" s="163"/>
      <c r="BU260" s="244"/>
      <c r="BV260" s="244"/>
      <c r="BW260" s="244"/>
      <c r="BY260" s="211">
        <v>255</v>
      </c>
      <c r="BZ260" s="163" t="s">
        <v>3556</v>
      </c>
      <c r="CA260" s="163" t="s">
        <v>6742</v>
      </c>
      <c r="CB260" s="163" t="s">
        <v>6496</v>
      </c>
      <c r="CC260" s="244" t="s">
        <v>4523</v>
      </c>
      <c r="CD260" s="244">
        <v>22010.9</v>
      </c>
      <c r="CE260" s="244">
        <v>563</v>
      </c>
      <c r="CG260" s="211">
        <v>255</v>
      </c>
      <c r="CH260" s="163" t="s">
        <v>6826</v>
      </c>
      <c r="CI260" s="163" t="s">
        <v>4074</v>
      </c>
      <c r="CJ260" s="244" t="s">
        <v>5441</v>
      </c>
      <c r="CK260" s="244">
        <v>23860.1</v>
      </c>
      <c r="CM260" s="211">
        <v>255</v>
      </c>
      <c r="CN260" s="163" t="s">
        <v>6688</v>
      </c>
      <c r="CO260" s="163" t="s">
        <v>3999</v>
      </c>
      <c r="CP260" s="244" t="s">
        <v>6264</v>
      </c>
      <c r="CQ260" s="244">
        <v>26274</v>
      </c>
      <c r="CS260" s="211">
        <v>255</v>
      </c>
      <c r="CT260" s="163" t="s">
        <v>5657</v>
      </c>
      <c r="CU260" s="163" t="s">
        <v>4005</v>
      </c>
      <c r="CV260" s="244" t="s">
        <v>4523</v>
      </c>
      <c r="CW260" s="244">
        <v>3436</v>
      </c>
      <c r="CY260" s="211">
        <v>255</v>
      </c>
      <c r="CZ260" s="163" t="s">
        <v>3199</v>
      </c>
      <c r="DA260" s="163" t="s">
        <v>7399</v>
      </c>
      <c r="DB260" s="244" t="s">
        <v>4039</v>
      </c>
      <c r="DC260" s="244">
        <v>32349</v>
      </c>
      <c r="DD260" s="244">
        <v>3039</v>
      </c>
      <c r="DF260" s="214">
        <v>255</v>
      </c>
      <c r="DG260" s="163" t="s">
        <v>1883</v>
      </c>
      <c r="DH260" s="163" t="s">
        <v>6141</v>
      </c>
      <c r="DI260" s="163" t="s">
        <v>3999</v>
      </c>
      <c r="DJ260" s="163" t="s">
        <v>2748</v>
      </c>
      <c r="DK260" s="245">
        <v>30423</v>
      </c>
      <c r="DL260" s="245">
        <v>-3378</v>
      </c>
      <c r="DN260" s="211">
        <v>253</v>
      </c>
      <c r="DO260" s="163" t="s">
        <v>7992</v>
      </c>
      <c r="DP260" s="163" t="s">
        <v>4005</v>
      </c>
      <c r="DQ260" s="244">
        <v>35283</v>
      </c>
      <c r="DR260" s="244">
        <v>226.5</v>
      </c>
      <c r="DT260" s="211">
        <v>255</v>
      </c>
      <c r="DU260" s="163" t="s">
        <v>8494</v>
      </c>
      <c r="DV260" s="244" t="s">
        <v>4202</v>
      </c>
      <c r="DW260" s="163">
        <v>40230.800000000003</v>
      </c>
      <c r="DX260" s="244">
        <v>4351.7</v>
      </c>
      <c r="DZ260" s="211">
        <v>255</v>
      </c>
      <c r="EA260" s="163" t="s">
        <v>8997</v>
      </c>
      <c r="EB260" s="244" t="s">
        <v>4039</v>
      </c>
      <c r="EC260" s="163">
        <v>41517.800000000003</v>
      </c>
      <c r="ED260" s="244">
        <v>1439</v>
      </c>
      <c r="EF260" s="211">
        <v>255</v>
      </c>
      <c r="EG260" s="163" t="s">
        <v>9499</v>
      </c>
      <c r="EH260" s="244" t="s">
        <v>4020</v>
      </c>
      <c r="EI260" s="258">
        <v>42586.9</v>
      </c>
      <c r="EJ260" s="244">
        <v>-13438</v>
      </c>
      <c r="EL260" s="215">
        <v>255</v>
      </c>
      <c r="EM260" s="216" t="s">
        <v>1723</v>
      </c>
      <c r="EN260" s="216" t="s">
        <v>3222</v>
      </c>
      <c r="EO260" s="216" t="s">
        <v>3557</v>
      </c>
      <c r="EP260" s="257"/>
      <c r="EQ260" s="247">
        <v>42664</v>
      </c>
      <c r="ER260" s="247">
        <v>1081</v>
      </c>
      <c r="ES260" s="247">
        <v>11824</v>
      </c>
      <c r="EU260" s="163">
        <v>255</v>
      </c>
      <c r="EV260" s="94" t="s">
        <v>520</v>
      </c>
      <c r="EW260" s="163" t="s">
        <v>3056</v>
      </c>
      <c r="EX260" s="110">
        <v>39807</v>
      </c>
      <c r="EY260" s="110">
        <v>3920</v>
      </c>
      <c r="FA260" s="163">
        <v>255</v>
      </c>
      <c r="FB260" s="94" t="s">
        <v>9525</v>
      </c>
      <c r="FC260" s="110" t="s">
        <v>3999</v>
      </c>
      <c r="FD260" s="260">
        <v>42687</v>
      </c>
      <c r="FE260" s="260">
        <v>17</v>
      </c>
    </row>
    <row r="261" spans="2:161" ht="22.7">
      <c r="B261" s="211">
        <v>256</v>
      </c>
      <c r="C261" s="163"/>
      <c r="D261" s="163"/>
      <c r="E261" s="244"/>
      <c r="F261" s="244"/>
      <c r="G261" s="244"/>
      <c r="I261" s="211"/>
      <c r="J261" s="163"/>
      <c r="K261" s="163"/>
      <c r="L261" s="244"/>
      <c r="M261" s="244"/>
      <c r="N261" s="244"/>
      <c r="P261" s="211"/>
      <c r="Q261" s="163"/>
      <c r="R261" s="163"/>
      <c r="S261" s="244"/>
      <c r="T261" s="244"/>
      <c r="V261" s="211"/>
      <c r="W261" s="163"/>
      <c r="X261" s="163"/>
      <c r="Y261" s="244"/>
      <c r="Z261" s="244"/>
      <c r="AA261" s="244"/>
      <c r="AC261" s="211">
        <v>256</v>
      </c>
      <c r="AD261" s="163" t="s">
        <v>3512</v>
      </c>
      <c r="AE261" s="163" t="s">
        <v>4001</v>
      </c>
      <c r="AF261" s="244">
        <v>15625.7</v>
      </c>
      <c r="AG261" s="244">
        <v>193.6</v>
      </c>
      <c r="AI261" s="211"/>
      <c r="AJ261" s="163"/>
      <c r="AK261" s="163"/>
      <c r="AL261" s="244"/>
      <c r="AM261" s="244"/>
      <c r="AN261" s="244"/>
      <c r="AP261" s="211">
        <v>256</v>
      </c>
      <c r="AQ261" s="163" t="s">
        <v>3887</v>
      </c>
      <c r="AR261" s="163" t="s">
        <v>5562</v>
      </c>
      <c r="AS261" s="244" t="s">
        <v>4020</v>
      </c>
      <c r="AT261" s="244" t="s">
        <v>5518</v>
      </c>
      <c r="AU261" s="244">
        <v>17602.400000000001</v>
      </c>
      <c r="AW261" s="211"/>
      <c r="AX261" s="163"/>
      <c r="AY261" s="163"/>
      <c r="AZ261" s="244"/>
      <c r="BA261" s="244"/>
      <c r="BB261" s="244"/>
      <c r="BD261" s="211">
        <v>256</v>
      </c>
      <c r="BE261" s="163" t="s">
        <v>3176</v>
      </c>
      <c r="BF261" s="163"/>
      <c r="BG261" s="244" t="s">
        <v>4289</v>
      </c>
      <c r="BH261" s="244" t="s">
        <v>5441</v>
      </c>
      <c r="BI261" s="244">
        <v>19049.900000000001</v>
      </c>
      <c r="BK261" s="211">
        <v>256</v>
      </c>
      <c r="BL261" s="163" t="s">
        <v>3546</v>
      </c>
      <c r="BM261" s="163" t="s">
        <v>6283</v>
      </c>
      <c r="BN261" s="244" t="s">
        <v>4005</v>
      </c>
      <c r="BO261" s="244" t="s">
        <v>4827</v>
      </c>
      <c r="BP261" s="244">
        <v>17951.8</v>
      </c>
      <c r="BR261" s="211"/>
      <c r="BS261" s="163"/>
      <c r="BT261" s="163"/>
      <c r="BU261" s="244"/>
      <c r="BV261" s="244"/>
      <c r="BW261" s="244"/>
      <c r="BY261" s="211">
        <v>256</v>
      </c>
      <c r="BZ261" s="163" t="s">
        <v>3558</v>
      </c>
      <c r="CA261" s="163" t="s">
        <v>3558</v>
      </c>
      <c r="CB261" s="163" t="s">
        <v>6562</v>
      </c>
      <c r="CC261" s="244" t="s">
        <v>6510</v>
      </c>
      <c r="CD261" s="244">
        <v>21969.8</v>
      </c>
      <c r="CE261" s="244">
        <v>1715.1</v>
      </c>
      <c r="CG261" s="211">
        <v>256</v>
      </c>
      <c r="CH261" s="163" t="s">
        <v>6141</v>
      </c>
      <c r="CI261" s="163" t="s">
        <v>3999</v>
      </c>
      <c r="CJ261" s="244" t="s">
        <v>2748</v>
      </c>
      <c r="CK261" s="244">
        <v>23859</v>
      </c>
      <c r="CM261" s="211">
        <v>256</v>
      </c>
      <c r="CN261" s="163" t="s">
        <v>6277</v>
      </c>
      <c r="CO261" s="163" t="s">
        <v>4001</v>
      </c>
      <c r="CP261" s="244" t="s">
        <v>4852</v>
      </c>
      <c r="CQ261" s="244">
        <v>26241.8</v>
      </c>
      <c r="CS261" s="211">
        <v>256</v>
      </c>
      <c r="CT261" s="163" t="s">
        <v>5612</v>
      </c>
      <c r="CU261" s="163" t="s">
        <v>4039</v>
      </c>
      <c r="CV261" s="244" t="s">
        <v>5574</v>
      </c>
      <c r="CW261" s="244">
        <v>336</v>
      </c>
      <c r="CY261" s="211">
        <v>256</v>
      </c>
      <c r="CZ261" s="163" t="s">
        <v>3163</v>
      </c>
      <c r="DA261" s="163" t="s">
        <v>7400</v>
      </c>
      <c r="DB261" s="244" t="s">
        <v>4020</v>
      </c>
      <c r="DC261" s="244">
        <v>32195.9</v>
      </c>
      <c r="DD261" s="244">
        <v>1501.8</v>
      </c>
      <c r="DF261" s="214">
        <v>256</v>
      </c>
      <c r="DG261" s="163" t="s">
        <v>3411</v>
      </c>
      <c r="DH261" s="163" t="s">
        <v>7184</v>
      </c>
      <c r="DI261" s="163" t="s">
        <v>4243</v>
      </c>
      <c r="DJ261" s="163" t="s">
        <v>5441</v>
      </c>
      <c r="DK261" s="245">
        <v>30394</v>
      </c>
      <c r="DL261" s="245">
        <v>768</v>
      </c>
      <c r="DN261" s="211">
        <v>254</v>
      </c>
      <c r="DO261" s="163" t="s">
        <v>7993</v>
      </c>
      <c r="DP261" s="163" t="s">
        <v>4224</v>
      </c>
      <c r="DQ261" s="244">
        <v>35281.5</v>
      </c>
      <c r="DR261" s="244">
        <v>5708.9</v>
      </c>
      <c r="DT261" s="211">
        <v>256</v>
      </c>
      <c r="DU261" s="163" t="s">
        <v>8495</v>
      </c>
      <c r="DV261" s="244" t="s">
        <v>4005</v>
      </c>
      <c r="DW261" s="163">
        <v>40104.199999999997</v>
      </c>
      <c r="DX261" s="244">
        <v>-464</v>
      </c>
      <c r="DZ261" s="211">
        <v>256</v>
      </c>
      <c r="EA261" s="163" t="s">
        <v>8998</v>
      </c>
      <c r="EB261" s="244" t="s">
        <v>4074</v>
      </c>
      <c r="EC261" s="163">
        <v>40788.9</v>
      </c>
      <c r="ED261" s="244">
        <v>1082.8</v>
      </c>
      <c r="EF261" s="211">
        <v>256</v>
      </c>
      <c r="EG261" s="163" t="s">
        <v>9500</v>
      </c>
      <c r="EH261" s="244" t="s">
        <v>3999</v>
      </c>
      <c r="EI261" s="258">
        <v>42553.9</v>
      </c>
      <c r="EJ261" s="244">
        <v>310.60000000000002</v>
      </c>
      <c r="EL261" s="215">
        <v>256</v>
      </c>
      <c r="EM261" s="216" t="s">
        <v>3428</v>
      </c>
      <c r="EN261" s="216" t="s">
        <v>3093</v>
      </c>
      <c r="EO261" s="216" t="s">
        <v>3152</v>
      </c>
      <c r="EP261" s="257" t="s">
        <v>3989</v>
      </c>
      <c r="EQ261" s="247">
        <v>42653</v>
      </c>
      <c r="ER261" s="247">
        <v>1239</v>
      </c>
      <c r="ES261" s="247">
        <v>38358</v>
      </c>
      <c r="EU261" s="163">
        <v>256</v>
      </c>
      <c r="EV261" s="94" t="s">
        <v>1614</v>
      </c>
      <c r="EW261" s="163" t="s">
        <v>3056</v>
      </c>
      <c r="EX261" s="110">
        <v>39668</v>
      </c>
      <c r="EY261" s="110">
        <v>1867</v>
      </c>
      <c r="FA261" s="163">
        <v>256</v>
      </c>
      <c r="FB261" s="94" t="s">
        <v>9522</v>
      </c>
      <c r="FC261" s="110" t="s">
        <v>4074</v>
      </c>
      <c r="FD261" s="260">
        <v>42638.1</v>
      </c>
      <c r="FE261" s="260">
        <v>471.8</v>
      </c>
    </row>
    <row r="262" spans="2:161" ht="22.7">
      <c r="B262" s="211">
        <v>257</v>
      </c>
      <c r="C262" s="163" t="s">
        <v>4911</v>
      </c>
      <c r="D262" s="163" t="s">
        <v>4912</v>
      </c>
      <c r="E262" s="244" t="s">
        <v>4005</v>
      </c>
      <c r="F262" s="244" t="s">
        <v>4532</v>
      </c>
      <c r="G262" s="244"/>
      <c r="I262" s="211"/>
      <c r="J262" s="163"/>
      <c r="K262" s="163"/>
      <c r="L262" s="244"/>
      <c r="M262" s="244"/>
      <c r="N262" s="244"/>
      <c r="P262" s="211"/>
      <c r="Q262" s="163"/>
      <c r="R262" s="163"/>
      <c r="S262" s="244"/>
      <c r="T262" s="244"/>
      <c r="V262" s="211"/>
      <c r="W262" s="163"/>
      <c r="X262" s="163"/>
      <c r="Y262" s="244"/>
      <c r="Z262" s="244"/>
      <c r="AA262" s="244"/>
      <c r="AC262" s="211">
        <v>257</v>
      </c>
      <c r="AD262" s="163" t="s">
        <v>4254</v>
      </c>
      <c r="AE262" s="163" t="s">
        <v>4193</v>
      </c>
      <c r="AF262" s="244">
        <v>15610.1</v>
      </c>
      <c r="AG262" s="244">
        <v>974.3</v>
      </c>
      <c r="AI262" s="211"/>
      <c r="AJ262" s="163"/>
      <c r="AK262" s="163"/>
      <c r="AL262" s="244"/>
      <c r="AM262" s="244"/>
      <c r="AN262" s="244"/>
      <c r="AP262" s="211">
        <v>257</v>
      </c>
      <c r="AQ262" s="163" t="s">
        <v>3549</v>
      </c>
      <c r="AR262" s="163" t="s">
        <v>5684</v>
      </c>
      <c r="AS262" s="244" t="s">
        <v>4102</v>
      </c>
      <c r="AT262" s="244" t="s">
        <v>5522</v>
      </c>
      <c r="AU262" s="244">
        <v>17574.599999999999</v>
      </c>
      <c r="AW262" s="211"/>
      <c r="AX262" s="163"/>
      <c r="AY262" s="163"/>
      <c r="AZ262" s="244"/>
      <c r="BA262" s="244"/>
      <c r="BB262" s="244"/>
      <c r="BD262" s="211">
        <v>257</v>
      </c>
      <c r="BE262" s="163" t="s">
        <v>3385</v>
      </c>
      <c r="BF262" s="163" t="s">
        <v>5368</v>
      </c>
      <c r="BG262" s="244" t="s">
        <v>4039</v>
      </c>
      <c r="BH262" s="244" t="s">
        <v>4818</v>
      </c>
      <c r="BI262" s="244">
        <v>18985.8</v>
      </c>
      <c r="BK262" s="211">
        <v>257</v>
      </c>
      <c r="BL262" s="163" t="s">
        <v>3522</v>
      </c>
      <c r="BM262" s="163" t="s">
        <v>4800</v>
      </c>
      <c r="BN262" s="244" t="s">
        <v>4005</v>
      </c>
      <c r="BO262" s="244" t="s">
        <v>6233</v>
      </c>
      <c r="BP262" s="244">
        <v>17911.8</v>
      </c>
      <c r="BR262" s="211"/>
      <c r="BS262" s="163"/>
      <c r="BT262" s="163"/>
      <c r="BU262" s="244"/>
      <c r="BV262" s="244"/>
      <c r="BW262" s="244"/>
      <c r="BY262" s="211">
        <v>257</v>
      </c>
      <c r="BZ262" s="163" t="s">
        <v>513</v>
      </c>
      <c r="CA262" s="163" t="s">
        <v>6743</v>
      </c>
      <c r="CB262" s="163" t="s">
        <v>6506</v>
      </c>
      <c r="CC262" s="244" t="s">
        <v>6744</v>
      </c>
      <c r="CD262" s="244">
        <v>21962</v>
      </c>
      <c r="CE262" s="244">
        <v>4847</v>
      </c>
      <c r="CG262" s="211">
        <v>257</v>
      </c>
      <c r="CH262" s="163" t="s">
        <v>6284</v>
      </c>
      <c r="CI262" s="163" t="s">
        <v>4005</v>
      </c>
      <c r="CJ262" s="244" t="s">
        <v>4527</v>
      </c>
      <c r="CK262" s="244">
        <v>23615.3</v>
      </c>
      <c r="CM262" s="211">
        <v>257</v>
      </c>
      <c r="CN262" s="163" t="s">
        <v>4637</v>
      </c>
      <c r="CO262" s="163" t="s">
        <v>4005</v>
      </c>
      <c r="CP262" s="244" t="s">
        <v>6949</v>
      </c>
      <c r="CQ262" s="244">
        <v>26234.5</v>
      </c>
      <c r="CS262" s="211">
        <v>257</v>
      </c>
      <c r="CT262" s="163" t="s">
        <v>6775</v>
      </c>
      <c r="CU262" s="163" t="s">
        <v>4074</v>
      </c>
      <c r="CV262" s="244" t="s">
        <v>4518</v>
      </c>
      <c r="CW262" s="244">
        <v>324</v>
      </c>
      <c r="CY262" s="211">
        <v>257</v>
      </c>
      <c r="CZ262" s="163" t="s">
        <v>7401</v>
      </c>
      <c r="DA262" s="163" t="s">
        <v>7402</v>
      </c>
      <c r="DB262" s="244" t="s">
        <v>3999</v>
      </c>
      <c r="DC262" s="244">
        <v>32167.5</v>
      </c>
      <c r="DD262" s="244">
        <v>803</v>
      </c>
      <c r="DF262" s="214">
        <v>257</v>
      </c>
      <c r="DG262" s="163" t="s">
        <v>3422</v>
      </c>
      <c r="DH262" s="163" t="s">
        <v>6258</v>
      </c>
      <c r="DI262" s="163" t="s">
        <v>4005</v>
      </c>
      <c r="DJ262" s="163" t="s">
        <v>5441</v>
      </c>
      <c r="DK262" s="245">
        <v>30346</v>
      </c>
      <c r="DL262" s="245">
        <v>2578</v>
      </c>
      <c r="DN262" s="211">
        <v>255</v>
      </c>
      <c r="DO262" s="163" t="s">
        <v>7994</v>
      </c>
      <c r="DP262" s="163" t="s">
        <v>3999</v>
      </c>
      <c r="DQ262" s="244">
        <v>35166.699999999997</v>
      </c>
      <c r="DR262" s="244">
        <v>4626.2</v>
      </c>
      <c r="DT262" s="211">
        <v>257</v>
      </c>
      <c r="DU262" s="163" t="s">
        <v>8496</v>
      </c>
      <c r="DV262" s="244" t="s">
        <v>4015</v>
      </c>
      <c r="DW262" s="163">
        <v>40063.1</v>
      </c>
      <c r="DX262" s="244">
        <v>3727.8</v>
      </c>
      <c r="DZ262" s="211">
        <v>257</v>
      </c>
      <c r="EA262" s="163" t="s">
        <v>8999</v>
      </c>
      <c r="EB262" s="244" t="s">
        <v>4005</v>
      </c>
      <c r="EC262" s="163">
        <v>40683</v>
      </c>
      <c r="ED262" s="244">
        <v>3485.1</v>
      </c>
      <c r="EF262" s="211">
        <v>257</v>
      </c>
      <c r="EG262" s="163" t="s">
        <v>9501</v>
      </c>
      <c r="EH262" s="244" t="s">
        <v>3999</v>
      </c>
      <c r="EI262" s="258">
        <v>42249</v>
      </c>
      <c r="EJ262" s="244">
        <v>15</v>
      </c>
      <c r="EL262" s="215">
        <v>257</v>
      </c>
      <c r="EM262" s="216" t="s">
        <v>2095</v>
      </c>
      <c r="EN262" s="216" t="s">
        <v>3295</v>
      </c>
      <c r="EO262" s="216" t="s">
        <v>3559</v>
      </c>
      <c r="EP262" s="257"/>
      <c r="EQ262" s="247">
        <v>42650</v>
      </c>
      <c r="ER262" s="247">
        <v>2882</v>
      </c>
      <c r="ES262" s="247">
        <v>113300</v>
      </c>
      <c r="EU262" s="163">
        <v>257</v>
      </c>
      <c r="EV262" s="94" t="s">
        <v>1638</v>
      </c>
      <c r="EW262" s="163" t="s">
        <v>3056</v>
      </c>
      <c r="EX262" s="110">
        <v>39639</v>
      </c>
      <c r="EY262" s="110">
        <v>4373</v>
      </c>
      <c r="FA262" s="163">
        <v>257</v>
      </c>
      <c r="FB262" s="94" t="s">
        <v>9555</v>
      </c>
      <c r="FC262" s="110" t="s">
        <v>4039</v>
      </c>
      <c r="FD262" s="260">
        <v>42487</v>
      </c>
      <c r="FE262" s="260">
        <v>398</v>
      </c>
    </row>
    <row r="263" spans="2:161" ht="22.7">
      <c r="B263" s="211">
        <v>258</v>
      </c>
      <c r="C263" s="163" t="s">
        <v>4913</v>
      </c>
      <c r="D263" s="163" t="s">
        <v>4914</v>
      </c>
      <c r="E263" s="244" t="s">
        <v>4005</v>
      </c>
      <c r="F263" s="244" t="s">
        <v>4605</v>
      </c>
      <c r="G263" s="244"/>
      <c r="I263" s="211"/>
      <c r="J263" s="163"/>
      <c r="K263" s="163"/>
      <c r="L263" s="244"/>
      <c r="M263" s="244"/>
      <c r="N263" s="244"/>
      <c r="P263" s="211"/>
      <c r="Q263" s="163"/>
      <c r="R263" s="163"/>
      <c r="S263" s="244"/>
      <c r="T263" s="244"/>
      <c r="V263" s="211"/>
      <c r="W263" s="163"/>
      <c r="X263" s="163"/>
      <c r="Y263" s="244"/>
      <c r="Z263" s="244"/>
      <c r="AA263" s="244"/>
      <c r="AC263" s="211">
        <v>258</v>
      </c>
      <c r="AD263" s="163" t="s">
        <v>4255</v>
      </c>
      <c r="AE263" s="163" t="s">
        <v>4020</v>
      </c>
      <c r="AF263" s="244">
        <v>15573.8</v>
      </c>
      <c r="AG263" s="244">
        <v>-173.7</v>
      </c>
      <c r="AI263" s="211"/>
      <c r="AJ263" s="163"/>
      <c r="AK263" s="163"/>
      <c r="AL263" s="244"/>
      <c r="AM263" s="244"/>
      <c r="AN263" s="244"/>
      <c r="AP263" s="211">
        <v>258</v>
      </c>
      <c r="AQ263" s="163" t="s">
        <v>4506</v>
      </c>
      <c r="AR263" s="163" t="s">
        <v>5685</v>
      </c>
      <c r="AS263" s="244" t="s">
        <v>4005</v>
      </c>
      <c r="AT263" s="244" t="s">
        <v>5686</v>
      </c>
      <c r="AU263" s="244">
        <v>17496.900000000001</v>
      </c>
      <c r="AW263" s="211"/>
      <c r="AX263" s="163"/>
      <c r="AY263" s="163"/>
      <c r="AZ263" s="244"/>
      <c r="BA263" s="244"/>
      <c r="BB263" s="244"/>
      <c r="BD263" s="211">
        <v>258</v>
      </c>
      <c r="BE263" s="163" t="s">
        <v>1615</v>
      </c>
      <c r="BF263" s="163" t="s">
        <v>4805</v>
      </c>
      <c r="BG263" s="244" t="s">
        <v>3999</v>
      </c>
      <c r="BH263" s="244" t="s">
        <v>4806</v>
      </c>
      <c r="BI263" s="244">
        <v>18963</v>
      </c>
      <c r="BK263" s="211">
        <v>258</v>
      </c>
      <c r="BL263" s="163" t="s">
        <v>3728</v>
      </c>
      <c r="BM263" s="163" t="s">
        <v>4612</v>
      </c>
      <c r="BN263" s="244" t="s">
        <v>4005</v>
      </c>
      <c r="BO263" s="244" t="s">
        <v>4532</v>
      </c>
      <c r="BP263" s="244">
        <v>17884.400000000001</v>
      </c>
      <c r="BR263" s="211"/>
      <c r="BS263" s="163"/>
      <c r="BT263" s="163"/>
      <c r="BU263" s="244"/>
      <c r="BV263" s="244"/>
      <c r="BW263" s="244"/>
      <c r="BY263" s="211">
        <v>258</v>
      </c>
      <c r="BZ263" s="163" t="s">
        <v>3523</v>
      </c>
      <c r="CA263" s="163" t="s">
        <v>6745</v>
      </c>
      <c r="CB263" s="163" t="s">
        <v>6501</v>
      </c>
      <c r="CC263" s="244" t="s">
        <v>6521</v>
      </c>
      <c r="CD263" s="244">
        <v>21886</v>
      </c>
      <c r="CE263" s="244">
        <v>-35</v>
      </c>
      <c r="CG263" s="211">
        <v>258</v>
      </c>
      <c r="CH263" s="163" t="s">
        <v>6712</v>
      </c>
      <c r="CI263" s="163" t="s">
        <v>4005</v>
      </c>
      <c r="CJ263" s="244" t="s">
        <v>6276</v>
      </c>
      <c r="CK263" s="244">
        <v>23560.2</v>
      </c>
      <c r="CM263" s="211">
        <v>258</v>
      </c>
      <c r="CN263" s="163" t="s">
        <v>7029</v>
      </c>
      <c r="CO263" s="163" t="s">
        <v>4193</v>
      </c>
      <c r="CP263" s="244" t="s">
        <v>6245</v>
      </c>
      <c r="CQ263" s="244">
        <v>2582.6999999999998</v>
      </c>
      <c r="CS263" s="211">
        <v>258</v>
      </c>
      <c r="CT263" s="163" t="s">
        <v>7029</v>
      </c>
      <c r="CU263" s="163" t="s">
        <v>4193</v>
      </c>
      <c r="CV263" s="244" t="s">
        <v>7136</v>
      </c>
      <c r="CW263" s="244">
        <v>318</v>
      </c>
      <c r="CY263" s="211">
        <v>258</v>
      </c>
      <c r="CZ263" s="163" t="s">
        <v>3841</v>
      </c>
      <c r="DA263" s="163" t="s">
        <v>7403</v>
      </c>
      <c r="DB263" s="244" t="s">
        <v>4275</v>
      </c>
      <c r="DC263" s="244">
        <v>32018</v>
      </c>
      <c r="DD263" s="244">
        <v>1075.9000000000001</v>
      </c>
      <c r="DF263" s="214">
        <v>258</v>
      </c>
      <c r="DG263" s="163" t="s">
        <v>3288</v>
      </c>
      <c r="DH263" s="163" t="s">
        <v>7104</v>
      </c>
      <c r="DI263" s="257" t="s">
        <v>4074</v>
      </c>
      <c r="DJ263" s="163" t="s">
        <v>4523</v>
      </c>
      <c r="DK263" s="245">
        <v>30237</v>
      </c>
      <c r="DL263" s="245">
        <v>1382</v>
      </c>
      <c r="DN263" s="211">
        <v>256</v>
      </c>
      <c r="DO263" s="163" t="s">
        <v>7995</v>
      </c>
      <c r="DP263" s="163" t="s">
        <v>3999</v>
      </c>
      <c r="DQ263" s="244">
        <v>35119</v>
      </c>
      <c r="DR263" s="244">
        <v>11809</v>
      </c>
      <c r="DT263" s="211">
        <v>258</v>
      </c>
      <c r="DU263" s="163" t="s">
        <v>8497</v>
      </c>
      <c r="DV263" s="244" t="s">
        <v>4074</v>
      </c>
      <c r="DW263" s="163">
        <v>40023.300000000003</v>
      </c>
      <c r="DX263" s="244">
        <v>3084.7</v>
      </c>
      <c r="DZ263" s="211">
        <v>258</v>
      </c>
      <c r="EA263" s="163" t="s">
        <v>9000</v>
      </c>
      <c r="EB263" s="244" t="s">
        <v>4074</v>
      </c>
      <c r="EC263" s="163">
        <v>40617.1</v>
      </c>
      <c r="ED263" s="244">
        <v>375.3</v>
      </c>
      <c r="EF263" s="211">
        <v>258</v>
      </c>
      <c r="EG263" s="163" t="s">
        <v>9502</v>
      </c>
      <c r="EH263" s="244" t="s">
        <v>4116</v>
      </c>
      <c r="EI263" s="258">
        <v>41863.1</v>
      </c>
      <c r="EJ263" s="244">
        <v>550.20000000000005</v>
      </c>
      <c r="EL263" s="215">
        <v>258</v>
      </c>
      <c r="EM263" s="216" t="s">
        <v>3560</v>
      </c>
      <c r="EN263" s="216" t="s">
        <v>3093</v>
      </c>
      <c r="EO263" s="216" t="s">
        <v>3202</v>
      </c>
      <c r="EP263" s="257" t="s">
        <v>3988</v>
      </c>
      <c r="EQ263" s="247">
        <v>42515</v>
      </c>
      <c r="ER263" s="247">
        <v>904</v>
      </c>
      <c r="ES263" s="247">
        <v>32990</v>
      </c>
      <c r="EU263" s="163">
        <v>258</v>
      </c>
      <c r="EV263" s="94" t="s">
        <v>1666</v>
      </c>
      <c r="EW263" s="163" t="s">
        <v>3056</v>
      </c>
      <c r="EX263" s="110">
        <v>39403</v>
      </c>
      <c r="EY263" s="110">
        <v>1228</v>
      </c>
      <c r="FA263" s="163">
        <v>258</v>
      </c>
      <c r="FB263" s="94" t="s">
        <v>9568</v>
      </c>
      <c r="FC263" s="110" t="s">
        <v>3999</v>
      </c>
      <c r="FD263" s="260">
        <v>42296</v>
      </c>
      <c r="FE263" s="260">
        <v>1866.9</v>
      </c>
    </row>
    <row r="264" spans="2:161">
      <c r="B264" s="211">
        <v>259</v>
      </c>
      <c r="C264" s="163" t="s">
        <v>4915</v>
      </c>
      <c r="D264" s="163" t="s">
        <v>4916</v>
      </c>
      <c r="E264" s="244" t="s">
        <v>3999</v>
      </c>
      <c r="F264" s="244" t="s">
        <v>4794</v>
      </c>
      <c r="G264" s="244"/>
      <c r="I264" s="211"/>
      <c r="J264" s="163"/>
      <c r="K264" s="163"/>
      <c r="L264" s="244"/>
      <c r="M264" s="244"/>
      <c r="N264" s="244"/>
      <c r="P264" s="211"/>
      <c r="Q264" s="163"/>
      <c r="R264" s="163"/>
      <c r="S264" s="244"/>
      <c r="T264" s="244"/>
      <c r="V264" s="211"/>
      <c r="W264" s="163"/>
      <c r="X264" s="163"/>
      <c r="Y264" s="244"/>
      <c r="Z264" s="244"/>
      <c r="AA264" s="244"/>
      <c r="AC264" s="211">
        <v>259</v>
      </c>
      <c r="AD264" s="163" t="s">
        <v>4256</v>
      </c>
      <c r="AE264" s="163" t="s">
        <v>4131</v>
      </c>
      <c r="AF264" s="244">
        <v>15527.3</v>
      </c>
      <c r="AG264" s="244">
        <v>1196.9000000000001</v>
      </c>
      <c r="AI264" s="211"/>
      <c r="AJ264" s="163"/>
      <c r="AK264" s="163"/>
      <c r="AL264" s="244"/>
      <c r="AM264" s="244"/>
      <c r="AN264" s="244"/>
      <c r="AP264" s="211">
        <v>259</v>
      </c>
      <c r="AQ264" s="163" t="s">
        <v>3396</v>
      </c>
      <c r="AR264" s="163" t="s">
        <v>5562</v>
      </c>
      <c r="AS264" s="244" t="s">
        <v>4015</v>
      </c>
      <c r="AT264" s="244" t="s">
        <v>5518</v>
      </c>
      <c r="AU264" s="244">
        <v>17475</v>
      </c>
      <c r="AW264" s="211"/>
      <c r="AX264" s="163"/>
      <c r="AY264" s="163"/>
      <c r="AZ264" s="244"/>
      <c r="BA264" s="244"/>
      <c r="BB264" s="244"/>
      <c r="BD264" s="211">
        <v>259</v>
      </c>
      <c r="BE264" s="163" t="s">
        <v>6085</v>
      </c>
      <c r="BF264" s="163" t="s">
        <v>4663</v>
      </c>
      <c r="BG264" s="244" t="s">
        <v>4015</v>
      </c>
      <c r="BH264" s="244" t="s">
        <v>5441</v>
      </c>
      <c r="BI264" s="244">
        <v>18847.5</v>
      </c>
      <c r="BK264" s="211">
        <v>259</v>
      </c>
      <c r="BL264" s="163" t="s">
        <v>3624</v>
      </c>
      <c r="BM264" s="163" t="s">
        <v>4721</v>
      </c>
      <c r="BN264" s="244" t="s">
        <v>4005</v>
      </c>
      <c r="BO264" s="244" t="s">
        <v>6245</v>
      </c>
      <c r="BP264" s="244">
        <v>17858.599999999999</v>
      </c>
      <c r="BR264" s="211"/>
      <c r="BS264" s="163"/>
      <c r="BT264" s="163"/>
      <c r="BU264" s="244"/>
      <c r="BV264" s="244"/>
      <c r="BW264" s="244"/>
      <c r="BY264" s="211">
        <v>259</v>
      </c>
      <c r="BZ264" s="163" t="s">
        <v>546</v>
      </c>
      <c r="CA264" s="163" t="s">
        <v>4980</v>
      </c>
      <c r="CB264" s="163" t="s">
        <v>3999</v>
      </c>
      <c r="CC264" s="244" t="s">
        <v>4818</v>
      </c>
      <c r="CD264" s="244">
        <v>21886</v>
      </c>
      <c r="CE264" s="244">
        <v>2388</v>
      </c>
      <c r="CG264" s="211">
        <v>259</v>
      </c>
      <c r="CH264" s="163" t="s">
        <v>6837</v>
      </c>
      <c r="CI264" s="163" t="s">
        <v>5833</v>
      </c>
      <c r="CJ264" s="244" t="s">
        <v>7024</v>
      </c>
      <c r="CK264" s="244">
        <v>23474.799999999999</v>
      </c>
      <c r="CM264" s="211">
        <v>259</v>
      </c>
      <c r="CN264" s="163" t="s">
        <v>6283</v>
      </c>
      <c r="CO264" s="163" t="s">
        <v>4005</v>
      </c>
      <c r="CP264" s="244" t="s">
        <v>4827</v>
      </c>
      <c r="CQ264" s="244">
        <v>2579.6999999999998</v>
      </c>
      <c r="CS264" s="211">
        <v>259</v>
      </c>
      <c r="CT264" s="163" t="s">
        <v>7096</v>
      </c>
      <c r="CU264" s="163" t="s">
        <v>4074</v>
      </c>
      <c r="CV264" s="244" t="s">
        <v>4634</v>
      </c>
      <c r="CW264" s="244">
        <v>29939</v>
      </c>
      <c r="CY264" s="211">
        <v>259</v>
      </c>
      <c r="CZ264" s="163" t="s">
        <v>513</v>
      </c>
      <c r="DA264" s="163" t="s">
        <v>7404</v>
      </c>
      <c r="DB264" s="244" t="s">
        <v>3999</v>
      </c>
      <c r="DC264" s="244">
        <v>31944</v>
      </c>
      <c r="DD264" s="244">
        <v>5807</v>
      </c>
      <c r="DF264" s="214">
        <v>259</v>
      </c>
      <c r="DG264" s="163" t="s">
        <v>3561</v>
      </c>
      <c r="DH264" s="163" t="s">
        <v>6769</v>
      </c>
      <c r="DI264" s="163" t="s">
        <v>4001</v>
      </c>
      <c r="DJ264" s="163" t="s">
        <v>5441</v>
      </c>
      <c r="DK264" s="245">
        <v>30062</v>
      </c>
      <c r="DL264" s="245">
        <v>-2061</v>
      </c>
      <c r="DN264" s="211">
        <v>257</v>
      </c>
      <c r="DO264" s="163" t="s">
        <v>7996</v>
      </c>
      <c r="DP264" s="163" t="s">
        <v>4005</v>
      </c>
      <c r="DQ264" s="244">
        <v>35080.6</v>
      </c>
      <c r="DR264" s="244">
        <v>2215</v>
      </c>
      <c r="DT264" s="211">
        <v>259</v>
      </c>
      <c r="DU264" s="163" t="s">
        <v>8498</v>
      </c>
      <c r="DV264" s="244" t="s">
        <v>4005</v>
      </c>
      <c r="DW264" s="163">
        <v>39953.699999999997</v>
      </c>
      <c r="DX264" s="244">
        <v>1131</v>
      </c>
      <c r="DZ264" s="211">
        <v>259</v>
      </c>
      <c r="EA264" s="163" t="s">
        <v>9001</v>
      </c>
      <c r="EB264" s="244" t="s">
        <v>3999</v>
      </c>
      <c r="EC264" s="163">
        <v>40599.300000000003</v>
      </c>
      <c r="ED264" s="244">
        <v>1260.5999999999999</v>
      </c>
      <c r="EF264" s="211">
        <v>259</v>
      </c>
      <c r="EG264" s="163" t="s">
        <v>9503</v>
      </c>
      <c r="EH264" s="244" t="s">
        <v>4039</v>
      </c>
      <c r="EI264" s="258">
        <v>41848</v>
      </c>
      <c r="EJ264" s="244">
        <v>2787</v>
      </c>
      <c r="EL264" s="215">
        <v>259</v>
      </c>
      <c r="EM264" s="216" t="s">
        <v>520</v>
      </c>
      <c r="EN264" s="216" t="s">
        <v>3097</v>
      </c>
      <c r="EO264" s="216" t="s">
        <v>3562</v>
      </c>
      <c r="EP264" s="257"/>
      <c r="EQ264" s="247">
        <v>42237</v>
      </c>
      <c r="ER264" s="247">
        <v>11920</v>
      </c>
      <c r="ES264" s="247">
        <v>70000</v>
      </c>
      <c r="EU264" s="163">
        <v>259</v>
      </c>
      <c r="EV264" s="94" t="s">
        <v>3563</v>
      </c>
      <c r="EW264" s="163" t="s">
        <v>3063</v>
      </c>
      <c r="EX264" s="110">
        <v>39323</v>
      </c>
      <c r="EY264" s="110">
        <v>74.5</v>
      </c>
      <c r="FA264" s="163">
        <v>259</v>
      </c>
      <c r="FB264" s="94" t="s">
        <v>9514</v>
      </c>
      <c r="FC264" s="110" t="s">
        <v>3999</v>
      </c>
      <c r="FD264" s="260">
        <v>42254</v>
      </c>
      <c r="FE264" s="260">
        <v>4286</v>
      </c>
    </row>
    <row r="265" spans="2:161">
      <c r="B265" s="211">
        <v>260</v>
      </c>
      <c r="C265" s="163" t="s">
        <v>4917</v>
      </c>
      <c r="D265" s="163" t="s">
        <v>4918</v>
      </c>
      <c r="E265" s="244" t="s">
        <v>3999</v>
      </c>
      <c r="F265" s="244" t="s">
        <v>4698</v>
      </c>
      <c r="G265" s="244"/>
      <c r="I265" s="211"/>
      <c r="J265" s="163"/>
      <c r="K265" s="163"/>
      <c r="L265" s="244"/>
      <c r="M265" s="244"/>
      <c r="N265" s="244"/>
      <c r="P265" s="211"/>
      <c r="Q265" s="163"/>
      <c r="R265" s="163"/>
      <c r="S265" s="244"/>
      <c r="T265" s="244"/>
      <c r="V265" s="211"/>
      <c r="W265" s="163"/>
      <c r="X265" s="163"/>
      <c r="Y265" s="244"/>
      <c r="Z265" s="244"/>
      <c r="AA265" s="244"/>
      <c r="AC265" s="211">
        <v>260</v>
      </c>
      <c r="AD265" s="163" t="s">
        <v>4257</v>
      </c>
      <c r="AE265" s="163" t="s">
        <v>4039</v>
      </c>
      <c r="AF265" s="244">
        <v>15518.1</v>
      </c>
      <c r="AG265" s="244">
        <v>188.6</v>
      </c>
      <c r="AI265" s="211"/>
      <c r="AJ265" s="163"/>
      <c r="AK265" s="163"/>
      <c r="AL265" s="244"/>
      <c r="AM265" s="244"/>
      <c r="AN265" s="244"/>
      <c r="AP265" s="211">
        <v>260</v>
      </c>
      <c r="AQ265" s="163" t="s">
        <v>1625</v>
      </c>
      <c r="AR265" s="163" t="s">
        <v>5062</v>
      </c>
      <c r="AS265" s="244" t="s">
        <v>3999</v>
      </c>
      <c r="AT265" s="244" t="s">
        <v>5611</v>
      </c>
      <c r="AU265" s="244">
        <v>17422.8</v>
      </c>
      <c r="AW265" s="211"/>
      <c r="AX265" s="163"/>
      <c r="AY265" s="163"/>
      <c r="AZ265" s="244"/>
      <c r="BA265" s="244"/>
      <c r="BB265" s="244"/>
      <c r="BD265" s="211">
        <v>260</v>
      </c>
      <c r="BE265" s="163" t="s">
        <v>1139</v>
      </c>
      <c r="BF265" s="163" t="s">
        <v>4895</v>
      </c>
      <c r="BG265" s="244" t="s">
        <v>3999</v>
      </c>
      <c r="BH265" s="244" t="s">
        <v>5522</v>
      </c>
      <c r="BI265" s="244">
        <v>18799.099999999999</v>
      </c>
      <c r="BK265" s="211">
        <v>260</v>
      </c>
      <c r="BL265" s="163" t="s">
        <v>707</v>
      </c>
      <c r="BM265" s="163" t="s">
        <v>6149</v>
      </c>
      <c r="BN265" s="244" t="s">
        <v>3999</v>
      </c>
      <c r="BO265" s="244" t="s">
        <v>6240</v>
      </c>
      <c r="BP265" s="244">
        <v>17837</v>
      </c>
      <c r="BR265" s="211"/>
      <c r="BS265" s="163"/>
      <c r="BT265" s="163"/>
      <c r="BU265" s="244"/>
      <c r="BV265" s="244"/>
      <c r="BW265" s="244"/>
      <c r="BY265" s="211">
        <v>260</v>
      </c>
      <c r="BZ265" s="163" t="s">
        <v>3564</v>
      </c>
      <c r="CA265" s="163" t="s">
        <v>6746</v>
      </c>
      <c r="CB265" s="163" t="s">
        <v>6489</v>
      </c>
      <c r="CC265" s="244" t="s">
        <v>6747</v>
      </c>
      <c r="CD265" s="244">
        <v>21792.5</v>
      </c>
      <c r="CE265" s="244">
        <v>477.9</v>
      </c>
      <c r="CG265" s="211">
        <v>260</v>
      </c>
      <c r="CH265" s="163" t="s">
        <v>6296</v>
      </c>
      <c r="CI265" s="163" t="s">
        <v>4020</v>
      </c>
      <c r="CJ265" s="244" t="s">
        <v>5273</v>
      </c>
      <c r="CK265" s="244">
        <v>23468.7</v>
      </c>
      <c r="CM265" s="211">
        <v>260</v>
      </c>
      <c r="CN265" s="163" t="s">
        <v>6317</v>
      </c>
      <c r="CO265" s="163" t="s">
        <v>3999</v>
      </c>
      <c r="CP265" s="244" t="s">
        <v>5887</v>
      </c>
      <c r="CQ265" s="244">
        <v>257</v>
      </c>
      <c r="CS265" s="211">
        <v>260</v>
      </c>
      <c r="CT265" s="163" t="s">
        <v>6277</v>
      </c>
      <c r="CU265" s="163" t="s">
        <v>4001</v>
      </c>
      <c r="CV265" s="244" t="s">
        <v>4852</v>
      </c>
      <c r="CW265" s="244">
        <v>29929</v>
      </c>
      <c r="CY265" s="211">
        <v>260</v>
      </c>
      <c r="CZ265" s="163" t="s">
        <v>1612</v>
      </c>
      <c r="DA265" s="163" t="s">
        <v>7405</v>
      </c>
      <c r="DB265" s="244" t="s">
        <v>3999</v>
      </c>
      <c r="DC265" s="244">
        <v>31877</v>
      </c>
      <c r="DD265" s="244">
        <v>2699</v>
      </c>
      <c r="DF265" s="214">
        <v>260</v>
      </c>
      <c r="DG265" s="163" t="s">
        <v>1884</v>
      </c>
      <c r="DH265" s="163" t="s">
        <v>1884</v>
      </c>
      <c r="DI265" s="163" t="s">
        <v>3999</v>
      </c>
      <c r="DJ265" s="163" t="s">
        <v>6001</v>
      </c>
      <c r="DK265" s="245">
        <v>30052</v>
      </c>
      <c r="DL265" s="245">
        <v>1054</v>
      </c>
      <c r="DN265" s="211">
        <v>258</v>
      </c>
      <c r="DO265" s="163" t="s">
        <v>7997</v>
      </c>
      <c r="DP265" s="163" t="s">
        <v>3999</v>
      </c>
      <c r="DQ265" s="244">
        <v>34947.199999999997</v>
      </c>
      <c r="DR265" s="244">
        <v>1091.5</v>
      </c>
      <c r="DT265" s="211">
        <v>260</v>
      </c>
      <c r="DU265" s="163" t="s">
        <v>8499</v>
      </c>
      <c r="DV265" s="244" t="s">
        <v>3999</v>
      </c>
      <c r="DW265" s="163">
        <v>39540</v>
      </c>
      <c r="DX265" s="244">
        <v>4997</v>
      </c>
      <c r="DZ265" s="211">
        <v>260</v>
      </c>
      <c r="EA265" s="163" t="s">
        <v>9002</v>
      </c>
      <c r="EB265" s="244" t="s">
        <v>4275</v>
      </c>
      <c r="EC265" s="163">
        <v>39925.199999999997</v>
      </c>
      <c r="ED265" s="244">
        <v>92.1</v>
      </c>
      <c r="EF265" s="211">
        <v>260</v>
      </c>
      <c r="EG265" s="163" t="s">
        <v>9504</v>
      </c>
      <c r="EH265" s="244" t="s">
        <v>4102</v>
      </c>
      <c r="EI265" s="258">
        <v>41715.699999999997</v>
      </c>
      <c r="EJ265" s="244">
        <v>341.4</v>
      </c>
      <c r="EL265" s="215">
        <v>260</v>
      </c>
      <c r="EM265" s="216" t="s">
        <v>3482</v>
      </c>
      <c r="EN265" s="216" t="s">
        <v>3093</v>
      </c>
      <c r="EO265" s="216" t="s">
        <v>3382</v>
      </c>
      <c r="EP265" s="257"/>
      <c r="EQ265" s="247">
        <v>42074</v>
      </c>
      <c r="ER265" s="247">
        <v>2779</v>
      </c>
      <c r="ES265" s="247">
        <v>293459</v>
      </c>
      <c r="EU265" s="163">
        <v>260</v>
      </c>
      <c r="EV265" s="94" t="s">
        <v>1882</v>
      </c>
      <c r="EW265" s="163" t="s">
        <v>3056</v>
      </c>
      <c r="EX265" s="110">
        <v>39302</v>
      </c>
      <c r="EY265" s="110">
        <v>4809</v>
      </c>
      <c r="FA265" s="163">
        <v>260</v>
      </c>
      <c r="FB265" s="94" t="s">
        <v>9696</v>
      </c>
      <c r="FC265" s="110" t="s">
        <v>3999</v>
      </c>
      <c r="FD265" s="260">
        <v>42207</v>
      </c>
      <c r="FE265" s="260">
        <v>1919</v>
      </c>
    </row>
    <row r="266" spans="2:161" ht="22.7">
      <c r="B266" s="211">
        <v>261</v>
      </c>
      <c r="C266" s="163" t="s">
        <v>4919</v>
      </c>
      <c r="D266" s="163" t="s">
        <v>4920</v>
      </c>
      <c r="E266" s="244" t="s">
        <v>3999</v>
      </c>
      <c r="F266" s="244" t="s">
        <v>4698</v>
      </c>
      <c r="G266" s="244"/>
      <c r="I266" s="211"/>
      <c r="J266" s="163"/>
      <c r="K266" s="163"/>
      <c r="L266" s="244"/>
      <c r="M266" s="244"/>
      <c r="N266" s="244"/>
      <c r="P266" s="211"/>
      <c r="Q266" s="163"/>
      <c r="R266" s="163"/>
      <c r="S266" s="244"/>
      <c r="T266" s="244"/>
      <c r="V266" s="211"/>
      <c r="W266" s="163"/>
      <c r="X266" s="163"/>
      <c r="Y266" s="244"/>
      <c r="Z266" s="244"/>
      <c r="AA266" s="244"/>
      <c r="AC266" s="211">
        <v>261</v>
      </c>
      <c r="AD266" s="163" t="s">
        <v>4258</v>
      </c>
      <c r="AE266" s="163" t="s">
        <v>3999</v>
      </c>
      <c r="AF266" s="244">
        <v>15489.4</v>
      </c>
      <c r="AG266" s="244">
        <v>853</v>
      </c>
      <c r="AI266" s="211"/>
      <c r="AJ266" s="163"/>
      <c r="AK266" s="163"/>
      <c r="AL266" s="244"/>
      <c r="AM266" s="244"/>
      <c r="AN266" s="244"/>
      <c r="AP266" s="211">
        <v>261</v>
      </c>
      <c r="AQ266" s="163" t="s">
        <v>3430</v>
      </c>
      <c r="AR266" s="163" t="s">
        <v>4886</v>
      </c>
      <c r="AS266" s="244" t="s">
        <v>4015</v>
      </c>
      <c r="AT266" s="244" t="s">
        <v>4673</v>
      </c>
      <c r="AU266" s="244">
        <v>17348</v>
      </c>
      <c r="AW266" s="211"/>
      <c r="AX266" s="163"/>
      <c r="AY266" s="163"/>
      <c r="AZ266" s="244"/>
      <c r="BA266" s="244"/>
      <c r="BB266" s="244"/>
      <c r="BD266" s="211">
        <v>261</v>
      </c>
      <c r="BE266" s="163" t="s">
        <v>1695</v>
      </c>
      <c r="BF266" s="163" t="s">
        <v>6086</v>
      </c>
      <c r="BG266" s="244" t="s">
        <v>3999</v>
      </c>
      <c r="BH266" s="244" t="s">
        <v>5583</v>
      </c>
      <c r="BI266" s="244">
        <v>18692.3</v>
      </c>
      <c r="BK266" s="211">
        <v>261</v>
      </c>
      <c r="BL266" s="163" t="s">
        <v>3303</v>
      </c>
      <c r="BM266" s="163" t="s">
        <v>6065</v>
      </c>
      <c r="BN266" s="244" t="s">
        <v>4102</v>
      </c>
      <c r="BO266" s="244" t="s">
        <v>6233</v>
      </c>
      <c r="BP266" s="244">
        <v>17836</v>
      </c>
      <c r="BR266" s="211"/>
      <c r="BS266" s="163"/>
      <c r="BT266" s="163"/>
      <c r="BU266" s="244"/>
      <c r="BV266" s="244"/>
      <c r="BW266" s="244"/>
      <c r="BY266" s="211">
        <v>261</v>
      </c>
      <c r="BZ266" s="163" t="s">
        <v>3178</v>
      </c>
      <c r="CA266" s="163" t="s">
        <v>6748</v>
      </c>
      <c r="CB266" s="163" t="s">
        <v>4020</v>
      </c>
      <c r="CC266" s="244" t="s">
        <v>6494</v>
      </c>
      <c r="CD266" s="244">
        <v>21769.8</v>
      </c>
      <c r="CE266" s="244">
        <v>850.2</v>
      </c>
      <c r="CG266" s="211">
        <v>261</v>
      </c>
      <c r="CH266" s="163" t="s">
        <v>6277</v>
      </c>
      <c r="CI266" s="163" t="s">
        <v>4001</v>
      </c>
      <c r="CJ266" s="244" t="s">
        <v>4852</v>
      </c>
      <c r="CK266" s="244">
        <v>23364.9</v>
      </c>
      <c r="CM266" s="211">
        <v>261</v>
      </c>
      <c r="CN266" s="163" t="s">
        <v>6290</v>
      </c>
      <c r="CO266" s="163" t="s">
        <v>4039</v>
      </c>
      <c r="CP266" s="244" t="s">
        <v>6291</v>
      </c>
      <c r="CQ266" s="244">
        <v>25616.2</v>
      </c>
      <c r="CS266" s="211">
        <v>261</v>
      </c>
      <c r="CT266" s="163" t="s">
        <v>4803</v>
      </c>
      <c r="CU266" s="163" t="s">
        <v>4005</v>
      </c>
      <c r="CV266" s="244" t="s">
        <v>6233</v>
      </c>
      <c r="CW266" s="244">
        <v>29927</v>
      </c>
      <c r="CY266" s="211">
        <v>261</v>
      </c>
      <c r="CZ266" s="163" t="s">
        <v>3418</v>
      </c>
      <c r="DA266" s="163" t="s">
        <v>7406</v>
      </c>
      <c r="DB266" s="244" t="s">
        <v>4020</v>
      </c>
      <c r="DC266" s="244">
        <v>31876.400000000001</v>
      </c>
      <c r="DD266" s="244">
        <v>487.1</v>
      </c>
      <c r="DF266" s="214">
        <v>261</v>
      </c>
      <c r="DG266" s="163" t="s">
        <v>3565</v>
      </c>
      <c r="DH266" s="163" t="s">
        <v>6921</v>
      </c>
      <c r="DI266" s="163" t="s">
        <v>4001</v>
      </c>
      <c r="DJ266" s="163" t="s">
        <v>7178</v>
      </c>
      <c r="DK266" s="245">
        <v>29976</v>
      </c>
      <c r="DL266" s="245">
        <v>262</v>
      </c>
      <c r="DN266" s="211">
        <v>259</v>
      </c>
      <c r="DO266" s="163" t="s">
        <v>7998</v>
      </c>
      <c r="DP266" s="163" t="s">
        <v>4074</v>
      </c>
      <c r="DQ266" s="244">
        <v>34795.5</v>
      </c>
      <c r="DR266" s="244">
        <v>-206.9</v>
      </c>
      <c r="DT266" s="211">
        <v>261</v>
      </c>
      <c r="DU266" s="163" t="s">
        <v>8500</v>
      </c>
      <c r="DV266" s="244" t="s">
        <v>3999</v>
      </c>
      <c r="DW266" s="163">
        <v>39376</v>
      </c>
      <c r="DX266" s="244">
        <v>4110</v>
      </c>
      <c r="DZ266" s="211">
        <v>261</v>
      </c>
      <c r="EA266" s="163" t="s">
        <v>9003</v>
      </c>
      <c r="EB266" s="244" t="s">
        <v>3999</v>
      </c>
      <c r="EC266" s="163">
        <v>39873.9</v>
      </c>
      <c r="ED266" s="244">
        <v>5962.9</v>
      </c>
      <c r="EF266" s="211">
        <v>261</v>
      </c>
      <c r="EG266" s="163" t="s">
        <v>9505</v>
      </c>
      <c r="EH266" s="244" t="s">
        <v>4005</v>
      </c>
      <c r="EI266" s="258">
        <v>41586</v>
      </c>
      <c r="EJ266" s="244">
        <v>1837.8</v>
      </c>
      <c r="EL266" s="215">
        <v>261</v>
      </c>
      <c r="EM266" s="216" t="s">
        <v>3518</v>
      </c>
      <c r="EN266" s="216" t="s">
        <v>3516</v>
      </c>
      <c r="EO266" s="216" t="s">
        <v>3108</v>
      </c>
      <c r="EP266" s="257" t="s">
        <v>3993</v>
      </c>
      <c r="EQ266" s="247">
        <v>42031</v>
      </c>
      <c r="ER266" s="247">
        <v>1933</v>
      </c>
      <c r="ES266" s="247">
        <v>107012</v>
      </c>
      <c r="EU266" s="163">
        <v>261</v>
      </c>
      <c r="EV266" s="94" t="s">
        <v>3566</v>
      </c>
      <c r="EW266" s="163" t="s">
        <v>3063</v>
      </c>
      <c r="EX266" s="110">
        <v>39155</v>
      </c>
      <c r="EY266" s="110">
        <v>-573</v>
      </c>
      <c r="FA266" s="163">
        <v>261</v>
      </c>
      <c r="FB266" s="94" t="s">
        <v>9474</v>
      </c>
      <c r="FC266" s="110" t="s">
        <v>3999</v>
      </c>
      <c r="FD266" s="260">
        <v>42151</v>
      </c>
      <c r="FE266" s="260">
        <v>1000</v>
      </c>
    </row>
    <row r="267" spans="2:161" ht="22.7">
      <c r="B267" s="211">
        <v>262</v>
      </c>
      <c r="C267" s="163" t="s">
        <v>4921</v>
      </c>
      <c r="D267" s="257" t="s">
        <v>4922</v>
      </c>
      <c r="E267" s="244" t="s">
        <v>3999</v>
      </c>
      <c r="F267" s="244" t="s">
        <v>4605</v>
      </c>
      <c r="G267" s="244"/>
      <c r="I267" s="211"/>
      <c r="J267" s="163"/>
      <c r="K267" s="257"/>
      <c r="L267" s="244"/>
      <c r="M267" s="244"/>
      <c r="N267" s="244"/>
      <c r="P267" s="211"/>
      <c r="Q267" s="163"/>
      <c r="R267" s="257"/>
      <c r="S267" s="244"/>
      <c r="T267" s="244"/>
      <c r="V267" s="211"/>
      <c r="W267" s="163"/>
      <c r="X267" s="257"/>
      <c r="Y267" s="244"/>
      <c r="Z267" s="244"/>
      <c r="AA267" s="244"/>
      <c r="AC267" s="211">
        <v>262</v>
      </c>
      <c r="AD267" s="163" t="s">
        <v>4259</v>
      </c>
      <c r="AE267" s="257" t="s">
        <v>4020</v>
      </c>
      <c r="AF267" s="244">
        <v>15391.4</v>
      </c>
      <c r="AG267" s="244">
        <v>319.89999999999998</v>
      </c>
      <c r="AI267" s="211"/>
      <c r="AJ267" s="163"/>
      <c r="AK267" s="257"/>
      <c r="AL267" s="244"/>
      <c r="AM267" s="244"/>
      <c r="AN267" s="244"/>
      <c r="AP267" s="211">
        <v>262</v>
      </c>
      <c r="AQ267" s="163" t="s">
        <v>3388</v>
      </c>
      <c r="AR267" s="257" t="s">
        <v>5687</v>
      </c>
      <c r="AS267" s="244" t="s">
        <v>4001</v>
      </c>
      <c r="AT267" s="244" t="s">
        <v>5611</v>
      </c>
      <c r="AU267" s="244">
        <v>17330.2</v>
      </c>
      <c r="AW267" s="211"/>
      <c r="AX267" s="163"/>
      <c r="AY267" s="257"/>
      <c r="AZ267" s="244"/>
      <c r="BA267" s="244"/>
      <c r="BB267" s="244"/>
      <c r="BD267" s="211">
        <v>262</v>
      </c>
      <c r="BE267" s="163" t="s">
        <v>5702</v>
      </c>
      <c r="BF267" s="257" t="s">
        <v>5703</v>
      </c>
      <c r="BG267" s="244" t="s">
        <v>4020</v>
      </c>
      <c r="BH267" s="244" t="s">
        <v>4644</v>
      </c>
      <c r="BI267" s="244">
        <v>18604.8</v>
      </c>
      <c r="BK267" s="211">
        <v>262</v>
      </c>
      <c r="BL267" s="163" t="s">
        <v>3534</v>
      </c>
      <c r="BM267" s="257" t="s">
        <v>6284</v>
      </c>
      <c r="BN267" s="244" t="s">
        <v>4005</v>
      </c>
      <c r="BO267" s="244" t="s">
        <v>4527</v>
      </c>
      <c r="BP267" s="244">
        <v>17752</v>
      </c>
      <c r="BR267" s="211"/>
      <c r="BS267" s="163"/>
      <c r="BT267" s="257"/>
      <c r="BU267" s="244"/>
      <c r="BV267" s="244"/>
      <c r="BW267" s="244"/>
      <c r="BY267" s="211">
        <v>262</v>
      </c>
      <c r="BZ267" s="163" t="s">
        <v>3335</v>
      </c>
      <c r="CA267" s="163" t="s">
        <v>6749</v>
      </c>
      <c r="CB267" s="257" t="s">
        <v>6694</v>
      </c>
      <c r="CC267" s="244" t="s">
        <v>6508</v>
      </c>
      <c r="CD267" s="244">
        <v>21561.8</v>
      </c>
      <c r="CE267" s="244">
        <v>2422</v>
      </c>
      <c r="CG267" s="211">
        <v>262</v>
      </c>
      <c r="CH267" s="163" t="s">
        <v>5681</v>
      </c>
      <c r="CI267" s="257" t="s">
        <v>3999</v>
      </c>
      <c r="CJ267" s="244" t="s">
        <v>4532</v>
      </c>
      <c r="CK267" s="244">
        <v>23347</v>
      </c>
      <c r="CM267" s="211">
        <v>262</v>
      </c>
      <c r="CN267" s="163" t="s">
        <v>6769</v>
      </c>
      <c r="CO267" s="257" t="s">
        <v>4001</v>
      </c>
      <c r="CP267" s="244" t="s">
        <v>5441</v>
      </c>
      <c r="CQ267" s="244">
        <v>25583.1</v>
      </c>
      <c r="CS267" s="211">
        <v>262</v>
      </c>
      <c r="CT267" s="163" t="s">
        <v>6116</v>
      </c>
      <c r="CU267" s="257" t="s">
        <v>4005</v>
      </c>
      <c r="CV267" s="244" t="s">
        <v>4527</v>
      </c>
      <c r="CW267" s="244">
        <v>29844</v>
      </c>
      <c r="CY267" s="211">
        <v>262</v>
      </c>
      <c r="CZ267" s="163" t="s">
        <v>551</v>
      </c>
      <c r="DA267" s="257" t="s">
        <v>7407</v>
      </c>
      <c r="DB267" s="244" t="s">
        <v>3999</v>
      </c>
      <c r="DC267" s="244">
        <v>31836</v>
      </c>
      <c r="DD267" s="244">
        <v>2007</v>
      </c>
      <c r="DF267" s="214">
        <v>262</v>
      </c>
      <c r="DG267" s="163" t="s">
        <v>3567</v>
      </c>
      <c r="DH267" s="163" t="s">
        <v>7171</v>
      </c>
      <c r="DI267" s="163" t="s">
        <v>4039</v>
      </c>
      <c r="DJ267" s="163" t="s">
        <v>7172</v>
      </c>
      <c r="DK267" s="245">
        <v>29848</v>
      </c>
      <c r="DL267" s="245">
        <v>969</v>
      </c>
      <c r="DN267" s="211">
        <v>260</v>
      </c>
      <c r="DO267" s="163" t="s">
        <v>7999</v>
      </c>
      <c r="DP267" s="257" t="s">
        <v>3999</v>
      </c>
      <c r="DQ267" s="244">
        <v>34757</v>
      </c>
      <c r="DR267" s="244">
        <v>2053</v>
      </c>
      <c r="DT267" s="211">
        <v>262</v>
      </c>
      <c r="DU267" s="163" t="s">
        <v>8501</v>
      </c>
      <c r="DV267" s="244" t="s">
        <v>3999</v>
      </c>
      <c r="DW267" s="257">
        <v>39323.5</v>
      </c>
      <c r="DX267" s="244">
        <v>1152</v>
      </c>
      <c r="DZ267" s="211">
        <v>262</v>
      </c>
      <c r="EA267" s="163" t="s">
        <v>9004</v>
      </c>
      <c r="EB267" s="244" t="s">
        <v>3999</v>
      </c>
      <c r="EC267" s="257">
        <v>39854</v>
      </c>
      <c r="ED267" s="244">
        <v>-930</v>
      </c>
      <c r="EF267" s="211">
        <v>262</v>
      </c>
      <c r="EG267" s="163" t="s">
        <v>9506</v>
      </c>
      <c r="EH267" s="244" t="s">
        <v>3999</v>
      </c>
      <c r="EI267" s="259">
        <v>41561.9</v>
      </c>
      <c r="EJ267" s="244">
        <v>203.1</v>
      </c>
      <c r="EL267" s="215">
        <v>262</v>
      </c>
      <c r="EM267" s="216" t="s">
        <v>1666</v>
      </c>
      <c r="EN267" s="216" t="s">
        <v>3054</v>
      </c>
      <c r="EO267" s="216" t="s">
        <v>3568</v>
      </c>
      <c r="EP267" s="257"/>
      <c r="EQ267" s="247">
        <v>41903</v>
      </c>
      <c r="ER267" s="247">
        <v>1233</v>
      </c>
      <c r="ES267" s="247">
        <v>125000</v>
      </c>
      <c r="EU267" s="163">
        <v>262</v>
      </c>
      <c r="EV267" s="94" t="s">
        <v>3375</v>
      </c>
      <c r="EW267" s="163" t="s">
        <v>3070</v>
      </c>
      <c r="EX267" s="110">
        <v>39119</v>
      </c>
      <c r="EY267" s="110">
        <v>1942.6</v>
      </c>
      <c r="FA267" s="163">
        <v>262</v>
      </c>
      <c r="FB267" s="94" t="s">
        <v>9370</v>
      </c>
      <c r="FC267" s="110" t="s">
        <v>4193</v>
      </c>
      <c r="FD267" s="260">
        <v>41862.5</v>
      </c>
      <c r="FE267" s="260">
        <v>2390.8000000000002</v>
      </c>
    </row>
    <row r="268" spans="2:161" ht="22.7">
      <c r="B268" s="211">
        <v>263</v>
      </c>
      <c r="C268" s="163" t="s">
        <v>4923</v>
      </c>
      <c r="D268" s="163" t="s">
        <v>4924</v>
      </c>
      <c r="E268" s="244" t="s">
        <v>4005</v>
      </c>
      <c r="F268" s="244" t="s">
        <v>4605</v>
      </c>
      <c r="G268" s="244"/>
      <c r="I268" s="211"/>
      <c r="J268" s="163"/>
      <c r="K268" s="163"/>
      <c r="L268" s="244"/>
      <c r="M268" s="244"/>
      <c r="N268" s="244"/>
      <c r="P268" s="211"/>
      <c r="Q268" s="163"/>
      <c r="R268" s="163"/>
      <c r="S268" s="244"/>
      <c r="T268" s="244"/>
      <c r="V268" s="211"/>
      <c r="W268" s="163"/>
      <c r="X268" s="163"/>
      <c r="Y268" s="244"/>
      <c r="Z268" s="244"/>
      <c r="AA268" s="244"/>
      <c r="AC268" s="211">
        <v>263</v>
      </c>
      <c r="AD268" s="163" t="s">
        <v>4260</v>
      </c>
      <c r="AE268" s="163" t="s">
        <v>3999</v>
      </c>
      <c r="AF268" s="244">
        <v>15327.5</v>
      </c>
      <c r="AG268" s="244">
        <v>296.8</v>
      </c>
      <c r="AI268" s="211"/>
      <c r="AJ268" s="163"/>
      <c r="AK268" s="163"/>
      <c r="AL268" s="244"/>
      <c r="AM268" s="244"/>
      <c r="AN268" s="244"/>
      <c r="AP268" s="211">
        <v>263</v>
      </c>
      <c r="AQ268" s="163" t="s">
        <v>1627</v>
      </c>
      <c r="AR268" s="163" t="s">
        <v>5688</v>
      </c>
      <c r="AS268" s="244" t="s">
        <v>3999</v>
      </c>
      <c r="AT268" s="244" t="s">
        <v>5611</v>
      </c>
      <c r="AU268" s="244">
        <v>17244.900000000001</v>
      </c>
      <c r="AW268" s="211"/>
      <c r="AX268" s="163"/>
      <c r="AY268" s="163"/>
      <c r="AZ268" s="244"/>
      <c r="BA268" s="244"/>
      <c r="BB268" s="244"/>
      <c r="BD268" s="211">
        <v>263</v>
      </c>
      <c r="BE268" s="163" t="s">
        <v>5638</v>
      </c>
      <c r="BF268" s="163" t="s">
        <v>5639</v>
      </c>
      <c r="BG268" s="244" t="s">
        <v>4202</v>
      </c>
      <c r="BH268" s="244" t="s">
        <v>6067</v>
      </c>
      <c r="BI268" s="244">
        <v>18507</v>
      </c>
      <c r="BK268" s="211">
        <v>263</v>
      </c>
      <c r="BL268" s="163" t="s">
        <v>841</v>
      </c>
      <c r="BM268" s="163" t="s">
        <v>5202</v>
      </c>
      <c r="BN268" s="244" t="s">
        <v>3999</v>
      </c>
      <c r="BO268" s="244" t="s">
        <v>4818</v>
      </c>
      <c r="BP268" s="244">
        <v>17684.7</v>
      </c>
      <c r="BR268" s="211"/>
      <c r="BS268" s="163"/>
      <c r="BT268" s="163"/>
      <c r="BU268" s="244"/>
      <c r="BV268" s="244"/>
      <c r="BW268" s="244"/>
      <c r="BY268" s="211">
        <v>263</v>
      </c>
      <c r="BZ268" s="163" t="s">
        <v>3569</v>
      </c>
      <c r="CA268" s="163" t="s">
        <v>3569</v>
      </c>
      <c r="CB268" s="163" t="s">
        <v>4005</v>
      </c>
      <c r="CC268" s="244" t="s">
        <v>5522</v>
      </c>
      <c r="CD268" s="244">
        <v>21556.9</v>
      </c>
      <c r="CE268" s="244">
        <v>345.5</v>
      </c>
      <c r="CG268" s="211">
        <v>263</v>
      </c>
      <c r="CH268" s="163" t="s">
        <v>7025</v>
      </c>
      <c r="CI268" s="163" t="s">
        <v>3999</v>
      </c>
      <c r="CJ268" s="244" t="s">
        <v>4527</v>
      </c>
      <c r="CK268" s="244">
        <v>23255</v>
      </c>
      <c r="CM268" s="211">
        <v>263</v>
      </c>
      <c r="CN268" s="163" t="s">
        <v>5595</v>
      </c>
      <c r="CO268" s="163" t="s">
        <v>3999</v>
      </c>
      <c r="CP268" s="244" t="s">
        <v>6001</v>
      </c>
      <c r="CQ268" s="244">
        <v>25568.6</v>
      </c>
      <c r="CS268" s="211">
        <v>263</v>
      </c>
      <c r="CT268" s="163" t="s">
        <v>7034</v>
      </c>
      <c r="CU268" s="163" t="s">
        <v>7035</v>
      </c>
      <c r="CV268" s="244" t="s">
        <v>4820</v>
      </c>
      <c r="CW268" s="244">
        <v>297</v>
      </c>
      <c r="CY268" s="211">
        <v>263</v>
      </c>
      <c r="CZ268" s="163" t="s">
        <v>3335</v>
      </c>
      <c r="DA268" s="163" t="s">
        <v>5668</v>
      </c>
      <c r="DB268" s="244" t="s">
        <v>4074</v>
      </c>
      <c r="DC268" s="244">
        <v>31813.599999999999</v>
      </c>
      <c r="DD268" s="244">
        <v>-50.6</v>
      </c>
      <c r="DF268" s="214">
        <v>263</v>
      </c>
      <c r="DG268" s="163" t="s">
        <v>3570</v>
      </c>
      <c r="DH268" s="163" t="s">
        <v>7167</v>
      </c>
      <c r="DI268" s="163" t="s">
        <v>4005</v>
      </c>
      <c r="DJ268" s="163" t="s">
        <v>7168</v>
      </c>
      <c r="DK268" s="245">
        <v>29762</v>
      </c>
      <c r="DL268" s="245">
        <v>1042</v>
      </c>
      <c r="DN268" s="211">
        <v>261</v>
      </c>
      <c r="DO268" s="163" t="s">
        <v>8000</v>
      </c>
      <c r="DP268" s="163" t="s">
        <v>3999</v>
      </c>
      <c r="DQ268" s="244">
        <v>34734</v>
      </c>
      <c r="DR268" s="244">
        <v>1184</v>
      </c>
      <c r="DT268" s="211">
        <v>263</v>
      </c>
      <c r="DU268" s="163" t="s">
        <v>8502</v>
      </c>
      <c r="DV268" s="244" t="s">
        <v>3999</v>
      </c>
      <c r="DW268" s="163">
        <v>39304</v>
      </c>
      <c r="DX268" s="244">
        <v>1452</v>
      </c>
      <c r="DZ268" s="211">
        <v>263</v>
      </c>
      <c r="EA268" s="163" t="s">
        <v>9005</v>
      </c>
      <c r="EB268" s="244" t="s">
        <v>4039</v>
      </c>
      <c r="EC268" s="163">
        <v>39769.4</v>
      </c>
      <c r="ED268" s="244">
        <v>-2678.5</v>
      </c>
      <c r="EF268" s="211">
        <v>263</v>
      </c>
      <c r="EG268" s="163" t="s">
        <v>9507</v>
      </c>
      <c r="EH268" s="244" t="s">
        <v>4020</v>
      </c>
      <c r="EI268" s="258">
        <v>41533.300000000003</v>
      </c>
      <c r="EJ268" s="244">
        <v>1485</v>
      </c>
      <c r="EL268" s="215">
        <v>263</v>
      </c>
      <c r="EM268" s="216" t="s">
        <v>3299</v>
      </c>
      <c r="EN268" s="216" t="s">
        <v>3093</v>
      </c>
      <c r="EO268" s="216" t="s">
        <v>3152</v>
      </c>
      <c r="EP268" s="257" t="s">
        <v>3989</v>
      </c>
      <c r="EQ268" s="247">
        <v>41836</v>
      </c>
      <c r="ER268" s="247">
        <v>2413</v>
      </c>
      <c r="ES268" s="247">
        <v>40793</v>
      </c>
      <c r="EU268" s="163">
        <v>263</v>
      </c>
      <c r="EV268" s="94" t="s">
        <v>3571</v>
      </c>
      <c r="EW268" s="163" t="s">
        <v>3075</v>
      </c>
      <c r="EX268" s="110">
        <v>38888</v>
      </c>
      <c r="EY268" s="110">
        <v>949.9</v>
      </c>
      <c r="FA268" s="163">
        <v>263</v>
      </c>
      <c r="FB268" s="94" t="s">
        <v>9615</v>
      </c>
      <c r="FC268" s="110" t="s">
        <v>3999</v>
      </c>
      <c r="FD268" s="260">
        <v>41616</v>
      </c>
      <c r="FE268" s="260">
        <v>2237</v>
      </c>
    </row>
    <row r="269" spans="2:161" ht="22.7">
      <c r="B269" s="211">
        <v>264</v>
      </c>
      <c r="C269" s="163" t="s">
        <v>4406</v>
      </c>
      <c r="D269" s="163" t="s">
        <v>4925</v>
      </c>
      <c r="E269" s="244" t="s">
        <v>4015</v>
      </c>
      <c r="F269" s="244" t="s">
        <v>4926</v>
      </c>
      <c r="G269" s="244"/>
      <c r="I269" s="211"/>
      <c r="J269" s="163"/>
      <c r="K269" s="163"/>
      <c r="L269" s="244"/>
      <c r="M269" s="244"/>
      <c r="N269" s="244"/>
      <c r="P269" s="211"/>
      <c r="Q269" s="163"/>
      <c r="R269" s="163"/>
      <c r="S269" s="244"/>
      <c r="T269" s="244"/>
      <c r="V269" s="211"/>
      <c r="W269" s="163"/>
      <c r="X269" s="163"/>
      <c r="Y269" s="244"/>
      <c r="Z269" s="244"/>
      <c r="AA269" s="244"/>
      <c r="AC269" s="211">
        <v>264</v>
      </c>
      <c r="AD269" s="163" t="s">
        <v>4261</v>
      </c>
      <c r="AE269" s="163" t="s">
        <v>3999</v>
      </c>
      <c r="AF269" s="244">
        <v>15307</v>
      </c>
      <c r="AG269" s="244">
        <v>511</v>
      </c>
      <c r="AI269" s="211"/>
      <c r="AJ269" s="163"/>
      <c r="AK269" s="163"/>
      <c r="AL269" s="244"/>
      <c r="AM269" s="244"/>
      <c r="AN269" s="244"/>
      <c r="AP269" s="211">
        <v>264</v>
      </c>
      <c r="AQ269" s="163" t="s">
        <v>2872</v>
      </c>
      <c r="AR269" s="163" t="s">
        <v>5689</v>
      </c>
      <c r="AS269" s="244" t="s">
        <v>3999</v>
      </c>
      <c r="AT269" s="244" t="s">
        <v>5665</v>
      </c>
      <c r="AU269" s="244">
        <v>17118</v>
      </c>
      <c r="AW269" s="211"/>
      <c r="AX269" s="163"/>
      <c r="AY269" s="163"/>
      <c r="AZ269" s="244"/>
      <c r="BA269" s="244"/>
      <c r="BB269" s="244"/>
      <c r="BD269" s="211">
        <v>264</v>
      </c>
      <c r="BE269" s="163" t="s">
        <v>1281</v>
      </c>
      <c r="BF269" s="163" t="s">
        <v>5704</v>
      </c>
      <c r="BG269" s="244" t="s">
        <v>3999</v>
      </c>
      <c r="BH269" s="244" t="s">
        <v>4709</v>
      </c>
      <c r="BI269" s="244">
        <v>18427.2</v>
      </c>
      <c r="BK269" s="211">
        <v>264</v>
      </c>
      <c r="BL269" s="163" t="s">
        <v>3393</v>
      </c>
      <c r="BM269" s="163" t="s">
        <v>5699</v>
      </c>
      <c r="BN269" s="244" t="s">
        <v>4001</v>
      </c>
      <c r="BO269" s="244" t="s">
        <v>4673</v>
      </c>
      <c r="BP269" s="244">
        <v>17665.5</v>
      </c>
      <c r="BR269" s="211"/>
      <c r="BS269" s="163"/>
      <c r="BT269" s="163"/>
      <c r="BU269" s="244"/>
      <c r="BV269" s="244"/>
      <c r="BW269" s="244"/>
      <c r="BY269" s="211">
        <v>264</v>
      </c>
      <c r="BZ269" s="163" t="s">
        <v>3572</v>
      </c>
      <c r="CA269" s="163" t="s">
        <v>6750</v>
      </c>
      <c r="CB269" s="163" t="s">
        <v>4005</v>
      </c>
      <c r="CC269" s="244" t="s">
        <v>5441</v>
      </c>
      <c r="CD269" s="244">
        <v>21450.799999999999</v>
      </c>
      <c r="CE269" s="244">
        <v>-5159.8</v>
      </c>
      <c r="CG269" s="211">
        <v>264</v>
      </c>
      <c r="CH269" s="163" t="s">
        <v>6278</v>
      </c>
      <c r="CI269" s="163" t="s">
        <v>4289</v>
      </c>
      <c r="CJ269" s="244" t="s">
        <v>6234</v>
      </c>
      <c r="CK269" s="244">
        <v>23162</v>
      </c>
      <c r="CM269" s="211">
        <v>264</v>
      </c>
      <c r="CN269" s="163" t="s">
        <v>6211</v>
      </c>
      <c r="CO269" s="163" t="s">
        <v>3999</v>
      </c>
      <c r="CP269" s="244" t="s">
        <v>6264</v>
      </c>
      <c r="CQ269" s="244">
        <v>25559</v>
      </c>
      <c r="CS269" s="211">
        <v>264</v>
      </c>
      <c r="CT269" s="163" t="s">
        <v>5479</v>
      </c>
      <c r="CU269" s="163" t="s">
        <v>4015</v>
      </c>
      <c r="CV269" s="244" t="s">
        <v>5887</v>
      </c>
      <c r="CW269" s="244">
        <v>29643</v>
      </c>
      <c r="CY269" s="211">
        <v>264</v>
      </c>
      <c r="CZ269" s="163" t="s">
        <v>3381</v>
      </c>
      <c r="DA269" s="163" t="s">
        <v>7408</v>
      </c>
      <c r="DB269" s="244" t="s">
        <v>4275</v>
      </c>
      <c r="DC269" s="244">
        <v>31792.3</v>
      </c>
      <c r="DD269" s="244">
        <v>3320.5</v>
      </c>
      <c r="DF269" s="214">
        <v>264</v>
      </c>
      <c r="DG269" s="163" t="s">
        <v>3500</v>
      </c>
      <c r="DH269" s="163" t="s">
        <v>4803</v>
      </c>
      <c r="DI269" s="163" t="s">
        <v>4005</v>
      </c>
      <c r="DJ269" s="163" t="s">
        <v>6233</v>
      </c>
      <c r="DK269" s="245">
        <v>29682</v>
      </c>
      <c r="DL269" s="245">
        <v>47</v>
      </c>
      <c r="DN269" s="211">
        <v>262</v>
      </c>
      <c r="DO269" s="163" t="s">
        <v>8001</v>
      </c>
      <c r="DP269" s="163" t="s">
        <v>4202</v>
      </c>
      <c r="DQ269" s="244">
        <v>34716.300000000003</v>
      </c>
      <c r="DR269" s="244">
        <v>5033.1000000000004</v>
      </c>
      <c r="DT269" s="211">
        <v>264</v>
      </c>
      <c r="DU269" s="163" t="s">
        <v>8503</v>
      </c>
      <c r="DV269" s="244" t="s">
        <v>4102</v>
      </c>
      <c r="DW269" s="163">
        <v>39295.9</v>
      </c>
      <c r="DX269" s="244">
        <v>-3042.5</v>
      </c>
      <c r="DZ269" s="211">
        <v>264</v>
      </c>
      <c r="EA269" s="163" t="s">
        <v>9006</v>
      </c>
      <c r="EB269" s="244" t="s">
        <v>4289</v>
      </c>
      <c r="EC269" s="163">
        <v>39758</v>
      </c>
      <c r="ED269" s="244">
        <v>7243</v>
      </c>
      <c r="EF269" s="211">
        <v>264</v>
      </c>
      <c r="EG269" s="163" t="s">
        <v>9508</v>
      </c>
      <c r="EH269" s="244" t="s">
        <v>3999</v>
      </c>
      <c r="EI269" s="258">
        <v>41471</v>
      </c>
      <c r="EJ269" s="244">
        <v>-667</v>
      </c>
      <c r="EL269" s="215">
        <v>264</v>
      </c>
      <c r="EM269" s="216" t="s">
        <v>3573</v>
      </c>
      <c r="EN269" s="216" t="s">
        <v>3060</v>
      </c>
      <c r="EO269" s="216" t="s">
        <v>3574</v>
      </c>
      <c r="EP269" s="257" t="s">
        <v>3988</v>
      </c>
      <c r="EQ269" s="247">
        <v>41829</v>
      </c>
      <c r="ER269" s="247">
        <v>67</v>
      </c>
      <c r="ES269" s="247">
        <v>222137</v>
      </c>
      <c r="EU269" s="163">
        <v>264</v>
      </c>
      <c r="EV269" s="94" t="s">
        <v>605</v>
      </c>
      <c r="EW269" s="163" t="s">
        <v>3056</v>
      </c>
      <c r="EX269" s="110">
        <v>38537</v>
      </c>
      <c r="EY269" s="110">
        <v>-67</v>
      </c>
      <c r="FA269" s="163">
        <v>264</v>
      </c>
      <c r="FB269" s="94" t="s">
        <v>9821</v>
      </c>
      <c r="FC269" s="110" t="s">
        <v>3999</v>
      </c>
      <c r="FD269" s="260">
        <v>41581</v>
      </c>
      <c r="FE269" s="260">
        <v>9895</v>
      </c>
    </row>
    <row r="270" spans="2:161" ht="22.7">
      <c r="B270" s="211">
        <v>265</v>
      </c>
      <c r="C270" s="163" t="s">
        <v>4927</v>
      </c>
      <c r="D270" s="163" t="s">
        <v>4928</v>
      </c>
      <c r="E270" s="244" t="s">
        <v>4005</v>
      </c>
      <c r="F270" s="244" t="s">
        <v>4578</v>
      </c>
      <c r="G270" s="244"/>
      <c r="I270" s="211"/>
      <c r="J270" s="163"/>
      <c r="K270" s="163"/>
      <c r="L270" s="244"/>
      <c r="M270" s="244"/>
      <c r="N270" s="244"/>
      <c r="P270" s="211"/>
      <c r="Q270" s="163"/>
      <c r="R270" s="163"/>
      <c r="S270" s="244"/>
      <c r="T270" s="244"/>
      <c r="V270" s="211"/>
      <c r="W270" s="163"/>
      <c r="X270" s="163"/>
      <c r="Y270" s="244"/>
      <c r="Z270" s="244"/>
      <c r="AA270" s="244"/>
      <c r="AC270" s="211">
        <v>265</v>
      </c>
      <c r="AD270" s="163" t="s">
        <v>798</v>
      </c>
      <c r="AE270" s="163" t="s">
        <v>3999</v>
      </c>
      <c r="AF270" s="244">
        <v>15273.6</v>
      </c>
      <c r="AG270" s="244">
        <v>396.4</v>
      </c>
      <c r="AI270" s="211"/>
      <c r="AJ270" s="163"/>
      <c r="AK270" s="163"/>
      <c r="AL270" s="244"/>
      <c r="AM270" s="244"/>
      <c r="AN270" s="244"/>
      <c r="AP270" s="211">
        <v>265</v>
      </c>
      <c r="AQ270" s="163" t="s">
        <v>5690</v>
      </c>
      <c r="AR270" s="163" t="s">
        <v>5691</v>
      </c>
      <c r="AS270" s="244" t="s">
        <v>4020</v>
      </c>
      <c r="AT270" s="244" t="s">
        <v>5441</v>
      </c>
      <c r="AU270" s="244">
        <v>17113.400000000001</v>
      </c>
      <c r="AW270" s="211"/>
      <c r="AX270" s="163"/>
      <c r="AY270" s="163"/>
      <c r="AZ270" s="244"/>
      <c r="BA270" s="244"/>
      <c r="BB270" s="244"/>
      <c r="BD270" s="211">
        <v>265</v>
      </c>
      <c r="BE270" s="163" t="s">
        <v>5677</v>
      </c>
      <c r="BF270" s="163" t="s">
        <v>5181</v>
      </c>
      <c r="BG270" s="244" t="s">
        <v>4020</v>
      </c>
      <c r="BH270" s="244" t="s">
        <v>5522</v>
      </c>
      <c r="BI270" s="244">
        <v>18415.7</v>
      </c>
      <c r="BK270" s="211">
        <v>265</v>
      </c>
      <c r="BL270" s="163" t="s">
        <v>3176</v>
      </c>
      <c r="BM270" s="163" t="s">
        <v>3176</v>
      </c>
      <c r="BN270" s="244" t="s">
        <v>4289</v>
      </c>
      <c r="BO270" s="244" t="s">
        <v>6231</v>
      </c>
      <c r="BP270" s="244">
        <v>17655</v>
      </c>
      <c r="BR270" s="211"/>
      <c r="BS270" s="163"/>
      <c r="BT270" s="163"/>
      <c r="BU270" s="244"/>
      <c r="BV270" s="244"/>
      <c r="BW270" s="244"/>
      <c r="BY270" s="211">
        <v>265</v>
      </c>
      <c r="BZ270" s="163" t="s">
        <v>3575</v>
      </c>
      <c r="CA270" s="163" t="s">
        <v>6751</v>
      </c>
      <c r="CB270" s="163" t="s">
        <v>6501</v>
      </c>
      <c r="CC270" s="244" t="s">
        <v>6752</v>
      </c>
      <c r="CD270" s="244">
        <v>21441.200000000001</v>
      </c>
      <c r="CE270" s="244">
        <v>412.9</v>
      </c>
      <c r="CG270" s="211">
        <v>265</v>
      </c>
      <c r="CH270" s="163" t="s">
        <v>6862</v>
      </c>
      <c r="CI270" s="163" t="s">
        <v>7026</v>
      </c>
      <c r="CJ270" s="244" t="s">
        <v>4527</v>
      </c>
      <c r="CK270" s="244">
        <v>23109</v>
      </c>
      <c r="CM270" s="211">
        <v>265</v>
      </c>
      <c r="CN270" s="163" t="s">
        <v>1884</v>
      </c>
      <c r="CO270" s="163" t="s">
        <v>3999</v>
      </c>
      <c r="CP270" s="244" t="s">
        <v>6001</v>
      </c>
      <c r="CQ270" s="244">
        <v>25477</v>
      </c>
      <c r="CS270" s="211">
        <v>265</v>
      </c>
      <c r="CT270" s="163" t="s">
        <v>6282</v>
      </c>
      <c r="CU270" s="163" t="s">
        <v>4020</v>
      </c>
      <c r="CV270" s="244" t="s">
        <v>4818</v>
      </c>
      <c r="CW270" s="244">
        <v>29559</v>
      </c>
      <c r="CY270" s="211">
        <v>265</v>
      </c>
      <c r="CZ270" s="163" t="s">
        <v>3628</v>
      </c>
      <c r="DA270" s="163" t="s">
        <v>7409</v>
      </c>
      <c r="DB270" s="244" t="s">
        <v>4116</v>
      </c>
      <c r="DC270" s="244">
        <v>31688.400000000001</v>
      </c>
      <c r="DD270" s="244">
        <v>1709.8</v>
      </c>
      <c r="DF270" s="214">
        <v>265</v>
      </c>
      <c r="DG270" s="163" t="s">
        <v>3493</v>
      </c>
      <c r="DH270" s="163" t="s">
        <v>6707</v>
      </c>
      <c r="DI270" s="163" t="s">
        <v>4015</v>
      </c>
      <c r="DJ270" s="163" t="s">
        <v>4806</v>
      </c>
      <c r="DK270" s="245">
        <v>29644</v>
      </c>
      <c r="DL270" s="245">
        <v>-2201</v>
      </c>
      <c r="DN270" s="211">
        <v>263</v>
      </c>
      <c r="DO270" s="163" t="s">
        <v>8002</v>
      </c>
      <c r="DP270" s="163" t="s">
        <v>3999</v>
      </c>
      <c r="DQ270" s="244">
        <v>34613</v>
      </c>
      <c r="DR270" s="244">
        <v>2125</v>
      </c>
      <c r="DT270" s="211">
        <v>265</v>
      </c>
      <c r="DU270" s="163" t="s">
        <v>8504</v>
      </c>
      <c r="DV270" s="244" t="s">
        <v>4289</v>
      </c>
      <c r="DW270" s="163">
        <v>39046</v>
      </c>
      <c r="DX270" s="244">
        <v>5855</v>
      </c>
      <c r="DZ270" s="211">
        <v>265</v>
      </c>
      <c r="EA270" s="163" t="s">
        <v>9007</v>
      </c>
      <c r="EB270" s="244" t="s">
        <v>4015</v>
      </c>
      <c r="EC270" s="163">
        <v>39721.5</v>
      </c>
      <c r="ED270" s="244">
        <v>506.1</v>
      </c>
      <c r="EF270" s="211">
        <v>265</v>
      </c>
      <c r="EG270" s="163" t="s">
        <v>9509</v>
      </c>
      <c r="EH270" s="244" t="s">
        <v>4020</v>
      </c>
      <c r="EI270" s="258">
        <v>41430.199999999997</v>
      </c>
      <c r="EJ270" s="244">
        <v>8497.1</v>
      </c>
      <c r="EL270" s="215">
        <v>265</v>
      </c>
      <c r="EM270" s="216" t="s">
        <v>3467</v>
      </c>
      <c r="EN270" s="216" t="s">
        <v>3233</v>
      </c>
      <c r="EO270" s="216" t="s">
        <v>3061</v>
      </c>
      <c r="EP270" s="257" t="s">
        <v>3988</v>
      </c>
      <c r="EQ270" s="247">
        <v>41813</v>
      </c>
      <c r="ER270" s="247">
        <v>-185</v>
      </c>
      <c r="ES270" s="247">
        <v>99247</v>
      </c>
      <c r="EU270" s="163">
        <v>265</v>
      </c>
      <c r="EV270" s="94" t="s">
        <v>1881</v>
      </c>
      <c r="EW270" s="163" t="s">
        <v>3056</v>
      </c>
      <c r="EX270" s="110">
        <v>38308</v>
      </c>
      <c r="EY270" s="110">
        <v>1006</v>
      </c>
      <c r="FA270" s="163">
        <v>265</v>
      </c>
      <c r="FB270" s="94" t="s">
        <v>9459</v>
      </c>
      <c r="FC270" s="110" t="s">
        <v>4020</v>
      </c>
      <c r="FD270" s="260">
        <v>41382.800000000003</v>
      </c>
      <c r="FE270" s="260">
        <v>1088.8</v>
      </c>
    </row>
    <row r="271" spans="2:161">
      <c r="B271" s="211">
        <v>266</v>
      </c>
      <c r="C271" s="163" t="s">
        <v>4929</v>
      </c>
      <c r="D271" s="163" t="s">
        <v>4930</v>
      </c>
      <c r="E271" s="244" t="s">
        <v>3999</v>
      </c>
      <c r="F271" s="244" t="s">
        <v>4698</v>
      </c>
      <c r="G271" s="244"/>
      <c r="I271" s="211"/>
      <c r="J271" s="163"/>
      <c r="K271" s="163"/>
      <c r="L271" s="244"/>
      <c r="M271" s="244"/>
      <c r="N271" s="244"/>
      <c r="P271" s="211"/>
      <c r="Q271" s="163"/>
      <c r="R271" s="163"/>
      <c r="S271" s="244"/>
      <c r="T271" s="244"/>
      <c r="V271" s="211"/>
      <c r="W271" s="163"/>
      <c r="X271" s="163"/>
      <c r="Y271" s="244"/>
      <c r="Z271" s="244"/>
      <c r="AA271" s="244"/>
      <c r="AC271" s="211">
        <v>266</v>
      </c>
      <c r="AD271" s="163" t="s">
        <v>4262</v>
      </c>
      <c r="AE271" s="163" t="s">
        <v>3999</v>
      </c>
      <c r="AF271" s="244">
        <v>15128</v>
      </c>
      <c r="AG271" s="244">
        <v>1331</v>
      </c>
      <c r="AI271" s="211"/>
      <c r="AJ271" s="163"/>
      <c r="AK271" s="163"/>
      <c r="AL271" s="244"/>
      <c r="AM271" s="244"/>
      <c r="AN271" s="244"/>
      <c r="AP271" s="211">
        <v>266</v>
      </c>
      <c r="AQ271" s="163" t="s">
        <v>1629</v>
      </c>
      <c r="AR271" s="163" t="s">
        <v>5692</v>
      </c>
      <c r="AS271" s="244" t="s">
        <v>3999</v>
      </c>
      <c r="AT271" s="244" t="s">
        <v>5611</v>
      </c>
      <c r="AU271" s="244">
        <v>16991.8</v>
      </c>
      <c r="AW271" s="211"/>
      <c r="AX271" s="163"/>
      <c r="AY271" s="163"/>
      <c r="AZ271" s="244"/>
      <c r="BA271" s="244"/>
      <c r="BB271" s="244"/>
      <c r="BD271" s="211">
        <v>266</v>
      </c>
      <c r="BE271" s="163" t="s">
        <v>3394</v>
      </c>
      <c r="BF271" s="163" t="s">
        <v>6087</v>
      </c>
      <c r="BG271" s="244" t="s">
        <v>4015</v>
      </c>
      <c r="BH271" s="244" t="s">
        <v>4650</v>
      </c>
      <c r="BI271" s="244">
        <v>18333.5</v>
      </c>
      <c r="BK271" s="211">
        <v>266</v>
      </c>
      <c r="BL271" s="163" t="s">
        <v>1114</v>
      </c>
      <c r="BM271" s="163" t="s">
        <v>6095</v>
      </c>
      <c r="BN271" s="244" t="s">
        <v>3999</v>
      </c>
      <c r="BO271" s="244" t="s">
        <v>4572</v>
      </c>
      <c r="BP271" s="244">
        <v>17628</v>
      </c>
      <c r="BR271" s="211"/>
      <c r="BS271" s="163"/>
      <c r="BT271" s="163"/>
      <c r="BU271" s="244"/>
      <c r="BV271" s="244"/>
      <c r="BW271" s="244"/>
      <c r="BY271" s="211">
        <v>266</v>
      </c>
      <c r="BZ271" s="163" t="s">
        <v>3576</v>
      </c>
      <c r="CA271" s="163" t="s">
        <v>6753</v>
      </c>
      <c r="CB271" s="163" t="s">
        <v>6496</v>
      </c>
      <c r="CC271" s="244" t="s">
        <v>6523</v>
      </c>
      <c r="CD271" s="244">
        <v>21434.9</v>
      </c>
      <c r="CE271" s="244">
        <v>-54.8</v>
      </c>
      <c r="CG271" s="211">
        <v>266</v>
      </c>
      <c r="CH271" s="163" t="s">
        <v>7027</v>
      </c>
      <c r="CI271" s="163" t="s">
        <v>4074</v>
      </c>
      <c r="CJ271" s="244" t="s">
        <v>5458</v>
      </c>
      <c r="CK271" s="244">
        <v>23105</v>
      </c>
      <c r="CM271" s="211">
        <v>266</v>
      </c>
      <c r="CN271" s="163" t="s">
        <v>6141</v>
      </c>
      <c r="CO271" s="163" t="s">
        <v>3999</v>
      </c>
      <c r="CP271" s="244" t="s">
        <v>2748</v>
      </c>
      <c r="CQ271" s="244">
        <v>25327</v>
      </c>
      <c r="CS271" s="211">
        <v>266</v>
      </c>
      <c r="CT271" s="163" t="s">
        <v>6297</v>
      </c>
      <c r="CU271" s="163" t="s">
        <v>4020</v>
      </c>
      <c r="CV271" s="244" t="s">
        <v>6128</v>
      </c>
      <c r="CW271" s="244">
        <v>29532</v>
      </c>
      <c r="CY271" s="211">
        <v>266</v>
      </c>
      <c r="CZ271" s="163" t="s">
        <v>3834</v>
      </c>
      <c r="DA271" s="163" t="s">
        <v>7410</v>
      </c>
      <c r="DB271" s="244" t="s">
        <v>4005</v>
      </c>
      <c r="DC271" s="244">
        <v>31664</v>
      </c>
      <c r="DD271" s="244">
        <v>-156.9</v>
      </c>
      <c r="DF271" s="214">
        <v>266</v>
      </c>
      <c r="DG271" s="163" t="s">
        <v>573</v>
      </c>
      <c r="DH271" s="163" t="s">
        <v>6171</v>
      </c>
      <c r="DI271" s="163" t="s">
        <v>3999</v>
      </c>
      <c r="DJ271" s="163" t="s">
        <v>4527</v>
      </c>
      <c r="DK271" s="245">
        <v>29630</v>
      </c>
      <c r="DL271" s="245">
        <v>-329</v>
      </c>
      <c r="DN271" s="211">
        <v>264</v>
      </c>
      <c r="DO271" s="163" t="s">
        <v>8003</v>
      </c>
      <c r="DP271" s="163" t="s">
        <v>3999</v>
      </c>
      <c r="DQ271" s="244">
        <v>34589</v>
      </c>
      <c r="DR271" s="244">
        <v>318.10000000000002</v>
      </c>
      <c r="DT271" s="211">
        <v>266</v>
      </c>
      <c r="DU271" s="163" t="s">
        <v>8505</v>
      </c>
      <c r="DV271" s="244" t="s">
        <v>4102</v>
      </c>
      <c r="DW271" s="163">
        <v>38987.800000000003</v>
      </c>
      <c r="DX271" s="244">
        <v>3083.2</v>
      </c>
      <c r="DZ271" s="211">
        <v>266</v>
      </c>
      <c r="EA271" s="163" t="s">
        <v>9008</v>
      </c>
      <c r="EB271" s="244" t="s">
        <v>4074</v>
      </c>
      <c r="EC271" s="163">
        <v>39593</v>
      </c>
      <c r="ED271" s="244">
        <v>1688</v>
      </c>
      <c r="EF271" s="211">
        <v>266</v>
      </c>
      <c r="EG271" s="163" t="s">
        <v>9510</v>
      </c>
      <c r="EH271" s="244" t="s">
        <v>3999</v>
      </c>
      <c r="EI271" s="258">
        <v>41313</v>
      </c>
      <c r="EJ271" s="244">
        <v>1231</v>
      </c>
      <c r="EL271" s="215">
        <v>266</v>
      </c>
      <c r="EM271" s="216" t="s">
        <v>3577</v>
      </c>
      <c r="EN271" s="216" t="s">
        <v>3093</v>
      </c>
      <c r="EO271" s="216" t="s">
        <v>3578</v>
      </c>
      <c r="EP271" s="257"/>
      <c r="EQ271" s="247">
        <v>41710</v>
      </c>
      <c r="ER271" s="247">
        <v>4871</v>
      </c>
      <c r="ES271" s="247">
        <v>42853</v>
      </c>
      <c r="EU271" s="163">
        <v>266</v>
      </c>
      <c r="EV271" s="94" t="s">
        <v>3579</v>
      </c>
      <c r="EW271" s="163" t="s">
        <v>3548</v>
      </c>
      <c r="EX271" s="110">
        <v>38286</v>
      </c>
      <c r="EY271" s="110">
        <v>855.5</v>
      </c>
      <c r="FA271" s="163">
        <v>266</v>
      </c>
      <c r="FB271" s="94" t="s">
        <v>9543</v>
      </c>
      <c r="FC271" s="110" t="s">
        <v>3999</v>
      </c>
      <c r="FD271" s="260">
        <v>41244</v>
      </c>
      <c r="FE271" s="260">
        <v>3577</v>
      </c>
    </row>
    <row r="272" spans="2:161" ht="22.7">
      <c r="B272" s="211">
        <v>267</v>
      </c>
      <c r="C272" s="163" t="s">
        <v>4931</v>
      </c>
      <c r="D272" s="163"/>
      <c r="E272" s="244" t="s">
        <v>4015</v>
      </c>
      <c r="F272" s="244" t="s">
        <v>4532</v>
      </c>
      <c r="G272" s="244"/>
      <c r="I272" s="211"/>
      <c r="J272" s="163"/>
      <c r="K272" s="163"/>
      <c r="L272" s="244"/>
      <c r="M272" s="244"/>
      <c r="N272" s="244"/>
      <c r="P272" s="211"/>
      <c r="Q272" s="163"/>
      <c r="R272" s="163"/>
      <c r="S272" s="244"/>
      <c r="T272" s="244"/>
      <c r="V272" s="211"/>
      <c r="W272" s="163"/>
      <c r="X272" s="163"/>
      <c r="Y272" s="244"/>
      <c r="Z272" s="244"/>
      <c r="AA272" s="244"/>
      <c r="AC272" s="211">
        <v>267</v>
      </c>
      <c r="AD272" s="163" t="s">
        <v>4263</v>
      </c>
      <c r="AE272" s="163" t="s">
        <v>4001</v>
      </c>
      <c r="AF272" s="244">
        <v>15081</v>
      </c>
      <c r="AG272" s="244">
        <v>338.8</v>
      </c>
      <c r="AI272" s="211"/>
      <c r="AJ272" s="163"/>
      <c r="AK272" s="163"/>
      <c r="AL272" s="244"/>
      <c r="AM272" s="244"/>
      <c r="AN272" s="244"/>
      <c r="AP272" s="211">
        <v>267</v>
      </c>
      <c r="AQ272" s="163" t="s">
        <v>640</v>
      </c>
      <c r="AR272" s="163" t="s">
        <v>5693</v>
      </c>
      <c r="AS272" s="244" t="s">
        <v>3999</v>
      </c>
      <c r="AT272" s="244" t="s">
        <v>5694</v>
      </c>
      <c r="AU272" s="244">
        <v>16969</v>
      </c>
      <c r="AW272" s="211"/>
      <c r="AX272" s="163"/>
      <c r="AY272" s="163"/>
      <c r="AZ272" s="244"/>
      <c r="BA272" s="244"/>
      <c r="BB272" s="244"/>
      <c r="BD272" s="211">
        <v>267</v>
      </c>
      <c r="BE272" s="163" t="s">
        <v>3414</v>
      </c>
      <c r="BF272" s="163" t="s">
        <v>4724</v>
      </c>
      <c r="BG272" s="244" t="s">
        <v>4116</v>
      </c>
      <c r="BH272" s="244" t="s">
        <v>4523</v>
      </c>
      <c r="BI272" s="244">
        <v>18301.3</v>
      </c>
      <c r="BK272" s="211">
        <v>267</v>
      </c>
      <c r="BL272" s="163" t="s">
        <v>1639</v>
      </c>
      <c r="BM272" s="163" t="s">
        <v>1639</v>
      </c>
      <c r="BN272" s="244" t="s">
        <v>3999</v>
      </c>
      <c r="BO272" s="244" t="s">
        <v>6265</v>
      </c>
      <c r="BP272" s="244">
        <v>17561.5</v>
      </c>
      <c r="BR272" s="211"/>
      <c r="BS272" s="163"/>
      <c r="BT272" s="163"/>
      <c r="BU272" s="244"/>
      <c r="BV272" s="244"/>
      <c r="BW272" s="244"/>
      <c r="BY272" s="211">
        <v>267</v>
      </c>
      <c r="BZ272" s="163" t="s">
        <v>3503</v>
      </c>
      <c r="CA272" s="163" t="s">
        <v>6754</v>
      </c>
      <c r="CB272" s="163" t="s">
        <v>6489</v>
      </c>
      <c r="CC272" s="244" t="s">
        <v>6527</v>
      </c>
      <c r="CD272" s="244">
        <v>21426</v>
      </c>
      <c r="CE272" s="244">
        <v>3813</v>
      </c>
      <c r="CG272" s="211">
        <v>267</v>
      </c>
      <c r="CH272" s="163" t="s">
        <v>4804</v>
      </c>
      <c r="CI272" s="163" t="s">
        <v>3999</v>
      </c>
      <c r="CJ272" s="244" t="s">
        <v>4644</v>
      </c>
      <c r="CK272" s="244">
        <v>23104</v>
      </c>
      <c r="CM272" s="211">
        <v>267</v>
      </c>
      <c r="CN272" s="163" t="s">
        <v>3704</v>
      </c>
      <c r="CO272" s="163" t="s">
        <v>4020</v>
      </c>
      <c r="CP272" s="244" t="s">
        <v>5879</v>
      </c>
      <c r="CQ272" s="244">
        <v>25263.1</v>
      </c>
      <c r="CS272" s="211">
        <v>267</v>
      </c>
      <c r="CT272" s="163" t="s">
        <v>7160</v>
      </c>
      <c r="CU272" s="163" t="s">
        <v>4102</v>
      </c>
      <c r="CV272" s="244" t="s">
        <v>4527</v>
      </c>
      <c r="CW272" s="244">
        <v>29477</v>
      </c>
      <c r="CY272" s="211">
        <v>267</v>
      </c>
      <c r="CZ272" s="163" t="s">
        <v>3619</v>
      </c>
      <c r="DA272" s="163" t="s">
        <v>6895</v>
      </c>
      <c r="DB272" s="244" t="s">
        <v>4224</v>
      </c>
      <c r="DC272" s="244">
        <v>31654.3</v>
      </c>
      <c r="DD272" s="244">
        <v>4286.8999999999996</v>
      </c>
      <c r="DF272" s="214">
        <v>267</v>
      </c>
      <c r="DG272" s="163" t="s">
        <v>1885</v>
      </c>
      <c r="DH272" s="163" t="s">
        <v>7025</v>
      </c>
      <c r="DI272" s="163" t="s">
        <v>3999</v>
      </c>
      <c r="DJ272" s="163" t="s">
        <v>4527</v>
      </c>
      <c r="DK272" s="245">
        <v>29569</v>
      </c>
      <c r="DL272" s="245">
        <v>740</v>
      </c>
      <c r="DN272" s="211">
        <v>265</v>
      </c>
      <c r="DO272" s="163" t="s">
        <v>8004</v>
      </c>
      <c r="DP272" s="163" t="s">
        <v>4001</v>
      </c>
      <c r="DQ272" s="244">
        <v>34498.1</v>
      </c>
      <c r="DR272" s="244">
        <v>762.9</v>
      </c>
      <c r="DT272" s="211">
        <v>267</v>
      </c>
      <c r="DU272" s="163" t="s">
        <v>8506</v>
      </c>
      <c r="DV272" s="244" t="s">
        <v>4275</v>
      </c>
      <c r="DW272" s="163">
        <v>38885.4</v>
      </c>
      <c r="DX272" s="244">
        <v>36.5</v>
      </c>
      <c r="DZ272" s="211">
        <v>267</v>
      </c>
      <c r="EA272" s="163" t="s">
        <v>9009</v>
      </c>
      <c r="EB272" s="244" t="s">
        <v>3999</v>
      </c>
      <c r="EC272" s="163">
        <v>39528</v>
      </c>
      <c r="ED272" s="244">
        <v>2788</v>
      </c>
      <c r="EF272" s="211">
        <v>267</v>
      </c>
      <c r="EG272" s="163" t="s">
        <v>9511</v>
      </c>
      <c r="EH272" s="244" t="s">
        <v>4074</v>
      </c>
      <c r="EI272" s="258">
        <v>41027.9</v>
      </c>
      <c r="EJ272" s="244">
        <v>435.3</v>
      </c>
      <c r="EL272" s="215">
        <v>267</v>
      </c>
      <c r="EM272" s="216" t="s">
        <v>3434</v>
      </c>
      <c r="EN272" s="216" t="s">
        <v>3139</v>
      </c>
      <c r="EO272" s="216" t="s">
        <v>3152</v>
      </c>
      <c r="EP272" s="257" t="s">
        <v>3989</v>
      </c>
      <c r="EQ272" s="247">
        <v>41593</v>
      </c>
      <c r="ER272" s="247">
        <v>3892</v>
      </c>
      <c r="ES272" s="247">
        <v>28173</v>
      </c>
      <c r="EU272" s="163">
        <v>267</v>
      </c>
      <c r="EV272" s="94" t="s">
        <v>1587</v>
      </c>
      <c r="EW272" s="163" t="s">
        <v>3056</v>
      </c>
      <c r="EX272" s="110">
        <v>37949</v>
      </c>
      <c r="EY272" s="110">
        <v>5979</v>
      </c>
      <c r="FA272" s="163">
        <v>267</v>
      </c>
      <c r="FB272" s="94" t="s">
        <v>9710</v>
      </c>
      <c r="FC272" s="110" t="s">
        <v>4074</v>
      </c>
      <c r="FD272" s="260">
        <v>41171.9</v>
      </c>
      <c r="FE272" s="260">
        <v>1820.3</v>
      </c>
    </row>
    <row r="273" spans="2:161" ht="22.7">
      <c r="B273" s="211">
        <v>268</v>
      </c>
      <c r="C273" s="163" t="s">
        <v>4327</v>
      </c>
      <c r="D273" s="163" t="s">
        <v>4932</v>
      </c>
      <c r="E273" s="244" t="s">
        <v>3999</v>
      </c>
      <c r="F273" s="244" t="s">
        <v>4933</v>
      </c>
      <c r="G273" s="244"/>
      <c r="I273" s="211"/>
      <c r="J273" s="163"/>
      <c r="K273" s="163"/>
      <c r="L273" s="244"/>
      <c r="M273" s="244"/>
      <c r="N273" s="244"/>
      <c r="P273" s="211"/>
      <c r="Q273" s="163"/>
      <c r="R273" s="163"/>
      <c r="S273" s="244"/>
      <c r="T273" s="244"/>
      <c r="V273" s="211"/>
      <c r="W273" s="163"/>
      <c r="X273" s="163"/>
      <c r="Y273" s="244"/>
      <c r="Z273" s="244"/>
      <c r="AA273" s="244"/>
      <c r="AC273" s="211">
        <v>268</v>
      </c>
      <c r="AD273" s="163" t="s">
        <v>4264</v>
      </c>
      <c r="AE273" s="163" t="s">
        <v>3999</v>
      </c>
      <c r="AF273" s="244">
        <v>15069.3</v>
      </c>
      <c r="AG273" s="244">
        <v>-510.6</v>
      </c>
      <c r="AI273" s="211"/>
      <c r="AJ273" s="163"/>
      <c r="AK273" s="163"/>
      <c r="AL273" s="244"/>
      <c r="AM273" s="244"/>
      <c r="AN273" s="244"/>
      <c r="AP273" s="211">
        <v>268</v>
      </c>
      <c r="AQ273" s="163" t="s">
        <v>3449</v>
      </c>
      <c r="AR273" s="163" t="s">
        <v>4883</v>
      </c>
      <c r="AS273" s="244" t="s">
        <v>4005</v>
      </c>
      <c r="AT273" s="244" t="s">
        <v>4709</v>
      </c>
      <c r="AU273" s="244">
        <v>16914.8</v>
      </c>
      <c r="AW273" s="211"/>
      <c r="AX273" s="163"/>
      <c r="AY273" s="163"/>
      <c r="AZ273" s="244"/>
      <c r="BA273" s="244"/>
      <c r="BB273" s="244"/>
      <c r="BD273" s="211">
        <v>268</v>
      </c>
      <c r="BE273" s="163" t="s">
        <v>1404</v>
      </c>
      <c r="BF273" s="163" t="s">
        <v>5799</v>
      </c>
      <c r="BG273" s="244" t="s">
        <v>3999</v>
      </c>
      <c r="BH273" s="244" t="s">
        <v>4548</v>
      </c>
      <c r="BI273" s="244">
        <v>18250</v>
      </c>
      <c r="BK273" s="211">
        <v>268</v>
      </c>
      <c r="BL273" s="163" t="s">
        <v>3691</v>
      </c>
      <c r="BM273" s="163" t="s">
        <v>6285</v>
      </c>
      <c r="BN273" s="244" t="s">
        <v>4036</v>
      </c>
      <c r="BO273" s="244" t="s">
        <v>6231</v>
      </c>
      <c r="BP273" s="244">
        <v>17555.8</v>
      </c>
      <c r="BR273" s="211"/>
      <c r="BS273" s="163"/>
      <c r="BT273" s="163"/>
      <c r="BU273" s="244"/>
      <c r="BV273" s="244"/>
      <c r="BW273" s="244"/>
      <c r="BY273" s="211">
        <v>268</v>
      </c>
      <c r="BZ273" s="163" t="s">
        <v>3361</v>
      </c>
      <c r="CA273" s="163" t="s">
        <v>6755</v>
      </c>
      <c r="CB273" s="163" t="s">
        <v>6562</v>
      </c>
      <c r="CC273" s="244" t="s">
        <v>5441</v>
      </c>
      <c r="CD273" s="244">
        <v>21335.5</v>
      </c>
      <c r="CE273" s="244">
        <v>3485</v>
      </c>
      <c r="CG273" s="211">
        <v>268</v>
      </c>
      <c r="CH273" s="163" t="s">
        <v>5090</v>
      </c>
      <c r="CI273" s="163" t="s">
        <v>3999</v>
      </c>
      <c r="CJ273" s="244" t="s">
        <v>6261</v>
      </c>
      <c r="CK273" s="244">
        <v>23000</v>
      </c>
      <c r="CM273" s="211">
        <v>268</v>
      </c>
      <c r="CN273" s="163" t="s">
        <v>6116</v>
      </c>
      <c r="CO273" s="163" t="s">
        <v>4005</v>
      </c>
      <c r="CP273" s="244" t="s">
        <v>4527</v>
      </c>
      <c r="CQ273" s="244">
        <v>25159.200000000001</v>
      </c>
      <c r="CS273" s="211">
        <v>268</v>
      </c>
      <c r="CT273" s="163" t="s">
        <v>6673</v>
      </c>
      <c r="CU273" s="163" t="s">
        <v>3999</v>
      </c>
      <c r="CV273" s="244" t="s">
        <v>5522</v>
      </c>
      <c r="CW273" s="244">
        <v>2928</v>
      </c>
      <c r="CY273" s="211">
        <v>268</v>
      </c>
      <c r="CZ273" s="163" t="s">
        <v>3503</v>
      </c>
      <c r="DA273" s="163" t="s">
        <v>7411</v>
      </c>
      <c r="DB273" s="244" t="s">
        <v>4020</v>
      </c>
      <c r="DC273" s="244">
        <v>31601</v>
      </c>
      <c r="DD273" s="244">
        <v>6101</v>
      </c>
      <c r="DF273" s="214">
        <v>268</v>
      </c>
      <c r="DG273" s="163" t="s">
        <v>1594</v>
      </c>
      <c r="DH273" s="163" t="s">
        <v>7156</v>
      </c>
      <c r="DI273" s="163" t="s">
        <v>3999</v>
      </c>
      <c r="DJ273" s="163" t="s">
        <v>6270</v>
      </c>
      <c r="DK273" s="245">
        <v>29515</v>
      </c>
      <c r="DL273" s="245">
        <v>202</v>
      </c>
      <c r="DN273" s="211">
        <v>266</v>
      </c>
      <c r="DO273" s="163" t="s">
        <v>8005</v>
      </c>
      <c r="DP273" s="163" t="s">
        <v>4224</v>
      </c>
      <c r="DQ273" s="244">
        <v>34349.5</v>
      </c>
      <c r="DR273" s="244">
        <v>3799.9</v>
      </c>
      <c r="DT273" s="211">
        <v>268</v>
      </c>
      <c r="DU273" s="163" t="s">
        <v>8507</v>
      </c>
      <c r="DV273" s="244" t="s">
        <v>3999</v>
      </c>
      <c r="DW273" s="163">
        <v>38851.300000000003</v>
      </c>
      <c r="DX273" s="244">
        <v>4728.3999999999996</v>
      </c>
      <c r="DZ273" s="211">
        <v>268</v>
      </c>
      <c r="EA273" s="163" t="s">
        <v>9010</v>
      </c>
      <c r="EB273" s="244" t="s">
        <v>4039</v>
      </c>
      <c r="EC273" s="163">
        <v>39336</v>
      </c>
      <c r="ED273" s="244">
        <v>2704</v>
      </c>
      <c r="EF273" s="211">
        <v>268</v>
      </c>
      <c r="EG273" s="163" t="s">
        <v>9512</v>
      </c>
      <c r="EH273" s="244" t="s">
        <v>4074</v>
      </c>
      <c r="EI273" s="258">
        <v>41015.699999999997</v>
      </c>
      <c r="EJ273" s="244">
        <v>1331.3</v>
      </c>
      <c r="EL273" s="215">
        <v>268</v>
      </c>
      <c r="EM273" s="216" t="s">
        <v>3414</v>
      </c>
      <c r="EN273" s="216" t="s">
        <v>3078</v>
      </c>
      <c r="EO273" s="216" t="s">
        <v>3580</v>
      </c>
      <c r="EP273" s="257"/>
      <c r="EQ273" s="247">
        <v>41230</v>
      </c>
      <c r="ER273" s="247">
        <v>305</v>
      </c>
      <c r="ES273" s="247">
        <v>98697</v>
      </c>
      <c r="EU273" s="163">
        <v>268</v>
      </c>
      <c r="EV273" s="94" t="s">
        <v>3581</v>
      </c>
      <c r="EW273" s="163" t="s">
        <v>3063</v>
      </c>
      <c r="EX273" s="110">
        <v>37880</v>
      </c>
      <c r="EY273" s="110">
        <v>821.7</v>
      </c>
      <c r="FA273" s="163">
        <v>268</v>
      </c>
      <c r="FB273" s="94" t="s">
        <v>9822</v>
      </c>
      <c r="FC273" s="110" t="s">
        <v>4001</v>
      </c>
      <c r="FD273" s="260">
        <v>41080.199999999997</v>
      </c>
      <c r="FE273" s="260">
        <v>1221.9000000000001</v>
      </c>
    </row>
    <row r="274" spans="2:161" ht="22.7">
      <c r="B274" s="211">
        <v>269</v>
      </c>
      <c r="C274" s="163" t="s">
        <v>4934</v>
      </c>
      <c r="D274" s="163" t="s">
        <v>4935</v>
      </c>
      <c r="E274" s="244" t="s">
        <v>3999</v>
      </c>
      <c r="F274" s="244" t="s">
        <v>4605</v>
      </c>
      <c r="G274" s="244"/>
      <c r="I274" s="211"/>
      <c r="J274" s="163"/>
      <c r="K274" s="163"/>
      <c r="L274" s="244"/>
      <c r="M274" s="244"/>
      <c r="N274" s="244"/>
      <c r="P274" s="211"/>
      <c r="Q274" s="163"/>
      <c r="R274" s="163"/>
      <c r="S274" s="244"/>
      <c r="T274" s="244"/>
      <c r="V274" s="211"/>
      <c r="W274" s="163"/>
      <c r="X274" s="163"/>
      <c r="Y274" s="244"/>
      <c r="Z274" s="244"/>
      <c r="AA274" s="244"/>
      <c r="AC274" s="211">
        <v>269</v>
      </c>
      <c r="AD274" s="163" t="s">
        <v>4265</v>
      </c>
      <c r="AE274" s="163" t="s">
        <v>3999</v>
      </c>
      <c r="AF274" s="244">
        <v>15022</v>
      </c>
      <c r="AG274" s="244">
        <v>1015</v>
      </c>
      <c r="AI274" s="211"/>
      <c r="AJ274" s="163"/>
      <c r="AK274" s="163"/>
      <c r="AL274" s="244"/>
      <c r="AM274" s="244"/>
      <c r="AN274" s="244"/>
      <c r="AP274" s="211">
        <v>269</v>
      </c>
      <c r="AQ274" s="163" t="s">
        <v>5695</v>
      </c>
      <c r="AR274" s="163" t="s">
        <v>4663</v>
      </c>
      <c r="AS274" s="244" t="s">
        <v>4015</v>
      </c>
      <c r="AT274" s="244" t="s">
        <v>5441</v>
      </c>
      <c r="AU274" s="244">
        <v>16838</v>
      </c>
      <c r="AW274" s="211"/>
      <c r="AX274" s="163"/>
      <c r="AY274" s="163"/>
      <c r="AZ274" s="244"/>
      <c r="BA274" s="244"/>
      <c r="BB274" s="244"/>
      <c r="BD274" s="211">
        <v>269</v>
      </c>
      <c r="BE274" s="163" t="s">
        <v>3388</v>
      </c>
      <c r="BF274" s="163" t="s">
        <v>5687</v>
      </c>
      <c r="BG274" s="244" t="s">
        <v>4001</v>
      </c>
      <c r="BH274" s="244" t="s">
        <v>5995</v>
      </c>
      <c r="BI274" s="244">
        <v>18212.900000000001</v>
      </c>
      <c r="BK274" s="211">
        <v>269</v>
      </c>
      <c r="BL274" s="163" t="s">
        <v>3525</v>
      </c>
      <c r="BM274" s="163" t="s">
        <v>5162</v>
      </c>
      <c r="BN274" s="244" t="s">
        <v>4202</v>
      </c>
      <c r="BO274" s="244" t="s">
        <v>6234</v>
      </c>
      <c r="BP274" s="244">
        <v>17476</v>
      </c>
      <c r="BR274" s="211"/>
      <c r="BS274" s="163"/>
      <c r="BT274" s="163"/>
      <c r="BU274" s="244"/>
      <c r="BV274" s="244"/>
      <c r="BW274" s="244"/>
      <c r="BY274" s="211">
        <v>269</v>
      </c>
      <c r="BZ274" s="163" t="s">
        <v>3577</v>
      </c>
      <c r="CA274" s="163" t="s">
        <v>6756</v>
      </c>
      <c r="CB274" s="163" t="s">
        <v>6722</v>
      </c>
      <c r="CC274" s="244" t="s">
        <v>5441</v>
      </c>
      <c r="CD274" s="244">
        <v>21313.9</v>
      </c>
      <c r="CE274" s="244">
        <v>2308.9</v>
      </c>
      <c r="CG274" s="211">
        <v>269</v>
      </c>
      <c r="CH274" s="163" t="s">
        <v>3336</v>
      </c>
      <c r="CI274" s="163" t="s">
        <v>4131</v>
      </c>
      <c r="CJ274" s="244" t="s">
        <v>5441</v>
      </c>
      <c r="CK274" s="244">
        <v>22920.400000000001</v>
      </c>
      <c r="CM274" s="211">
        <v>269</v>
      </c>
      <c r="CN274" s="163" t="s">
        <v>7039</v>
      </c>
      <c r="CO274" s="163" t="s">
        <v>4275</v>
      </c>
      <c r="CP274" s="244" t="s">
        <v>4527</v>
      </c>
      <c r="CQ274" s="244">
        <v>25158.9</v>
      </c>
      <c r="CS274" s="211">
        <v>269</v>
      </c>
      <c r="CT274" s="163" t="s">
        <v>4568</v>
      </c>
      <c r="CU274" s="163" t="s">
        <v>4005</v>
      </c>
      <c r="CV274" s="244" t="s">
        <v>5522</v>
      </c>
      <c r="CW274" s="244">
        <v>29246</v>
      </c>
      <c r="CY274" s="211">
        <v>269</v>
      </c>
      <c r="CZ274" s="163" t="s">
        <v>1611</v>
      </c>
      <c r="DA274" s="163" t="s">
        <v>7412</v>
      </c>
      <c r="DB274" s="244" t="s">
        <v>3999</v>
      </c>
      <c r="DC274" s="244">
        <v>31416.2</v>
      </c>
      <c r="DD274" s="244">
        <v>-949.7</v>
      </c>
      <c r="DF274" s="214">
        <v>269</v>
      </c>
      <c r="DG274" s="163" t="s">
        <v>3374</v>
      </c>
      <c r="DH274" s="163" t="s">
        <v>7726</v>
      </c>
      <c r="DI274" s="163" t="s">
        <v>4173</v>
      </c>
      <c r="DJ274" s="163" t="s">
        <v>5887</v>
      </c>
      <c r="DK274" s="245">
        <v>29233</v>
      </c>
      <c r="DL274" s="245">
        <v>5696</v>
      </c>
      <c r="DN274" s="211">
        <v>267</v>
      </c>
      <c r="DO274" s="163" t="s">
        <v>8006</v>
      </c>
      <c r="DP274" s="163" t="s">
        <v>3999</v>
      </c>
      <c r="DQ274" s="244">
        <v>34305</v>
      </c>
      <c r="DR274" s="244">
        <v>1491</v>
      </c>
      <c r="DT274" s="211">
        <v>269</v>
      </c>
      <c r="DU274" s="163" t="s">
        <v>8508</v>
      </c>
      <c r="DV274" s="244" t="s">
        <v>4074</v>
      </c>
      <c r="DW274" s="163">
        <v>38722.400000000001</v>
      </c>
      <c r="DX274" s="244">
        <v>198.3</v>
      </c>
      <c r="DZ274" s="211">
        <v>269</v>
      </c>
      <c r="EA274" s="163" t="s">
        <v>9011</v>
      </c>
      <c r="EB274" s="244" t="s">
        <v>4074</v>
      </c>
      <c r="EC274" s="163">
        <v>39279.9</v>
      </c>
      <c r="ED274" s="244">
        <v>-182.3</v>
      </c>
      <c r="EF274" s="211">
        <v>269</v>
      </c>
      <c r="EG274" s="163" t="s">
        <v>9513</v>
      </c>
      <c r="EH274" s="244" t="s">
        <v>4005</v>
      </c>
      <c r="EI274" s="258">
        <v>40885.199999999997</v>
      </c>
      <c r="EJ274" s="244">
        <v>2868.7</v>
      </c>
      <c r="EL274" s="215">
        <v>269</v>
      </c>
      <c r="EM274" s="216" t="s">
        <v>3582</v>
      </c>
      <c r="EN274" s="216" t="s">
        <v>3093</v>
      </c>
      <c r="EO274" s="216" t="s">
        <v>3583</v>
      </c>
      <c r="EP274" s="257"/>
      <c r="EQ274" s="247">
        <v>40668</v>
      </c>
      <c r="ER274" s="247">
        <v>7921</v>
      </c>
      <c r="ES274" s="247">
        <v>44329</v>
      </c>
      <c r="EU274" s="163">
        <v>269</v>
      </c>
      <c r="EV274" s="94" t="s">
        <v>3454</v>
      </c>
      <c r="EW274" s="163" t="s">
        <v>3088</v>
      </c>
      <c r="EX274" s="110">
        <v>37813</v>
      </c>
      <c r="EY274" s="110">
        <v>2082.9</v>
      </c>
      <c r="FA274" s="163">
        <v>269</v>
      </c>
      <c r="FB274" s="94" t="s">
        <v>9335</v>
      </c>
      <c r="FC274" s="110" t="s">
        <v>4001</v>
      </c>
      <c r="FD274" s="260">
        <v>40957.199999999997</v>
      </c>
      <c r="FE274" s="260">
        <v>358.4</v>
      </c>
    </row>
    <row r="275" spans="2:161">
      <c r="B275" s="211">
        <v>270</v>
      </c>
      <c r="C275" s="163" t="s">
        <v>4396</v>
      </c>
      <c r="D275" s="163" t="s">
        <v>4936</v>
      </c>
      <c r="E275" s="244" t="s">
        <v>4005</v>
      </c>
      <c r="F275" s="244" t="s">
        <v>4523</v>
      </c>
      <c r="G275" s="244"/>
      <c r="I275" s="211"/>
      <c r="J275" s="163"/>
      <c r="K275" s="163"/>
      <c r="L275" s="244"/>
      <c r="M275" s="244"/>
      <c r="N275" s="244"/>
      <c r="P275" s="211"/>
      <c r="Q275" s="163"/>
      <c r="R275" s="163"/>
      <c r="S275" s="244"/>
      <c r="T275" s="244"/>
      <c r="V275" s="211"/>
      <c r="W275" s="163"/>
      <c r="X275" s="163"/>
      <c r="Y275" s="244"/>
      <c r="Z275" s="244"/>
      <c r="AA275" s="244"/>
      <c r="AC275" s="211">
        <v>270</v>
      </c>
      <c r="AD275" s="163" t="s">
        <v>4266</v>
      </c>
      <c r="AE275" s="163" t="s">
        <v>3999</v>
      </c>
      <c r="AF275" s="244">
        <v>15021</v>
      </c>
      <c r="AG275" s="244">
        <v>1175</v>
      </c>
      <c r="AI275" s="211"/>
      <c r="AJ275" s="163"/>
      <c r="AK275" s="163"/>
      <c r="AL275" s="244"/>
      <c r="AM275" s="244"/>
      <c r="AN275" s="244"/>
      <c r="AP275" s="211">
        <v>270</v>
      </c>
      <c r="AQ275" s="163" t="s">
        <v>5696</v>
      </c>
      <c r="AR275" s="163" t="s">
        <v>5697</v>
      </c>
      <c r="AS275" s="244" t="s">
        <v>4039</v>
      </c>
      <c r="AT275" s="244" t="s">
        <v>5522</v>
      </c>
      <c r="AU275" s="244">
        <v>16834.599999999999</v>
      </c>
      <c r="AW275" s="211"/>
      <c r="AX275" s="163"/>
      <c r="AY275" s="163"/>
      <c r="AZ275" s="244"/>
      <c r="BA275" s="244"/>
      <c r="BB275" s="244"/>
      <c r="BD275" s="211">
        <v>270</v>
      </c>
      <c r="BE275" s="163" t="s">
        <v>3353</v>
      </c>
      <c r="BF275" s="163" t="s">
        <v>6088</v>
      </c>
      <c r="BG275" s="244" t="s">
        <v>4020</v>
      </c>
      <c r="BH275" s="244" t="s">
        <v>5930</v>
      </c>
      <c r="BI275" s="244">
        <v>18161.2</v>
      </c>
      <c r="BK275" s="211">
        <v>270</v>
      </c>
      <c r="BL275" s="163" t="s">
        <v>3386</v>
      </c>
      <c r="BM275" s="163" t="s">
        <v>6286</v>
      </c>
      <c r="BN275" s="244" t="s">
        <v>4015</v>
      </c>
      <c r="BO275" s="244" t="s">
        <v>6274</v>
      </c>
      <c r="BP275" s="244">
        <v>17437.5</v>
      </c>
      <c r="BR275" s="211"/>
      <c r="BS275" s="163"/>
      <c r="BT275" s="163"/>
      <c r="BU275" s="244"/>
      <c r="BV275" s="244"/>
      <c r="BW275" s="244"/>
      <c r="BY275" s="211">
        <v>270</v>
      </c>
      <c r="BZ275" s="163" t="s">
        <v>1618</v>
      </c>
      <c r="CA275" s="163" t="s">
        <v>6757</v>
      </c>
      <c r="CB275" s="163" t="s">
        <v>6506</v>
      </c>
      <c r="CC275" s="244" t="s">
        <v>6574</v>
      </c>
      <c r="CD275" s="244">
        <v>21250</v>
      </c>
      <c r="CE275" s="244">
        <v>2369</v>
      </c>
      <c r="CG275" s="211">
        <v>270</v>
      </c>
      <c r="CH275" s="163" t="s">
        <v>6711</v>
      </c>
      <c r="CI275" s="163" t="s">
        <v>4005</v>
      </c>
      <c r="CJ275" s="244" t="s">
        <v>4673</v>
      </c>
      <c r="CK275" s="244">
        <v>22896.9</v>
      </c>
      <c r="CM275" s="211">
        <v>270</v>
      </c>
      <c r="CN275" s="163" t="s">
        <v>5479</v>
      </c>
      <c r="CO275" s="163" t="s">
        <v>4015</v>
      </c>
      <c r="CP275" s="244" t="s">
        <v>2748</v>
      </c>
      <c r="CQ275" s="244">
        <v>25148.2</v>
      </c>
      <c r="CS275" s="211">
        <v>270</v>
      </c>
      <c r="CT275" s="163" t="s">
        <v>3451</v>
      </c>
      <c r="CU275" s="163" t="s">
        <v>4193</v>
      </c>
      <c r="CV275" s="244" t="s">
        <v>4650</v>
      </c>
      <c r="CW275" s="244">
        <v>29171</v>
      </c>
      <c r="CY275" s="211">
        <v>270</v>
      </c>
      <c r="CZ275" s="163" t="s">
        <v>3546</v>
      </c>
      <c r="DA275" s="163" t="s">
        <v>7413</v>
      </c>
      <c r="DB275" s="244" t="s">
        <v>4005</v>
      </c>
      <c r="DC275" s="244">
        <v>31292.5</v>
      </c>
      <c r="DD275" s="244">
        <v>100.7</v>
      </c>
      <c r="DF275" s="214">
        <v>270</v>
      </c>
      <c r="DG275" s="163" t="s">
        <v>1584</v>
      </c>
      <c r="DH275" s="163" t="s">
        <v>6344</v>
      </c>
      <c r="DI275" s="163" t="s">
        <v>3999</v>
      </c>
      <c r="DJ275" s="163" t="s">
        <v>5883</v>
      </c>
      <c r="DK275" s="245">
        <v>29065</v>
      </c>
      <c r="DL275" s="245">
        <v>-71969</v>
      </c>
      <c r="DN275" s="211">
        <v>268</v>
      </c>
      <c r="DO275" s="163" t="s">
        <v>8007</v>
      </c>
      <c r="DP275" s="163" t="s">
        <v>4202</v>
      </c>
      <c r="DQ275" s="244">
        <v>34251.4</v>
      </c>
      <c r="DR275" s="244">
        <v>3466.7</v>
      </c>
      <c r="DT275" s="211">
        <v>270</v>
      </c>
      <c r="DU275" s="163" t="s">
        <v>8509</v>
      </c>
      <c r="DV275" s="244" t="s">
        <v>3999</v>
      </c>
      <c r="DW275" s="163">
        <v>38719</v>
      </c>
      <c r="DX275" s="244">
        <v>3474</v>
      </c>
      <c r="DZ275" s="211">
        <v>270</v>
      </c>
      <c r="EA275" s="163" t="s">
        <v>9012</v>
      </c>
      <c r="EB275" s="244" t="s">
        <v>3999</v>
      </c>
      <c r="EC275" s="163">
        <v>39126</v>
      </c>
      <c r="ED275" s="244">
        <v>1222</v>
      </c>
      <c r="EF275" s="211">
        <v>270</v>
      </c>
      <c r="EG275" s="163" t="s">
        <v>9514</v>
      </c>
      <c r="EH275" s="244" t="s">
        <v>3999</v>
      </c>
      <c r="EI275" s="258">
        <v>40874</v>
      </c>
      <c r="EJ275" s="244">
        <v>8040</v>
      </c>
      <c r="EL275" s="215">
        <v>270</v>
      </c>
      <c r="EM275" s="216" t="s">
        <v>3563</v>
      </c>
      <c r="EN275" s="216" t="s">
        <v>3290</v>
      </c>
      <c r="EO275" s="216" t="s">
        <v>3061</v>
      </c>
      <c r="EP275" s="257" t="s">
        <v>3988</v>
      </c>
      <c r="EQ275" s="247">
        <v>40644</v>
      </c>
      <c r="ER275" s="247">
        <v>477</v>
      </c>
      <c r="ES275" s="247">
        <v>176854</v>
      </c>
      <c r="EU275" s="163">
        <v>270</v>
      </c>
      <c r="EV275" s="94" t="s">
        <v>3584</v>
      </c>
      <c r="EW275" s="163" t="s">
        <v>3056</v>
      </c>
      <c r="EX275" s="110">
        <v>37788</v>
      </c>
      <c r="EY275" s="110">
        <v>1273.5</v>
      </c>
      <c r="FA275" s="163">
        <v>270</v>
      </c>
      <c r="FB275" s="94" t="s">
        <v>9823</v>
      </c>
      <c r="FC275" s="110" t="s">
        <v>4074</v>
      </c>
      <c r="FD275" s="260">
        <v>40928.6</v>
      </c>
      <c r="FE275" s="260">
        <v>330.7</v>
      </c>
    </row>
    <row r="276" spans="2:161" ht="22.7">
      <c r="B276" s="211">
        <v>271</v>
      </c>
      <c r="C276" s="163" t="s">
        <v>4225</v>
      </c>
      <c r="D276" s="163" t="s">
        <v>4937</v>
      </c>
      <c r="E276" s="244" t="s">
        <v>3999</v>
      </c>
      <c r="F276" s="244" t="s">
        <v>4538</v>
      </c>
      <c r="G276" s="244"/>
      <c r="I276" s="211"/>
      <c r="J276" s="163"/>
      <c r="K276" s="163"/>
      <c r="L276" s="244"/>
      <c r="M276" s="244"/>
      <c r="N276" s="244"/>
      <c r="P276" s="211"/>
      <c r="Q276" s="163"/>
      <c r="R276" s="163"/>
      <c r="S276" s="244"/>
      <c r="T276" s="244"/>
      <c r="V276" s="211"/>
      <c r="W276" s="163"/>
      <c r="X276" s="163"/>
      <c r="Y276" s="244"/>
      <c r="Z276" s="244"/>
      <c r="AA276" s="244"/>
      <c r="AC276" s="211">
        <v>271</v>
      </c>
      <c r="AD276" s="163" t="s">
        <v>4267</v>
      </c>
      <c r="AE276" s="163" t="s">
        <v>4005</v>
      </c>
      <c r="AF276" s="244">
        <v>15009.4</v>
      </c>
      <c r="AG276" s="244">
        <v>583.9</v>
      </c>
      <c r="AI276" s="211"/>
      <c r="AJ276" s="163"/>
      <c r="AK276" s="163"/>
      <c r="AL276" s="244"/>
      <c r="AM276" s="244"/>
      <c r="AN276" s="244"/>
      <c r="AP276" s="211">
        <v>271</v>
      </c>
      <c r="AQ276" s="163" t="s">
        <v>1630</v>
      </c>
      <c r="AR276" s="163" t="s">
        <v>5254</v>
      </c>
      <c r="AS276" s="244" t="s">
        <v>3999</v>
      </c>
      <c r="AT276" s="244" t="s">
        <v>5686</v>
      </c>
      <c r="AU276" s="244">
        <v>16773.5</v>
      </c>
      <c r="AW276" s="211"/>
      <c r="AX276" s="163"/>
      <c r="AY276" s="163"/>
      <c r="AZ276" s="244"/>
      <c r="BA276" s="244"/>
      <c r="BB276" s="244"/>
      <c r="BD276" s="211">
        <v>271</v>
      </c>
      <c r="BE276" s="163" t="s">
        <v>3487</v>
      </c>
      <c r="BF276" s="163" t="s">
        <v>6089</v>
      </c>
      <c r="BG276" s="244" t="s">
        <v>4020</v>
      </c>
      <c r="BH276" s="244" t="s">
        <v>4694</v>
      </c>
      <c r="BI276" s="244">
        <v>18143.900000000001</v>
      </c>
      <c r="BK276" s="211">
        <v>271</v>
      </c>
      <c r="BL276" s="163" t="s">
        <v>3483</v>
      </c>
      <c r="BM276" s="163" t="s">
        <v>3483</v>
      </c>
      <c r="BN276" s="244" t="s">
        <v>4289</v>
      </c>
      <c r="BO276" s="244" t="s">
        <v>6231</v>
      </c>
      <c r="BP276" s="244">
        <v>17410.3</v>
      </c>
      <c r="BR276" s="211"/>
      <c r="BS276" s="163"/>
      <c r="BT276" s="163"/>
      <c r="BU276" s="244"/>
      <c r="BV276" s="244"/>
      <c r="BW276" s="244"/>
      <c r="BY276" s="211">
        <v>271</v>
      </c>
      <c r="BZ276" s="163" t="s">
        <v>3585</v>
      </c>
      <c r="CA276" s="163" t="s">
        <v>6758</v>
      </c>
      <c r="CB276" s="163" t="s">
        <v>6493</v>
      </c>
      <c r="CC276" s="244" t="s">
        <v>6759</v>
      </c>
      <c r="CD276" s="244">
        <v>21163.8</v>
      </c>
      <c r="CE276" s="244">
        <v>1283.5999999999999</v>
      </c>
      <c r="CG276" s="211">
        <v>271</v>
      </c>
      <c r="CH276" s="163" t="s">
        <v>5595</v>
      </c>
      <c r="CI276" s="163" t="s">
        <v>3999</v>
      </c>
      <c r="CJ276" s="244" t="s">
        <v>6001</v>
      </c>
      <c r="CK276" s="244">
        <v>22885</v>
      </c>
      <c r="CM276" s="211">
        <v>271</v>
      </c>
      <c r="CN276" s="163" t="s">
        <v>6430</v>
      </c>
      <c r="CO276" s="163" t="s">
        <v>3999</v>
      </c>
      <c r="CP276" s="244" t="s">
        <v>5522</v>
      </c>
      <c r="CQ276" s="244">
        <v>259</v>
      </c>
      <c r="CS276" s="211">
        <v>271</v>
      </c>
      <c r="CT276" s="163" t="s">
        <v>6187</v>
      </c>
      <c r="CU276" s="163" t="s">
        <v>4202</v>
      </c>
      <c r="CV276" s="244" t="s">
        <v>5522</v>
      </c>
      <c r="CW276" s="244">
        <v>2989</v>
      </c>
      <c r="CY276" s="211">
        <v>271</v>
      </c>
      <c r="CZ276" s="163" t="s">
        <v>3449</v>
      </c>
      <c r="DA276" s="163" t="s">
        <v>7414</v>
      </c>
      <c r="DB276" s="244" t="s">
        <v>4005</v>
      </c>
      <c r="DC276" s="244">
        <v>31282.2</v>
      </c>
      <c r="DD276" s="244">
        <v>-837</v>
      </c>
      <c r="DF276" s="214">
        <v>271</v>
      </c>
      <c r="DG276" s="163" t="s">
        <v>3579</v>
      </c>
      <c r="DH276" s="163" t="s">
        <v>6187</v>
      </c>
      <c r="DI276" s="163" t="s">
        <v>4202</v>
      </c>
      <c r="DJ276" s="163" t="s">
        <v>5522</v>
      </c>
      <c r="DK276" s="245">
        <v>29050</v>
      </c>
      <c r="DL276" s="245">
        <v>598</v>
      </c>
      <c r="DN276" s="211">
        <v>269</v>
      </c>
      <c r="DO276" s="163" t="s">
        <v>8008</v>
      </c>
      <c r="DP276" s="163" t="s">
        <v>3999</v>
      </c>
      <c r="DQ276" s="244">
        <v>34246</v>
      </c>
      <c r="DR276" s="244">
        <v>1766.8</v>
      </c>
      <c r="DT276" s="211">
        <v>271</v>
      </c>
      <c r="DU276" s="163" t="s">
        <v>8510</v>
      </c>
      <c r="DV276" s="244" t="s">
        <v>4005</v>
      </c>
      <c r="DW276" s="163">
        <v>38461.9</v>
      </c>
      <c r="DX276" s="244">
        <v>-1396.5</v>
      </c>
      <c r="DZ276" s="211">
        <v>271</v>
      </c>
      <c r="EA276" s="163" t="s">
        <v>9013</v>
      </c>
      <c r="EB276" s="244" t="s">
        <v>4001</v>
      </c>
      <c r="EC276" s="163">
        <v>39031.9</v>
      </c>
      <c r="ED276" s="244">
        <v>1272.3</v>
      </c>
      <c r="EF276" s="211">
        <v>271</v>
      </c>
      <c r="EG276" s="163" t="s">
        <v>9515</v>
      </c>
      <c r="EH276" s="244" t="s">
        <v>4074</v>
      </c>
      <c r="EI276" s="258">
        <v>40829.199999999997</v>
      </c>
      <c r="EJ276" s="244">
        <v>-138.19999999999999</v>
      </c>
      <c r="EL276" s="215">
        <v>271</v>
      </c>
      <c r="EM276" s="216" t="s">
        <v>3510</v>
      </c>
      <c r="EN276" s="216" t="s">
        <v>3093</v>
      </c>
      <c r="EO276" s="216" t="s">
        <v>3586</v>
      </c>
      <c r="EP276" s="257" t="s">
        <v>3988</v>
      </c>
      <c r="EQ276" s="247">
        <v>40594</v>
      </c>
      <c r="ER276" s="247">
        <v>7650</v>
      </c>
      <c r="ES276" s="247">
        <v>50214</v>
      </c>
      <c r="EU276" s="163">
        <v>271</v>
      </c>
      <c r="EV276" s="94" t="s">
        <v>1602</v>
      </c>
      <c r="EW276" s="163" t="s">
        <v>3056</v>
      </c>
      <c r="EX276" s="110">
        <v>37712</v>
      </c>
      <c r="EY276" s="110">
        <v>7398</v>
      </c>
      <c r="FA276" s="163">
        <v>271</v>
      </c>
      <c r="FB276" s="94" t="s">
        <v>9482</v>
      </c>
      <c r="FC276" s="110" t="s">
        <v>4015</v>
      </c>
      <c r="FD276" s="260">
        <v>40809.699999999997</v>
      </c>
      <c r="FE276" s="260">
        <v>9506.9</v>
      </c>
    </row>
    <row r="277" spans="2:161">
      <c r="B277" s="211">
        <v>272</v>
      </c>
      <c r="C277" s="163" t="s">
        <v>4222</v>
      </c>
      <c r="D277" s="163" t="s">
        <v>4938</v>
      </c>
      <c r="E277" s="244" t="s">
        <v>3999</v>
      </c>
      <c r="F277" s="244" t="s">
        <v>4538</v>
      </c>
      <c r="G277" s="244"/>
      <c r="I277" s="211"/>
      <c r="J277" s="163"/>
      <c r="K277" s="163"/>
      <c r="L277" s="244"/>
      <c r="M277" s="244"/>
      <c r="N277" s="244"/>
      <c r="P277" s="211"/>
      <c r="Q277" s="163"/>
      <c r="R277" s="163"/>
      <c r="S277" s="244"/>
      <c r="T277" s="244"/>
      <c r="V277" s="211"/>
      <c r="W277" s="163"/>
      <c r="X277" s="163"/>
      <c r="Y277" s="244"/>
      <c r="Z277" s="244"/>
      <c r="AA277" s="244"/>
      <c r="AC277" s="211">
        <v>272</v>
      </c>
      <c r="AD277" s="163" t="s">
        <v>4268</v>
      </c>
      <c r="AE277" s="163" t="s">
        <v>3999</v>
      </c>
      <c r="AF277" s="244">
        <v>14878.8</v>
      </c>
      <c r="AG277" s="244">
        <v>-162.80000000000001</v>
      </c>
      <c r="AI277" s="211"/>
      <c r="AJ277" s="163"/>
      <c r="AK277" s="163"/>
      <c r="AL277" s="244"/>
      <c r="AM277" s="244"/>
      <c r="AN277" s="244"/>
      <c r="AP277" s="211">
        <v>272</v>
      </c>
      <c r="AQ277" s="163" t="s">
        <v>3609</v>
      </c>
      <c r="AR277" s="163" t="s">
        <v>5698</v>
      </c>
      <c r="AS277" s="244" t="s">
        <v>4015</v>
      </c>
      <c r="AT277" s="244" t="s">
        <v>4534</v>
      </c>
      <c r="AU277" s="244">
        <v>16760.099999999999</v>
      </c>
      <c r="AW277" s="211"/>
      <c r="AX277" s="163"/>
      <c r="AY277" s="163"/>
      <c r="AZ277" s="244"/>
      <c r="BA277" s="244"/>
      <c r="BB277" s="244"/>
      <c r="BD277" s="211">
        <v>272</v>
      </c>
      <c r="BE277" s="163" t="s">
        <v>3483</v>
      </c>
      <c r="BF277" s="163"/>
      <c r="BG277" s="244" t="s">
        <v>4289</v>
      </c>
      <c r="BH277" s="244" t="s">
        <v>5441</v>
      </c>
      <c r="BI277" s="244">
        <v>18054.7</v>
      </c>
      <c r="BK277" s="211">
        <v>272</v>
      </c>
      <c r="BL277" s="163" t="s">
        <v>1711</v>
      </c>
      <c r="BM277" s="163" t="s">
        <v>1711</v>
      </c>
      <c r="BN277" s="244" t="s">
        <v>3999</v>
      </c>
      <c r="BO277" s="244" t="s">
        <v>6001</v>
      </c>
      <c r="BP277" s="244">
        <v>17338.5</v>
      </c>
      <c r="BR277" s="211"/>
      <c r="BS277" s="163"/>
      <c r="BT277" s="163"/>
      <c r="BU277" s="244"/>
      <c r="BV277" s="244"/>
      <c r="BW277" s="244"/>
      <c r="BY277" s="211">
        <v>272</v>
      </c>
      <c r="BZ277" s="163" t="s">
        <v>3587</v>
      </c>
      <c r="CA277" s="163" t="s">
        <v>6760</v>
      </c>
      <c r="CB277" s="163" t="s">
        <v>6489</v>
      </c>
      <c r="CC277" s="244" t="s">
        <v>5273</v>
      </c>
      <c r="CD277" s="244">
        <v>21103.8</v>
      </c>
      <c r="CE277" s="244">
        <v>322.7</v>
      </c>
      <c r="CG277" s="211">
        <v>272</v>
      </c>
      <c r="CH277" s="163" t="s">
        <v>7028</v>
      </c>
      <c r="CI277" s="163" t="s">
        <v>4289</v>
      </c>
      <c r="CJ277" s="244" t="s">
        <v>5441</v>
      </c>
      <c r="CK277" s="244">
        <v>22879.3</v>
      </c>
      <c r="CM277" s="211">
        <v>272</v>
      </c>
      <c r="CN277" s="163" t="s">
        <v>5753</v>
      </c>
      <c r="CO277" s="163" t="s">
        <v>4001</v>
      </c>
      <c r="CP277" s="244" t="s">
        <v>4806</v>
      </c>
      <c r="CQ277" s="244">
        <v>2493.6</v>
      </c>
      <c r="CS277" s="211">
        <v>272</v>
      </c>
      <c r="CT277" s="163" t="s">
        <v>7109</v>
      </c>
      <c r="CU277" s="163" t="s">
        <v>4039</v>
      </c>
      <c r="CV277" s="244" t="s">
        <v>4820</v>
      </c>
      <c r="CW277" s="244">
        <v>2984</v>
      </c>
      <c r="CY277" s="211">
        <v>272</v>
      </c>
      <c r="CZ277" s="163" t="s">
        <v>3577</v>
      </c>
      <c r="DA277" s="163" t="s">
        <v>7415</v>
      </c>
      <c r="DB277" s="244" t="s">
        <v>4224</v>
      </c>
      <c r="DC277" s="244">
        <v>31212.9</v>
      </c>
      <c r="DD277" s="244">
        <v>4103.8</v>
      </c>
      <c r="DF277" s="214">
        <v>272</v>
      </c>
      <c r="DG277" s="163" t="s">
        <v>3387</v>
      </c>
      <c r="DH277" s="163" t="s">
        <v>5211</v>
      </c>
      <c r="DI277" s="163" t="s">
        <v>4102</v>
      </c>
      <c r="DJ277" s="163" t="s">
        <v>4634</v>
      </c>
      <c r="DK277" s="245">
        <v>28883</v>
      </c>
      <c r="DL277" s="245">
        <v>2522</v>
      </c>
      <c r="DN277" s="211">
        <v>270</v>
      </c>
      <c r="DO277" s="163" t="s">
        <v>8009</v>
      </c>
      <c r="DP277" s="163" t="s">
        <v>3999</v>
      </c>
      <c r="DQ277" s="244">
        <v>34204</v>
      </c>
      <c r="DR277" s="244">
        <v>1152</v>
      </c>
      <c r="DT277" s="211">
        <v>272</v>
      </c>
      <c r="DU277" s="163" t="s">
        <v>8511</v>
      </c>
      <c r="DV277" s="244" t="s">
        <v>4001</v>
      </c>
      <c r="DW277" s="163">
        <v>38023.300000000003</v>
      </c>
      <c r="DX277" s="244">
        <v>292</v>
      </c>
      <c r="DZ277" s="211">
        <v>272</v>
      </c>
      <c r="EA277" s="163" t="s">
        <v>9014</v>
      </c>
      <c r="EB277" s="244" t="s">
        <v>3999</v>
      </c>
      <c r="EC277" s="163">
        <v>38945.300000000003</v>
      </c>
      <c r="ED277" s="244">
        <v>189.3</v>
      </c>
      <c r="EF277" s="211">
        <v>272</v>
      </c>
      <c r="EG277" s="163" t="s">
        <v>9516</v>
      </c>
      <c r="EH277" s="244" t="s">
        <v>4039</v>
      </c>
      <c r="EI277" s="258">
        <v>40501</v>
      </c>
      <c r="EJ277" s="244">
        <v>2510.1</v>
      </c>
      <c r="EL277" s="215">
        <v>272</v>
      </c>
      <c r="EM277" s="216" t="s">
        <v>3341</v>
      </c>
      <c r="EN277" s="216" t="s">
        <v>3157</v>
      </c>
      <c r="EO277" s="216" t="s">
        <v>3061</v>
      </c>
      <c r="EP277" s="257" t="s">
        <v>3988</v>
      </c>
      <c r="EQ277" s="247">
        <v>40524</v>
      </c>
      <c r="ER277" s="247">
        <v>123</v>
      </c>
      <c r="ES277" s="247">
        <v>120674</v>
      </c>
      <c r="EU277" s="163">
        <v>272</v>
      </c>
      <c r="EV277" s="94" t="s">
        <v>3588</v>
      </c>
      <c r="EW277" s="163" t="s">
        <v>3589</v>
      </c>
      <c r="EX277" s="110">
        <v>37674</v>
      </c>
      <c r="EY277" s="110">
        <v>-868</v>
      </c>
      <c r="FA277" s="163">
        <v>272</v>
      </c>
      <c r="FB277" s="94" t="s">
        <v>9824</v>
      </c>
      <c r="FC277" s="110" t="s">
        <v>4202</v>
      </c>
      <c r="FD277" s="260">
        <v>40786</v>
      </c>
      <c r="FE277" s="260">
        <v>1462</v>
      </c>
    </row>
    <row r="278" spans="2:161" ht="22.7">
      <c r="B278" s="211">
        <v>273</v>
      </c>
      <c r="C278" s="163" t="s">
        <v>4939</v>
      </c>
      <c r="D278" s="163" t="s">
        <v>4940</v>
      </c>
      <c r="E278" s="244" t="s">
        <v>4001</v>
      </c>
      <c r="F278" s="244" t="s">
        <v>4634</v>
      </c>
      <c r="G278" s="244"/>
      <c r="I278" s="211"/>
      <c r="J278" s="163"/>
      <c r="K278" s="163"/>
      <c r="L278" s="244"/>
      <c r="M278" s="244"/>
      <c r="N278" s="244"/>
      <c r="P278" s="211"/>
      <c r="Q278" s="163"/>
      <c r="R278" s="163"/>
      <c r="S278" s="244"/>
      <c r="T278" s="244"/>
      <c r="V278" s="211"/>
      <c r="W278" s="163"/>
      <c r="X278" s="163"/>
      <c r="Y278" s="244"/>
      <c r="Z278" s="244"/>
      <c r="AA278" s="244"/>
      <c r="AC278" s="211">
        <v>273</v>
      </c>
      <c r="AD278" s="163" t="s">
        <v>4269</v>
      </c>
      <c r="AE278" s="163" t="s">
        <v>4020</v>
      </c>
      <c r="AF278" s="244">
        <v>14830.9</v>
      </c>
      <c r="AG278" s="244" t="s">
        <v>751</v>
      </c>
      <c r="AI278" s="211"/>
      <c r="AJ278" s="163"/>
      <c r="AK278" s="163"/>
      <c r="AL278" s="244"/>
      <c r="AM278" s="244"/>
      <c r="AN278" s="244"/>
      <c r="AP278" s="211">
        <v>273</v>
      </c>
      <c r="AQ278" s="163" t="s">
        <v>3393</v>
      </c>
      <c r="AR278" s="163" t="s">
        <v>5699</v>
      </c>
      <c r="AS278" s="244" t="s">
        <v>4001</v>
      </c>
      <c r="AT278" s="244" t="s">
        <v>4673</v>
      </c>
      <c r="AU278" s="244">
        <v>16672.2</v>
      </c>
      <c r="AW278" s="211"/>
      <c r="AX278" s="163"/>
      <c r="AY278" s="163"/>
      <c r="AZ278" s="244"/>
      <c r="BA278" s="244"/>
      <c r="BB278" s="244"/>
      <c r="BD278" s="211">
        <v>273</v>
      </c>
      <c r="BE278" s="163" t="s">
        <v>5714</v>
      </c>
      <c r="BF278" s="163" t="s">
        <v>6090</v>
      </c>
      <c r="BG278" s="244" t="s">
        <v>4005</v>
      </c>
      <c r="BH278" s="244" t="s">
        <v>4518</v>
      </c>
      <c r="BI278" s="244">
        <v>18040.2</v>
      </c>
      <c r="BK278" s="211">
        <v>273</v>
      </c>
      <c r="BL278" s="163" t="s">
        <v>3585</v>
      </c>
      <c r="BM278" s="163" t="s">
        <v>5066</v>
      </c>
      <c r="BN278" s="244" t="s">
        <v>4001</v>
      </c>
      <c r="BO278" s="244" t="s">
        <v>2748</v>
      </c>
      <c r="BP278" s="244">
        <v>17312.8</v>
      </c>
      <c r="BR278" s="211"/>
      <c r="BS278" s="163"/>
      <c r="BT278" s="163"/>
      <c r="BU278" s="244"/>
      <c r="BV278" s="244"/>
      <c r="BW278" s="244"/>
      <c r="BY278" s="211">
        <v>273</v>
      </c>
      <c r="BZ278" s="163" t="s">
        <v>3539</v>
      </c>
      <c r="CA278" s="163" t="s">
        <v>6761</v>
      </c>
      <c r="CB278" s="163" t="s">
        <v>6493</v>
      </c>
      <c r="CC278" s="244" t="s">
        <v>6762</v>
      </c>
      <c r="CD278" s="244">
        <v>21100.400000000001</v>
      </c>
      <c r="CE278" s="244">
        <v>502.5</v>
      </c>
      <c r="CG278" s="211">
        <v>273</v>
      </c>
      <c r="CH278" s="163" t="s">
        <v>6771</v>
      </c>
      <c r="CI278" s="163" t="s">
        <v>4202</v>
      </c>
      <c r="CJ278" s="244" t="s">
        <v>4709</v>
      </c>
      <c r="CK278" s="244">
        <v>22811</v>
      </c>
      <c r="CM278" s="211">
        <v>273</v>
      </c>
      <c r="CN278" s="163" t="s">
        <v>5612</v>
      </c>
      <c r="CO278" s="163" t="s">
        <v>4039</v>
      </c>
      <c r="CP278" s="244" t="s">
        <v>6233</v>
      </c>
      <c r="CQ278" s="244">
        <v>24883</v>
      </c>
      <c r="CS278" s="211">
        <v>273</v>
      </c>
      <c r="CT278" s="163" t="s">
        <v>7061</v>
      </c>
      <c r="CU278" s="163" t="s">
        <v>4131</v>
      </c>
      <c r="CV278" s="244" t="s">
        <v>5441</v>
      </c>
      <c r="CW278" s="244">
        <v>28972</v>
      </c>
      <c r="CY278" s="211">
        <v>273</v>
      </c>
      <c r="CZ278" s="163" t="s">
        <v>7097</v>
      </c>
      <c r="DA278" s="163" t="s">
        <v>7416</v>
      </c>
      <c r="DB278" s="244" t="s">
        <v>4173</v>
      </c>
      <c r="DC278" s="244">
        <v>31012.5</v>
      </c>
      <c r="DD278" s="244">
        <v>5337.1</v>
      </c>
      <c r="DF278" s="214">
        <v>273</v>
      </c>
      <c r="DG278" s="163" t="s">
        <v>3590</v>
      </c>
      <c r="DH278" s="163" t="s">
        <v>6880</v>
      </c>
      <c r="DI278" s="163" t="s">
        <v>5291</v>
      </c>
      <c r="DJ278" s="163" t="s">
        <v>7148</v>
      </c>
      <c r="DK278" s="245">
        <v>28845</v>
      </c>
      <c r="DL278" s="245">
        <v>920</v>
      </c>
      <c r="DN278" s="211">
        <v>271</v>
      </c>
      <c r="DO278" s="163" t="s">
        <v>8010</v>
      </c>
      <c r="DP278" s="163" t="s">
        <v>4102</v>
      </c>
      <c r="DQ278" s="244">
        <v>34109.9</v>
      </c>
      <c r="DR278" s="244">
        <v>-62.4</v>
      </c>
      <c r="DT278" s="211">
        <v>273</v>
      </c>
      <c r="DU278" s="163" t="s">
        <v>8512</v>
      </c>
      <c r="DV278" s="244" t="s">
        <v>4039</v>
      </c>
      <c r="DW278" s="163">
        <v>37990</v>
      </c>
      <c r="DX278" s="244">
        <v>3168</v>
      </c>
      <c r="DZ278" s="211">
        <v>273</v>
      </c>
      <c r="EA278" s="163" t="s">
        <v>9015</v>
      </c>
      <c r="EB278" s="244" t="s">
        <v>4074</v>
      </c>
      <c r="EC278" s="163">
        <v>38822.1</v>
      </c>
      <c r="ED278" s="244">
        <v>-786.3</v>
      </c>
      <c r="EF278" s="211">
        <v>273</v>
      </c>
      <c r="EG278" s="163" t="s">
        <v>9517</v>
      </c>
      <c r="EH278" s="244" t="s">
        <v>4005</v>
      </c>
      <c r="EI278" s="258">
        <v>40470.300000000003</v>
      </c>
      <c r="EJ278" s="244">
        <v>1532</v>
      </c>
      <c r="EL278" s="215">
        <v>273</v>
      </c>
      <c r="EM278" s="216" t="s">
        <v>1638</v>
      </c>
      <c r="EN278" s="216" t="s">
        <v>3295</v>
      </c>
      <c r="EO278" s="216" t="s">
        <v>3278</v>
      </c>
      <c r="EP278" s="257"/>
      <c r="EQ278" s="247">
        <v>40362</v>
      </c>
      <c r="ER278" s="247">
        <v>659</v>
      </c>
      <c r="ES278" s="247">
        <v>79655</v>
      </c>
      <c r="EU278" s="163">
        <v>273</v>
      </c>
      <c r="EV278" s="94" t="s">
        <v>3319</v>
      </c>
      <c r="EW278" s="163" t="s">
        <v>3088</v>
      </c>
      <c r="EX278" s="110">
        <v>37642</v>
      </c>
      <c r="EY278" s="110">
        <v>1230.9000000000001</v>
      </c>
      <c r="FA278" s="163">
        <v>273</v>
      </c>
      <c r="FB278" s="94" t="s">
        <v>9454</v>
      </c>
      <c r="FC278" s="110" t="s">
        <v>4074</v>
      </c>
      <c r="FD278" s="260">
        <v>40663.5</v>
      </c>
      <c r="FE278" s="260">
        <v>63</v>
      </c>
    </row>
    <row r="279" spans="2:161" ht="22.7">
      <c r="B279" s="211">
        <v>274</v>
      </c>
      <c r="C279" s="163" t="s">
        <v>4495</v>
      </c>
      <c r="D279" s="163" t="s">
        <v>4941</v>
      </c>
      <c r="E279" s="244" t="s">
        <v>4005</v>
      </c>
      <c r="F279" s="244" t="s">
        <v>4650</v>
      </c>
      <c r="G279" s="244"/>
      <c r="I279" s="211"/>
      <c r="J279" s="163"/>
      <c r="K279" s="163"/>
      <c r="L279" s="244"/>
      <c r="M279" s="244"/>
      <c r="N279" s="244"/>
      <c r="P279" s="211"/>
      <c r="Q279" s="163"/>
      <c r="R279" s="163"/>
      <c r="S279" s="244"/>
      <c r="T279" s="244"/>
      <c r="V279" s="211"/>
      <c r="W279" s="163"/>
      <c r="X279" s="163"/>
      <c r="Y279" s="244"/>
      <c r="Z279" s="244"/>
      <c r="AA279" s="244"/>
      <c r="AC279" s="211">
        <v>274</v>
      </c>
      <c r="AD279" s="163" t="s">
        <v>4270</v>
      </c>
      <c r="AE279" s="163" t="s">
        <v>4116</v>
      </c>
      <c r="AF279" s="244">
        <v>14776.7</v>
      </c>
      <c r="AG279" s="244">
        <v>499.8</v>
      </c>
      <c r="AI279" s="211"/>
      <c r="AJ279" s="163"/>
      <c r="AK279" s="163"/>
      <c r="AL279" s="244"/>
      <c r="AM279" s="244"/>
      <c r="AN279" s="244"/>
      <c r="AP279" s="211">
        <v>274</v>
      </c>
      <c r="AQ279" s="163" t="s">
        <v>3500</v>
      </c>
      <c r="AR279" s="163" t="s">
        <v>4803</v>
      </c>
      <c r="AS279" s="244" t="s">
        <v>4005</v>
      </c>
      <c r="AT279" s="244" t="s">
        <v>4534</v>
      </c>
      <c r="AU279" s="244">
        <v>16657.7</v>
      </c>
      <c r="AW279" s="211"/>
      <c r="AX279" s="163"/>
      <c r="AY279" s="163"/>
      <c r="AZ279" s="244"/>
      <c r="BA279" s="244"/>
      <c r="BB279" s="244"/>
      <c r="BD279" s="211">
        <v>274</v>
      </c>
      <c r="BE279" s="163" t="s">
        <v>3430</v>
      </c>
      <c r="BF279" s="163" t="s">
        <v>4886</v>
      </c>
      <c r="BG279" s="244" t="s">
        <v>4015</v>
      </c>
      <c r="BH279" s="244" t="s">
        <v>4673</v>
      </c>
      <c r="BI279" s="244">
        <v>18025.5</v>
      </c>
      <c r="BK279" s="211">
        <v>274</v>
      </c>
      <c r="BL279" s="163" t="s">
        <v>1615</v>
      </c>
      <c r="BM279" s="163" t="s">
        <v>4805</v>
      </c>
      <c r="BN279" s="244" t="s">
        <v>3999</v>
      </c>
      <c r="BO279" s="244" t="s">
        <v>4806</v>
      </c>
      <c r="BP279" s="244">
        <v>17299</v>
      </c>
      <c r="BR279" s="211"/>
      <c r="BS279" s="163"/>
      <c r="BT279" s="163"/>
      <c r="BU279" s="244"/>
      <c r="BV279" s="244"/>
      <c r="BW279" s="244"/>
      <c r="BY279" s="211">
        <v>274</v>
      </c>
      <c r="BZ279" s="163" t="s">
        <v>1620</v>
      </c>
      <c r="CA279" s="163" t="s">
        <v>6763</v>
      </c>
      <c r="CB279" s="163" t="s">
        <v>3999</v>
      </c>
      <c r="CC279" s="244" t="s">
        <v>6764</v>
      </c>
      <c r="CD279" s="244">
        <v>21033</v>
      </c>
      <c r="CE279" s="244">
        <v>158</v>
      </c>
      <c r="CG279" s="211">
        <v>274</v>
      </c>
      <c r="CH279" s="163" t="s">
        <v>4521</v>
      </c>
      <c r="CI279" s="163" t="s">
        <v>4005</v>
      </c>
      <c r="CJ279" s="244" t="s">
        <v>4518</v>
      </c>
      <c r="CK279" s="244">
        <v>22799.9</v>
      </c>
      <c r="CM279" s="211">
        <v>274</v>
      </c>
      <c r="CN279" s="163" t="s">
        <v>5864</v>
      </c>
      <c r="CO279" s="163" t="s">
        <v>3999</v>
      </c>
      <c r="CP279" s="244" t="s">
        <v>5522</v>
      </c>
      <c r="CQ279" s="244">
        <v>24863.4</v>
      </c>
      <c r="CS279" s="211">
        <v>274</v>
      </c>
      <c r="CT279" s="163" t="s">
        <v>6290</v>
      </c>
      <c r="CU279" s="163" t="s">
        <v>4039</v>
      </c>
      <c r="CV279" s="244" t="s">
        <v>6291</v>
      </c>
      <c r="CW279" s="244">
        <v>28867</v>
      </c>
      <c r="CY279" s="211">
        <v>274</v>
      </c>
      <c r="CZ279" s="163" t="s">
        <v>1599</v>
      </c>
      <c r="DA279" s="163" t="s">
        <v>7417</v>
      </c>
      <c r="DB279" s="244" t="s">
        <v>3999</v>
      </c>
      <c r="DC279" s="244">
        <v>30950.7</v>
      </c>
      <c r="DD279" s="244">
        <v>1384.1</v>
      </c>
      <c r="DF279" s="214">
        <v>274</v>
      </c>
      <c r="DG279" s="163" t="s">
        <v>1127</v>
      </c>
      <c r="DH279" s="163" t="s">
        <v>5588</v>
      </c>
      <c r="DI279" s="163" t="s">
        <v>3999</v>
      </c>
      <c r="DJ279" s="163" t="s">
        <v>2748</v>
      </c>
      <c r="DK279" s="245">
        <v>28842</v>
      </c>
      <c r="DL279" s="245">
        <v>2468</v>
      </c>
      <c r="DN279" s="211">
        <v>272</v>
      </c>
      <c r="DO279" s="163" t="s">
        <v>8011</v>
      </c>
      <c r="DP279" s="163" t="s">
        <v>4275</v>
      </c>
      <c r="DQ279" s="244">
        <v>34101.5</v>
      </c>
      <c r="DR279" s="244">
        <v>358.8</v>
      </c>
      <c r="DT279" s="211">
        <v>274</v>
      </c>
      <c r="DU279" s="163" t="s">
        <v>8513</v>
      </c>
      <c r="DV279" s="244" t="s">
        <v>4039</v>
      </c>
      <c r="DW279" s="163">
        <v>37977.1</v>
      </c>
      <c r="DX279" s="244">
        <v>877.4</v>
      </c>
      <c r="DZ279" s="211">
        <v>274</v>
      </c>
      <c r="EA279" s="163" t="s">
        <v>9016</v>
      </c>
      <c r="EB279" s="244" t="s">
        <v>4281</v>
      </c>
      <c r="EC279" s="163">
        <v>38780</v>
      </c>
      <c r="ED279" s="244">
        <v>-3991.6</v>
      </c>
      <c r="EF279" s="211">
        <v>274</v>
      </c>
      <c r="EG279" s="163" t="s">
        <v>9518</v>
      </c>
      <c r="EH279" s="244" t="s">
        <v>4039</v>
      </c>
      <c r="EI279" s="258">
        <v>39898.9</v>
      </c>
      <c r="EJ279" s="244">
        <v>3643.3</v>
      </c>
      <c r="EL279" s="215">
        <v>274</v>
      </c>
      <c r="EM279" s="216" t="s">
        <v>3591</v>
      </c>
      <c r="EN279" s="216" t="s">
        <v>3290</v>
      </c>
      <c r="EO279" s="216" t="s">
        <v>3592</v>
      </c>
      <c r="EP279" s="257" t="s">
        <v>3988</v>
      </c>
      <c r="EQ279" s="247">
        <v>40334</v>
      </c>
      <c r="ER279" s="247">
        <v>284</v>
      </c>
      <c r="ES279" s="247">
        <v>40037</v>
      </c>
      <c r="EU279" s="163">
        <v>274</v>
      </c>
      <c r="EV279" s="94" t="s">
        <v>3499</v>
      </c>
      <c r="EW279" s="163" t="s">
        <v>3063</v>
      </c>
      <c r="EX279" s="110">
        <v>37543</v>
      </c>
      <c r="EY279" s="110">
        <v>-85.9</v>
      </c>
      <c r="FA279" s="163">
        <v>274</v>
      </c>
      <c r="FB279" s="94" t="s">
        <v>9825</v>
      </c>
      <c r="FC279" s="110" t="s">
        <v>3999</v>
      </c>
      <c r="FD279" s="260">
        <v>40653</v>
      </c>
      <c r="FE279" s="260">
        <v>15934</v>
      </c>
    </row>
    <row r="280" spans="2:161">
      <c r="B280" s="211">
        <v>275</v>
      </c>
      <c r="C280" s="163" t="s">
        <v>4095</v>
      </c>
      <c r="D280" s="163" t="s">
        <v>4942</v>
      </c>
      <c r="E280" s="244" t="s">
        <v>3999</v>
      </c>
      <c r="F280" s="244" t="s">
        <v>4798</v>
      </c>
      <c r="G280" s="244"/>
      <c r="I280" s="211"/>
      <c r="J280" s="163"/>
      <c r="K280" s="163"/>
      <c r="L280" s="244"/>
      <c r="M280" s="244"/>
      <c r="N280" s="244"/>
      <c r="P280" s="211"/>
      <c r="Q280" s="163"/>
      <c r="R280" s="163"/>
      <c r="S280" s="244"/>
      <c r="T280" s="244"/>
      <c r="V280" s="211"/>
      <c r="W280" s="163"/>
      <c r="X280" s="163"/>
      <c r="Y280" s="244"/>
      <c r="Z280" s="244"/>
      <c r="AA280" s="244"/>
      <c r="AC280" s="211">
        <v>275</v>
      </c>
      <c r="AD280" s="163" t="s">
        <v>4271</v>
      </c>
      <c r="AE280" s="163" t="s">
        <v>4020</v>
      </c>
      <c r="AF280" s="244">
        <v>14748.3</v>
      </c>
      <c r="AG280" s="244">
        <v>340.8</v>
      </c>
      <c r="AI280" s="211"/>
      <c r="AJ280" s="163"/>
      <c r="AK280" s="163"/>
      <c r="AL280" s="244"/>
      <c r="AM280" s="244"/>
      <c r="AN280" s="244"/>
      <c r="AP280" s="211">
        <v>275</v>
      </c>
      <c r="AQ280" s="163" t="s">
        <v>1884</v>
      </c>
      <c r="AR280" s="163" t="s">
        <v>5562</v>
      </c>
      <c r="AS280" s="244" t="s">
        <v>3999</v>
      </c>
      <c r="AT280" s="244" t="s">
        <v>5656</v>
      </c>
      <c r="AU280" s="244">
        <v>16657</v>
      </c>
      <c r="AW280" s="211"/>
      <c r="AX280" s="163"/>
      <c r="AY280" s="163"/>
      <c r="AZ280" s="244"/>
      <c r="BA280" s="244"/>
      <c r="BB280" s="244"/>
      <c r="BD280" s="211">
        <v>275</v>
      </c>
      <c r="BE280" s="163" t="s">
        <v>1884</v>
      </c>
      <c r="BF280" s="163" t="s">
        <v>6091</v>
      </c>
      <c r="BG280" s="244" t="s">
        <v>3999</v>
      </c>
      <c r="BH280" s="244" t="s">
        <v>6063</v>
      </c>
      <c r="BI280" s="244">
        <v>17953</v>
      </c>
      <c r="BK280" s="211">
        <v>275</v>
      </c>
      <c r="BL280" s="163" t="s">
        <v>6101</v>
      </c>
      <c r="BM280" s="163" t="s">
        <v>6102</v>
      </c>
      <c r="BN280" s="244" t="s">
        <v>4102</v>
      </c>
      <c r="BO280" s="244" t="s">
        <v>4518</v>
      </c>
      <c r="BP280" s="244">
        <v>17152</v>
      </c>
      <c r="BR280" s="211"/>
      <c r="BS280" s="163"/>
      <c r="BT280" s="163"/>
      <c r="BU280" s="244"/>
      <c r="BV280" s="244"/>
      <c r="BW280" s="244"/>
      <c r="BY280" s="211">
        <v>275</v>
      </c>
      <c r="BZ280" s="163" t="s">
        <v>2858</v>
      </c>
      <c r="CA280" s="163" t="s">
        <v>1894</v>
      </c>
      <c r="CB280" s="163" t="s">
        <v>6506</v>
      </c>
      <c r="CC280" s="244" t="s">
        <v>6533</v>
      </c>
      <c r="CD280" s="244">
        <v>20975.5</v>
      </c>
      <c r="CE280" s="244">
        <v>130</v>
      </c>
      <c r="CG280" s="211">
        <v>275</v>
      </c>
      <c r="CH280" s="163" t="s">
        <v>5864</v>
      </c>
      <c r="CI280" s="163" t="s">
        <v>3999</v>
      </c>
      <c r="CJ280" s="244" t="s">
        <v>5522</v>
      </c>
      <c r="CK280" s="244">
        <v>22798.799999999999</v>
      </c>
      <c r="CM280" s="211">
        <v>275</v>
      </c>
      <c r="CN280" s="163" t="s">
        <v>5668</v>
      </c>
      <c r="CO280" s="163" t="s">
        <v>4074</v>
      </c>
      <c r="CP280" s="244" t="s">
        <v>5887</v>
      </c>
      <c r="CQ280" s="244">
        <v>24791.3</v>
      </c>
      <c r="CS280" s="211">
        <v>275</v>
      </c>
      <c r="CT280" s="163" t="s">
        <v>4804</v>
      </c>
      <c r="CU280" s="163" t="s">
        <v>3999</v>
      </c>
      <c r="CV280" s="244" t="s">
        <v>4644</v>
      </c>
      <c r="CW280" s="244">
        <v>28857</v>
      </c>
      <c r="CY280" s="211">
        <v>275</v>
      </c>
      <c r="CZ280" s="163" t="s">
        <v>3721</v>
      </c>
      <c r="DA280" s="163" t="s">
        <v>7418</v>
      </c>
      <c r="DB280" s="244" t="s">
        <v>6158</v>
      </c>
      <c r="DC280" s="244">
        <v>30948.6</v>
      </c>
      <c r="DD280" s="244">
        <v>-6086.1</v>
      </c>
      <c r="DF280" s="214">
        <v>275</v>
      </c>
      <c r="DG280" s="163" t="s">
        <v>3279</v>
      </c>
      <c r="DH280" s="163" t="s">
        <v>7669</v>
      </c>
      <c r="DI280" s="257" t="s">
        <v>4074</v>
      </c>
      <c r="DJ280" s="163" t="s">
        <v>5879</v>
      </c>
      <c r="DK280" s="245">
        <v>28757</v>
      </c>
      <c r="DL280" s="245">
        <v>274</v>
      </c>
      <c r="DN280" s="211">
        <v>273</v>
      </c>
      <c r="DO280" s="163" t="s">
        <v>8012</v>
      </c>
      <c r="DP280" s="163" t="s">
        <v>4005</v>
      </c>
      <c r="DQ280" s="244">
        <v>33902.9</v>
      </c>
      <c r="DR280" s="244">
        <v>351.6</v>
      </c>
      <c r="DT280" s="211">
        <v>275</v>
      </c>
      <c r="DU280" s="163" t="s">
        <v>8514</v>
      </c>
      <c r="DV280" s="244" t="s">
        <v>4074</v>
      </c>
      <c r="DW280" s="163">
        <v>37967</v>
      </c>
      <c r="DX280" s="244">
        <v>3449</v>
      </c>
      <c r="DZ280" s="211">
        <v>275</v>
      </c>
      <c r="EA280" s="163" t="s">
        <v>9017</v>
      </c>
      <c r="EB280" s="244" t="s">
        <v>4131</v>
      </c>
      <c r="EC280" s="163">
        <v>38747.699999999997</v>
      </c>
      <c r="ED280" s="244">
        <v>368</v>
      </c>
      <c r="EF280" s="211">
        <v>275</v>
      </c>
      <c r="EG280" s="163" t="s">
        <v>9519</v>
      </c>
      <c r="EH280" s="244" t="s">
        <v>4001</v>
      </c>
      <c r="EI280" s="258">
        <v>39864</v>
      </c>
      <c r="EJ280" s="244">
        <v>415.5</v>
      </c>
      <c r="EL280" s="215">
        <v>275</v>
      </c>
      <c r="EM280" s="216" t="s">
        <v>1882</v>
      </c>
      <c r="EN280" s="216" t="s">
        <v>3206</v>
      </c>
      <c r="EO280" s="216" t="s">
        <v>3593</v>
      </c>
      <c r="EP280" s="257"/>
      <c r="EQ280" s="247">
        <v>40306</v>
      </c>
      <c r="ER280" s="247">
        <v>4239</v>
      </c>
      <c r="ES280" s="247">
        <v>127000</v>
      </c>
      <c r="EU280" s="163">
        <v>275</v>
      </c>
      <c r="EV280" s="94" t="s">
        <v>1994</v>
      </c>
      <c r="EW280" s="163" t="s">
        <v>3056</v>
      </c>
      <c r="EX280" s="110">
        <v>37504</v>
      </c>
      <c r="EY280" s="110">
        <v>995</v>
      </c>
      <c r="FA280" s="163">
        <v>275</v>
      </c>
      <c r="FB280" s="94" t="s">
        <v>9527</v>
      </c>
      <c r="FC280" s="110" t="s">
        <v>3999</v>
      </c>
      <c r="FD280" s="260">
        <v>40534</v>
      </c>
      <c r="FE280" s="260">
        <v>1655</v>
      </c>
    </row>
    <row r="281" spans="2:161" ht="22.7">
      <c r="B281" s="211">
        <v>276</v>
      </c>
      <c r="C281" s="163"/>
      <c r="D281" s="163" t="s">
        <v>4943</v>
      </c>
      <c r="E281" s="244" t="s">
        <v>4001</v>
      </c>
      <c r="F281" s="244" t="s">
        <v>4605</v>
      </c>
      <c r="G281" s="244"/>
      <c r="I281" s="211"/>
      <c r="J281" s="163"/>
      <c r="K281" s="163"/>
      <c r="L281" s="244"/>
      <c r="M281" s="244"/>
      <c r="N281" s="244"/>
      <c r="P281" s="211"/>
      <c r="Q281" s="163"/>
      <c r="R281" s="163"/>
      <c r="S281" s="244"/>
      <c r="T281" s="244"/>
      <c r="V281" s="211"/>
      <c r="W281" s="163"/>
      <c r="X281" s="163"/>
      <c r="Y281" s="244"/>
      <c r="Z281" s="244"/>
      <c r="AA281" s="244"/>
      <c r="AC281" s="211">
        <v>276</v>
      </c>
      <c r="AD281" s="163" t="s">
        <v>4272</v>
      </c>
      <c r="AE281" s="163" t="s">
        <v>3999</v>
      </c>
      <c r="AF281" s="244">
        <v>14736</v>
      </c>
      <c r="AG281" s="244">
        <v>740</v>
      </c>
      <c r="AI281" s="211"/>
      <c r="AJ281" s="163"/>
      <c r="AK281" s="163"/>
      <c r="AL281" s="244"/>
      <c r="AM281" s="244"/>
      <c r="AN281" s="244"/>
      <c r="AP281" s="211">
        <v>276</v>
      </c>
      <c r="AQ281" s="163" t="s">
        <v>4284</v>
      </c>
      <c r="AR281" s="163" t="s">
        <v>5562</v>
      </c>
      <c r="AS281" s="244" t="s">
        <v>4005</v>
      </c>
      <c r="AT281" s="244" t="s">
        <v>5518</v>
      </c>
      <c r="AU281" s="244">
        <v>16504.099999999999</v>
      </c>
      <c r="AW281" s="211"/>
      <c r="AX281" s="163"/>
      <c r="AY281" s="163"/>
      <c r="AZ281" s="244"/>
      <c r="BA281" s="244"/>
      <c r="BB281" s="244"/>
      <c r="BD281" s="211">
        <v>276</v>
      </c>
      <c r="BE281" s="163" t="s">
        <v>3585</v>
      </c>
      <c r="BF281" s="163" t="s">
        <v>5066</v>
      </c>
      <c r="BG281" s="244" t="s">
        <v>4001</v>
      </c>
      <c r="BH281" s="244" t="s">
        <v>5067</v>
      </c>
      <c r="BI281" s="244">
        <v>17886.900000000001</v>
      </c>
      <c r="BK281" s="211">
        <v>276</v>
      </c>
      <c r="BL281" s="163" t="s">
        <v>3561</v>
      </c>
      <c r="BM281" s="163" t="s">
        <v>3561</v>
      </c>
      <c r="BN281" s="244" t="s">
        <v>4001</v>
      </c>
      <c r="BO281" s="244" t="s">
        <v>6231</v>
      </c>
      <c r="BP281" s="244">
        <v>17138.900000000001</v>
      </c>
      <c r="BR281" s="211"/>
      <c r="BS281" s="163"/>
      <c r="BT281" s="163"/>
      <c r="BU281" s="244"/>
      <c r="BV281" s="244"/>
      <c r="BW281" s="244"/>
      <c r="BY281" s="211">
        <v>276</v>
      </c>
      <c r="BZ281" s="163" t="s">
        <v>3387</v>
      </c>
      <c r="CA281" s="163" t="s">
        <v>6765</v>
      </c>
      <c r="CB281" s="163" t="s">
        <v>6555</v>
      </c>
      <c r="CC281" s="244" t="s">
        <v>6700</v>
      </c>
      <c r="CD281" s="244">
        <v>20929.099999999999</v>
      </c>
      <c r="CE281" s="244">
        <v>3329.9</v>
      </c>
      <c r="CG281" s="211">
        <v>276</v>
      </c>
      <c r="CH281" s="163" t="s">
        <v>4668</v>
      </c>
      <c r="CI281" s="163" t="s">
        <v>4005</v>
      </c>
      <c r="CJ281" s="244" t="s">
        <v>6245</v>
      </c>
      <c r="CK281" s="244">
        <v>22779.1</v>
      </c>
      <c r="CM281" s="211">
        <v>276</v>
      </c>
      <c r="CN281" s="163" t="s">
        <v>6278</v>
      </c>
      <c r="CO281" s="163" t="s">
        <v>4289</v>
      </c>
      <c r="CP281" s="244" t="s">
        <v>6234</v>
      </c>
      <c r="CQ281" s="244">
        <v>24481.8</v>
      </c>
      <c r="CS281" s="211">
        <v>276</v>
      </c>
      <c r="CT281" s="163" t="s">
        <v>6283</v>
      </c>
      <c r="CU281" s="163" t="s">
        <v>4005</v>
      </c>
      <c r="CV281" s="244" t="s">
        <v>4827</v>
      </c>
      <c r="CW281" s="244">
        <v>28793</v>
      </c>
      <c r="CY281" s="211">
        <v>276</v>
      </c>
      <c r="CZ281" s="163" t="s">
        <v>3458</v>
      </c>
      <c r="DA281" s="163" t="s">
        <v>7419</v>
      </c>
      <c r="DB281" s="244" t="s">
        <v>4202</v>
      </c>
      <c r="DC281" s="244">
        <v>30947.5</v>
      </c>
      <c r="DD281" s="244">
        <v>484.8</v>
      </c>
      <c r="DF281" s="214">
        <v>276</v>
      </c>
      <c r="DG281" s="163" t="s">
        <v>3453</v>
      </c>
      <c r="DH281" s="163" t="s">
        <v>7096</v>
      </c>
      <c r="DI281" s="257" t="s">
        <v>4074</v>
      </c>
      <c r="DJ281" s="163" t="s">
        <v>4634</v>
      </c>
      <c r="DK281" s="245">
        <v>28591</v>
      </c>
      <c r="DL281" s="245">
        <v>1448</v>
      </c>
      <c r="DN281" s="211">
        <v>274</v>
      </c>
      <c r="DO281" s="163" t="s">
        <v>8013</v>
      </c>
      <c r="DP281" s="163" t="s">
        <v>3999</v>
      </c>
      <c r="DQ281" s="244">
        <v>33868.199999999997</v>
      </c>
      <c r="DR281" s="244">
        <v>1099.4000000000001</v>
      </c>
      <c r="DT281" s="211">
        <v>276</v>
      </c>
      <c r="DU281" s="163" t="s">
        <v>8515</v>
      </c>
      <c r="DV281" s="244" t="s">
        <v>4005</v>
      </c>
      <c r="DW281" s="163">
        <v>37942.9</v>
      </c>
      <c r="DX281" s="244">
        <v>1291.8</v>
      </c>
      <c r="DZ281" s="211">
        <v>276</v>
      </c>
      <c r="EA281" s="163" t="s">
        <v>9018</v>
      </c>
      <c r="EB281" s="244" t="s">
        <v>4202</v>
      </c>
      <c r="EC281" s="163">
        <v>38641.699999999997</v>
      </c>
      <c r="ED281" s="244">
        <v>2784.9</v>
      </c>
      <c r="EF281" s="211">
        <v>276</v>
      </c>
      <c r="EG281" s="163" t="s">
        <v>9520</v>
      </c>
      <c r="EH281" s="244" t="s">
        <v>4074</v>
      </c>
      <c r="EI281" s="258">
        <v>39690.9</v>
      </c>
      <c r="EJ281" s="244">
        <v>-139.4</v>
      </c>
      <c r="EL281" s="215">
        <v>276</v>
      </c>
      <c r="EM281" s="216" t="s">
        <v>3446</v>
      </c>
      <c r="EN281" s="216" t="s">
        <v>3097</v>
      </c>
      <c r="EO281" s="216" t="s">
        <v>3061</v>
      </c>
      <c r="EP281" s="257" t="s">
        <v>3988</v>
      </c>
      <c r="EQ281" s="247">
        <v>40105</v>
      </c>
      <c r="ER281" s="247">
        <v>439</v>
      </c>
      <c r="ES281" s="247">
        <v>94743</v>
      </c>
      <c r="EU281" s="163">
        <v>276</v>
      </c>
      <c r="EV281" s="94" t="s">
        <v>3440</v>
      </c>
      <c r="EW281" s="163" t="s">
        <v>3063</v>
      </c>
      <c r="EX281" s="110">
        <v>37322</v>
      </c>
      <c r="EY281" s="110">
        <v>1916.9</v>
      </c>
      <c r="FA281" s="163">
        <v>276</v>
      </c>
      <c r="FB281" s="94" t="s">
        <v>9485</v>
      </c>
      <c r="FC281" s="110" t="s">
        <v>3999</v>
      </c>
      <c r="FD281" s="260">
        <v>40122</v>
      </c>
      <c r="FE281" s="260">
        <v>2394</v>
      </c>
    </row>
    <row r="282" spans="2:161" ht="22.7">
      <c r="B282" s="211">
        <v>277</v>
      </c>
      <c r="C282" s="163" t="s">
        <v>4944</v>
      </c>
      <c r="D282" s="163" t="s">
        <v>4945</v>
      </c>
      <c r="E282" s="244" t="s">
        <v>4005</v>
      </c>
      <c r="F282" s="244" t="s">
        <v>4650</v>
      </c>
      <c r="G282" s="244"/>
      <c r="I282" s="211"/>
      <c r="J282" s="163"/>
      <c r="K282" s="163"/>
      <c r="L282" s="244"/>
      <c r="M282" s="244"/>
      <c r="N282" s="244"/>
      <c r="P282" s="211"/>
      <c r="Q282" s="163"/>
      <c r="R282" s="163"/>
      <c r="S282" s="244"/>
      <c r="T282" s="244"/>
      <c r="V282" s="211"/>
      <c r="W282" s="163"/>
      <c r="X282" s="163"/>
      <c r="Y282" s="244"/>
      <c r="Z282" s="244"/>
      <c r="AA282" s="244"/>
      <c r="AC282" s="211">
        <v>277</v>
      </c>
      <c r="AD282" s="163" t="s">
        <v>4273</v>
      </c>
      <c r="AE282" s="163" t="s">
        <v>4005</v>
      </c>
      <c r="AF282" s="244">
        <v>14727</v>
      </c>
      <c r="AG282" s="244">
        <v>-202.5</v>
      </c>
      <c r="AI282" s="211"/>
      <c r="AJ282" s="163"/>
      <c r="AK282" s="163"/>
      <c r="AL282" s="244"/>
      <c r="AM282" s="244"/>
      <c r="AN282" s="244"/>
      <c r="AP282" s="211">
        <v>277</v>
      </c>
      <c r="AQ282" s="163" t="s">
        <v>3597</v>
      </c>
      <c r="AR282" s="163" t="s">
        <v>5562</v>
      </c>
      <c r="AS282" s="244" t="s">
        <v>4001</v>
      </c>
      <c r="AT282" s="244" t="s">
        <v>5441</v>
      </c>
      <c r="AU282" s="244">
        <v>16457.7</v>
      </c>
      <c r="AW282" s="211"/>
      <c r="AX282" s="163"/>
      <c r="AY282" s="163"/>
      <c r="AZ282" s="244"/>
      <c r="BA282" s="244"/>
      <c r="BB282" s="244"/>
      <c r="BD282" s="211">
        <v>277</v>
      </c>
      <c r="BE282" s="163" t="s">
        <v>3699</v>
      </c>
      <c r="BF282" s="163" t="s">
        <v>4840</v>
      </c>
      <c r="BG282" s="244" t="s">
        <v>4074</v>
      </c>
      <c r="BH282" s="244" t="s">
        <v>5441</v>
      </c>
      <c r="BI282" s="244">
        <v>17869.3</v>
      </c>
      <c r="BK282" s="211">
        <v>277</v>
      </c>
      <c r="BL282" s="163" t="s">
        <v>6287</v>
      </c>
      <c r="BM282" s="163" t="s">
        <v>4893</v>
      </c>
      <c r="BN282" s="244" t="s">
        <v>4005</v>
      </c>
      <c r="BO282" s="244" t="s">
        <v>4806</v>
      </c>
      <c r="BP282" s="244">
        <v>17098.7</v>
      </c>
      <c r="BR282" s="211"/>
      <c r="BS282" s="163"/>
      <c r="BT282" s="163"/>
      <c r="BU282" s="244"/>
      <c r="BV282" s="244"/>
      <c r="BW282" s="244"/>
      <c r="BY282" s="211">
        <v>277</v>
      </c>
      <c r="BZ282" s="163" t="s">
        <v>3412</v>
      </c>
      <c r="CA282" s="163" t="s">
        <v>6766</v>
      </c>
      <c r="CB282" s="163" t="s">
        <v>6555</v>
      </c>
      <c r="CC282" s="244" t="s">
        <v>6245</v>
      </c>
      <c r="CD282" s="244">
        <v>20914.2</v>
      </c>
      <c r="CE282" s="244">
        <v>2516.9</v>
      </c>
      <c r="CG282" s="211">
        <v>277</v>
      </c>
      <c r="CH282" s="163" t="s">
        <v>6800</v>
      </c>
      <c r="CI282" s="163" t="s">
        <v>4074</v>
      </c>
      <c r="CJ282" s="244" t="s">
        <v>5441</v>
      </c>
      <c r="CK282" s="244">
        <v>22770.6</v>
      </c>
      <c r="CM282" s="211">
        <v>277</v>
      </c>
      <c r="CN282" s="163" t="s">
        <v>5742</v>
      </c>
      <c r="CO282" s="163" t="s">
        <v>4074</v>
      </c>
      <c r="CP282" s="244" t="s">
        <v>5441</v>
      </c>
      <c r="CQ282" s="244">
        <v>24475.5</v>
      </c>
      <c r="CS282" s="211">
        <v>277</v>
      </c>
      <c r="CT282" s="163" t="s">
        <v>3719</v>
      </c>
      <c r="CU282" s="163" t="s">
        <v>7046</v>
      </c>
      <c r="CV282" s="244" t="s">
        <v>6309</v>
      </c>
      <c r="CW282" s="244">
        <v>28733</v>
      </c>
      <c r="CY282" s="211">
        <v>277</v>
      </c>
      <c r="CZ282" s="163" t="s">
        <v>3643</v>
      </c>
      <c r="DA282" s="163" t="s">
        <v>7420</v>
      </c>
      <c r="DB282" s="244" t="s">
        <v>4015</v>
      </c>
      <c r="DC282" s="244">
        <v>30663.3</v>
      </c>
      <c r="DD282" s="244">
        <v>1352.7</v>
      </c>
      <c r="DF282" s="214">
        <v>277</v>
      </c>
      <c r="DG282" s="163" t="s">
        <v>3576</v>
      </c>
      <c r="DH282" s="163" t="s">
        <v>6116</v>
      </c>
      <c r="DI282" s="163" t="s">
        <v>4005</v>
      </c>
      <c r="DJ282" s="163" t="s">
        <v>4527</v>
      </c>
      <c r="DK282" s="245">
        <v>28560</v>
      </c>
      <c r="DL282" s="245">
        <v>64</v>
      </c>
      <c r="DN282" s="211">
        <v>275</v>
      </c>
      <c r="DO282" s="163" t="s">
        <v>8014</v>
      </c>
      <c r="DP282" s="163" t="s">
        <v>3999</v>
      </c>
      <c r="DQ282" s="244">
        <v>33739.300000000003</v>
      </c>
      <c r="DR282" s="244">
        <v>320.8</v>
      </c>
      <c r="DT282" s="211">
        <v>277</v>
      </c>
      <c r="DU282" s="163" t="s">
        <v>8516</v>
      </c>
      <c r="DV282" s="244" t="s">
        <v>3999</v>
      </c>
      <c r="DW282" s="163">
        <v>37905</v>
      </c>
      <c r="DX282" s="244">
        <v>9737</v>
      </c>
      <c r="DZ282" s="211">
        <v>277</v>
      </c>
      <c r="EA282" s="163" t="s">
        <v>9019</v>
      </c>
      <c r="EB282" s="244" t="s">
        <v>4074</v>
      </c>
      <c r="EC282" s="163">
        <v>38445.300000000003</v>
      </c>
      <c r="ED282" s="244">
        <v>126.8</v>
      </c>
      <c r="EF282" s="211">
        <v>277</v>
      </c>
      <c r="EG282" s="163" t="s">
        <v>9521</v>
      </c>
      <c r="EH282" s="244" t="s">
        <v>4074</v>
      </c>
      <c r="EI282" s="258">
        <v>39465</v>
      </c>
      <c r="EJ282" s="244">
        <v>1566</v>
      </c>
      <c r="EL282" s="215">
        <v>277</v>
      </c>
      <c r="EM282" s="216" t="s">
        <v>2094</v>
      </c>
      <c r="EN282" s="216" t="s">
        <v>3097</v>
      </c>
      <c r="EO282" s="216" t="s">
        <v>3594</v>
      </c>
      <c r="EP282" s="257"/>
      <c r="EQ282" s="247">
        <v>40087</v>
      </c>
      <c r="ER282" s="247">
        <v>1875</v>
      </c>
      <c r="ES282" s="247">
        <v>197000</v>
      </c>
      <c r="EU282" s="163">
        <v>277</v>
      </c>
      <c r="EV282" s="94" t="s">
        <v>3560</v>
      </c>
      <c r="EW282" s="163" t="s">
        <v>3063</v>
      </c>
      <c r="EX282" s="110">
        <v>37240</v>
      </c>
      <c r="EY282" s="110">
        <v>1085.2</v>
      </c>
      <c r="FA282" s="163">
        <v>277</v>
      </c>
      <c r="FB282" s="94" t="s">
        <v>9519</v>
      </c>
      <c r="FC282" s="110" t="s">
        <v>4001</v>
      </c>
      <c r="FD282" s="260">
        <v>40105.199999999997</v>
      </c>
      <c r="FE282" s="260">
        <v>2664.7</v>
      </c>
    </row>
    <row r="283" spans="2:161" ht="22.7">
      <c r="B283" s="211">
        <v>278</v>
      </c>
      <c r="C283" s="163" t="s">
        <v>4946</v>
      </c>
      <c r="D283" s="163" t="s">
        <v>4947</v>
      </c>
      <c r="E283" s="244" t="s">
        <v>4005</v>
      </c>
      <c r="F283" s="244" t="s">
        <v>4536</v>
      </c>
      <c r="G283" s="244"/>
      <c r="I283" s="211"/>
      <c r="J283" s="163"/>
      <c r="K283" s="163"/>
      <c r="L283" s="244"/>
      <c r="M283" s="244"/>
      <c r="N283" s="244"/>
      <c r="P283" s="211"/>
      <c r="Q283" s="163"/>
      <c r="R283" s="163"/>
      <c r="S283" s="244"/>
      <c r="T283" s="244"/>
      <c r="V283" s="211"/>
      <c r="W283" s="163"/>
      <c r="X283" s="163"/>
      <c r="Y283" s="244"/>
      <c r="Z283" s="244"/>
      <c r="AA283" s="244"/>
      <c r="AC283" s="211">
        <v>278</v>
      </c>
      <c r="AD283" s="163" t="s">
        <v>4274</v>
      </c>
      <c r="AE283" s="163" t="s">
        <v>4275</v>
      </c>
      <c r="AF283" s="244">
        <v>14719.4</v>
      </c>
      <c r="AG283" s="244">
        <v>528.79999999999995</v>
      </c>
      <c r="AI283" s="211"/>
      <c r="AJ283" s="163"/>
      <c r="AK283" s="163"/>
      <c r="AL283" s="244"/>
      <c r="AM283" s="244"/>
      <c r="AN283" s="244"/>
      <c r="AP283" s="211">
        <v>278</v>
      </c>
      <c r="AQ283" s="163" t="s">
        <v>570</v>
      </c>
      <c r="AR283" s="163" t="s">
        <v>5092</v>
      </c>
      <c r="AS283" s="244" t="s">
        <v>3999</v>
      </c>
      <c r="AT283" s="244" t="s">
        <v>4634</v>
      </c>
      <c r="AU283" s="244">
        <v>16446.400000000001</v>
      </c>
      <c r="AW283" s="211"/>
      <c r="AX283" s="163"/>
      <c r="AY283" s="163"/>
      <c r="AZ283" s="244"/>
      <c r="BA283" s="244"/>
      <c r="BB283" s="244"/>
      <c r="BD283" s="211">
        <v>278</v>
      </c>
      <c r="BE283" s="163" t="s">
        <v>1966</v>
      </c>
      <c r="BF283" s="163" t="s">
        <v>6092</v>
      </c>
      <c r="BG283" s="244" t="s">
        <v>3999</v>
      </c>
      <c r="BH283" s="244" t="s">
        <v>4709</v>
      </c>
      <c r="BI283" s="244">
        <v>17843</v>
      </c>
      <c r="BK283" s="211">
        <v>278</v>
      </c>
      <c r="BL283" s="163" t="s">
        <v>5601</v>
      </c>
      <c r="BM283" s="163" t="s">
        <v>4542</v>
      </c>
      <c r="BN283" s="244" t="s">
        <v>4005</v>
      </c>
      <c r="BO283" s="244" t="s">
        <v>4518</v>
      </c>
      <c r="BP283" s="244">
        <v>17093.900000000001</v>
      </c>
      <c r="BR283" s="211"/>
      <c r="BS283" s="163"/>
      <c r="BT283" s="163"/>
      <c r="BU283" s="244"/>
      <c r="BV283" s="244"/>
      <c r="BW283" s="244"/>
      <c r="BY283" s="211">
        <v>278</v>
      </c>
      <c r="BZ283" s="163" t="s">
        <v>3488</v>
      </c>
      <c r="CA283" s="163" t="s">
        <v>6767</v>
      </c>
      <c r="CB283" s="163" t="s">
        <v>4020</v>
      </c>
      <c r="CC283" s="244" t="s">
        <v>5522</v>
      </c>
      <c r="CD283" s="244">
        <v>20892.099999999999</v>
      </c>
      <c r="CE283" s="244">
        <v>886.8</v>
      </c>
      <c r="CG283" s="211">
        <v>278</v>
      </c>
      <c r="CH283" s="163" t="s">
        <v>6290</v>
      </c>
      <c r="CI283" s="163" t="s">
        <v>4039</v>
      </c>
      <c r="CJ283" s="244" t="s">
        <v>6291</v>
      </c>
      <c r="CK283" s="244">
        <v>22742.7</v>
      </c>
      <c r="CM283" s="211">
        <v>278</v>
      </c>
      <c r="CN283" s="163" t="s">
        <v>1801</v>
      </c>
      <c r="CO283" s="163" t="s">
        <v>3999</v>
      </c>
      <c r="CP283" s="244" t="s">
        <v>5883</v>
      </c>
      <c r="CQ283" s="244">
        <v>24444.6</v>
      </c>
      <c r="CS283" s="211">
        <v>278</v>
      </c>
      <c r="CT283" s="163" t="s">
        <v>7161</v>
      </c>
      <c r="CU283" s="163" t="s">
        <v>4102</v>
      </c>
      <c r="CV283" s="244" t="s">
        <v>5441</v>
      </c>
      <c r="CW283" s="244">
        <v>28729</v>
      </c>
      <c r="CY283" s="211">
        <v>278</v>
      </c>
      <c r="CZ283" s="163" t="s">
        <v>3719</v>
      </c>
      <c r="DA283" s="163" t="s">
        <v>7421</v>
      </c>
      <c r="DB283" s="244" t="s">
        <v>7046</v>
      </c>
      <c r="DC283" s="244">
        <v>30572</v>
      </c>
      <c r="DD283" s="244">
        <v>1826.7</v>
      </c>
      <c r="DF283" s="214">
        <v>278</v>
      </c>
      <c r="DG283" s="163" t="s">
        <v>3414</v>
      </c>
      <c r="DH283" s="163" t="s">
        <v>4724</v>
      </c>
      <c r="DI283" s="163" t="s">
        <v>4116</v>
      </c>
      <c r="DJ283" s="163" t="s">
        <v>4523</v>
      </c>
      <c r="DK283" s="245">
        <v>28551</v>
      </c>
      <c r="DL283" s="245">
        <v>-1924</v>
      </c>
      <c r="DN283" s="211">
        <v>276</v>
      </c>
      <c r="DO283" s="163" t="s">
        <v>8015</v>
      </c>
      <c r="DP283" s="163" t="s">
        <v>4074</v>
      </c>
      <c r="DQ283" s="244">
        <v>33681.199999999997</v>
      </c>
      <c r="DR283" s="244">
        <v>28.6</v>
      </c>
      <c r="DT283" s="211">
        <v>278</v>
      </c>
      <c r="DU283" s="163" t="s">
        <v>8517</v>
      </c>
      <c r="DV283" s="244" t="s">
        <v>3999</v>
      </c>
      <c r="DW283" s="163">
        <v>37871</v>
      </c>
      <c r="DX283" s="244">
        <v>1703</v>
      </c>
      <c r="DZ283" s="211">
        <v>278</v>
      </c>
      <c r="EA283" s="163" t="s">
        <v>9020</v>
      </c>
      <c r="EB283" s="244" t="s">
        <v>4005</v>
      </c>
      <c r="EC283" s="163">
        <v>38405</v>
      </c>
      <c r="ED283" s="244">
        <v>476.9</v>
      </c>
      <c r="EF283" s="211">
        <v>278</v>
      </c>
      <c r="EG283" s="163" t="s">
        <v>9522</v>
      </c>
      <c r="EH283" s="244" t="s">
        <v>4074</v>
      </c>
      <c r="EI283" s="258">
        <v>39418.400000000001</v>
      </c>
      <c r="EJ283" s="244">
        <v>249.4</v>
      </c>
      <c r="EL283" s="215">
        <v>278</v>
      </c>
      <c r="EM283" s="216" t="s">
        <v>1602</v>
      </c>
      <c r="EN283" s="216" t="s">
        <v>3093</v>
      </c>
      <c r="EO283" s="216" t="s">
        <v>3160</v>
      </c>
      <c r="EP283" s="257"/>
      <c r="EQ283" s="247">
        <v>40085</v>
      </c>
      <c r="ER283" s="247">
        <v>8477</v>
      </c>
      <c r="ES283" s="247">
        <v>34000</v>
      </c>
      <c r="EU283" s="163">
        <v>278</v>
      </c>
      <c r="EV283" s="94" t="s">
        <v>1580</v>
      </c>
      <c r="EW283" s="163" t="s">
        <v>3056</v>
      </c>
      <c r="EX283" s="110">
        <v>37105</v>
      </c>
      <c r="EY283" s="110">
        <v>1492.3</v>
      </c>
      <c r="FA283" s="163">
        <v>278</v>
      </c>
      <c r="FB283" s="94" t="s">
        <v>9445</v>
      </c>
      <c r="FC283" s="110" t="s">
        <v>4020</v>
      </c>
      <c r="FD283" s="260">
        <v>40030</v>
      </c>
      <c r="FE283" s="260">
        <v>8762</v>
      </c>
    </row>
    <row r="284" spans="2:161">
      <c r="B284" s="211">
        <v>279</v>
      </c>
      <c r="C284" s="163" t="s">
        <v>4948</v>
      </c>
      <c r="D284" s="163" t="s">
        <v>4949</v>
      </c>
      <c r="E284" s="244" t="s">
        <v>4001</v>
      </c>
      <c r="F284" s="244" t="s">
        <v>4634</v>
      </c>
      <c r="G284" s="244"/>
      <c r="I284" s="211"/>
      <c r="J284" s="163"/>
      <c r="K284" s="163"/>
      <c r="L284" s="244"/>
      <c r="M284" s="244"/>
      <c r="N284" s="244"/>
      <c r="P284" s="211"/>
      <c r="Q284" s="163"/>
      <c r="R284" s="163"/>
      <c r="S284" s="244"/>
      <c r="T284" s="244"/>
      <c r="V284" s="211"/>
      <c r="W284" s="163"/>
      <c r="X284" s="163"/>
      <c r="Y284" s="244"/>
      <c r="Z284" s="244"/>
      <c r="AA284" s="244"/>
      <c r="AC284" s="211">
        <v>279</v>
      </c>
      <c r="AD284" s="163" t="s">
        <v>4276</v>
      </c>
      <c r="AE284" s="163" t="s">
        <v>4015</v>
      </c>
      <c r="AF284" s="244">
        <v>14714.4</v>
      </c>
      <c r="AG284" s="244">
        <v>874.2</v>
      </c>
      <c r="AI284" s="211"/>
      <c r="AJ284" s="163"/>
      <c r="AK284" s="163"/>
      <c r="AL284" s="244"/>
      <c r="AM284" s="244"/>
      <c r="AN284" s="244"/>
      <c r="AP284" s="211">
        <v>279</v>
      </c>
      <c r="AQ284" s="163" t="s">
        <v>5700</v>
      </c>
      <c r="AR284" s="163" t="s">
        <v>5562</v>
      </c>
      <c r="AS284" s="244" t="s">
        <v>4020</v>
      </c>
      <c r="AT284" s="244" t="s">
        <v>5522</v>
      </c>
      <c r="AU284" s="244">
        <v>16443.5</v>
      </c>
      <c r="AW284" s="211"/>
      <c r="AX284" s="163"/>
      <c r="AY284" s="163"/>
      <c r="AZ284" s="244"/>
      <c r="BA284" s="244"/>
      <c r="BB284" s="244"/>
      <c r="BD284" s="211">
        <v>279</v>
      </c>
      <c r="BE284" s="163" t="s">
        <v>3624</v>
      </c>
      <c r="BF284" s="163" t="s">
        <v>4721</v>
      </c>
      <c r="BG284" s="244" t="s">
        <v>4005</v>
      </c>
      <c r="BH284" s="244" t="s">
        <v>5458</v>
      </c>
      <c r="BI284" s="244">
        <v>17826.099999999999</v>
      </c>
      <c r="BK284" s="211">
        <v>279</v>
      </c>
      <c r="BL284" s="163" t="s">
        <v>3412</v>
      </c>
      <c r="BM284" s="163" t="s">
        <v>5060</v>
      </c>
      <c r="BN284" s="244" t="s">
        <v>4102</v>
      </c>
      <c r="BO284" s="244" t="s">
        <v>6245</v>
      </c>
      <c r="BP284" s="244">
        <v>17074.900000000001</v>
      </c>
      <c r="BR284" s="211"/>
      <c r="BS284" s="163"/>
      <c r="BT284" s="163"/>
      <c r="BU284" s="244"/>
      <c r="BV284" s="244"/>
      <c r="BW284" s="244"/>
      <c r="BY284" s="211">
        <v>279</v>
      </c>
      <c r="BZ284" s="163" t="s">
        <v>3458</v>
      </c>
      <c r="CA284" s="163" t="s">
        <v>6768</v>
      </c>
      <c r="CB284" s="163" t="s">
        <v>6697</v>
      </c>
      <c r="CC284" s="244" t="s">
        <v>5522</v>
      </c>
      <c r="CD284" s="244">
        <v>20855.400000000001</v>
      </c>
      <c r="CE284" s="244">
        <v>1970.3</v>
      </c>
      <c r="CG284" s="211">
        <v>279</v>
      </c>
      <c r="CH284" s="163" t="s">
        <v>6749</v>
      </c>
      <c r="CI284" s="163" t="s">
        <v>6694</v>
      </c>
      <c r="CJ284" s="244" t="s">
        <v>6508</v>
      </c>
      <c r="CK284" s="244">
        <v>22735.8</v>
      </c>
      <c r="CM284" s="211">
        <v>279</v>
      </c>
      <c r="CN284" s="163" t="s">
        <v>7030</v>
      </c>
      <c r="CO284" s="163" t="s">
        <v>6206</v>
      </c>
      <c r="CP284" s="244" t="s">
        <v>5441</v>
      </c>
      <c r="CQ284" s="244">
        <v>24337.5</v>
      </c>
      <c r="CS284" s="211">
        <v>279</v>
      </c>
      <c r="CT284" s="163" t="s">
        <v>7162</v>
      </c>
      <c r="CU284" s="163" t="s">
        <v>4102</v>
      </c>
      <c r="CV284" s="244" t="s">
        <v>5441</v>
      </c>
      <c r="CW284" s="244">
        <v>28679</v>
      </c>
      <c r="CY284" s="211">
        <v>279</v>
      </c>
      <c r="CZ284" s="163" t="s">
        <v>3526</v>
      </c>
      <c r="DA284" s="163" t="s">
        <v>7422</v>
      </c>
      <c r="DB284" s="244" t="s">
        <v>4020</v>
      </c>
      <c r="DC284" s="244">
        <v>30569.5</v>
      </c>
      <c r="DD284" s="244">
        <v>3199.8</v>
      </c>
      <c r="DF284" s="214">
        <v>279</v>
      </c>
      <c r="DG284" s="163" t="s">
        <v>3513</v>
      </c>
      <c r="DH284" s="163" t="s">
        <v>7670</v>
      </c>
      <c r="DI284" s="163" t="s">
        <v>4015</v>
      </c>
      <c r="DJ284" s="163" t="s">
        <v>7140</v>
      </c>
      <c r="DK284" s="245">
        <v>28532</v>
      </c>
      <c r="DL284" s="245">
        <v>738</v>
      </c>
      <c r="DN284" s="211">
        <v>277</v>
      </c>
      <c r="DO284" s="163" t="s">
        <v>8016</v>
      </c>
      <c r="DP284" s="163" t="s">
        <v>4030</v>
      </c>
      <c r="DQ284" s="244">
        <v>33666.5</v>
      </c>
      <c r="DR284" s="244">
        <v>1915.2</v>
      </c>
      <c r="DT284" s="211">
        <v>279</v>
      </c>
      <c r="DU284" s="163" t="s">
        <v>8518</v>
      </c>
      <c r="DV284" s="244" t="s">
        <v>4074</v>
      </c>
      <c r="DW284" s="163">
        <v>37770.300000000003</v>
      </c>
      <c r="DX284" s="244">
        <v>784.6</v>
      </c>
      <c r="DZ284" s="211">
        <v>279</v>
      </c>
      <c r="EA284" s="163" t="s">
        <v>9021</v>
      </c>
      <c r="EB284" s="244" t="s">
        <v>3999</v>
      </c>
      <c r="EC284" s="163">
        <v>38373</v>
      </c>
      <c r="ED284" s="244">
        <v>2025</v>
      </c>
      <c r="EF284" s="211">
        <v>279</v>
      </c>
      <c r="EG284" s="163" t="s">
        <v>9523</v>
      </c>
      <c r="EH284" s="244" t="s">
        <v>4074</v>
      </c>
      <c r="EI284" s="258">
        <v>39259.9</v>
      </c>
      <c r="EJ284" s="244">
        <v>1102.9000000000001</v>
      </c>
      <c r="EL284" s="215">
        <v>279</v>
      </c>
      <c r="EM284" s="216" t="s">
        <v>1490</v>
      </c>
      <c r="EN284" s="216" t="s">
        <v>3060</v>
      </c>
      <c r="EO284" s="216" t="s">
        <v>3141</v>
      </c>
      <c r="EP284" s="257"/>
      <c r="EQ284" s="247">
        <v>40052</v>
      </c>
      <c r="ER284" s="247">
        <v>843</v>
      </c>
      <c r="ES284" s="247">
        <v>5641</v>
      </c>
      <c r="EU284" s="163">
        <v>279</v>
      </c>
      <c r="EV284" s="94" t="s">
        <v>3595</v>
      </c>
      <c r="EW284" s="163" t="s">
        <v>3063</v>
      </c>
      <c r="EX284" s="110">
        <v>37051</v>
      </c>
      <c r="EY284" s="110">
        <v>2503</v>
      </c>
      <c r="FA284" s="163">
        <v>279</v>
      </c>
      <c r="FB284" s="94" t="s">
        <v>9517</v>
      </c>
      <c r="FC284" s="110" t="s">
        <v>4005</v>
      </c>
      <c r="FD284" s="260">
        <v>39994.9</v>
      </c>
      <c r="FE284" s="260">
        <v>2453.9</v>
      </c>
    </row>
    <row r="285" spans="2:161" ht="22.7">
      <c r="B285" s="211">
        <v>280</v>
      </c>
      <c r="C285" s="163" t="s">
        <v>4950</v>
      </c>
      <c r="D285" s="163" t="s">
        <v>4951</v>
      </c>
      <c r="E285" s="244" t="s">
        <v>3999</v>
      </c>
      <c r="F285" s="244" t="s">
        <v>4527</v>
      </c>
      <c r="G285" s="244"/>
      <c r="I285" s="211"/>
      <c r="J285" s="163"/>
      <c r="K285" s="163"/>
      <c r="L285" s="244"/>
      <c r="M285" s="244"/>
      <c r="N285" s="244"/>
      <c r="P285" s="211"/>
      <c r="Q285" s="163"/>
      <c r="R285" s="163"/>
      <c r="S285" s="244"/>
      <c r="T285" s="244"/>
      <c r="V285" s="211"/>
      <c r="W285" s="163"/>
      <c r="X285" s="163"/>
      <c r="Y285" s="244"/>
      <c r="Z285" s="244"/>
      <c r="AA285" s="244"/>
      <c r="AC285" s="211">
        <v>280</v>
      </c>
      <c r="AD285" s="163" t="s">
        <v>4277</v>
      </c>
      <c r="AE285" s="163" t="s">
        <v>3999</v>
      </c>
      <c r="AF285" s="244">
        <v>14704</v>
      </c>
      <c r="AG285" s="244">
        <v>3351</v>
      </c>
      <c r="AI285" s="211"/>
      <c r="AJ285" s="163"/>
      <c r="AK285" s="163"/>
      <c r="AL285" s="244"/>
      <c r="AM285" s="244"/>
      <c r="AN285" s="244"/>
      <c r="AP285" s="211">
        <v>280</v>
      </c>
      <c r="AQ285" s="163" t="s">
        <v>3129</v>
      </c>
      <c r="AR285" s="163" t="s">
        <v>4776</v>
      </c>
      <c r="AS285" s="244" t="s">
        <v>4131</v>
      </c>
      <c r="AT285" s="244" t="s">
        <v>4527</v>
      </c>
      <c r="AU285" s="244">
        <v>16351</v>
      </c>
      <c r="AW285" s="211"/>
      <c r="AX285" s="163"/>
      <c r="AY285" s="163"/>
      <c r="AZ285" s="244"/>
      <c r="BA285" s="244"/>
      <c r="BB285" s="244"/>
      <c r="BD285" s="211">
        <v>280</v>
      </c>
      <c r="BE285" s="163" t="s">
        <v>5690</v>
      </c>
      <c r="BF285" s="163" t="s">
        <v>5691</v>
      </c>
      <c r="BG285" s="244" t="s">
        <v>4020</v>
      </c>
      <c r="BH285" s="244" t="s">
        <v>5441</v>
      </c>
      <c r="BI285" s="244">
        <v>17798.3</v>
      </c>
      <c r="BK285" s="211">
        <v>280</v>
      </c>
      <c r="BL285" s="163" t="s">
        <v>702</v>
      </c>
      <c r="BM285" s="163" t="s">
        <v>6104</v>
      </c>
      <c r="BN285" s="244" t="s">
        <v>3999</v>
      </c>
      <c r="BO285" s="244" t="s">
        <v>6240</v>
      </c>
      <c r="BP285" s="244">
        <v>16962</v>
      </c>
      <c r="BR285" s="211"/>
      <c r="BS285" s="163"/>
      <c r="BT285" s="163"/>
      <c r="BU285" s="244"/>
      <c r="BV285" s="244"/>
      <c r="BW285" s="244"/>
      <c r="BY285" s="211">
        <v>280</v>
      </c>
      <c r="BZ285" s="163" t="s">
        <v>1728</v>
      </c>
      <c r="CA285" s="163" t="s">
        <v>1873</v>
      </c>
      <c r="CB285" s="163" t="s">
        <v>3999</v>
      </c>
      <c r="CC285" s="244" t="s">
        <v>6001</v>
      </c>
      <c r="CD285" s="244">
        <v>20815.099999999999</v>
      </c>
      <c r="CE285" s="244">
        <v>960.1</v>
      </c>
      <c r="CG285" s="211">
        <v>280</v>
      </c>
      <c r="CH285" s="163" t="s">
        <v>7029</v>
      </c>
      <c r="CI285" s="163" t="s">
        <v>4193</v>
      </c>
      <c r="CJ285" s="244" t="s">
        <v>6245</v>
      </c>
      <c r="CK285" s="244">
        <v>22650.7</v>
      </c>
      <c r="CM285" s="211">
        <v>280</v>
      </c>
      <c r="CN285" s="163" t="s">
        <v>6180</v>
      </c>
      <c r="CO285" s="163" t="s">
        <v>3999</v>
      </c>
      <c r="CP285" s="244" t="s">
        <v>6240</v>
      </c>
      <c r="CQ285" s="244">
        <v>24212</v>
      </c>
      <c r="CS285" s="211">
        <v>280</v>
      </c>
      <c r="CT285" s="163" t="s">
        <v>6141</v>
      </c>
      <c r="CU285" s="163" t="s">
        <v>3999</v>
      </c>
      <c r="CV285" s="244" t="s">
        <v>2748</v>
      </c>
      <c r="CW285" s="244">
        <v>28655</v>
      </c>
      <c r="CY285" s="211">
        <v>280</v>
      </c>
      <c r="CZ285" s="163" t="s">
        <v>3513</v>
      </c>
      <c r="DA285" s="163" t="s">
        <v>7423</v>
      </c>
      <c r="DB285" s="244" t="s">
        <v>4015</v>
      </c>
      <c r="DC285" s="244">
        <v>30487.1</v>
      </c>
      <c r="DD285" s="244">
        <v>774.3</v>
      </c>
      <c r="DF285" s="214">
        <v>280</v>
      </c>
      <c r="DG285" s="163" t="s">
        <v>1281</v>
      </c>
      <c r="DH285" s="163" t="s">
        <v>7020</v>
      </c>
      <c r="DI285" s="163" t="s">
        <v>3999</v>
      </c>
      <c r="DJ285" s="163" t="s">
        <v>4709</v>
      </c>
      <c r="DK285" s="245">
        <v>28497</v>
      </c>
      <c r="DL285" s="245">
        <v>-338</v>
      </c>
      <c r="DN285" s="211">
        <v>278</v>
      </c>
      <c r="DO285" s="163" t="s">
        <v>8017</v>
      </c>
      <c r="DP285" s="163" t="s">
        <v>4001</v>
      </c>
      <c r="DQ285" s="244">
        <v>33610.800000000003</v>
      </c>
      <c r="DR285" s="244">
        <v>1148.3</v>
      </c>
      <c r="DT285" s="211">
        <v>280</v>
      </c>
      <c r="DU285" s="163" t="s">
        <v>8519</v>
      </c>
      <c r="DV285" s="244" t="s">
        <v>4074</v>
      </c>
      <c r="DW285" s="163">
        <v>37612.6</v>
      </c>
      <c r="DX285" s="244">
        <v>-399.6</v>
      </c>
      <c r="DZ285" s="211">
        <v>280</v>
      </c>
      <c r="EA285" s="163" t="s">
        <v>9022</v>
      </c>
      <c r="EB285" s="244" t="s">
        <v>455</v>
      </c>
      <c r="EC285" s="163">
        <v>38327.800000000003</v>
      </c>
      <c r="ED285" s="244">
        <v>8227</v>
      </c>
      <c r="EF285" s="211">
        <v>280</v>
      </c>
      <c r="EG285" s="163" t="s">
        <v>9524</v>
      </c>
      <c r="EH285" s="244" t="s">
        <v>3999</v>
      </c>
      <c r="EI285" s="258">
        <v>39193</v>
      </c>
      <c r="EJ285" s="244">
        <v>412</v>
      </c>
      <c r="EL285" s="215">
        <v>280</v>
      </c>
      <c r="EM285" s="216" t="s">
        <v>3596</v>
      </c>
      <c r="EN285" s="216" t="s">
        <v>3060</v>
      </c>
      <c r="EO285" s="216" t="s">
        <v>3382</v>
      </c>
      <c r="EP285" s="257"/>
      <c r="EQ285" s="247">
        <v>40019</v>
      </c>
      <c r="ER285" s="247">
        <v>786</v>
      </c>
      <c r="ES285" s="247">
        <v>13570</v>
      </c>
      <c r="EU285" s="163">
        <v>280</v>
      </c>
      <c r="EV285" s="94" t="s">
        <v>511</v>
      </c>
      <c r="EW285" s="163" t="s">
        <v>3056</v>
      </c>
      <c r="EX285" s="110">
        <v>37047</v>
      </c>
      <c r="EY285" s="110">
        <v>8901</v>
      </c>
      <c r="FA285" s="163">
        <v>280</v>
      </c>
      <c r="FB285" s="94" t="s">
        <v>9826</v>
      </c>
      <c r="FC285" s="110" t="s">
        <v>4074</v>
      </c>
      <c r="FD285" s="260">
        <v>39970.800000000003</v>
      </c>
      <c r="FE285" s="260">
        <v>4039.4</v>
      </c>
    </row>
    <row r="286" spans="2:161" ht="22.7">
      <c r="B286" s="211">
        <v>281</v>
      </c>
      <c r="C286" s="163" t="s">
        <v>4952</v>
      </c>
      <c r="D286" s="163" t="s">
        <v>4953</v>
      </c>
      <c r="E286" s="244" t="s">
        <v>3999</v>
      </c>
      <c r="F286" s="244" t="s">
        <v>4806</v>
      </c>
      <c r="G286" s="244"/>
      <c r="I286" s="211"/>
      <c r="J286" s="163"/>
      <c r="K286" s="163"/>
      <c r="L286" s="244"/>
      <c r="M286" s="244"/>
      <c r="N286" s="244"/>
      <c r="P286" s="211"/>
      <c r="Q286" s="163"/>
      <c r="R286" s="163"/>
      <c r="S286" s="244"/>
      <c r="T286" s="244"/>
      <c r="V286" s="211"/>
      <c r="W286" s="163"/>
      <c r="X286" s="163"/>
      <c r="Y286" s="244"/>
      <c r="Z286" s="244"/>
      <c r="AA286" s="244"/>
      <c r="AC286" s="211">
        <v>281</v>
      </c>
      <c r="AD286" s="163" t="s">
        <v>4278</v>
      </c>
      <c r="AE286" s="163" t="s">
        <v>3999</v>
      </c>
      <c r="AF286" s="244">
        <v>14644.9</v>
      </c>
      <c r="AG286" s="244">
        <v>808.9</v>
      </c>
      <c r="AI286" s="211"/>
      <c r="AJ286" s="163"/>
      <c r="AK286" s="163"/>
      <c r="AL286" s="244"/>
      <c r="AM286" s="244"/>
      <c r="AN286" s="244"/>
      <c r="AP286" s="211">
        <v>281</v>
      </c>
      <c r="AQ286" s="163" t="s">
        <v>3513</v>
      </c>
      <c r="AR286" s="163" t="s">
        <v>5701</v>
      </c>
      <c r="AS286" s="244" t="s">
        <v>4015</v>
      </c>
      <c r="AT286" s="244" t="s">
        <v>5590</v>
      </c>
      <c r="AU286" s="244">
        <v>16313.5</v>
      </c>
      <c r="AW286" s="211"/>
      <c r="AX286" s="163"/>
      <c r="AY286" s="163"/>
      <c r="AZ286" s="244"/>
      <c r="BA286" s="244"/>
      <c r="BB286" s="244"/>
      <c r="BD286" s="211">
        <v>281</v>
      </c>
      <c r="BE286" s="163" t="s">
        <v>3345</v>
      </c>
      <c r="BF286" s="163" t="s">
        <v>6093</v>
      </c>
      <c r="BG286" s="244" t="s">
        <v>4224</v>
      </c>
      <c r="BH286" s="244" t="s">
        <v>6094</v>
      </c>
      <c r="BI286" s="244">
        <v>17789</v>
      </c>
      <c r="BK286" s="211">
        <v>281</v>
      </c>
      <c r="BL286" s="163" t="s">
        <v>1036</v>
      </c>
      <c r="BM286" s="163" t="s">
        <v>5851</v>
      </c>
      <c r="BN286" s="244" t="s">
        <v>3999</v>
      </c>
      <c r="BO286" s="244" t="s">
        <v>4818</v>
      </c>
      <c r="BP286" s="244">
        <v>16929</v>
      </c>
      <c r="BR286" s="211"/>
      <c r="BS286" s="163"/>
      <c r="BT286" s="163"/>
      <c r="BU286" s="244"/>
      <c r="BV286" s="244"/>
      <c r="BW286" s="244"/>
      <c r="BY286" s="211">
        <v>281</v>
      </c>
      <c r="BZ286" s="163" t="s">
        <v>3597</v>
      </c>
      <c r="CA286" s="163" t="s">
        <v>6769</v>
      </c>
      <c r="CB286" s="163" t="s">
        <v>4001</v>
      </c>
      <c r="CC286" s="244" t="s">
        <v>6512</v>
      </c>
      <c r="CD286" s="244">
        <v>20807.5</v>
      </c>
      <c r="CE286" s="244">
        <v>595.29999999999995</v>
      </c>
      <c r="CG286" s="211">
        <v>281</v>
      </c>
      <c r="CH286" s="163" t="s">
        <v>5612</v>
      </c>
      <c r="CI286" s="163" t="s">
        <v>4039</v>
      </c>
      <c r="CJ286" s="244" t="s">
        <v>6233</v>
      </c>
      <c r="CK286" s="244">
        <v>22642</v>
      </c>
      <c r="CM286" s="211">
        <v>281</v>
      </c>
      <c r="CN286" s="163" t="s">
        <v>5066</v>
      </c>
      <c r="CO286" s="163" t="s">
        <v>4001</v>
      </c>
      <c r="CP286" s="244" t="s">
        <v>5300</v>
      </c>
      <c r="CQ286" s="244">
        <v>24211</v>
      </c>
      <c r="CS286" s="211">
        <v>281</v>
      </c>
      <c r="CT286" s="163" t="s">
        <v>3526</v>
      </c>
      <c r="CU286" s="163" t="s">
        <v>4020</v>
      </c>
      <c r="CV286" s="244" t="s">
        <v>6240</v>
      </c>
      <c r="CW286" s="244">
        <v>28628</v>
      </c>
      <c r="CY286" s="211">
        <v>281</v>
      </c>
      <c r="CZ286" s="163" t="s">
        <v>3631</v>
      </c>
      <c r="DA286" s="163" t="s">
        <v>7424</v>
      </c>
      <c r="DB286" s="244" t="s">
        <v>4074</v>
      </c>
      <c r="DC286" s="244">
        <v>30239.599999999999</v>
      </c>
      <c r="DD286" s="244">
        <v>2268.5</v>
      </c>
      <c r="DF286" s="214">
        <v>281</v>
      </c>
      <c r="DG286" s="163" t="s">
        <v>3598</v>
      </c>
      <c r="DH286" s="163" t="s">
        <v>7100</v>
      </c>
      <c r="DI286" s="163" t="s">
        <v>4469</v>
      </c>
      <c r="DJ286" s="163" t="s">
        <v>5522</v>
      </c>
      <c r="DK286" s="245">
        <v>28315</v>
      </c>
      <c r="DL286" s="245">
        <v>81</v>
      </c>
      <c r="DN286" s="211">
        <v>279</v>
      </c>
      <c r="DO286" s="163" t="s">
        <v>8018</v>
      </c>
      <c r="DP286" s="163" t="s">
        <v>4074</v>
      </c>
      <c r="DQ286" s="244">
        <v>33548.6</v>
      </c>
      <c r="DR286" s="244">
        <v>167.7</v>
      </c>
      <c r="DT286" s="211">
        <v>281</v>
      </c>
      <c r="DU286" s="163" t="s">
        <v>8520</v>
      </c>
      <c r="DV286" s="244" t="s">
        <v>4030</v>
      </c>
      <c r="DW286" s="163">
        <v>37577</v>
      </c>
      <c r="DX286" s="244">
        <v>3544.3</v>
      </c>
      <c r="DZ286" s="211">
        <v>281</v>
      </c>
      <c r="EA286" s="163" t="s">
        <v>9023</v>
      </c>
      <c r="EB286" s="244" t="s">
        <v>4036</v>
      </c>
      <c r="EC286" s="163">
        <v>38298.1</v>
      </c>
      <c r="ED286" s="244">
        <v>-2090.9</v>
      </c>
      <c r="EF286" s="211">
        <v>281</v>
      </c>
      <c r="EG286" s="163" t="s">
        <v>9525</v>
      </c>
      <c r="EH286" s="244" t="s">
        <v>3999</v>
      </c>
      <c r="EI286" s="258">
        <v>39133</v>
      </c>
      <c r="EJ286" s="244">
        <v>1743</v>
      </c>
      <c r="EL286" s="215">
        <v>281</v>
      </c>
      <c r="EM286" s="216" t="s">
        <v>3550</v>
      </c>
      <c r="EN286" s="216" t="s">
        <v>3093</v>
      </c>
      <c r="EO286" s="216" t="s">
        <v>3061</v>
      </c>
      <c r="EP286" s="257" t="s">
        <v>3988</v>
      </c>
      <c r="EQ286" s="247">
        <v>39921</v>
      </c>
      <c r="ER286" s="247">
        <v>7229</v>
      </c>
      <c r="ES286" s="247">
        <v>59659</v>
      </c>
      <c r="EU286" s="163">
        <v>281</v>
      </c>
      <c r="EV286" s="94" t="s">
        <v>3451</v>
      </c>
      <c r="EW286" s="163" t="s">
        <v>3229</v>
      </c>
      <c r="EX286" s="110">
        <v>36992</v>
      </c>
      <c r="EY286" s="110">
        <v>830.5</v>
      </c>
      <c r="FA286" s="163">
        <v>281</v>
      </c>
      <c r="FB286" s="94" t="s">
        <v>9449</v>
      </c>
      <c r="FC286" s="110" t="s">
        <v>6817</v>
      </c>
      <c r="FD286" s="260">
        <v>39939.1</v>
      </c>
      <c r="FE286" s="260">
        <v>4914.8999999999996</v>
      </c>
    </row>
    <row r="287" spans="2:161" ht="22.7">
      <c r="B287" s="211">
        <v>282</v>
      </c>
      <c r="C287" s="163" t="s">
        <v>4378</v>
      </c>
      <c r="D287" s="163" t="s">
        <v>4954</v>
      </c>
      <c r="E287" s="244" t="s">
        <v>4005</v>
      </c>
      <c r="F287" s="244" t="s">
        <v>4955</v>
      </c>
      <c r="G287" s="244"/>
      <c r="I287" s="211"/>
      <c r="J287" s="163"/>
      <c r="K287" s="163"/>
      <c r="L287" s="244"/>
      <c r="M287" s="244"/>
      <c r="N287" s="244"/>
      <c r="P287" s="211"/>
      <c r="Q287" s="163"/>
      <c r="R287" s="163"/>
      <c r="S287" s="244"/>
      <c r="T287" s="244"/>
      <c r="V287" s="211"/>
      <c r="W287" s="163"/>
      <c r="X287" s="163"/>
      <c r="Y287" s="244"/>
      <c r="Z287" s="244"/>
      <c r="AA287" s="244"/>
      <c r="AC287" s="211">
        <v>282</v>
      </c>
      <c r="AD287" s="163" t="s">
        <v>4279</v>
      </c>
      <c r="AE287" s="163" t="s">
        <v>3999</v>
      </c>
      <c r="AF287" s="244">
        <v>14582</v>
      </c>
      <c r="AG287" s="244">
        <v>168</v>
      </c>
      <c r="AI287" s="211"/>
      <c r="AJ287" s="163"/>
      <c r="AK287" s="163"/>
      <c r="AL287" s="244"/>
      <c r="AM287" s="244"/>
      <c r="AN287" s="244"/>
      <c r="AP287" s="211">
        <v>282</v>
      </c>
      <c r="AQ287" s="163" t="s">
        <v>5702</v>
      </c>
      <c r="AR287" s="163" t="s">
        <v>5703</v>
      </c>
      <c r="AS287" s="244" t="s">
        <v>4020</v>
      </c>
      <c r="AT287" s="244" t="s">
        <v>4644</v>
      </c>
      <c r="AU287" s="244">
        <v>16309.5</v>
      </c>
      <c r="AW287" s="211"/>
      <c r="AX287" s="163"/>
      <c r="AY287" s="163"/>
      <c r="AZ287" s="244"/>
      <c r="BA287" s="244"/>
      <c r="BB287" s="244"/>
      <c r="BD287" s="211">
        <v>282</v>
      </c>
      <c r="BE287" s="163" t="s">
        <v>1114</v>
      </c>
      <c r="BF287" s="163" t="s">
        <v>6095</v>
      </c>
      <c r="BG287" s="244" t="s">
        <v>3999</v>
      </c>
      <c r="BH287" s="244" t="s">
        <v>4572</v>
      </c>
      <c r="BI287" s="244">
        <v>17747</v>
      </c>
      <c r="BK287" s="211">
        <v>282</v>
      </c>
      <c r="BL287" s="163" t="s">
        <v>1382</v>
      </c>
      <c r="BM287" s="163" t="s">
        <v>5734</v>
      </c>
      <c r="BN287" s="244" t="s">
        <v>3999</v>
      </c>
      <c r="BO287" s="244" t="s">
        <v>4644</v>
      </c>
      <c r="BP287" s="244">
        <v>16889</v>
      </c>
      <c r="BR287" s="211"/>
      <c r="BS287" s="163"/>
      <c r="BT287" s="163"/>
      <c r="BU287" s="244"/>
      <c r="BV287" s="244"/>
      <c r="BW287" s="244"/>
      <c r="BY287" s="211">
        <v>282</v>
      </c>
      <c r="BZ287" s="163" t="s">
        <v>1883</v>
      </c>
      <c r="CA287" s="163" t="s">
        <v>6770</v>
      </c>
      <c r="CB287" s="163" t="s">
        <v>3999</v>
      </c>
      <c r="CC287" s="244" t="s">
        <v>2748</v>
      </c>
      <c r="CD287" s="244">
        <v>20802</v>
      </c>
      <c r="CE287" s="244">
        <v>1533</v>
      </c>
      <c r="CG287" s="211">
        <v>282</v>
      </c>
      <c r="CH287" s="163" t="s">
        <v>5753</v>
      </c>
      <c r="CI287" s="163" t="s">
        <v>4001</v>
      </c>
      <c r="CJ287" s="244" t="s">
        <v>4806</v>
      </c>
      <c r="CK287" s="244">
        <v>22446.9</v>
      </c>
      <c r="CM287" s="211">
        <v>282</v>
      </c>
      <c r="CN287" s="163" t="s">
        <v>6678</v>
      </c>
      <c r="CO287" s="163" t="s">
        <v>3999</v>
      </c>
      <c r="CP287" s="244" t="s">
        <v>6261</v>
      </c>
      <c r="CQ287" s="244">
        <v>24186</v>
      </c>
      <c r="CS287" s="211">
        <v>282</v>
      </c>
      <c r="CT287" s="163" t="s">
        <v>5022</v>
      </c>
      <c r="CU287" s="163" t="s">
        <v>4131</v>
      </c>
      <c r="CV287" s="244" t="s">
        <v>5441</v>
      </c>
      <c r="CW287" s="244">
        <v>2865</v>
      </c>
      <c r="CY287" s="211">
        <v>282</v>
      </c>
      <c r="CZ287" s="163" t="s">
        <v>681</v>
      </c>
      <c r="DA287" s="163" t="s">
        <v>7425</v>
      </c>
      <c r="DB287" s="244" t="s">
        <v>3999</v>
      </c>
      <c r="DC287" s="244">
        <v>30146</v>
      </c>
      <c r="DD287" s="244">
        <v>-4244</v>
      </c>
      <c r="DF287" s="214">
        <v>282</v>
      </c>
      <c r="DG287" s="163" t="s">
        <v>3482</v>
      </c>
      <c r="DH287" s="163" t="s">
        <v>7088</v>
      </c>
      <c r="DI287" s="163" t="s">
        <v>4275</v>
      </c>
      <c r="DJ287" s="163" t="s">
        <v>5441</v>
      </c>
      <c r="DK287" s="245">
        <v>28213</v>
      </c>
      <c r="DL287" s="245">
        <v>2473</v>
      </c>
      <c r="DN287" s="211">
        <v>280</v>
      </c>
      <c r="DO287" s="163" t="s">
        <v>8019</v>
      </c>
      <c r="DP287" s="163" t="s">
        <v>3999</v>
      </c>
      <c r="DQ287" s="244">
        <v>33370</v>
      </c>
      <c r="DR287" s="244">
        <v>2022</v>
      </c>
      <c r="DT287" s="211">
        <v>282</v>
      </c>
      <c r="DU287" s="163" t="s">
        <v>8521</v>
      </c>
      <c r="DV287" s="244" t="s">
        <v>4202</v>
      </c>
      <c r="DW287" s="163">
        <v>37233</v>
      </c>
      <c r="DX287" s="244">
        <v>4917.5</v>
      </c>
      <c r="DZ287" s="211">
        <v>282</v>
      </c>
      <c r="EA287" s="163" t="s">
        <v>9024</v>
      </c>
      <c r="EB287" s="244" t="s">
        <v>4202</v>
      </c>
      <c r="EC287" s="163">
        <v>38224.400000000001</v>
      </c>
      <c r="ED287" s="244">
        <v>7409.1</v>
      </c>
      <c r="EF287" s="211">
        <v>282</v>
      </c>
      <c r="EG287" s="163" t="s">
        <v>9526</v>
      </c>
      <c r="EH287" s="244" t="s">
        <v>4202</v>
      </c>
      <c r="EI287" s="258">
        <v>39116.1</v>
      </c>
      <c r="EJ287" s="244">
        <v>3796.4</v>
      </c>
      <c r="EL287" s="215">
        <v>282</v>
      </c>
      <c r="EM287" s="216" t="s">
        <v>3595</v>
      </c>
      <c r="EN287" s="216" t="s">
        <v>3054</v>
      </c>
      <c r="EO287" s="216" t="s">
        <v>3237</v>
      </c>
      <c r="EP287" s="257" t="s">
        <v>3988</v>
      </c>
      <c r="EQ287" s="247">
        <v>39921</v>
      </c>
      <c r="ER287" s="247">
        <v>1710</v>
      </c>
      <c r="ES287" s="247">
        <v>430000</v>
      </c>
      <c r="EU287" s="163">
        <v>282</v>
      </c>
      <c r="EV287" s="94" t="s">
        <v>3536</v>
      </c>
      <c r="EW287" s="163" t="s">
        <v>3070</v>
      </c>
      <c r="EX287" s="110">
        <v>36888</v>
      </c>
      <c r="EY287" s="110">
        <v>1577.1</v>
      </c>
      <c r="FA287" s="163">
        <v>282</v>
      </c>
      <c r="FB287" s="94" t="s">
        <v>9669</v>
      </c>
      <c r="FC287" s="110" t="s">
        <v>4202</v>
      </c>
      <c r="FD287" s="260">
        <v>39493.199999999997</v>
      </c>
      <c r="FE287" s="260">
        <v>1031</v>
      </c>
    </row>
    <row r="288" spans="2:161">
      <c r="B288" s="211">
        <v>283</v>
      </c>
      <c r="C288" s="163" t="s">
        <v>4956</v>
      </c>
      <c r="D288" s="163" t="s">
        <v>4957</v>
      </c>
      <c r="E288" s="244" t="s">
        <v>3999</v>
      </c>
      <c r="F288" s="244" t="s">
        <v>4827</v>
      </c>
      <c r="G288" s="244"/>
      <c r="I288" s="211"/>
      <c r="J288" s="163"/>
      <c r="K288" s="163"/>
      <c r="L288" s="244"/>
      <c r="M288" s="244"/>
      <c r="N288" s="244"/>
      <c r="P288" s="211"/>
      <c r="Q288" s="163"/>
      <c r="R288" s="163"/>
      <c r="S288" s="244"/>
      <c r="T288" s="244"/>
      <c r="V288" s="211"/>
      <c r="W288" s="163"/>
      <c r="X288" s="163"/>
      <c r="Y288" s="244"/>
      <c r="Z288" s="244"/>
      <c r="AA288" s="244"/>
      <c r="AC288" s="211">
        <v>283</v>
      </c>
      <c r="AD288" s="163" t="s">
        <v>4280</v>
      </c>
      <c r="AE288" s="163" t="s">
        <v>4281</v>
      </c>
      <c r="AF288" s="244">
        <v>14542.9</v>
      </c>
      <c r="AG288" s="244">
        <v>1910.4</v>
      </c>
      <c r="AI288" s="211"/>
      <c r="AJ288" s="163"/>
      <c r="AK288" s="163"/>
      <c r="AL288" s="244"/>
      <c r="AM288" s="244"/>
      <c r="AN288" s="244"/>
      <c r="AP288" s="211">
        <v>283</v>
      </c>
      <c r="AQ288" s="163" t="s">
        <v>3483</v>
      </c>
      <c r="AR288" s="163" t="s">
        <v>5562</v>
      </c>
      <c r="AS288" s="244" t="s">
        <v>4289</v>
      </c>
      <c r="AT288" s="244" t="s">
        <v>5441</v>
      </c>
      <c r="AU288" s="244">
        <v>16243.5</v>
      </c>
      <c r="AW288" s="211"/>
      <c r="AX288" s="163"/>
      <c r="AY288" s="163"/>
      <c r="AZ288" s="244"/>
      <c r="BA288" s="244"/>
      <c r="BB288" s="244"/>
      <c r="BD288" s="211">
        <v>283</v>
      </c>
      <c r="BE288" s="163" t="s">
        <v>1643</v>
      </c>
      <c r="BF288" s="163" t="s">
        <v>5754</v>
      </c>
      <c r="BG288" s="244" t="s">
        <v>3999</v>
      </c>
      <c r="BH288" s="244" t="s">
        <v>5441</v>
      </c>
      <c r="BI288" s="244">
        <v>17692</v>
      </c>
      <c r="BK288" s="211">
        <v>283</v>
      </c>
      <c r="BL288" s="163" t="s">
        <v>1139</v>
      </c>
      <c r="BM288" s="163" t="s">
        <v>4895</v>
      </c>
      <c r="BN288" s="244" t="s">
        <v>3999</v>
      </c>
      <c r="BO288" s="244" t="s">
        <v>5424</v>
      </c>
      <c r="BP288" s="244">
        <v>16827.8</v>
      </c>
      <c r="BR288" s="211"/>
      <c r="BS288" s="163"/>
      <c r="BT288" s="163"/>
      <c r="BU288" s="244"/>
      <c r="BV288" s="244"/>
      <c r="BW288" s="244"/>
      <c r="BY288" s="211">
        <v>283</v>
      </c>
      <c r="BZ288" s="163" t="s">
        <v>3599</v>
      </c>
      <c r="CA288" s="163" t="s">
        <v>6771</v>
      </c>
      <c r="CB288" s="163" t="s">
        <v>6697</v>
      </c>
      <c r="CC288" s="244" t="s">
        <v>4709</v>
      </c>
      <c r="CD288" s="244">
        <v>20653</v>
      </c>
      <c r="CE288" s="244">
        <v>692</v>
      </c>
      <c r="CG288" s="211">
        <v>283</v>
      </c>
      <c r="CH288" s="163" t="s">
        <v>5202</v>
      </c>
      <c r="CI288" s="163" t="s">
        <v>3999</v>
      </c>
      <c r="CJ288" s="244" t="s">
        <v>4818</v>
      </c>
      <c r="CK288" s="244">
        <v>22337.8</v>
      </c>
      <c r="CM288" s="211">
        <v>283</v>
      </c>
      <c r="CN288" s="163" t="s">
        <v>6771</v>
      </c>
      <c r="CO288" s="163" t="s">
        <v>4202</v>
      </c>
      <c r="CP288" s="244" t="s">
        <v>4709</v>
      </c>
      <c r="CQ288" s="244">
        <v>2418</v>
      </c>
      <c r="CS288" s="211">
        <v>283</v>
      </c>
      <c r="CT288" s="163" t="s">
        <v>7097</v>
      </c>
      <c r="CU288" s="163" t="s">
        <v>4173</v>
      </c>
      <c r="CV288" s="244" t="s">
        <v>5887</v>
      </c>
      <c r="CW288" s="244">
        <v>28513</v>
      </c>
      <c r="CY288" s="211">
        <v>283</v>
      </c>
      <c r="CZ288" s="163" t="s">
        <v>3666</v>
      </c>
      <c r="DA288" s="163" t="s">
        <v>7426</v>
      </c>
      <c r="DB288" s="244" t="s">
        <v>4224</v>
      </c>
      <c r="DC288" s="244">
        <v>30108.2</v>
      </c>
      <c r="DD288" s="244">
        <v>3491.3</v>
      </c>
      <c r="DF288" s="214">
        <v>283</v>
      </c>
      <c r="DG288" s="163" t="s">
        <v>3484</v>
      </c>
      <c r="DH288" s="163" t="s">
        <v>4668</v>
      </c>
      <c r="DI288" s="163" t="s">
        <v>4005</v>
      </c>
      <c r="DJ288" s="163" t="s">
        <v>7136</v>
      </c>
      <c r="DK288" s="245">
        <v>28074</v>
      </c>
      <c r="DL288" s="245">
        <v>1370</v>
      </c>
      <c r="DN288" s="211">
        <v>281</v>
      </c>
      <c r="DO288" s="163" t="s">
        <v>8020</v>
      </c>
      <c r="DP288" s="163" t="s">
        <v>4020</v>
      </c>
      <c r="DQ288" s="244">
        <v>33269</v>
      </c>
      <c r="DR288" s="244">
        <v>8053</v>
      </c>
      <c r="DT288" s="211">
        <v>283</v>
      </c>
      <c r="DU288" s="163" t="s">
        <v>8522</v>
      </c>
      <c r="DV288" s="244" t="s">
        <v>3999</v>
      </c>
      <c r="DW288" s="163">
        <v>37110</v>
      </c>
      <c r="DX288" s="244">
        <v>840</v>
      </c>
      <c r="DZ288" s="211">
        <v>283</v>
      </c>
      <c r="EA288" s="163" t="s">
        <v>9025</v>
      </c>
      <c r="EB288" s="244" t="s">
        <v>4005</v>
      </c>
      <c r="EC288" s="163">
        <v>38092.199999999997</v>
      </c>
      <c r="ED288" s="244">
        <v>2150.5</v>
      </c>
      <c r="EF288" s="211">
        <v>283</v>
      </c>
      <c r="EG288" s="163" t="s">
        <v>9527</v>
      </c>
      <c r="EH288" s="244" t="s">
        <v>3999</v>
      </c>
      <c r="EI288" s="258">
        <v>39055</v>
      </c>
      <c r="EJ288" s="244">
        <v>3924</v>
      </c>
      <c r="EL288" s="215">
        <v>283</v>
      </c>
      <c r="EM288" s="216" t="s">
        <v>3480</v>
      </c>
      <c r="EN288" s="216" t="s">
        <v>3060</v>
      </c>
      <c r="EO288" s="216" t="s">
        <v>3491</v>
      </c>
      <c r="EP288" s="257"/>
      <c r="EQ288" s="247">
        <v>39838</v>
      </c>
      <c r="ER288" s="247">
        <v>3086</v>
      </c>
      <c r="ES288" s="247">
        <v>28021</v>
      </c>
      <c r="EU288" s="163">
        <v>283</v>
      </c>
      <c r="EV288" s="94" t="s">
        <v>1389</v>
      </c>
      <c r="EW288" s="163" t="s">
        <v>3056</v>
      </c>
      <c r="EX288" s="110">
        <v>36881</v>
      </c>
      <c r="EY288" s="110">
        <v>1768</v>
      </c>
      <c r="FA288" s="163">
        <v>283</v>
      </c>
      <c r="FB288" s="94" t="s">
        <v>9521</v>
      </c>
      <c r="FC288" s="110" t="s">
        <v>4074</v>
      </c>
      <c r="FD288" s="260">
        <v>39456</v>
      </c>
      <c r="FE288" s="260">
        <v>3785</v>
      </c>
    </row>
    <row r="289" spans="2:161" ht="22.7">
      <c r="B289" s="211">
        <v>284</v>
      </c>
      <c r="C289" s="163" t="s">
        <v>4958</v>
      </c>
      <c r="D289" s="163" t="s">
        <v>4959</v>
      </c>
      <c r="E289" s="244" t="s">
        <v>4005</v>
      </c>
      <c r="F289" s="244" t="s">
        <v>4527</v>
      </c>
      <c r="G289" s="244"/>
      <c r="I289" s="211"/>
      <c r="J289" s="163"/>
      <c r="K289" s="163"/>
      <c r="L289" s="244"/>
      <c r="M289" s="244"/>
      <c r="N289" s="244"/>
      <c r="P289" s="211"/>
      <c r="Q289" s="163"/>
      <c r="R289" s="163"/>
      <c r="S289" s="244"/>
      <c r="T289" s="244"/>
      <c r="V289" s="211"/>
      <c r="W289" s="163"/>
      <c r="X289" s="163"/>
      <c r="Y289" s="244"/>
      <c r="Z289" s="244"/>
      <c r="AA289" s="244"/>
      <c r="AC289" s="211">
        <v>284</v>
      </c>
      <c r="AD289" s="163" t="s">
        <v>4282</v>
      </c>
      <c r="AE289" s="163" t="s">
        <v>3999</v>
      </c>
      <c r="AF289" s="244">
        <v>14484</v>
      </c>
      <c r="AG289" s="244">
        <v>4490</v>
      </c>
      <c r="AI289" s="211"/>
      <c r="AJ289" s="163"/>
      <c r="AK289" s="163"/>
      <c r="AL289" s="244"/>
      <c r="AM289" s="244"/>
      <c r="AN289" s="244"/>
      <c r="AP289" s="211">
        <v>284</v>
      </c>
      <c r="AQ289" s="163" t="s">
        <v>3406</v>
      </c>
      <c r="AR289" s="163" t="s">
        <v>5562</v>
      </c>
      <c r="AS289" s="244" t="s">
        <v>4015</v>
      </c>
      <c r="AT289" s="244" t="s">
        <v>5441</v>
      </c>
      <c r="AU289" s="244">
        <v>16218.8</v>
      </c>
      <c r="AW289" s="211"/>
      <c r="AX289" s="163"/>
      <c r="AY289" s="163"/>
      <c r="AZ289" s="244"/>
      <c r="BA289" s="244"/>
      <c r="BB289" s="244"/>
      <c r="BD289" s="211">
        <v>284</v>
      </c>
      <c r="BE289" s="163" t="s">
        <v>3218</v>
      </c>
      <c r="BF289" s="163" t="s">
        <v>6096</v>
      </c>
      <c r="BG289" s="244" t="s">
        <v>4472</v>
      </c>
      <c r="BH289" s="244" t="s">
        <v>4527</v>
      </c>
      <c r="BI289" s="244">
        <v>17679.3</v>
      </c>
      <c r="BK289" s="211">
        <v>284</v>
      </c>
      <c r="BL289" s="163" t="s">
        <v>5661</v>
      </c>
      <c r="BM289" s="163" t="s">
        <v>5194</v>
      </c>
      <c r="BN289" s="244" t="s">
        <v>3999</v>
      </c>
      <c r="BO289" s="244" t="s">
        <v>4755</v>
      </c>
      <c r="BP289" s="244">
        <v>16781</v>
      </c>
      <c r="BR289" s="211"/>
      <c r="BS289" s="163"/>
      <c r="BT289" s="163"/>
      <c r="BU289" s="244"/>
      <c r="BV289" s="244"/>
      <c r="BW289" s="244"/>
      <c r="BY289" s="211">
        <v>284</v>
      </c>
      <c r="BZ289" s="163" t="s">
        <v>1644</v>
      </c>
      <c r="CA289" s="163" t="s">
        <v>6411</v>
      </c>
      <c r="CB289" s="163" t="s">
        <v>3999</v>
      </c>
      <c r="CC289" s="244" t="s">
        <v>6494</v>
      </c>
      <c r="CD289" s="244">
        <v>20558</v>
      </c>
      <c r="CE289" s="244">
        <v>1010</v>
      </c>
      <c r="CG289" s="211">
        <v>284</v>
      </c>
      <c r="CH289" s="163" t="s">
        <v>7030</v>
      </c>
      <c r="CI289" s="163" t="s">
        <v>6206</v>
      </c>
      <c r="CJ289" s="244" t="s">
        <v>5441</v>
      </c>
      <c r="CK289" s="244">
        <v>22336.5</v>
      </c>
      <c r="CM289" s="211">
        <v>284</v>
      </c>
      <c r="CN289" s="163" t="s">
        <v>5064</v>
      </c>
      <c r="CO289" s="163" t="s">
        <v>4116</v>
      </c>
      <c r="CP289" s="244" t="s">
        <v>6067</v>
      </c>
      <c r="CQ289" s="244">
        <v>2412.6</v>
      </c>
      <c r="CS289" s="211">
        <v>284</v>
      </c>
      <c r="CT289" s="163" t="s">
        <v>6260</v>
      </c>
      <c r="CU289" s="163" t="s">
        <v>4015</v>
      </c>
      <c r="CV289" s="244" t="s">
        <v>4532</v>
      </c>
      <c r="CW289" s="244">
        <v>2817</v>
      </c>
      <c r="CY289" s="211">
        <v>284</v>
      </c>
      <c r="CZ289" s="163" t="s">
        <v>3981</v>
      </c>
      <c r="DA289" s="163" t="s">
        <v>7427</v>
      </c>
      <c r="DB289" s="244" t="s">
        <v>4202</v>
      </c>
      <c r="DC289" s="244">
        <v>30064</v>
      </c>
      <c r="DD289" s="244">
        <v>5944</v>
      </c>
      <c r="DF289" s="214">
        <v>284</v>
      </c>
      <c r="DG289" s="163" t="s">
        <v>1638</v>
      </c>
      <c r="DH289" s="163" t="s">
        <v>6897</v>
      </c>
      <c r="DI289" s="163" t="s">
        <v>3999</v>
      </c>
      <c r="DJ289" s="163" t="s">
        <v>4806</v>
      </c>
      <c r="DK289" s="245">
        <v>28063</v>
      </c>
      <c r="DL289" s="245">
        <v>-1237</v>
      </c>
      <c r="DN289" s="211">
        <v>282</v>
      </c>
      <c r="DO289" s="163" t="s">
        <v>8021</v>
      </c>
      <c r="DP289" s="163" t="s">
        <v>3999</v>
      </c>
      <c r="DQ289" s="244">
        <v>33193</v>
      </c>
      <c r="DR289" s="244">
        <v>1678</v>
      </c>
      <c r="DT289" s="211">
        <v>284</v>
      </c>
      <c r="DU289" s="163" t="s">
        <v>8523</v>
      </c>
      <c r="DV289" s="244" t="s">
        <v>3999</v>
      </c>
      <c r="DW289" s="163">
        <v>37059</v>
      </c>
      <c r="DX289" s="244">
        <v>2067</v>
      </c>
      <c r="DZ289" s="211">
        <v>284</v>
      </c>
      <c r="EA289" s="163" t="s">
        <v>9026</v>
      </c>
      <c r="EB289" s="244" t="s">
        <v>4020</v>
      </c>
      <c r="EC289" s="163">
        <v>37941.199999999997</v>
      </c>
      <c r="ED289" s="244">
        <v>2017.3</v>
      </c>
      <c r="EF289" s="211">
        <v>284</v>
      </c>
      <c r="EG289" s="163" t="s">
        <v>9528</v>
      </c>
      <c r="EH289" s="244" t="s">
        <v>4275</v>
      </c>
      <c r="EI289" s="258">
        <v>38958.300000000003</v>
      </c>
      <c r="EJ289" s="244">
        <v>178.7</v>
      </c>
      <c r="EL289" s="215">
        <v>284</v>
      </c>
      <c r="EM289" s="216" t="s">
        <v>3523</v>
      </c>
      <c r="EN289" s="216" t="s">
        <v>3206</v>
      </c>
      <c r="EO289" s="216" t="s">
        <v>3320</v>
      </c>
      <c r="EP289" s="257"/>
      <c r="EQ289" s="247">
        <v>39830</v>
      </c>
      <c r="ER289" s="247">
        <v>2594</v>
      </c>
      <c r="ES289" s="247">
        <v>140400</v>
      </c>
      <c r="EU289" s="163">
        <v>284</v>
      </c>
      <c r="EV289" s="94" t="s">
        <v>3269</v>
      </c>
      <c r="EW289" s="163" t="s">
        <v>3088</v>
      </c>
      <c r="EX289" s="110">
        <v>36789</v>
      </c>
      <c r="EY289" s="110">
        <v>2807.4</v>
      </c>
      <c r="FA289" s="163">
        <v>284</v>
      </c>
      <c r="FB289" s="94" t="s">
        <v>9446</v>
      </c>
      <c r="FC289" s="110" t="s">
        <v>4193</v>
      </c>
      <c r="FD289" s="260">
        <v>39337.800000000003</v>
      </c>
      <c r="FE289" s="260">
        <v>904</v>
      </c>
    </row>
    <row r="290" spans="2:161" ht="22.7">
      <c r="B290" s="211">
        <v>285</v>
      </c>
      <c r="C290" s="163" t="s">
        <v>4960</v>
      </c>
      <c r="D290" s="163" t="s">
        <v>4961</v>
      </c>
      <c r="E290" s="244" t="s">
        <v>3999</v>
      </c>
      <c r="F290" s="244" t="s">
        <v>4532</v>
      </c>
      <c r="G290" s="244"/>
      <c r="I290" s="211"/>
      <c r="J290" s="163"/>
      <c r="K290" s="163"/>
      <c r="L290" s="244"/>
      <c r="M290" s="244"/>
      <c r="N290" s="244"/>
      <c r="P290" s="211"/>
      <c r="Q290" s="163"/>
      <c r="R290" s="163"/>
      <c r="S290" s="244"/>
      <c r="T290" s="244"/>
      <c r="V290" s="211"/>
      <c r="W290" s="163"/>
      <c r="X290" s="163"/>
      <c r="Y290" s="244"/>
      <c r="Z290" s="244"/>
      <c r="AA290" s="244"/>
      <c r="AC290" s="211">
        <v>285</v>
      </c>
      <c r="AD290" s="163" t="s">
        <v>4283</v>
      </c>
      <c r="AE290" s="163" t="s">
        <v>4102</v>
      </c>
      <c r="AF290" s="244">
        <v>14407.4</v>
      </c>
      <c r="AG290" s="244">
        <v>68.2</v>
      </c>
      <c r="AI290" s="211"/>
      <c r="AJ290" s="163"/>
      <c r="AK290" s="163"/>
      <c r="AL290" s="244"/>
      <c r="AM290" s="244"/>
      <c r="AN290" s="244"/>
      <c r="AP290" s="211">
        <v>285</v>
      </c>
      <c r="AQ290" s="163" t="s">
        <v>300</v>
      </c>
      <c r="AR290" s="163" t="s">
        <v>5281</v>
      </c>
      <c r="AS290" s="244" t="s">
        <v>3999</v>
      </c>
      <c r="AT290" s="244" t="s">
        <v>4818</v>
      </c>
      <c r="AU290" s="244">
        <v>16204</v>
      </c>
      <c r="AW290" s="211"/>
      <c r="AX290" s="163"/>
      <c r="AY290" s="163"/>
      <c r="AZ290" s="244"/>
      <c r="BA290" s="244"/>
      <c r="BB290" s="244"/>
      <c r="BD290" s="211">
        <v>285</v>
      </c>
      <c r="BE290" s="163" t="s">
        <v>3546</v>
      </c>
      <c r="BF290" s="163" t="s">
        <v>6097</v>
      </c>
      <c r="BG290" s="244" t="s">
        <v>4005</v>
      </c>
      <c r="BH290" s="244" t="s">
        <v>4827</v>
      </c>
      <c r="BI290" s="244">
        <v>17566.3</v>
      </c>
      <c r="BK290" s="211">
        <v>285</v>
      </c>
      <c r="BL290" s="163" t="s">
        <v>3576</v>
      </c>
      <c r="BM290" s="163" t="s">
        <v>6116</v>
      </c>
      <c r="BN290" s="244" t="s">
        <v>4005</v>
      </c>
      <c r="BO290" s="244" t="s">
        <v>4527</v>
      </c>
      <c r="BP290" s="244">
        <v>16587.900000000001</v>
      </c>
      <c r="BR290" s="211"/>
      <c r="BS290" s="163"/>
      <c r="BT290" s="163"/>
      <c r="BU290" s="244"/>
      <c r="BV290" s="244"/>
      <c r="BW290" s="244"/>
      <c r="BY290" s="211">
        <v>285</v>
      </c>
      <c r="BZ290" s="163" t="s">
        <v>841</v>
      </c>
      <c r="CA290" s="163" t="s">
        <v>6772</v>
      </c>
      <c r="CB290" s="163" t="s">
        <v>6506</v>
      </c>
      <c r="CC290" s="244" t="s">
        <v>6527</v>
      </c>
      <c r="CD290" s="244">
        <v>20473.099999999999</v>
      </c>
      <c r="CE290" s="244">
        <v>3235.9</v>
      </c>
      <c r="CG290" s="211">
        <v>285</v>
      </c>
      <c r="CH290" s="163" t="s">
        <v>6317</v>
      </c>
      <c r="CI290" s="163" t="s">
        <v>3999</v>
      </c>
      <c r="CJ290" s="244" t="s">
        <v>5887</v>
      </c>
      <c r="CK290" s="244">
        <v>22255</v>
      </c>
      <c r="CM290" s="211">
        <v>285</v>
      </c>
      <c r="CN290" s="163" t="s">
        <v>4804</v>
      </c>
      <c r="CO290" s="163" t="s">
        <v>3999</v>
      </c>
      <c r="CP290" s="244" t="s">
        <v>4644</v>
      </c>
      <c r="CQ290" s="244">
        <v>2488</v>
      </c>
      <c r="CS290" s="211">
        <v>285</v>
      </c>
      <c r="CT290" s="163" t="s">
        <v>4637</v>
      </c>
      <c r="CU290" s="163" t="s">
        <v>4005</v>
      </c>
      <c r="CV290" s="244" t="s">
        <v>6949</v>
      </c>
      <c r="CW290" s="244">
        <v>2848</v>
      </c>
      <c r="CY290" s="211">
        <v>285</v>
      </c>
      <c r="CZ290" s="163" t="s">
        <v>7102</v>
      </c>
      <c r="DA290" s="163" t="s">
        <v>7428</v>
      </c>
      <c r="DB290" s="244" t="s">
        <v>4001</v>
      </c>
      <c r="DC290" s="244">
        <v>30063.4</v>
      </c>
      <c r="DD290" s="244">
        <v>-1119.5</v>
      </c>
      <c r="DF290" s="214">
        <v>285</v>
      </c>
      <c r="DG290" s="163" t="s">
        <v>3525</v>
      </c>
      <c r="DH290" s="163" t="s">
        <v>5162</v>
      </c>
      <c r="DI290" s="163" t="s">
        <v>4202</v>
      </c>
      <c r="DJ290" s="163" t="s">
        <v>6234</v>
      </c>
      <c r="DK290" s="245">
        <v>28009</v>
      </c>
      <c r="DL290" s="245">
        <v>907</v>
      </c>
      <c r="DN290" s="211">
        <v>283</v>
      </c>
      <c r="DO290" s="163" t="s">
        <v>8022</v>
      </c>
      <c r="DP290" s="163" t="s">
        <v>4020</v>
      </c>
      <c r="DQ290" s="244">
        <v>32811</v>
      </c>
      <c r="DR290" s="244">
        <v>995.1</v>
      </c>
      <c r="DT290" s="211">
        <v>285</v>
      </c>
      <c r="DU290" s="163" t="s">
        <v>8524</v>
      </c>
      <c r="DV290" s="244" t="s">
        <v>4275</v>
      </c>
      <c r="DW290" s="163">
        <v>36950.199999999997</v>
      </c>
      <c r="DX290" s="244">
        <v>3202.4</v>
      </c>
      <c r="DZ290" s="211">
        <v>285</v>
      </c>
      <c r="EA290" s="163" t="s">
        <v>9027</v>
      </c>
      <c r="EB290" s="244" t="s">
        <v>3999</v>
      </c>
      <c r="EC290" s="163">
        <v>37827.300000000003</v>
      </c>
      <c r="ED290" s="244">
        <v>305.89999999999998</v>
      </c>
      <c r="EF290" s="211">
        <v>285</v>
      </c>
      <c r="EG290" s="163" t="s">
        <v>9529</v>
      </c>
      <c r="EH290" s="244" t="s">
        <v>4074</v>
      </c>
      <c r="EI290" s="258">
        <v>38875.800000000003</v>
      </c>
      <c r="EJ290" s="244">
        <v>3402.3</v>
      </c>
      <c r="EL290" s="215">
        <v>285</v>
      </c>
      <c r="EM290" s="216" t="s">
        <v>3539</v>
      </c>
      <c r="EN290" s="216" t="s">
        <v>3295</v>
      </c>
      <c r="EO290" s="216" t="s">
        <v>3600</v>
      </c>
      <c r="EP290" s="257" t="s">
        <v>3990</v>
      </c>
      <c r="EQ290" s="247">
        <v>39810</v>
      </c>
      <c r="ER290" s="247">
        <v>73</v>
      </c>
      <c r="ES290" s="247">
        <v>118781</v>
      </c>
      <c r="EU290" s="163">
        <v>285</v>
      </c>
      <c r="EV290" s="94" t="s">
        <v>3601</v>
      </c>
      <c r="EW290" s="163" t="s">
        <v>3109</v>
      </c>
      <c r="EX290" s="110">
        <v>36617</v>
      </c>
      <c r="EY290" s="110">
        <v>687.8</v>
      </c>
      <c r="FA290" s="163">
        <v>285</v>
      </c>
      <c r="FB290" s="94" t="s">
        <v>9827</v>
      </c>
      <c r="FC290" s="110" t="s">
        <v>4074</v>
      </c>
      <c r="FD290" s="260">
        <v>39237.599999999999</v>
      </c>
      <c r="FE290" s="260">
        <v>482.6</v>
      </c>
    </row>
    <row r="291" spans="2:161" ht="22.7">
      <c r="B291" s="211">
        <v>286</v>
      </c>
      <c r="C291" s="163" t="s">
        <v>4310</v>
      </c>
      <c r="D291" s="163" t="s">
        <v>4962</v>
      </c>
      <c r="E291" s="244" t="s">
        <v>4030</v>
      </c>
      <c r="F291" s="244" t="s">
        <v>4595</v>
      </c>
      <c r="G291" s="244"/>
      <c r="I291" s="211"/>
      <c r="J291" s="163"/>
      <c r="K291" s="163"/>
      <c r="L291" s="244"/>
      <c r="M291" s="244"/>
      <c r="N291" s="244"/>
      <c r="P291" s="211"/>
      <c r="Q291" s="163"/>
      <c r="R291" s="163"/>
      <c r="S291" s="244"/>
      <c r="T291" s="244"/>
      <c r="V291" s="211"/>
      <c r="W291" s="163"/>
      <c r="X291" s="163"/>
      <c r="Y291" s="244"/>
      <c r="Z291" s="244"/>
      <c r="AA291" s="244"/>
      <c r="AC291" s="211">
        <v>286</v>
      </c>
      <c r="AD291" s="163" t="s">
        <v>4284</v>
      </c>
      <c r="AE291" s="163" t="s">
        <v>4005</v>
      </c>
      <c r="AF291" s="244">
        <v>14402.2</v>
      </c>
      <c r="AG291" s="244">
        <v>-276.60000000000002</v>
      </c>
      <c r="AI291" s="211"/>
      <c r="AJ291" s="163"/>
      <c r="AK291" s="163"/>
      <c r="AL291" s="244"/>
      <c r="AM291" s="244"/>
      <c r="AN291" s="244"/>
      <c r="AP291" s="211">
        <v>286</v>
      </c>
      <c r="AQ291" s="163" t="s">
        <v>1281</v>
      </c>
      <c r="AR291" s="163" t="s">
        <v>5704</v>
      </c>
      <c r="AS291" s="244" t="s">
        <v>3999</v>
      </c>
      <c r="AT291" s="244" t="s">
        <v>5694</v>
      </c>
      <c r="AU291" s="244">
        <v>16139.4</v>
      </c>
      <c r="AW291" s="211"/>
      <c r="AX291" s="163"/>
      <c r="AY291" s="163"/>
      <c r="AZ291" s="244"/>
      <c r="BA291" s="244"/>
      <c r="BB291" s="244"/>
      <c r="BD291" s="211">
        <v>286</v>
      </c>
      <c r="BE291" s="163" t="s">
        <v>3549</v>
      </c>
      <c r="BF291" s="163" t="s">
        <v>6098</v>
      </c>
      <c r="BG291" s="244" t="s">
        <v>4102</v>
      </c>
      <c r="BH291" s="244" t="s">
        <v>5522</v>
      </c>
      <c r="BI291" s="244">
        <v>17503.3</v>
      </c>
      <c r="BK291" s="211">
        <v>286</v>
      </c>
      <c r="BL291" s="163" t="s">
        <v>3556</v>
      </c>
      <c r="BM291" s="163" t="s">
        <v>4936</v>
      </c>
      <c r="BN291" s="244" t="s">
        <v>4005</v>
      </c>
      <c r="BO291" s="244" t="s">
        <v>6154</v>
      </c>
      <c r="BP291" s="244">
        <v>16539.2</v>
      </c>
      <c r="BR291" s="211"/>
      <c r="BS291" s="163"/>
      <c r="BT291" s="163"/>
      <c r="BU291" s="244"/>
      <c r="BV291" s="244"/>
      <c r="BW291" s="244"/>
      <c r="BY291" s="211">
        <v>286</v>
      </c>
      <c r="BZ291" s="163" t="s">
        <v>1637</v>
      </c>
      <c r="CA291" s="163" t="s">
        <v>6773</v>
      </c>
      <c r="CB291" s="163" t="s">
        <v>6506</v>
      </c>
      <c r="CC291" s="244" t="s">
        <v>6774</v>
      </c>
      <c r="CD291" s="244">
        <v>20466</v>
      </c>
      <c r="CE291" s="244">
        <v>-979</v>
      </c>
      <c r="CG291" s="211">
        <v>286</v>
      </c>
      <c r="CH291" s="163" t="s">
        <v>6115</v>
      </c>
      <c r="CI291" s="163" t="s">
        <v>4036</v>
      </c>
      <c r="CJ291" s="244" t="s">
        <v>5441</v>
      </c>
      <c r="CK291" s="244">
        <v>22230.7</v>
      </c>
      <c r="CM291" s="211">
        <v>286</v>
      </c>
      <c r="CN291" s="163" t="s">
        <v>7038</v>
      </c>
      <c r="CO291" s="163" t="s">
        <v>4588</v>
      </c>
      <c r="CP291" s="244" t="s">
        <v>4527</v>
      </c>
      <c r="CQ291" s="244">
        <v>23855.7</v>
      </c>
      <c r="CS291" s="211">
        <v>286</v>
      </c>
      <c r="CT291" s="163" t="s">
        <v>7095</v>
      </c>
      <c r="CU291" s="163" t="s">
        <v>5833</v>
      </c>
      <c r="CV291" s="244" t="s">
        <v>7163</v>
      </c>
      <c r="CW291" s="244">
        <v>2835</v>
      </c>
      <c r="CY291" s="211">
        <v>286</v>
      </c>
      <c r="CZ291" s="163" t="s">
        <v>1894</v>
      </c>
      <c r="DA291" s="163" t="s">
        <v>7429</v>
      </c>
      <c r="DB291" s="244" t="s">
        <v>3999</v>
      </c>
      <c r="DC291" s="244">
        <v>30061</v>
      </c>
      <c r="DD291" s="244">
        <v>437</v>
      </c>
      <c r="DF291" s="214">
        <v>286</v>
      </c>
      <c r="DG291" s="163" t="s">
        <v>3601</v>
      </c>
      <c r="DH291" s="163" t="s">
        <v>7036</v>
      </c>
      <c r="DI291" s="163" t="s">
        <v>4036</v>
      </c>
      <c r="DJ291" s="163" t="s">
        <v>7140</v>
      </c>
      <c r="DK291" s="245">
        <v>27935</v>
      </c>
      <c r="DL291" s="245">
        <v>1256</v>
      </c>
      <c r="DN291" s="211">
        <v>284</v>
      </c>
      <c r="DO291" s="163" t="s">
        <v>8023</v>
      </c>
      <c r="DP291" s="163" t="s">
        <v>3999</v>
      </c>
      <c r="DQ291" s="244">
        <v>32778</v>
      </c>
      <c r="DR291" s="244">
        <v>2539</v>
      </c>
      <c r="DT291" s="211">
        <v>286</v>
      </c>
      <c r="DU291" s="163" t="s">
        <v>8525</v>
      </c>
      <c r="DV291" s="244" t="s">
        <v>4131</v>
      </c>
      <c r="DW291" s="163">
        <v>36921.4</v>
      </c>
      <c r="DX291" s="244">
        <v>-45.2</v>
      </c>
      <c r="DZ291" s="211">
        <v>286</v>
      </c>
      <c r="EA291" s="163" t="s">
        <v>9028</v>
      </c>
      <c r="EB291" s="244" t="s">
        <v>3999</v>
      </c>
      <c r="EC291" s="163">
        <v>37797</v>
      </c>
      <c r="ED291" s="244">
        <v>1094</v>
      </c>
      <c r="EF291" s="211">
        <v>286</v>
      </c>
      <c r="EG291" s="163" t="s">
        <v>9530</v>
      </c>
      <c r="EH291" s="244" t="s">
        <v>4074</v>
      </c>
      <c r="EI291" s="258">
        <v>38707.1</v>
      </c>
      <c r="EJ291" s="244">
        <v>817.2</v>
      </c>
      <c r="EL291" s="215">
        <v>286</v>
      </c>
      <c r="EM291" s="216" t="s">
        <v>1881</v>
      </c>
      <c r="EN291" s="216" t="s">
        <v>3093</v>
      </c>
      <c r="EO291" s="216" t="s">
        <v>3602</v>
      </c>
      <c r="EP291" s="257"/>
      <c r="EQ291" s="247">
        <v>39796</v>
      </c>
      <c r="ER291" s="247">
        <v>1833</v>
      </c>
      <c r="ES291" s="247">
        <v>50000</v>
      </c>
      <c r="EU291" s="163">
        <v>286</v>
      </c>
      <c r="EV291" s="94" t="s">
        <v>3353</v>
      </c>
      <c r="EW291" s="163" t="s">
        <v>3088</v>
      </c>
      <c r="EX291" s="110">
        <v>36580</v>
      </c>
      <c r="EY291" s="110">
        <v>2256.6999999999998</v>
      </c>
      <c r="FA291" s="163">
        <v>286</v>
      </c>
      <c r="FB291" s="94" t="s">
        <v>9502</v>
      </c>
      <c r="FC291" s="110" t="s">
        <v>4116</v>
      </c>
      <c r="FD291" s="260">
        <v>39171.9</v>
      </c>
      <c r="FE291" s="260">
        <v>2455.1999999999998</v>
      </c>
    </row>
    <row r="292" spans="2:161" ht="22.7">
      <c r="B292" s="211">
        <v>287</v>
      </c>
      <c r="C292" s="163" t="s">
        <v>4963</v>
      </c>
      <c r="D292" s="163" t="s">
        <v>4964</v>
      </c>
      <c r="E292" s="244" t="s">
        <v>4005</v>
      </c>
      <c r="F292" s="244" t="s">
        <v>4536</v>
      </c>
      <c r="G292" s="244"/>
      <c r="I292" s="211"/>
      <c r="J292" s="163"/>
      <c r="K292" s="163"/>
      <c r="L292" s="244"/>
      <c r="M292" s="244"/>
      <c r="N292" s="244"/>
      <c r="P292" s="211"/>
      <c r="Q292" s="163"/>
      <c r="R292" s="163"/>
      <c r="S292" s="244"/>
      <c r="T292" s="244"/>
      <c r="V292" s="211"/>
      <c r="W292" s="163"/>
      <c r="X292" s="163"/>
      <c r="Y292" s="244"/>
      <c r="Z292" s="244"/>
      <c r="AA292" s="244"/>
      <c r="AC292" s="211">
        <v>287</v>
      </c>
      <c r="AD292" s="163" t="s">
        <v>4285</v>
      </c>
      <c r="AE292" s="163" t="s">
        <v>4193</v>
      </c>
      <c r="AF292" s="244">
        <v>14387.4</v>
      </c>
      <c r="AG292" s="244">
        <v>1095.5</v>
      </c>
      <c r="AI292" s="211"/>
      <c r="AJ292" s="163"/>
      <c r="AK292" s="163"/>
      <c r="AL292" s="244"/>
      <c r="AM292" s="244"/>
      <c r="AN292" s="244"/>
      <c r="AP292" s="211">
        <v>287</v>
      </c>
      <c r="AQ292" s="163" t="s">
        <v>1632</v>
      </c>
      <c r="AR292" s="163" t="s">
        <v>5705</v>
      </c>
      <c r="AS292" s="244" t="s">
        <v>3999</v>
      </c>
      <c r="AT292" s="244" t="s">
        <v>5518</v>
      </c>
      <c r="AU292" s="244">
        <v>15905.6</v>
      </c>
      <c r="AW292" s="211"/>
      <c r="AX292" s="163"/>
      <c r="AY292" s="163"/>
      <c r="AZ292" s="244"/>
      <c r="BA292" s="244"/>
      <c r="BB292" s="244"/>
      <c r="BD292" s="211">
        <v>287</v>
      </c>
      <c r="BE292" s="163" t="s">
        <v>3172</v>
      </c>
      <c r="BF292" s="163" t="s">
        <v>6099</v>
      </c>
      <c r="BG292" s="244" t="s">
        <v>4074</v>
      </c>
      <c r="BH292" s="244" t="s">
        <v>5887</v>
      </c>
      <c r="BI292" s="244">
        <v>17405.900000000001</v>
      </c>
      <c r="BK292" s="211">
        <v>287</v>
      </c>
      <c r="BL292" s="163" t="s">
        <v>3665</v>
      </c>
      <c r="BM292" s="163" t="s">
        <v>4786</v>
      </c>
      <c r="BN292" s="244" t="s">
        <v>4005</v>
      </c>
      <c r="BO292" s="244" t="s">
        <v>4694</v>
      </c>
      <c r="BP292" s="244">
        <v>16475.400000000001</v>
      </c>
      <c r="BR292" s="211"/>
      <c r="BS292" s="163"/>
      <c r="BT292" s="163"/>
      <c r="BU292" s="244"/>
      <c r="BV292" s="244"/>
      <c r="BW292" s="244"/>
      <c r="BY292" s="211">
        <v>287</v>
      </c>
      <c r="BZ292" s="163" t="s">
        <v>3285</v>
      </c>
      <c r="CA292" s="163" t="s">
        <v>6775</v>
      </c>
      <c r="CB292" s="163" t="s">
        <v>4074</v>
      </c>
      <c r="CC292" s="244" t="s">
        <v>4518</v>
      </c>
      <c r="CD292" s="244">
        <v>20380.7</v>
      </c>
      <c r="CE292" s="244">
        <v>229.7</v>
      </c>
      <c r="CG292" s="211">
        <v>287</v>
      </c>
      <c r="CH292" s="163" t="s">
        <v>5066</v>
      </c>
      <c r="CI292" s="163" t="s">
        <v>4001</v>
      </c>
      <c r="CJ292" s="244" t="s">
        <v>5300</v>
      </c>
      <c r="CK292" s="244">
        <v>22229.5</v>
      </c>
      <c r="CM292" s="211">
        <v>287</v>
      </c>
      <c r="CN292" s="163" t="s">
        <v>6712</v>
      </c>
      <c r="CO292" s="163" t="s">
        <v>4005</v>
      </c>
      <c r="CP292" s="244" t="s">
        <v>6276</v>
      </c>
      <c r="CQ292" s="244">
        <v>23789.5</v>
      </c>
      <c r="CS292" s="211">
        <v>287</v>
      </c>
      <c r="CT292" s="163" t="s">
        <v>7048</v>
      </c>
      <c r="CU292" s="163" t="s">
        <v>4275</v>
      </c>
      <c r="CV292" s="244" t="s">
        <v>4527</v>
      </c>
      <c r="CW292" s="244">
        <v>27873</v>
      </c>
      <c r="CY292" s="211">
        <v>287</v>
      </c>
      <c r="CZ292" s="163" t="s">
        <v>3400</v>
      </c>
      <c r="DA292" s="163" t="s">
        <v>3400</v>
      </c>
      <c r="DB292" s="244" t="s">
        <v>4224</v>
      </c>
      <c r="DC292" s="244">
        <v>30050</v>
      </c>
      <c r="DD292" s="244">
        <v>939.5</v>
      </c>
      <c r="DF292" s="214">
        <v>287</v>
      </c>
      <c r="DG292" s="163" t="s">
        <v>2875</v>
      </c>
      <c r="DH292" s="163" t="s">
        <v>7049</v>
      </c>
      <c r="DI292" s="163" t="s">
        <v>4001</v>
      </c>
      <c r="DJ292" s="163" t="s">
        <v>4709</v>
      </c>
      <c r="DK292" s="245">
        <v>27932</v>
      </c>
      <c r="DL292" s="245">
        <v>-2292</v>
      </c>
      <c r="DN292" s="211">
        <v>285</v>
      </c>
      <c r="DO292" s="163" t="s">
        <v>8024</v>
      </c>
      <c r="DP292" s="163" t="s">
        <v>3999</v>
      </c>
      <c r="DQ292" s="244">
        <v>32733</v>
      </c>
      <c r="DR292" s="244">
        <v>3031</v>
      </c>
      <c r="DT292" s="211">
        <v>287</v>
      </c>
      <c r="DU292" s="163" t="s">
        <v>8526</v>
      </c>
      <c r="DV292" s="244" t="s">
        <v>3999</v>
      </c>
      <c r="DW292" s="163">
        <v>36915.800000000003</v>
      </c>
      <c r="DX292" s="244">
        <v>961.4</v>
      </c>
      <c r="DZ292" s="211">
        <v>287</v>
      </c>
      <c r="EA292" s="163" t="s">
        <v>9029</v>
      </c>
      <c r="EB292" s="244" t="s">
        <v>3999</v>
      </c>
      <c r="EC292" s="163">
        <v>37665</v>
      </c>
      <c r="ED292" s="244">
        <v>2926</v>
      </c>
      <c r="EF292" s="211">
        <v>287</v>
      </c>
      <c r="EG292" s="163" t="s">
        <v>9531</v>
      </c>
      <c r="EH292" s="244" t="s">
        <v>4275</v>
      </c>
      <c r="EI292" s="258">
        <v>38502.300000000003</v>
      </c>
      <c r="EJ292" s="244">
        <v>2313.6</v>
      </c>
      <c r="EL292" s="215">
        <v>287</v>
      </c>
      <c r="EM292" s="216" t="s">
        <v>3603</v>
      </c>
      <c r="EN292" s="216" t="s">
        <v>3135</v>
      </c>
      <c r="EO292" s="216" t="s">
        <v>3468</v>
      </c>
      <c r="EP292" s="257"/>
      <c r="EQ292" s="247">
        <v>39769</v>
      </c>
      <c r="ER292" s="247">
        <v>114</v>
      </c>
      <c r="ES292" s="247">
        <v>195000</v>
      </c>
      <c r="EU292" s="163">
        <v>287</v>
      </c>
      <c r="EV292" s="94" t="s">
        <v>2097</v>
      </c>
      <c r="EW292" s="163" t="s">
        <v>3056</v>
      </c>
      <c r="EX292" s="110">
        <v>36556</v>
      </c>
      <c r="EY292" s="110">
        <v>2263</v>
      </c>
      <c r="FA292" s="163">
        <v>287</v>
      </c>
      <c r="FB292" s="94" t="s">
        <v>9581</v>
      </c>
      <c r="FC292" s="110" t="s">
        <v>4202</v>
      </c>
      <c r="FD292" s="260">
        <v>38946</v>
      </c>
      <c r="FE292" s="260">
        <v>2206</v>
      </c>
    </row>
    <row r="293" spans="2:161" ht="22.7">
      <c r="B293" s="211">
        <v>288</v>
      </c>
      <c r="C293" s="163" t="s">
        <v>4965</v>
      </c>
      <c r="D293" s="163" t="s">
        <v>4966</v>
      </c>
      <c r="E293" s="244" t="s">
        <v>4001</v>
      </c>
      <c r="F293" s="244" t="s">
        <v>4794</v>
      </c>
      <c r="G293" s="244"/>
      <c r="I293" s="211"/>
      <c r="J293" s="163"/>
      <c r="K293" s="163"/>
      <c r="L293" s="244"/>
      <c r="M293" s="244"/>
      <c r="N293" s="244"/>
      <c r="P293" s="211"/>
      <c r="Q293" s="163"/>
      <c r="R293" s="163"/>
      <c r="S293" s="244"/>
      <c r="T293" s="244"/>
      <c r="V293" s="211"/>
      <c r="W293" s="163"/>
      <c r="X293" s="163"/>
      <c r="Y293" s="244"/>
      <c r="Z293" s="244"/>
      <c r="AA293" s="244"/>
      <c r="AC293" s="211">
        <v>288</v>
      </c>
      <c r="AD293" s="163" t="s">
        <v>4286</v>
      </c>
      <c r="AE293" s="163" t="s">
        <v>4015</v>
      </c>
      <c r="AF293" s="244">
        <v>14384</v>
      </c>
      <c r="AG293" s="244">
        <v>665.1</v>
      </c>
      <c r="AI293" s="211"/>
      <c r="AJ293" s="163"/>
      <c r="AK293" s="163"/>
      <c r="AL293" s="244"/>
      <c r="AM293" s="244"/>
      <c r="AN293" s="244"/>
      <c r="AP293" s="211">
        <v>288</v>
      </c>
      <c r="AQ293" s="163" t="s">
        <v>3708</v>
      </c>
      <c r="AR293" s="163" t="s">
        <v>5706</v>
      </c>
      <c r="AS293" s="244" t="s">
        <v>4001</v>
      </c>
      <c r="AT293" s="244" t="s">
        <v>5518</v>
      </c>
      <c r="AU293" s="244">
        <v>15832.7</v>
      </c>
      <c r="AW293" s="211"/>
      <c r="AX293" s="163"/>
      <c r="AY293" s="163"/>
      <c r="AZ293" s="244"/>
      <c r="BA293" s="244"/>
      <c r="BB293" s="244"/>
      <c r="BD293" s="211">
        <v>288</v>
      </c>
      <c r="BE293" s="163" t="s">
        <v>3369</v>
      </c>
      <c r="BF293" s="163" t="s">
        <v>6100</v>
      </c>
      <c r="BG293" s="244" t="s">
        <v>4039</v>
      </c>
      <c r="BH293" s="244" t="s">
        <v>4818</v>
      </c>
      <c r="BI293" s="244">
        <v>17282.099999999999</v>
      </c>
      <c r="BK293" s="211">
        <v>288</v>
      </c>
      <c r="BL293" s="163" t="s">
        <v>3500</v>
      </c>
      <c r="BM293" s="163" t="s">
        <v>4803</v>
      </c>
      <c r="BN293" s="244" t="s">
        <v>4005</v>
      </c>
      <c r="BO293" s="244" t="s">
        <v>6233</v>
      </c>
      <c r="BP293" s="244">
        <v>16439.900000000001</v>
      </c>
      <c r="BR293" s="211"/>
      <c r="BS293" s="163"/>
      <c r="BT293" s="163"/>
      <c r="BU293" s="244"/>
      <c r="BV293" s="244"/>
      <c r="BW293" s="244"/>
      <c r="BY293" s="211">
        <v>288</v>
      </c>
      <c r="BZ293" s="163" t="s">
        <v>3604</v>
      </c>
      <c r="CA293" s="163" t="s">
        <v>6776</v>
      </c>
      <c r="CB293" s="163" t="s">
        <v>6496</v>
      </c>
      <c r="CC293" s="244" t="s">
        <v>6570</v>
      </c>
      <c r="CD293" s="244">
        <v>20372.3</v>
      </c>
      <c r="CE293" s="244">
        <v>515.20000000000005</v>
      </c>
      <c r="CG293" s="211">
        <v>288</v>
      </c>
      <c r="CH293" s="163" t="s">
        <v>6260</v>
      </c>
      <c r="CI293" s="163" t="s">
        <v>4015</v>
      </c>
      <c r="CJ293" s="244" t="s">
        <v>4532</v>
      </c>
      <c r="CK293" s="244">
        <v>22075</v>
      </c>
      <c r="CM293" s="211">
        <v>288</v>
      </c>
      <c r="CN293" s="163" t="s">
        <v>7061</v>
      </c>
      <c r="CO293" s="163" t="s">
        <v>4131</v>
      </c>
      <c r="CP293" s="244" t="s">
        <v>5441</v>
      </c>
      <c r="CQ293" s="244">
        <v>23761.599999999999</v>
      </c>
      <c r="CS293" s="211">
        <v>288</v>
      </c>
      <c r="CT293" s="163" t="s">
        <v>5668</v>
      </c>
      <c r="CU293" s="163" t="s">
        <v>4074</v>
      </c>
      <c r="CV293" s="244" t="s">
        <v>5887</v>
      </c>
      <c r="CW293" s="244">
        <v>27856</v>
      </c>
      <c r="CY293" s="211">
        <v>288</v>
      </c>
      <c r="CZ293" s="163" t="s">
        <v>3837</v>
      </c>
      <c r="DA293" s="163" t="s">
        <v>7430</v>
      </c>
      <c r="DB293" s="244" t="s">
        <v>4116</v>
      </c>
      <c r="DC293" s="244">
        <v>30018.7</v>
      </c>
      <c r="DD293" s="244">
        <v>3909.5</v>
      </c>
      <c r="DF293" s="214">
        <v>288</v>
      </c>
      <c r="DG293" s="163" t="s">
        <v>3605</v>
      </c>
      <c r="DH293" s="163" t="s">
        <v>5181</v>
      </c>
      <c r="DI293" s="163" t="s">
        <v>4020</v>
      </c>
      <c r="DJ293" s="163" t="s">
        <v>5522</v>
      </c>
      <c r="DK293" s="245">
        <v>27803</v>
      </c>
      <c r="DL293" s="245">
        <v>332</v>
      </c>
      <c r="DN293" s="211">
        <v>286</v>
      </c>
      <c r="DO293" s="163" t="s">
        <v>8025</v>
      </c>
      <c r="DP293" s="163" t="s">
        <v>4030</v>
      </c>
      <c r="DQ293" s="244">
        <v>32671.8</v>
      </c>
      <c r="DR293" s="244">
        <v>3552.2</v>
      </c>
      <c r="DT293" s="211">
        <v>288</v>
      </c>
      <c r="DU293" s="163" t="s">
        <v>8527</v>
      </c>
      <c r="DV293" s="244" t="s">
        <v>4020</v>
      </c>
      <c r="DW293" s="163">
        <v>36859.5</v>
      </c>
      <c r="DX293" s="244">
        <v>675</v>
      </c>
      <c r="DZ293" s="211">
        <v>288</v>
      </c>
      <c r="EA293" s="163" t="s">
        <v>9030</v>
      </c>
      <c r="EB293" s="244" t="s">
        <v>4015</v>
      </c>
      <c r="EC293" s="163">
        <v>37655.5</v>
      </c>
      <c r="ED293" s="244">
        <v>1783.8</v>
      </c>
      <c r="EF293" s="211">
        <v>288</v>
      </c>
      <c r="EG293" s="163" t="s">
        <v>9532</v>
      </c>
      <c r="EH293" s="244" t="s">
        <v>4224</v>
      </c>
      <c r="EI293" s="258">
        <v>38496</v>
      </c>
      <c r="EJ293" s="244">
        <v>6765.6</v>
      </c>
      <c r="EL293" s="215">
        <v>288</v>
      </c>
      <c r="EM293" s="216" t="s">
        <v>3606</v>
      </c>
      <c r="EN293" s="216" t="s">
        <v>3206</v>
      </c>
      <c r="EO293" s="216" t="s">
        <v>3061</v>
      </c>
      <c r="EP293" s="257" t="s">
        <v>3988</v>
      </c>
      <c r="EQ293" s="247">
        <v>39722</v>
      </c>
      <c r="ER293" s="247">
        <v>-288</v>
      </c>
      <c r="ES293" s="247">
        <v>120771</v>
      </c>
      <c r="EU293" s="163">
        <v>288</v>
      </c>
      <c r="EV293" s="94" t="s">
        <v>1597</v>
      </c>
      <c r="EW293" s="163" t="s">
        <v>3056</v>
      </c>
      <c r="EX293" s="110">
        <v>36534</v>
      </c>
      <c r="EY293" s="110">
        <v>1877</v>
      </c>
      <c r="FA293" s="163">
        <v>288</v>
      </c>
      <c r="FB293" s="94" t="s">
        <v>9828</v>
      </c>
      <c r="FC293" s="110" t="s">
        <v>4074</v>
      </c>
      <c r="FD293" s="260">
        <v>38897.800000000003</v>
      </c>
      <c r="FE293" s="260">
        <v>166.8</v>
      </c>
    </row>
    <row r="294" spans="2:161" ht="22.7">
      <c r="B294" s="211">
        <v>289</v>
      </c>
      <c r="C294" s="163" t="s">
        <v>4443</v>
      </c>
      <c r="D294" s="163" t="s">
        <v>4967</v>
      </c>
      <c r="E294" s="244" t="s">
        <v>4005</v>
      </c>
      <c r="F294" s="244" t="s">
        <v>4904</v>
      </c>
      <c r="G294" s="244"/>
      <c r="I294" s="211"/>
      <c r="J294" s="163"/>
      <c r="K294" s="163"/>
      <c r="L294" s="244"/>
      <c r="M294" s="244"/>
      <c r="N294" s="244"/>
      <c r="P294" s="211"/>
      <c r="Q294" s="163"/>
      <c r="R294" s="163"/>
      <c r="S294" s="244"/>
      <c r="T294" s="244"/>
      <c r="V294" s="211"/>
      <c r="W294" s="163"/>
      <c r="X294" s="163"/>
      <c r="Y294" s="244"/>
      <c r="Z294" s="244"/>
      <c r="AA294" s="244"/>
      <c r="AC294" s="211">
        <v>289</v>
      </c>
      <c r="AD294" s="163" t="s">
        <v>4287</v>
      </c>
      <c r="AE294" s="163" t="s">
        <v>4224</v>
      </c>
      <c r="AF294" s="244">
        <v>14350.4</v>
      </c>
      <c r="AG294" s="244">
        <v>249.2</v>
      </c>
      <c r="AI294" s="211"/>
      <c r="AJ294" s="163"/>
      <c r="AK294" s="163"/>
      <c r="AL294" s="244"/>
      <c r="AM294" s="244"/>
      <c r="AN294" s="244"/>
      <c r="AP294" s="211">
        <v>289</v>
      </c>
      <c r="AQ294" s="163" t="s">
        <v>5707</v>
      </c>
      <c r="AR294" s="163" t="s">
        <v>4842</v>
      </c>
      <c r="AS294" s="244" t="s">
        <v>3999</v>
      </c>
      <c r="AT294" s="244" t="s">
        <v>5708</v>
      </c>
      <c r="AU294" s="244">
        <v>15659</v>
      </c>
      <c r="AW294" s="211"/>
      <c r="AX294" s="163"/>
      <c r="AY294" s="163"/>
      <c r="AZ294" s="244"/>
      <c r="BA294" s="244"/>
      <c r="BB294" s="244"/>
      <c r="BD294" s="211">
        <v>289</v>
      </c>
      <c r="BE294" s="163" t="s">
        <v>6101</v>
      </c>
      <c r="BF294" s="163" t="s">
        <v>6102</v>
      </c>
      <c r="BG294" s="244" t="s">
        <v>4102</v>
      </c>
      <c r="BH294" s="244" t="s">
        <v>4518</v>
      </c>
      <c r="BI294" s="244">
        <v>17214.3</v>
      </c>
      <c r="BK294" s="211">
        <v>289</v>
      </c>
      <c r="BL294" s="163" t="s">
        <v>3513</v>
      </c>
      <c r="BM294" s="163" t="s">
        <v>6120</v>
      </c>
      <c r="BN294" s="244" t="s">
        <v>4015</v>
      </c>
      <c r="BO294" s="244" t="s">
        <v>5590</v>
      </c>
      <c r="BP294" s="244">
        <v>16386.3</v>
      </c>
      <c r="BR294" s="211"/>
      <c r="BS294" s="163"/>
      <c r="BT294" s="163"/>
      <c r="BU294" s="244"/>
      <c r="BV294" s="244"/>
      <c r="BW294" s="244"/>
      <c r="BY294" s="211">
        <v>289</v>
      </c>
      <c r="BZ294" s="163" t="s">
        <v>3416</v>
      </c>
      <c r="CA294" s="163" t="s">
        <v>6777</v>
      </c>
      <c r="CB294" s="163" t="s">
        <v>4224</v>
      </c>
      <c r="CC294" s="244" t="s">
        <v>6491</v>
      </c>
      <c r="CD294" s="244">
        <v>20334.5</v>
      </c>
      <c r="CE294" s="244">
        <v>521.70000000000005</v>
      </c>
      <c r="CG294" s="211">
        <v>289</v>
      </c>
      <c r="CH294" s="163" t="s">
        <v>7031</v>
      </c>
      <c r="CI294" s="163" t="s">
        <v>3999</v>
      </c>
      <c r="CJ294" s="244" t="s">
        <v>4818</v>
      </c>
      <c r="CK294" s="244">
        <v>22011.9</v>
      </c>
      <c r="CM294" s="211">
        <v>289</v>
      </c>
      <c r="CN294" s="163" t="s">
        <v>6169</v>
      </c>
      <c r="CO294" s="163" t="s">
        <v>4202</v>
      </c>
      <c r="CP294" s="244" t="s">
        <v>4634</v>
      </c>
      <c r="CQ294" s="244">
        <v>23696</v>
      </c>
      <c r="CS294" s="211">
        <v>289</v>
      </c>
      <c r="CT294" s="163" t="s">
        <v>5064</v>
      </c>
      <c r="CU294" s="163" t="s">
        <v>4116</v>
      </c>
      <c r="CV294" s="244" t="s">
        <v>6067</v>
      </c>
      <c r="CW294" s="244">
        <v>27785</v>
      </c>
      <c r="CY294" s="211">
        <v>289</v>
      </c>
      <c r="CZ294" s="163" t="s">
        <v>3596</v>
      </c>
      <c r="DA294" s="163" t="s">
        <v>7431</v>
      </c>
      <c r="DB294" s="244" t="s">
        <v>4275</v>
      </c>
      <c r="DC294" s="244">
        <v>29989</v>
      </c>
      <c r="DD294" s="244">
        <v>137.69999999999999</v>
      </c>
      <c r="DF294" s="214">
        <v>289</v>
      </c>
      <c r="DG294" s="163" t="s">
        <v>3546</v>
      </c>
      <c r="DH294" s="163" t="s">
        <v>6283</v>
      </c>
      <c r="DI294" s="163" t="s">
        <v>4005</v>
      </c>
      <c r="DJ294" s="163" t="s">
        <v>4827</v>
      </c>
      <c r="DK294" s="245">
        <v>27750</v>
      </c>
      <c r="DL294" s="245">
        <v>11</v>
      </c>
      <c r="DN294" s="211">
        <v>287</v>
      </c>
      <c r="DO294" s="163" t="s">
        <v>8026</v>
      </c>
      <c r="DP294" s="163" t="s">
        <v>4005</v>
      </c>
      <c r="DQ294" s="244">
        <v>32612.799999999999</v>
      </c>
      <c r="DR294" s="244">
        <v>1127.3</v>
      </c>
      <c r="DT294" s="211">
        <v>289</v>
      </c>
      <c r="DU294" s="163" t="s">
        <v>8528</v>
      </c>
      <c r="DV294" s="244" t="s">
        <v>3999</v>
      </c>
      <c r="DW294" s="163">
        <v>36832</v>
      </c>
      <c r="DX294" s="244">
        <v>1419</v>
      </c>
      <c r="DZ294" s="211">
        <v>289</v>
      </c>
      <c r="EA294" s="163" t="s">
        <v>9031</v>
      </c>
      <c r="EB294" s="244" t="s">
        <v>4015</v>
      </c>
      <c r="EC294" s="163">
        <v>37261</v>
      </c>
      <c r="ED294" s="244">
        <v>210.8</v>
      </c>
      <c r="EF294" s="211">
        <v>289</v>
      </c>
      <c r="EG294" s="163" t="s">
        <v>9533</v>
      </c>
      <c r="EH294" s="244" t="s">
        <v>4015</v>
      </c>
      <c r="EI294" s="258">
        <v>38431.9</v>
      </c>
      <c r="EJ294" s="244">
        <v>1840.5</v>
      </c>
      <c r="EL294" s="215">
        <v>289</v>
      </c>
      <c r="EM294" s="216" t="s">
        <v>3607</v>
      </c>
      <c r="EN294" s="216" t="s">
        <v>3093</v>
      </c>
      <c r="EO294" s="216" t="s">
        <v>3320</v>
      </c>
      <c r="EP294" s="257"/>
      <c r="EQ294" s="247">
        <v>39669</v>
      </c>
      <c r="ER294" s="247">
        <v>2049</v>
      </c>
      <c r="ES294" s="247">
        <v>45800</v>
      </c>
      <c r="EU294" s="163">
        <v>289</v>
      </c>
      <c r="EV294" s="94" t="s">
        <v>3330</v>
      </c>
      <c r="EW294" s="163" t="s">
        <v>3608</v>
      </c>
      <c r="EX294" s="110">
        <v>36487</v>
      </c>
      <c r="EY294" s="110">
        <v>3147</v>
      </c>
      <c r="FA294" s="163">
        <v>289</v>
      </c>
      <c r="FB294" s="94" t="s">
        <v>9465</v>
      </c>
      <c r="FC294" s="110" t="s">
        <v>4074</v>
      </c>
      <c r="FD294" s="260">
        <v>38872</v>
      </c>
      <c r="FE294" s="260">
        <v>215.6</v>
      </c>
    </row>
    <row r="295" spans="2:161" ht="22.7">
      <c r="B295" s="211">
        <v>290</v>
      </c>
      <c r="C295" s="163" t="s">
        <v>4968</v>
      </c>
      <c r="D295" s="163" t="s">
        <v>4969</v>
      </c>
      <c r="E295" s="244" t="s">
        <v>4015</v>
      </c>
      <c r="F295" s="244" t="s">
        <v>4827</v>
      </c>
      <c r="G295" s="244"/>
      <c r="I295" s="211"/>
      <c r="J295" s="163"/>
      <c r="K295" s="163"/>
      <c r="L295" s="244"/>
      <c r="M295" s="244"/>
      <c r="N295" s="244"/>
      <c r="P295" s="211"/>
      <c r="Q295" s="163"/>
      <c r="R295" s="163"/>
      <c r="S295" s="244"/>
      <c r="T295" s="244"/>
      <c r="V295" s="211"/>
      <c r="W295" s="163"/>
      <c r="X295" s="163"/>
      <c r="Y295" s="244"/>
      <c r="Z295" s="244"/>
      <c r="AA295" s="244"/>
      <c r="AC295" s="211">
        <v>290</v>
      </c>
      <c r="AD295" s="163" t="s">
        <v>4288</v>
      </c>
      <c r="AE295" s="163" t="s">
        <v>4289</v>
      </c>
      <c r="AF295" s="244">
        <v>14329.4</v>
      </c>
      <c r="AG295" s="244">
        <v>162.4</v>
      </c>
      <c r="AI295" s="211"/>
      <c r="AJ295" s="163"/>
      <c r="AK295" s="163"/>
      <c r="AL295" s="244"/>
      <c r="AM295" s="244"/>
      <c r="AN295" s="244"/>
      <c r="AP295" s="211">
        <v>290</v>
      </c>
      <c r="AQ295" s="163" t="s">
        <v>3576</v>
      </c>
      <c r="AR295" s="163" t="s">
        <v>5709</v>
      </c>
      <c r="AS295" s="244" t="s">
        <v>4005</v>
      </c>
      <c r="AT295" s="244" t="s">
        <v>4527</v>
      </c>
      <c r="AU295" s="244">
        <v>15636.2</v>
      </c>
      <c r="AW295" s="211"/>
      <c r="AX295" s="163"/>
      <c r="AY295" s="163"/>
      <c r="AZ295" s="244"/>
      <c r="BA295" s="244"/>
      <c r="BB295" s="244"/>
      <c r="BD295" s="211">
        <v>290</v>
      </c>
      <c r="BE295" s="163" t="s">
        <v>1629</v>
      </c>
      <c r="BF295" s="163"/>
      <c r="BG295" s="244" t="s">
        <v>3999</v>
      </c>
      <c r="BH295" s="244" t="s">
        <v>6103</v>
      </c>
      <c r="BI295" s="244">
        <v>17197.5</v>
      </c>
      <c r="BK295" s="211">
        <v>290</v>
      </c>
      <c r="BL295" s="163" t="s">
        <v>6288</v>
      </c>
      <c r="BM295" s="163" t="s">
        <v>6289</v>
      </c>
      <c r="BN295" s="244" t="s">
        <v>4074</v>
      </c>
      <c r="BO295" s="244" t="s">
        <v>4536</v>
      </c>
      <c r="BP295" s="244">
        <v>16379.3</v>
      </c>
      <c r="BR295" s="211"/>
      <c r="BS295" s="163"/>
      <c r="BT295" s="163"/>
      <c r="BU295" s="244"/>
      <c r="BV295" s="244"/>
      <c r="BW295" s="244"/>
      <c r="BY295" s="211">
        <v>290</v>
      </c>
      <c r="BZ295" s="163" t="s">
        <v>514</v>
      </c>
      <c r="CA295" s="163" t="s">
        <v>6778</v>
      </c>
      <c r="CB295" s="163" t="s">
        <v>6506</v>
      </c>
      <c r="CC295" s="244" t="s">
        <v>6508</v>
      </c>
      <c r="CD295" s="244">
        <v>20307</v>
      </c>
      <c r="CE295" s="244">
        <v>970</v>
      </c>
      <c r="CG295" s="211">
        <v>290</v>
      </c>
      <c r="CH295" s="163" t="s">
        <v>6187</v>
      </c>
      <c r="CI295" s="163" t="s">
        <v>4202</v>
      </c>
      <c r="CJ295" s="244" t="s">
        <v>5522</v>
      </c>
      <c r="CK295" s="244">
        <v>21962.1</v>
      </c>
      <c r="CM295" s="211">
        <v>290</v>
      </c>
      <c r="CN295" s="163" t="s">
        <v>7095</v>
      </c>
      <c r="CO295" s="163" t="s">
        <v>5833</v>
      </c>
      <c r="CP295" s="244" t="s">
        <v>6481</v>
      </c>
      <c r="CQ295" s="244">
        <v>23661</v>
      </c>
      <c r="CS295" s="211">
        <v>290</v>
      </c>
      <c r="CT295" s="163" t="s">
        <v>7050</v>
      </c>
      <c r="CU295" s="163" t="s">
        <v>4275</v>
      </c>
      <c r="CV295" s="244" t="s">
        <v>4527</v>
      </c>
      <c r="CW295" s="244">
        <v>27718</v>
      </c>
      <c r="CY295" s="211">
        <v>290</v>
      </c>
      <c r="CZ295" s="163" t="s">
        <v>3556</v>
      </c>
      <c r="DA295" s="163" t="s">
        <v>7432</v>
      </c>
      <c r="DB295" s="244" t="s">
        <v>4005</v>
      </c>
      <c r="DC295" s="244">
        <v>29910.799999999999</v>
      </c>
      <c r="DD295" s="244">
        <v>273</v>
      </c>
      <c r="DF295" s="214">
        <v>290</v>
      </c>
      <c r="DG295" s="163" t="s">
        <v>3609</v>
      </c>
      <c r="DH295" s="163" t="s">
        <v>5698</v>
      </c>
      <c r="DI295" s="163" t="s">
        <v>4015</v>
      </c>
      <c r="DJ295" s="163" t="s">
        <v>6949</v>
      </c>
      <c r="DK295" s="245">
        <v>27739</v>
      </c>
      <c r="DL295" s="245">
        <v>1718</v>
      </c>
      <c r="DN295" s="211">
        <v>288</v>
      </c>
      <c r="DO295" s="163" t="s">
        <v>8027</v>
      </c>
      <c r="DP295" s="163" t="s">
        <v>4020</v>
      </c>
      <c r="DQ295" s="244">
        <v>32588</v>
      </c>
      <c r="DR295" s="244">
        <v>1625</v>
      </c>
      <c r="DT295" s="211">
        <v>290</v>
      </c>
      <c r="DU295" s="163" t="s">
        <v>8529</v>
      </c>
      <c r="DV295" s="244" t="s">
        <v>3999</v>
      </c>
      <c r="DW295" s="163">
        <v>36793</v>
      </c>
      <c r="DX295" s="244">
        <v>4442</v>
      </c>
      <c r="DZ295" s="211">
        <v>290</v>
      </c>
      <c r="EA295" s="163" t="s">
        <v>9032</v>
      </c>
      <c r="EB295" s="244" t="s">
        <v>4005</v>
      </c>
      <c r="EC295" s="163">
        <v>37193.300000000003</v>
      </c>
      <c r="ED295" s="244">
        <v>223.9</v>
      </c>
      <c r="EF295" s="211">
        <v>290</v>
      </c>
      <c r="EG295" s="163" t="s">
        <v>9534</v>
      </c>
      <c r="EH295" s="244" t="s">
        <v>4074</v>
      </c>
      <c r="EI295" s="258">
        <v>38398.1</v>
      </c>
      <c r="EJ295" s="244">
        <v>74.7</v>
      </c>
      <c r="EL295" s="215">
        <v>290</v>
      </c>
      <c r="EM295" s="216" t="s">
        <v>3425</v>
      </c>
      <c r="EN295" s="216" t="s">
        <v>3093</v>
      </c>
      <c r="EO295" s="216" t="s">
        <v>3152</v>
      </c>
      <c r="EP295" s="257" t="s">
        <v>3989</v>
      </c>
      <c r="EQ295" s="247">
        <v>39363</v>
      </c>
      <c r="ER295" s="247">
        <v>2250</v>
      </c>
      <c r="ES295" s="247">
        <v>33786</v>
      </c>
      <c r="EU295" s="163">
        <v>290</v>
      </c>
      <c r="EV295" s="94" t="s">
        <v>3599</v>
      </c>
      <c r="EW295" s="163" t="s">
        <v>3548</v>
      </c>
      <c r="EX295" s="110">
        <v>36445</v>
      </c>
      <c r="EY295" s="110">
        <v>2031</v>
      </c>
      <c r="FA295" s="163">
        <v>290</v>
      </c>
      <c r="FB295" s="94" t="s">
        <v>9509</v>
      </c>
      <c r="FC295" s="110" t="s">
        <v>4020</v>
      </c>
      <c r="FD295" s="260">
        <v>38867.800000000003</v>
      </c>
      <c r="FE295" s="260">
        <v>1972.6</v>
      </c>
    </row>
    <row r="296" spans="2:161" ht="22.7">
      <c r="B296" s="211">
        <v>291</v>
      </c>
      <c r="C296" s="163" t="s">
        <v>4970</v>
      </c>
      <c r="D296" s="163" t="s">
        <v>4971</v>
      </c>
      <c r="E296" s="244" t="s">
        <v>3999</v>
      </c>
      <c r="F296" s="244" t="s">
        <v>4572</v>
      </c>
      <c r="G296" s="244"/>
      <c r="I296" s="211"/>
      <c r="J296" s="163"/>
      <c r="K296" s="163"/>
      <c r="L296" s="244"/>
      <c r="M296" s="244"/>
      <c r="N296" s="244"/>
      <c r="P296" s="211"/>
      <c r="Q296" s="163"/>
      <c r="R296" s="163"/>
      <c r="S296" s="244"/>
      <c r="T296" s="244"/>
      <c r="V296" s="211"/>
      <c r="W296" s="163"/>
      <c r="X296" s="163"/>
      <c r="Y296" s="244"/>
      <c r="Z296" s="244"/>
      <c r="AA296" s="244"/>
      <c r="AC296" s="211">
        <v>291</v>
      </c>
      <c r="AD296" s="163" t="s">
        <v>4290</v>
      </c>
      <c r="AE296" s="163" t="s">
        <v>4015</v>
      </c>
      <c r="AF296" s="244">
        <v>14324</v>
      </c>
      <c r="AG296" s="244">
        <v>401.3</v>
      </c>
      <c r="AI296" s="211"/>
      <c r="AJ296" s="163"/>
      <c r="AK296" s="163"/>
      <c r="AL296" s="244"/>
      <c r="AM296" s="244"/>
      <c r="AN296" s="244"/>
      <c r="AP296" s="211">
        <v>291</v>
      </c>
      <c r="AQ296" s="163" t="s">
        <v>5710</v>
      </c>
      <c r="AR296" s="163" t="s">
        <v>5562</v>
      </c>
      <c r="AS296" s="244" t="s">
        <v>4289</v>
      </c>
      <c r="AT296" s="244" t="s">
        <v>5518</v>
      </c>
      <c r="AU296" s="244">
        <v>15562</v>
      </c>
      <c r="AW296" s="211"/>
      <c r="AX296" s="163"/>
      <c r="AY296" s="163"/>
      <c r="AZ296" s="244"/>
      <c r="BA296" s="244"/>
      <c r="BB296" s="244"/>
      <c r="BD296" s="211">
        <v>291</v>
      </c>
      <c r="BE296" s="163" t="s">
        <v>3476</v>
      </c>
      <c r="BF296" s="163" t="s">
        <v>5123</v>
      </c>
      <c r="BG296" s="244" t="s">
        <v>4298</v>
      </c>
      <c r="BH296" s="244" t="s">
        <v>4595</v>
      </c>
      <c r="BI296" s="244">
        <v>16998.7</v>
      </c>
      <c r="BK296" s="211">
        <v>291</v>
      </c>
      <c r="BL296" s="163" t="s">
        <v>535</v>
      </c>
      <c r="BM296" s="163" t="s">
        <v>535</v>
      </c>
      <c r="BN296" s="244" t="s">
        <v>3999</v>
      </c>
      <c r="BO296" s="244" t="s">
        <v>5879</v>
      </c>
      <c r="BP296" s="244">
        <v>16332</v>
      </c>
      <c r="BR296" s="211"/>
      <c r="BS296" s="163"/>
      <c r="BT296" s="163"/>
      <c r="BU296" s="244"/>
      <c r="BV296" s="244"/>
      <c r="BW296" s="244"/>
      <c r="BY296" s="211">
        <v>291</v>
      </c>
      <c r="BZ296" s="163" t="s">
        <v>3176</v>
      </c>
      <c r="CA296" s="163" t="s">
        <v>3176</v>
      </c>
      <c r="CB296" s="163" t="s">
        <v>4289</v>
      </c>
      <c r="CC296" s="244" t="s">
        <v>5441</v>
      </c>
      <c r="CD296" s="244">
        <v>20292</v>
      </c>
      <c r="CE296" s="244">
        <v>2203.9</v>
      </c>
      <c r="CG296" s="211">
        <v>291</v>
      </c>
      <c r="CH296" s="163" t="s">
        <v>3551</v>
      </c>
      <c r="CI296" s="163" t="s">
        <v>4020</v>
      </c>
      <c r="CJ296" s="244" t="s">
        <v>6234</v>
      </c>
      <c r="CK296" s="244">
        <v>21939.3</v>
      </c>
      <c r="CM296" s="211">
        <v>291</v>
      </c>
      <c r="CN296" s="163" t="s">
        <v>5022</v>
      </c>
      <c r="CO296" s="163" t="s">
        <v>4131</v>
      </c>
      <c r="CP296" s="244" t="s">
        <v>5441</v>
      </c>
      <c r="CQ296" s="244">
        <v>23531.599999999999</v>
      </c>
      <c r="CS296" s="211">
        <v>291</v>
      </c>
      <c r="CT296" s="163" t="s">
        <v>5595</v>
      </c>
      <c r="CU296" s="163" t="s">
        <v>3999</v>
      </c>
      <c r="CV296" s="244" t="s">
        <v>6001</v>
      </c>
      <c r="CW296" s="244">
        <v>276</v>
      </c>
      <c r="CY296" s="211">
        <v>291</v>
      </c>
      <c r="CZ296" s="163" t="s">
        <v>3598</v>
      </c>
      <c r="DA296" s="163" t="s">
        <v>7433</v>
      </c>
      <c r="DB296" s="244" t="s">
        <v>4469</v>
      </c>
      <c r="DC296" s="244">
        <v>29852.2</v>
      </c>
      <c r="DD296" s="244">
        <v>-62.6</v>
      </c>
      <c r="DF296" s="214">
        <v>291</v>
      </c>
      <c r="DG296" s="163" t="s">
        <v>3535</v>
      </c>
      <c r="DH296" s="163" t="s">
        <v>6278</v>
      </c>
      <c r="DI296" s="163" t="s">
        <v>4289</v>
      </c>
      <c r="DJ296" s="163" t="s">
        <v>6234</v>
      </c>
      <c r="DK296" s="245">
        <v>27732</v>
      </c>
      <c r="DL296" s="245">
        <v>714</v>
      </c>
      <c r="DN296" s="211">
        <v>289</v>
      </c>
      <c r="DO296" s="163" t="s">
        <v>8028</v>
      </c>
      <c r="DP296" s="163" t="s">
        <v>4074</v>
      </c>
      <c r="DQ296" s="244">
        <v>32579.4</v>
      </c>
      <c r="DR296" s="244">
        <v>573.5</v>
      </c>
      <c r="DT296" s="211">
        <v>291</v>
      </c>
      <c r="DU296" s="163" t="s">
        <v>8530</v>
      </c>
      <c r="DV296" s="244" t="s">
        <v>4224</v>
      </c>
      <c r="DW296" s="163">
        <v>36730.6</v>
      </c>
      <c r="DX296" s="244">
        <v>5491.6</v>
      </c>
      <c r="DZ296" s="211">
        <v>291</v>
      </c>
      <c r="EA296" s="163" t="s">
        <v>9033</v>
      </c>
      <c r="EB296" s="244" t="s">
        <v>4224</v>
      </c>
      <c r="EC296" s="163">
        <v>37175</v>
      </c>
      <c r="ED296" s="244">
        <v>5823.3</v>
      </c>
      <c r="EF296" s="211">
        <v>291</v>
      </c>
      <c r="EG296" s="163" t="s">
        <v>9535</v>
      </c>
      <c r="EH296" s="244" t="s">
        <v>3999</v>
      </c>
      <c r="EI296" s="258">
        <v>38279</v>
      </c>
      <c r="EJ296" s="244">
        <v>571</v>
      </c>
      <c r="EL296" s="215">
        <v>291</v>
      </c>
      <c r="EM296" s="216" t="s">
        <v>3375</v>
      </c>
      <c r="EN296" s="216" t="s">
        <v>3206</v>
      </c>
      <c r="EO296" s="216" t="s">
        <v>3152</v>
      </c>
      <c r="EP296" s="257" t="s">
        <v>3989</v>
      </c>
      <c r="EQ296" s="247">
        <v>39318</v>
      </c>
      <c r="ER296" s="247">
        <v>2134</v>
      </c>
      <c r="ES296" s="247">
        <v>129249</v>
      </c>
      <c r="EU296" s="163">
        <v>291</v>
      </c>
      <c r="EV296" s="94" t="s">
        <v>3610</v>
      </c>
      <c r="EW296" s="163" t="s">
        <v>3099</v>
      </c>
      <c r="EX296" s="110">
        <v>36230</v>
      </c>
      <c r="EY296" s="110">
        <v>3252.2</v>
      </c>
      <c r="FA296" s="163">
        <v>291</v>
      </c>
      <c r="FB296" s="94" t="s">
        <v>9829</v>
      </c>
      <c r="FC296" s="110" t="s">
        <v>4001</v>
      </c>
      <c r="FD296" s="260">
        <v>38602.6</v>
      </c>
      <c r="FE296" s="260">
        <v>757.5</v>
      </c>
    </row>
    <row r="297" spans="2:161" ht="22.7">
      <c r="B297" s="211">
        <v>292</v>
      </c>
      <c r="C297" s="163" t="s">
        <v>4972</v>
      </c>
      <c r="D297" s="163" t="s">
        <v>4973</v>
      </c>
      <c r="E297" s="244" t="s">
        <v>3999</v>
      </c>
      <c r="F297" s="244" t="s">
        <v>4536</v>
      </c>
      <c r="G297" s="244"/>
      <c r="I297" s="211"/>
      <c r="J297" s="163"/>
      <c r="K297" s="163"/>
      <c r="L297" s="244"/>
      <c r="M297" s="244"/>
      <c r="N297" s="244"/>
      <c r="P297" s="211"/>
      <c r="Q297" s="163"/>
      <c r="R297" s="163"/>
      <c r="S297" s="244"/>
      <c r="T297" s="244"/>
      <c r="V297" s="211"/>
      <c r="W297" s="163"/>
      <c r="X297" s="163"/>
      <c r="Y297" s="244"/>
      <c r="Z297" s="244"/>
      <c r="AA297" s="244"/>
      <c r="AC297" s="211">
        <v>292</v>
      </c>
      <c r="AD297" s="163" t="s">
        <v>4291</v>
      </c>
      <c r="AE297" s="163" t="s">
        <v>4036</v>
      </c>
      <c r="AF297" s="244">
        <v>14312</v>
      </c>
      <c r="AG297" s="244">
        <v>377.5</v>
      </c>
      <c r="AI297" s="211"/>
      <c r="AJ297" s="163"/>
      <c r="AK297" s="163"/>
      <c r="AL297" s="244"/>
      <c r="AM297" s="244"/>
      <c r="AN297" s="244"/>
      <c r="AP297" s="211">
        <v>292</v>
      </c>
      <c r="AQ297" s="163" t="s">
        <v>3792</v>
      </c>
      <c r="AR297" s="163" t="s">
        <v>4715</v>
      </c>
      <c r="AS297" s="244" t="s">
        <v>4005</v>
      </c>
      <c r="AT297" s="244" t="s">
        <v>4650</v>
      </c>
      <c r="AU297" s="244">
        <v>15518</v>
      </c>
      <c r="AW297" s="211"/>
      <c r="AX297" s="163"/>
      <c r="AY297" s="163"/>
      <c r="AZ297" s="244"/>
      <c r="BA297" s="244"/>
      <c r="BB297" s="244"/>
      <c r="BD297" s="211">
        <v>292</v>
      </c>
      <c r="BE297" s="163" t="s">
        <v>1624</v>
      </c>
      <c r="BF297" s="163" t="s">
        <v>5681</v>
      </c>
      <c r="BG297" s="244" t="s">
        <v>3999</v>
      </c>
      <c r="BH297" s="244" t="s">
        <v>5518</v>
      </c>
      <c r="BI297" s="244">
        <v>16895</v>
      </c>
      <c r="BK297" s="211">
        <v>292</v>
      </c>
      <c r="BL297" s="163" t="s">
        <v>3887</v>
      </c>
      <c r="BM297" s="163" t="s">
        <v>6113</v>
      </c>
      <c r="BN297" s="244" t="s">
        <v>4020</v>
      </c>
      <c r="BO297" s="244" t="s">
        <v>5512</v>
      </c>
      <c r="BP297" s="244">
        <v>16282.1</v>
      </c>
      <c r="BR297" s="211"/>
      <c r="BS297" s="163"/>
      <c r="BT297" s="163"/>
      <c r="BU297" s="244"/>
      <c r="BV297" s="244"/>
      <c r="BW297" s="244"/>
      <c r="BY297" s="211">
        <v>292</v>
      </c>
      <c r="BZ297" s="163" t="s">
        <v>702</v>
      </c>
      <c r="CA297" s="163" t="s">
        <v>6779</v>
      </c>
      <c r="CB297" s="163" t="s">
        <v>6506</v>
      </c>
      <c r="CC297" s="244" t="s">
        <v>6529</v>
      </c>
      <c r="CD297" s="244">
        <v>20245</v>
      </c>
      <c r="CE297" s="244">
        <v>417</v>
      </c>
      <c r="CG297" s="211">
        <v>292</v>
      </c>
      <c r="CH297" s="163" t="s">
        <v>5213</v>
      </c>
      <c r="CI297" s="163" t="s">
        <v>3999</v>
      </c>
      <c r="CJ297" s="244" t="s">
        <v>6949</v>
      </c>
      <c r="CK297" s="244">
        <v>21930.5</v>
      </c>
      <c r="CM297" s="211">
        <v>292</v>
      </c>
      <c r="CN297" s="163" t="s">
        <v>6134</v>
      </c>
      <c r="CO297" s="163" t="s">
        <v>3999</v>
      </c>
      <c r="CP297" s="244" t="s">
        <v>5522</v>
      </c>
      <c r="CQ297" s="244">
        <v>2352</v>
      </c>
      <c r="CS297" s="211">
        <v>292</v>
      </c>
      <c r="CT297" s="163" t="s">
        <v>6157</v>
      </c>
      <c r="CU297" s="163" t="s">
        <v>6158</v>
      </c>
      <c r="CV297" s="244" t="s">
        <v>6300</v>
      </c>
      <c r="CW297" s="244">
        <v>27558</v>
      </c>
      <c r="CY297" s="211">
        <v>292</v>
      </c>
      <c r="CZ297" s="163" t="s">
        <v>3119</v>
      </c>
      <c r="DA297" s="163" t="s">
        <v>7434</v>
      </c>
      <c r="DB297" s="244" t="s">
        <v>4074</v>
      </c>
      <c r="DC297" s="244">
        <v>29806.7</v>
      </c>
      <c r="DD297" s="244">
        <v>350.2</v>
      </c>
      <c r="DF297" s="214">
        <v>292</v>
      </c>
      <c r="DG297" s="163" t="s">
        <v>3502</v>
      </c>
      <c r="DH297" s="163" t="s">
        <v>6711</v>
      </c>
      <c r="DI297" s="163" t="s">
        <v>4005</v>
      </c>
      <c r="DJ297" s="163" t="s">
        <v>4673</v>
      </c>
      <c r="DK297" s="245">
        <v>27720</v>
      </c>
      <c r="DL297" s="245">
        <v>1295</v>
      </c>
      <c r="DN297" s="211">
        <v>290</v>
      </c>
      <c r="DO297" s="163" t="s">
        <v>8029</v>
      </c>
      <c r="DP297" s="163" t="s">
        <v>3999</v>
      </c>
      <c r="DQ297" s="244">
        <v>32563</v>
      </c>
      <c r="DR297" s="244">
        <v>-3465</v>
      </c>
      <c r="DT297" s="211">
        <v>292</v>
      </c>
      <c r="DU297" s="163" t="s">
        <v>8531</v>
      </c>
      <c r="DV297" s="244" t="s">
        <v>4074</v>
      </c>
      <c r="DW297" s="163">
        <v>36549.1</v>
      </c>
      <c r="DX297" s="244">
        <v>802</v>
      </c>
      <c r="DZ297" s="211">
        <v>292</v>
      </c>
      <c r="EA297" s="163" t="s">
        <v>9034</v>
      </c>
      <c r="EB297" s="244" t="s">
        <v>4074</v>
      </c>
      <c r="EC297" s="163">
        <v>37172.1</v>
      </c>
      <c r="ED297" s="244">
        <v>86.3</v>
      </c>
      <c r="EF297" s="211">
        <v>292</v>
      </c>
      <c r="EG297" s="163" t="s">
        <v>9536</v>
      </c>
      <c r="EH297" s="244" t="s">
        <v>4005</v>
      </c>
      <c r="EI297" s="258">
        <v>38247.199999999997</v>
      </c>
      <c r="EJ297" s="244">
        <v>2362.5</v>
      </c>
      <c r="EL297" s="215">
        <v>292</v>
      </c>
      <c r="EM297" s="216" t="s">
        <v>3611</v>
      </c>
      <c r="EN297" s="216" t="s">
        <v>3093</v>
      </c>
      <c r="EO297" s="216" t="s">
        <v>3514</v>
      </c>
      <c r="EP297" s="257" t="s">
        <v>3990</v>
      </c>
      <c r="EQ297" s="247">
        <v>39289</v>
      </c>
      <c r="ER297" s="247">
        <v>1020</v>
      </c>
      <c r="ES297" s="247">
        <v>19819</v>
      </c>
      <c r="EU297" s="163">
        <v>292</v>
      </c>
      <c r="EV297" s="94" t="s">
        <v>3364</v>
      </c>
      <c r="EW297" s="163" t="s">
        <v>3109</v>
      </c>
      <c r="EX297" s="110">
        <v>36225</v>
      </c>
      <c r="EY297" s="110">
        <v>3440.3</v>
      </c>
      <c r="FA297" s="163">
        <v>292</v>
      </c>
      <c r="FB297" s="94" t="s">
        <v>9540</v>
      </c>
      <c r="FC297" s="110" t="s">
        <v>4202</v>
      </c>
      <c r="FD297" s="260">
        <v>38551.199999999997</v>
      </c>
      <c r="FE297" s="260">
        <v>8735.6</v>
      </c>
    </row>
    <row r="298" spans="2:161" ht="22.7">
      <c r="B298" s="211">
        <v>293</v>
      </c>
      <c r="C298" s="163" t="s">
        <v>4974</v>
      </c>
      <c r="D298" s="163" t="s">
        <v>4975</v>
      </c>
      <c r="E298" s="244" t="s">
        <v>3999</v>
      </c>
      <c r="F298" s="244" t="s">
        <v>4644</v>
      </c>
      <c r="G298" s="244"/>
      <c r="I298" s="211"/>
      <c r="J298" s="163"/>
      <c r="K298" s="163"/>
      <c r="L298" s="244"/>
      <c r="M298" s="244"/>
      <c r="N298" s="244"/>
      <c r="P298" s="211"/>
      <c r="Q298" s="163"/>
      <c r="R298" s="163"/>
      <c r="S298" s="244"/>
      <c r="T298" s="244"/>
      <c r="V298" s="211"/>
      <c r="W298" s="163"/>
      <c r="X298" s="163"/>
      <c r="Y298" s="244"/>
      <c r="Z298" s="244"/>
      <c r="AA298" s="244"/>
      <c r="AC298" s="211">
        <v>293</v>
      </c>
      <c r="AD298" s="163" t="s">
        <v>4292</v>
      </c>
      <c r="AE298" s="163" t="s">
        <v>4005</v>
      </c>
      <c r="AF298" s="244">
        <v>14290.7</v>
      </c>
      <c r="AG298" s="244">
        <v>76.099999999999994</v>
      </c>
      <c r="AI298" s="211"/>
      <c r="AJ298" s="163"/>
      <c r="AK298" s="163"/>
      <c r="AL298" s="244"/>
      <c r="AM298" s="244"/>
      <c r="AN298" s="244"/>
      <c r="AP298" s="211">
        <v>293</v>
      </c>
      <c r="AQ298" s="163" t="s">
        <v>1881</v>
      </c>
      <c r="AR298" s="163" t="s">
        <v>5711</v>
      </c>
      <c r="AS298" s="244" t="s">
        <v>3999</v>
      </c>
      <c r="AT298" s="244" t="s">
        <v>5522</v>
      </c>
      <c r="AU298" s="244">
        <v>15499</v>
      </c>
      <c r="AW298" s="211"/>
      <c r="AX298" s="163"/>
      <c r="AY298" s="163"/>
      <c r="AZ298" s="244"/>
      <c r="BA298" s="244"/>
      <c r="BB298" s="244"/>
      <c r="BD298" s="211">
        <v>293</v>
      </c>
      <c r="BE298" s="163" t="s">
        <v>3522</v>
      </c>
      <c r="BF298" s="163" t="s">
        <v>4800</v>
      </c>
      <c r="BG298" s="244" t="s">
        <v>4005</v>
      </c>
      <c r="BH298" s="244" t="s">
        <v>5591</v>
      </c>
      <c r="BI298" s="244">
        <v>16892</v>
      </c>
      <c r="BK298" s="211">
        <v>293</v>
      </c>
      <c r="BL298" s="163" t="s">
        <v>3336</v>
      </c>
      <c r="BM298" s="163" t="s">
        <v>5022</v>
      </c>
      <c r="BN298" s="244" t="s">
        <v>4131</v>
      </c>
      <c r="BO298" s="244" t="s">
        <v>6231</v>
      </c>
      <c r="BP298" s="244">
        <v>16125.2</v>
      </c>
      <c r="BR298" s="211"/>
      <c r="BS298" s="163"/>
      <c r="BT298" s="163"/>
      <c r="BU298" s="244"/>
      <c r="BV298" s="244"/>
      <c r="BW298" s="244"/>
      <c r="BY298" s="211">
        <v>293</v>
      </c>
      <c r="BZ298" s="163" t="s">
        <v>3612</v>
      </c>
      <c r="CA298" s="163" t="s">
        <v>6780</v>
      </c>
      <c r="CB298" s="163" t="s">
        <v>4015</v>
      </c>
      <c r="CC298" s="244" t="s">
        <v>6494</v>
      </c>
      <c r="CD298" s="244">
        <v>20237.2</v>
      </c>
      <c r="CE298" s="244">
        <v>446.5</v>
      </c>
      <c r="CG298" s="211">
        <v>293</v>
      </c>
      <c r="CH298" s="163" t="s">
        <v>6104</v>
      </c>
      <c r="CI298" s="163" t="s">
        <v>3999</v>
      </c>
      <c r="CJ298" s="244" t="s">
        <v>6240</v>
      </c>
      <c r="CK298" s="244">
        <v>21894</v>
      </c>
      <c r="CM298" s="211">
        <v>293</v>
      </c>
      <c r="CN298" s="163" t="s">
        <v>3719</v>
      </c>
      <c r="CO298" s="163" t="s">
        <v>7046</v>
      </c>
      <c r="CP298" s="244" t="s">
        <v>6309</v>
      </c>
      <c r="CQ298" s="244">
        <v>2358.9</v>
      </c>
      <c r="CS298" s="211">
        <v>293</v>
      </c>
      <c r="CT298" s="163" t="s">
        <v>7094</v>
      </c>
      <c r="CU298" s="163" t="s">
        <v>4224</v>
      </c>
      <c r="CV298" s="244" t="s">
        <v>6234</v>
      </c>
      <c r="CW298" s="244">
        <v>27556</v>
      </c>
      <c r="CY298" s="211">
        <v>293</v>
      </c>
      <c r="CZ298" s="163" t="s">
        <v>3767</v>
      </c>
      <c r="DA298" s="163" t="s">
        <v>7435</v>
      </c>
      <c r="DB298" s="244" t="s">
        <v>4005</v>
      </c>
      <c r="DC298" s="244">
        <v>29710.3</v>
      </c>
      <c r="DD298" s="244">
        <v>-920</v>
      </c>
      <c r="DF298" s="214">
        <v>293</v>
      </c>
      <c r="DG298" s="163" t="s">
        <v>3613</v>
      </c>
      <c r="DH298" s="163" t="s">
        <v>6816</v>
      </c>
      <c r="DI298" s="163" t="s">
        <v>6817</v>
      </c>
      <c r="DJ298" s="163" t="s">
        <v>4595</v>
      </c>
      <c r="DK298" s="245">
        <v>27481</v>
      </c>
      <c r="DL298" s="245">
        <v>2420</v>
      </c>
      <c r="DN298" s="211">
        <v>291</v>
      </c>
      <c r="DO298" s="163" t="s">
        <v>8030</v>
      </c>
      <c r="DP298" s="163" t="s">
        <v>3999</v>
      </c>
      <c r="DQ298" s="244">
        <v>32466</v>
      </c>
      <c r="DR298" s="244">
        <v>2624</v>
      </c>
      <c r="DT298" s="211">
        <v>293</v>
      </c>
      <c r="DU298" s="163" t="s">
        <v>8532</v>
      </c>
      <c r="DV298" s="244" t="s">
        <v>4001</v>
      </c>
      <c r="DW298" s="163">
        <v>36405.9</v>
      </c>
      <c r="DX298" s="244">
        <v>429</v>
      </c>
      <c r="DZ298" s="211">
        <v>293</v>
      </c>
      <c r="EA298" s="163" t="s">
        <v>9035</v>
      </c>
      <c r="EB298" s="244" t="s">
        <v>3999</v>
      </c>
      <c r="EC298" s="163">
        <v>37152</v>
      </c>
      <c r="ED298" s="244">
        <v>-723</v>
      </c>
      <c r="EF298" s="211">
        <v>293</v>
      </c>
      <c r="EG298" s="163" t="s">
        <v>9537</v>
      </c>
      <c r="EH298" s="244" t="s">
        <v>4020</v>
      </c>
      <c r="EI298" s="258">
        <v>38045.800000000003</v>
      </c>
      <c r="EJ298" s="244">
        <v>1137.5</v>
      </c>
      <c r="EL298" s="215">
        <v>293</v>
      </c>
      <c r="EM298" s="216" t="s">
        <v>3449</v>
      </c>
      <c r="EN298" s="216" t="s">
        <v>3078</v>
      </c>
      <c r="EO298" s="216" t="s">
        <v>3614</v>
      </c>
      <c r="EP298" s="257" t="s">
        <v>3989</v>
      </c>
      <c r="EQ298" s="247">
        <v>39198</v>
      </c>
      <c r="ER298" s="247">
        <v>2350</v>
      </c>
      <c r="ES298" s="247">
        <v>146714</v>
      </c>
      <c r="EU298" s="163">
        <v>293</v>
      </c>
      <c r="EV298" s="94" t="s">
        <v>3603</v>
      </c>
      <c r="EW298" s="163" t="s">
        <v>3548</v>
      </c>
      <c r="EX298" s="110">
        <v>36211</v>
      </c>
      <c r="EY298" s="110">
        <v>414.9</v>
      </c>
      <c r="FA298" s="163">
        <v>293</v>
      </c>
      <c r="FB298" s="94" t="s">
        <v>9588</v>
      </c>
      <c r="FC298" s="110" t="s">
        <v>3999</v>
      </c>
      <c r="FD298" s="260">
        <v>38524</v>
      </c>
      <c r="FE298" s="260">
        <v>3189</v>
      </c>
    </row>
    <row r="299" spans="2:161">
      <c r="B299" s="211">
        <v>294</v>
      </c>
      <c r="C299" s="163" t="s">
        <v>4976</v>
      </c>
      <c r="D299" s="163" t="s">
        <v>4977</v>
      </c>
      <c r="E299" s="244" t="s">
        <v>4005</v>
      </c>
      <c r="F299" s="244" t="s">
        <v>4978</v>
      </c>
      <c r="G299" s="244"/>
      <c r="I299" s="211"/>
      <c r="J299" s="163"/>
      <c r="K299" s="163"/>
      <c r="L299" s="244"/>
      <c r="M299" s="244"/>
      <c r="N299" s="244"/>
      <c r="P299" s="211"/>
      <c r="Q299" s="163"/>
      <c r="R299" s="163"/>
      <c r="S299" s="244"/>
      <c r="T299" s="244"/>
      <c r="V299" s="211"/>
      <c r="W299" s="163"/>
      <c r="X299" s="163"/>
      <c r="Y299" s="244"/>
      <c r="Z299" s="244"/>
      <c r="AA299" s="244"/>
      <c r="AC299" s="211">
        <v>294</v>
      </c>
      <c r="AD299" s="163" t="s">
        <v>4293</v>
      </c>
      <c r="AE299" s="163" t="s">
        <v>3999</v>
      </c>
      <c r="AF299" s="244">
        <v>14258</v>
      </c>
      <c r="AG299" s="244">
        <v>108.4</v>
      </c>
      <c r="AI299" s="211"/>
      <c r="AJ299" s="163"/>
      <c r="AK299" s="163"/>
      <c r="AL299" s="244"/>
      <c r="AM299" s="244"/>
      <c r="AN299" s="244"/>
      <c r="AP299" s="211">
        <v>294</v>
      </c>
      <c r="AQ299" s="163" t="s">
        <v>1634</v>
      </c>
      <c r="AR299" s="163" t="s">
        <v>5562</v>
      </c>
      <c r="AS299" s="244" t="s">
        <v>3999</v>
      </c>
      <c r="AT299" s="244" t="s">
        <v>5219</v>
      </c>
      <c r="AU299" s="244">
        <v>15430</v>
      </c>
      <c r="AW299" s="211"/>
      <c r="AX299" s="163"/>
      <c r="AY299" s="163"/>
      <c r="AZ299" s="244"/>
      <c r="BA299" s="244"/>
      <c r="BB299" s="244"/>
      <c r="BD299" s="211">
        <v>294</v>
      </c>
      <c r="BE299" s="163" t="s">
        <v>3561</v>
      </c>
      <c r="BF299" s="163"/>
      <c r="BG299" s="244" t="s">
        <v>4001</v>
      </c>
      <c r="BH299" s="244" t="s">
        <v>5441</v>
      </c>
      <c r="BI299" s="244">
        <v>16876.7</v>
      </c>
      <c r="BK299" s="211">
        <v>294</v>
      </c>
      <c r="BL299" s="163" t="s">
        <v>3575</v>
      </c>
      <c r="BM299" s="163" t="s">
        <v>6290</v>
      </c>
      <c r="BN299" s="244" t="s">
        <v>4039</v>
      </c>
      <c r="BO299" s="244" t="s">
        <v>6291</v>
      </c>
      <c r="BP299" s="244">
        <v>16116</v>
      </c>
      <c r="BR299" s="211"/>
      <c r="BS299" s="163"/>
      <c r="BT299" s="163"/>
      <c r="BU299" s="244"/>
      <c r="BV299" s="244"/>
      <c r="BW299" s="244"/>
      <c r="BY299" s="211">
        <v>294</v>
      </c>
      <c r="BZ299" s="163" t="s">
        <v>3615</v>
      </c>
      <c r="CA299" s="163" t="s">
        <v>6781</v>
      </c>
      <c r="CB299" s="163" t="s">
        <v>6503</v>
      </c>
      <c r="CC299" s="244" t="s">
        <v>6737</v>
      </c>
      <c r="CD299" s="244">
        <v>20148.2</v>
      </c>
      <c r="CE299" s="244">
        <v>640.70000000000005</v>
      </c>
      <c r="CG299" s="211">
        <v>294</v>
      </c>
      <c r="CH299" s="163" t="s">
        <v>1644</v>
      </c>
      <c r="CI299" s="163" t="s">
        <v>3999</v>
      </c>
      <c r="CJ299" s="244" t="s">
        <v>5522</v>
      </c>
      <c r="CK299" s="244">
        <v>21832</v>
      </c>
      <c r="CM299" s="211">
        <v>294</v>
      </c>
      <c r="CN299" s="163" t="s">
        <v>6104</v>
      </c>
      <c r="CO299" s="163" t="s">
        <v>3999</v>
      </c>
      <c r="CP299" s="244" t="s">
        <v>6240</v>
      </c>
      <c r="CQ299" s="244">
        <v>23274</v>
      </c>
      <c r="CS299" s="211">
        <v>294</v>
      </c>
      <c r="CT299" s="163" t="s">
        <v>5472</v>
      </c>
      <c r="CU299" s="163" t="s">
        <v>3999</v>
      </c>
      <c r="CV299" s="244" t="s">
        <v>5522</v>
      </c>
      <c r="CW299" s="244">
        <v>27526</v>
      </c>
      <c r="CY299" s="211">
        <v>294</v>
      </c>
      <c r="CZ299" s="163" t="s">
        <v>841</v>
      </c>
      <c r="DA299" s="163" t="s">
        <v>7436</v>
      </c>
      <c r="DB299" s="244" t="s">
        <v>3999</v>
      </c>
      <c r="DC299" s="244">
        <v>29527.599999999999</v>
      </c>
      <c r="DD299" s="244">
        <v>4880.7</v>
      </c>
      <c r="DF299" s="214">
        <v>294</v>
      </c>
      <c r="DG299" s="163" t="s">
        <v>520</v>
      </c>
      <c r="DH299" s="163" t="s">
        <v>7031</v>
      </c>
      <c r="DI299" s="163" t="s">
        <v>3999</v>
      </c>
      <c r="DJ299" s="163" t="s">
        <v>4818</v>
      </c>
      <c r="DK299" s="245">
        <v>27428</v>
      </c>
      <c r="DL299" s="245">
        <v>12901</v>
      </c>
      <c r="DN299" s="211">
        <v>292</v>
      </c>
      <c r="DO299" s="163" t="s">
        <v>8031</v>
      </c>
      <c r="DP299" s="163" t="s">
        <v>4275</v>
      </c>
      <c r="DQ299" s="244">
        <v>32449.5</v>
      </c>
      <c r="DR299" s="244">
        <v>2345.1999999999998</v>
      </c>
      <c r="DT299" s="211">
        <v>294</v>
      </c>
      <c r="DU299" s="163" t="s">
        <v>8533</v>
      </c>
      <c r="DV299" s="244" t="s">
        <v>3999</v>
      </c>
      <c r="DW299" s="163">
        <v>36328.699999999997</v>
      </c>
      <c r="DX299" s="244">
        <v>244.2</v>
      </c>
      <c r="DZ299" s="211">
        <v>294</v>
      </c>
      <c r="EA299" s="163" t="s">
        <v>9036</v>
      </c>
      <c r="EB299" s="244" t="s">
        <v>3999</v>
      </c>
      <c r="EC299" s="163">
        <v>37121</v>
      </c>
      <c r="ED299" s="244">
        <v>9981</v>
      </c>
      <c r="EF299" s="211">
        <v>294</v>
      </c>
      <c r="EG299" s="163" t="s">
        <v>9538</v>
      </c>
      <c r="EH299" s="244" t="s">
        <v>3999</v>
      </c>
      <c r="EI299" s="258">
        <v>38040</v>
      </c>
      <c r="EJ299" s="244">
        <v>1556</v>
      </c>
      <c r="EL299" s="215">
        <v>294</v>
      </c>
      <c r="EM299" s="216" t="s">
        <v>2097</v>
      </c>
      <c r="EN299" s="216" t="s">
        <v>3295</v>
      </c>
      <c r="EO299" s="216" t="s">
        <v>3252</v>
      </c>
      <c r="EP299" s="257"/>
      <c r="EQ299" s="247">
        <v>38901</v>
      </c>
      <c r="ER299" s="247">
        <v>1132</v>
      </c>
      <c r="ES299" s="247">
        <v>84000</v>
      </c>
      <c r="EU299" s="163">
        <v>294</v>
      </c>
      <c r="EV299" s="94" t="s">
        <v>3490</v>
      </c>
      <c r="EW299" s="163" t="s">
        <v>3070</v>
      </c>
      <c r="EX299" s="110">
        <v>36122</v>
      </c>
      <c r="EY299" s="110">
        <v>809.6</v>
      </c>
      <c r="FA299" s="163">
        <v>294</v>
      </c>
      <c r="FB299" s="94" t="s">
        <v>9830</v>
      </c>
      <c r="FC299" s="110" t="s">
        <v>4074</v>
      </c>
      <c r="FD299" s="260">
        <v>38482.6</v>
      </c>
      <c r="FE299" s="260">
        <v>73.599999999999994</v>
      </c>
    </row>
    <row r="300" spans="2:161" ht="22.7">
      <c r="B300" s="211">
        <v>295</v>
      </c>
      <c r="C300" s="163" t="s">
        <v>4979</v>
      </c>
      <c r="D300" s="163" t="s">
        <v>4980</v>
      </c>
      <c r="E300" s="244" t="s">
        <v>3999</v>
      </c>
      <c r="F300" s="244" t="s">
        <v>4818</v>
      </c>
      <c r="G300" s="244"/>
      <c r="I300" s="211"/>
      <c r="J300" s="163"/>
      <c r="K300" s="163"/>
      <c r="L300" s="244"/>
      <c r="M300" s="244"/>
      <c r="N300" s="244"/>
      <c r="P300" s="211"/>
      <c r="Q300" s="163"/>
      <c r="R300" s="163"/>
      <c r="S300" s="244"/>
      <c r="T300" s="244"/>
      <c r="V300" s="211"/>
      <c r="W300" s="163"/>
      <c r="X300" s="163"/>
      <c r="Y300" s="244"/>
      <c r="Z300" s="244"/>
      <c r="AA300" s="244"/>
      <c r="AC300" s="211">
        <v>295</v>
      </c>
      <c r="AD300" s="163" t="s">
        <v>4294</v>
      </c>
      <c r="AE300" s="163" t="s">
        <v>4036</v>
      </c>
      <c r="AF300" s="244">
        <v>14245.8</v>
      </c>
      <c r="AG300" s="244">
        <v>1012.8</v>
      </c>
      <c r="AI300" s="211"/>
      <c r="AJ300" s="163"/>
      <c r="AK300" s="163"/>
      <c r="AL300" s="244"/>
      <c r="AM300" s="244"/>
      <c r="AN300" s="244"/>
      <c r="AP300" s="211">
        <v>295</v>
      </c>
      <c r="AQ300" s="163" t="s">
        <v>5712</v>
      </c>
      <c r="AR300" s="163" t="s">
        <v>5562</v>
      </c>
      <c r="AS300" s="244" t="s">
        <v>4005</v>
      </c>
      <c r="AT300" s="244" t="s">
        <v>5441</v>
      </c>
      <c r="AU300" s="244">
        <v>15395.9</v>
      </c>
      <c r="AW300" s="211"/>
      <c r="AX300" s="163"/>
      <c r="AY300" s="163"/>
      <c r="AZ300" s="244"/>
      <c r="BA300" s="244"/>
      <c r="BB300" s="244"/>
      <c r="BD300" s="211">
        <v>295</v>
      </c>
      <c r="BE300" s="163" t="s">
        <v>702</v>
      </c>
      <c r="BF300" s="163" t="s">
        <v>6104</v>
      </c>
      <c r="BG300" s="244" t="s">
        <v>3999</v>
      </c>
      <c r="BH300" s="244" t="s">
        <v>5993</v>
      </c>
      <c r="BI300" s="244">
        <v>16867</v>
      </c>
      <c r="BK300" s="211">
        <v>295</v>
      </c>
      <c r="BL300" s="163" t="s">
        <v>5650</v>
      </c>
      <c r="BM300" s="163" t="s">
        <v>4683</v>
      </c>
      <c r="BN300" s="244" t="s">
        <v>4005</v>
      </c>
      <c r="BO300" s="244" t="s">
        <v>4536</v>
      </c>
      <c r="BP300" s="244">
        <v>16105.4</v>
      </c>
      <c r="BR300" s="211"/>
      <c r="BS300" s="163"/>
      <c r="BT300" s="163"/>
      <c r="BU300" s="244"/>
      <c r="BV300" s="244"/>
      <c r="BW300" s="244"/>
      <c r="BY300" s="211">
        <v>295</v>
      </c>
      <c r="BZ300" s="163" t="s">
        <v>535</v>
      </c>
      <c r="CA300" s="163" t="s">
        <v>535</v>
      </c>
      <c r="CB300" s="163" t="s">
        <v>6506</v>
      </c>
      <c r="CC300" s="244" t="s">
        <v>5879</v>
      </c>
      <c r="CD300" s="244">
        <v>20011</v>
      </c>
      <c r="CE300" s="244">
        <v>2990</v>
      </c>
      <c r="CG300" s="211">
        <v>295</v>
      </c>
      <c r="CH300" s="163" t="s">
        <v>3569</v>
      </c>
      <c r="CI300" s="163" t="s">
        <v>4005</v>
      </c>
      <c r="CJ300" s="244" t="s">
        <v>5522</v>
      </c>
      <c r="CK300" s="244">
        <v>21588.799999999999</v>
      </c>
      <c r="CM300" s="211">
        <v>295</v>
      </c>
      <c r="CN300" s="163" t="s">
        <v>6175</v>
      </c>
      <c r="CO300" s="163" t="s">
        <v>4015</v>
      </c>
      <c r="CP300" s="244" t="s">
        <v>6828</v>
      </c>
      <c r="CQ300" s="244">
        <v>23252.5</v>
      </c>
      <c r="CS300" s="211">
        <v>295</v>
      </c>
      <c r="CT300" s="163" t="s">
        <v>7038</v>
      </c>
      <c r="CU300" s="163" t="s">
        <v>4588</v>
      </c>
      <c r="CV300" s="244" t="s">
        <v>4527</v>
      </c>
      <c r="CW300" s="244">
        <v>27433</v>
      </c>
      <c r="CY300" s="211">
        <v>295</v>
      </c>
      <c r="CZ300" s="163" t="s">
        <v>1597</v>
      </c>
      <c r="DA300" s="163" t="s">
        <v>7437</v>
      </c>
      <c r="DB300" s="244" t="s">
        <v>3999</v>
      </c>
      <c r="DC300" s="244">
        <v>29394</v>
      </c>
      <c r="DD300" s="244">
        <v>-1679</v>
      </c>
      <c r="DF300" s="214">
        <v>295</v>
      </c>
      <c r="DG300" s="163" t="s">
        <v>3616</v>
      </c>
      <c r="DH300" s="163" t="s">
        <v>3616</v>
      </c>
      <c r="DI300" s="163" t="s">
        <v>4005</v>
      </c>
      <c r="DJ300" s="163" t="s">
        <v>7192</v>
      </c>
      <c r="DK300" s="245">
        <v>27421</v>
      </c>
      <c r="DL300" s="245">
        <v>21</v>
      </c>
      <c r="DN300" s="211">
        <v>293</v>
      </c>
      <c r="DO300" s="163" t="s">
        <v>8032</v>
      </c>
      <c r="DP300" s="163" t="s">
        <v>4074</v>
      </c>
      <c r="DQ300" s="244">
        <v>32446.1</v>
      </c>
      <c r="DR300" s="244">
        <v>4256.3999999999996</v>
      </c>
      <c r="DT300" s="211">
        <v>295</v>
      </c>
      <c r="DU300" s="163" t="s">
        <v>8534</v>
      </c>
      <c r="DV300" s="244" t="s">
        <v>4074</v>
      </c>
      <c r="DW300" s="163">
        <v>36117.1</v>
      </c>
      <c r="DX300" s="244">
        <v>212.8</v>
      </c>
      <c r="DZ300" s="211">
        <v>295</v>
      </c>
      <c r="EA300" s="163" t="s">
        <v>9037</v>
      </c>
      <c r="EB300" s="244" t="s">
        <v>4005</v>
      </c>
      <c r="EC300" s="163">
        <v>36989</v>
      </c>
      <c r="ED300" s="244">
        <v>366.5</v>
      </c>
      <c r="EF300" s="211">
        <v>295</v>
      </c>
      <c r="EG300" s="163" t="s">
        <v>9539</v>
      </c>
      <c r="EH300" s="244" t="s">
        <v>4074</v>
      </c>
      <c r="EI300" s="258">
        <v>38030.199999999997</v>
      </c>
      <c r="EJ300" s="244">
        <v>833.3</v>
      </c>
      <c r="EL300" s="215">
        <v>295</v>
      </c>
      <c r="EM300" s="216" t="s">
        <v>3368</v>
      </c>
      <c r="EN300" s="216" t="s">
        <v>3093</v>
      </c>
      <c r="EO300" s="216" t="s">
        <v>3389</v>
      </c>
      <c r="EP300" s="257" t="s">
        <v>3990</v>
      </c>
      <c r="EQ300" s="247">
        <v>38793</v>
      </c>
      <c r="ER300" s="247">
        <v>2294</v>
      </c>
      <c r="ES300" s="247">
        <v>28012</v>
      </c>
      <c r="EU300" s="163">
        <v>295</v>
      </c>
      <c r="EV300" s="94" t="s">
        <v>3617</v>
      </c>
      <c r="EW300" s="163" t="s">
        <v>3395</v>
      </c>
      <c r="EX300" s="110">
        <v>36114</v>
      </c>
      <c r="EY300" s="110">
        <v>185.8</v>
      </c>
      <c r="FA300" s="163">
        <v>295</v>
      </c>
      <c r="FB300" s="94" t="s">
        <v>9831</v>
      </c>
      <c r="FC300" s="110" t="s">
        <v>4074</v>
      </c>
      <c r="FD300" s="260">
        <v>38330</v>
      </c>
      <c r="FE300" s="260">
        <v>6120</v>
      </c>
    </row>
    <row r="301" spans="2:161" ht="22.7">
      <c r="B301" s="211">
        <v>296</v>
      </c>
      <c r="C301" s="163" t="s">
        <v>4981</v>
      </c>
      <c r="D301" s="163" t="s">
        <v>4982</v>
      </c>
      <c r="E301" s="244" t="s">
        <v>3999</v>
      </c>
      <c r="F301" s="244" t="s">
        <v>4605</v>
      </c>
      <c r="G301" s="244"/>
      <c r="I301" s="211"/>
      <c r="J301" s="163"/>
      <c r="K301" s="163"/>
      <c r="L301" s="244"/>
      <c r="M301" s="244"/>
      <c r="N301" s="244"/>
      <c r="P301" s="211"/>
      <c r="Q301" s="163"/>
      <c r="R301" s="163"/>
      <c r="S301" s="244"/>
      <c r="T301" s="244"/>
      <c r="V301" s="211"/>
      <c r="W301" s="163"/>
      <c r="X301" s="163"/>
      <c r="Y301" s="244"/>
      <c r="Z301" s="244"/>
      <c r="AA301" s="244"/>
      <c r="AC301" s="211">
        <v>296</v>
      </c>
      <c r="AD301" s="163" t="s">
        <v>4295</v>
      </c>
      <c r="AE301" s="163" t="s">
        <v>4005</v>
      </c>
      <c r="AF301" s="244">
        <v>14150.6</v>
      </c>
      <c r="AG301" s="244">
        <v>-849.3</v>
      </c>
      <c r="AI301" s="211"/>
      <c r="AJ301" s="163"/>
      <c r="AK301" s="163"/>
      <c r="AL301" s="244"/>
      <c r="AM301" s="244"/>
      <c r="AN301" s="244"/>
      <c r="AP301" s="211">
        <v>296</v>
      </c>
      <c r="AQ301" s="163" t="s">
        <v>3780</v>
      </c>
      <c r="AR301" s="163" t="s">
        <v>4962</v>
      </c>
      <c r="AS301" s="244" t="s">
        <v>4030</v>
      </c>
      <c r="AT301" s="244" t="s">
        <v>4595</v>
      </c>
      <c r="AU301" s="244">
        <v>15394.3</v>
      </c>
      <c r="AW301" s="211"/>
      <c r="AX301" s="163"/>
      <c r="AY301" s="163"/>
      <c r="AZ301" s="244"/>
      <c r="BA301" s="244"/>
      <c r="BB301" s="244"/>
      <c r="BD301" s="211">
        <v>296</v>
      </c>
      <c r="BE301" s="163" t="s">
        <v>3466</v>
      </c>
      <c r="BF301" s="163" t="s">
        <v>5657</v>
      </c>
      <c r="BG301" s="244" t="s">
        <v>4005</v>
      </c>
      <c r="BH301" s="244" t="s">
        <v>4523</v>
      </c>
      <c r="BI301" s="244">
        <v>16754.3</v>
      </c>
      <c r="BK301" s="211">
        <v>296</v>
      </c>
      <c r="BL301" s="163" t="s">
        <v>3539</v>
      </c>
      <c r="BM301" s="163" t="s">
        <v>5753</v>
      </c>
      <c r="BN301" s="244" t="s">
        <v>4001</v>
      </c>
      <c r="BO301" s="244" t="s">
        <v>4806</v>
      </c>
      <c r="BP301" s="244">
        <v>16045.4</v>
      </c>
      <c r="BR301" s="211"/>
      <c r="BS301" s="163"/>
      <c r="BT301" s="163"/>
      <c r="BU301" s="244"/>
      <c r="BV301" s="244"/>
      <c r="BW301" s="244"/>
      <c r="BY301" s="211">
        <v>296</v>
      </c>
      <c r="BZ301" s="163" t="s">
        <v>633</v>
      </c>
      <c r="CA301" s="163" t="s">
        <v>6782</v>
      </c>
      <c r="CB301" s="163" t="s">
        <v>6506</v>
      </c>
      <c r="CC301" s="244" t="s">
        <v>6639</v>
      </c>
      <c r="CD301" s="244">
        <v>19986.099999999999</v>
      </c>
      <c r="CE301" s="244">
        <v>1406.1</v>
      </c>
      <c r="CG301" s="211">
        <v>296</v>
      </c>
      <c r="CH301" s="163" t="s">
        <v>7032</v>
      </c>
      <c r="CI301" s="163" t="s">
        <v>4074</v>
      </c>
      <c r="CJ301" s="244" t="s">
        <v>4634</v>
      </c>
      <c r="CK301" s="244">
        <v>21501.4</v>
      </c>
      <c r="CM301" s="211">
        <v>296</v>
      </c>
      <c r="CN301" s="163" t="s">
        <v>6260</v>
      </c>
      <c r="CO301" s="163" t="s">
        <v>4015</v>
      </c>
      <c r="CP301" s="244" t="s">
        <v>4532</v>
      </c>
      <c r="CQ301" s="244">
        <v>23191.599999999999</v>
      </c>
      <c r="CS301" s="211">
        <v>296</v>
      </c>
      <c r="CT301" s="163" t="s">
        <v>6180</v>
      </c>
      <c r="CU301" s="163" t="s">
        <v>3999</v>
      </c>
      <c r="CV301" s="244" t="s">
        <v>6240</v>
      </c>
      <c r="CW301" s="244">
        <v>27294</v>
      </c>
      <c r="CY301" s="211">
        <v>296</v>
      </c>
      <c r="CZ301" s="163" t="s">
        <v>1580</v>
      </c>
      <c r="DA301" s="163" t="s">
        <v>5472</v>
      </c>
      <c r="DB301" s="244" t="s">
        <v>3999</v>
      </c>
      <c r="DC301" s="244">
        <v>29362.5</v>
      </c>
      <c r="DD301" s="244">
        <v>-3344.9</v>
      </c>
      <c r="DF301" s="214">
        <v>296</v>
      </c>
      <c r="DG301" s="163" t="s">
        <v>551</v>
      </c>
      <c r="DH301" s="163" t="s">
        <v>4594</v>
      </c>
      <c r="DI301" s="163" t="s">
        <v>3999</v>
      </c>
      <c r="DJ301" s="163" t="s">
        <v>4595</v>
      </c>
      <c r="DK301" s="245">
        <v>27328</v>
      </c>
      <c r="DL301" s="245">
        <v>1755</v>
      </c>
      <c r="DN301" s="211">
        <v>294</v>
      </c>
      <c r="DO301" s="163" t="s">
        <v>8033</v>
      </c>
      <c r="DP301" s="163" t="s">
        <v>4001</v>
      </c>
      <c r="DQ301" s="244">
        <v>32420.2</v>
      </c>
      <c r="DR301" s="244">
        <v>1894</v>
      </c>
      <c r="DT301" s="211">
        <v>296</v>
      </c>
      <c r="DU301" s="163" t="s">
        <v>8535</v>
      </c>
      <c r="DV301" s="244" t="s">
        <v>3999</v>
      </c>
      <c r="DW301" s="163">
        <v>36100</v>
      </c>
      <c r="DX301" s="244">
        <v>-1040</v>
      </c>
      <c r="DZ301" s="211">
        <v>296</v>
      </c>
      <c r="EA301" s="163" t="s">
        <v>9038</v>
      </c>
      <c r="EB301" s="244" t="s">
        <v>3999</v>
      </c>
      <c r="EC301" s="163">
        <v>36944</v>
      </c>
      <c r="ED301" s="244">
        <v>829</v>
      </c>
      <c r="EF301" s="211">
        <v>296</v>
      </c>
      <c r="EG301" s="163" t="s">
        <v>9540</v>
      </c>
      <c r="EH301" s="244" t="s">
        <v>4202</v>
      </c>
      <c r="EI301" s="258">
        <v>38016.6</v>
      </c>
      <c r="EJ301" s="244">
        <v>8170</v>
      </c>
      <c r="EL301" s="215">
        <v>296</v>
      </c>
      <c r="EM301" s="216" t="s">
        <v>3538</v>
      </c>
      <c r="EN301" s="216" t="s">
        <v>3093</v>
      </c>
      <c r="EO301" s="216" t="s">
        <v>3202</v>
      </c>
      <c r="EP301" s="257" t="s">
        <v>3988</v>
      </c>
      <c r="EQ301" s="247">
        <v>38683</v>
      </c>
      <c r="ER301" s="247">
        <v>7632</v>
      </c>
      <c r="ES301" s="247">
        <v>43654</v>
      </c>
      <c r="EU301" s="163">
        <v>296</v>
      </c>
      <c r="EV301" s="94" t="s">
        <v>3618</v>
      </c>
      <c r="EW301" s="163" t="s">
        <v>3128</v>
      </c>
      <c r="EX301" s="110">
        <v>35891</v>
      </c>
      <c r="EY301" s="110">
        <v>599.6</v>
      </c>
      <c r="FA301" s="163">
        <v>296</v>
      </c>
      <c r="FB301" s="94" t="s">
        <v>9386</v>
      </c>
      <c r="FC301" s="110" t="s">
        <v>4224</v>
      </c>
      <c r="FD301" s="260">
        <v>38285</v>
      </c>
      <c r="FE301" s="260">
        <v>5890</v>
      </c>
    </row>
    <row r="302" spans="2:161" ht="22.7">
      <c r="B302" s="211">
        <v>297</v>
      </c>
      <c r="C302" s="163" t="s">
        <v>4983</v>
      </c>
      <c r="D302" s="163" t="s">
        <v>4984</v>
      </c>
      <c r="E302" s="244" t="s">
        <v>3999</v>
      </c>
      <c r="F302" s="244" t="s">
        <v>4641</v>
      </c>
      <c r="G302" s="244"/>
      <c r="I302" s="211"/>
      <c r="J302" s="163"/>
      <c r="K302" s="163"/>
      <c r="L302" s="244"/>
      <c r="M302" s="244"/>
      <c r="N302" s="244"/>
      <c r="P302" s="211"/>
      <c r="Q302" s="163"/>
      <c r="R302" s="163"/>
      <c r="S302" s="244"/>
      <c r="T302" s="244"/>
      <c r="V302" s="211"/>
      <c r="W302" s="163"/>
      <c r="X302" s="163"/>
      <c r="Y302" s="244"/>
      <c r="Z302" s="244"/>
      <c r="AA302" s="244"/>
      <c r="AC302" s="211">
        <v>297</v>
      </c>
      <c r="AD302" s="163" t="s">
        <v>4296</v>
      </c>
      <c r="AE302" s="163" t="s">
        <v>3999</v>
      </c>
      <c r="AF302" s="244">
        <v>14138</v>
      </c>
      <c r="AG302" s="244">
        <v>1001</v>
      </c>
      <c r="AI302" s="211"/>
      <c r="AJ302" s="163"/>
      <c r="AK302" s="163"/>
      <c r="AL302" s="244"/>
      <c r="AM302" s="244"/>
      <c r="AN302" s="244"/>
      <c r="AP302" s="211">
        <v>297</v>
      </c>
      <c r="AQ302" s="163" t="s">
        <v>5713</v>
      </c>
      <c r="AR302" s="163" t="s">
        <v>5152</v>
      </c>
      <c r="AS302" s="244" t="s">
        <v>3999</v>
      </c>
      <c r="AT302" s="244" t="s">
        <v>5522</v>
      </c>
      <c r="AU302" s="244">
        <v>15306.3</v>
      </c>
      <c r="AW302" s="211"/>
      <c r="AX302" s="163"/>
      <c r="AY302" s="163"/>
      <c r="AZ302" s="244"/>
      <c r="BA302" s="244"/>
      <c r="BB302" s="244"/>
      <c r="BD302" s="211">
        <v>297</v>
      </c>
      <c r="BE302" s="163" t="s">
        <v>3406</v>
      </c>
      <c r="BF302" s="163"/>
      <c r="BG302" s="244" t="s">
        <v>4015</v>
      </c>
      <c r="BH302" s="244" t="s">
        <v>5441</v>
      </c>
      <c r="BI302" s="244">
        <v>16693</v>
      </c>
      <c r="BK302" s="211">
        <v>297</v>
      </c>
      <c r="BL302" s="163" t="s">
        <v>1644</v>
      </c>
      <c r="BM302" s="163" t="s">
        <v>1644</v>
      </c>
      <c r="BN302" s="244" t="s">
        <v>3999</v>
      </c>
      <c r="BO302" s="244" t="s">
        <v>5424</v>
      </c>
      <c r="BP302" s="244">
        <v>15949.3</v>
      </c>
      <c r="BR302" s="211"/>
      <c r="BS302" s="163"/>
      <c r="BT302" s="163"/>
      <c r="BU302" s="244"/>
      <c r="BV302" s="244"/>
      <c r="BW302" s="244"/>
      <c r="BY302" s="211">
        <v>297</v>
      </c>
      <c r="BZ302" s="163" t="s">
        <v>1745</v>
      </c>
      <c r="CA302" s="163" t="s">
        <v>6783</v>
      </c>
      <c r="CB302" s="163" t="s">
        <v>6506</v>
      </c>
      <c r="CC302" s="244" t="s">
        <v>6784</v>
      </c>
      <c r="CD302" s="244">
        <v>19979</v>
      </c>
      <c r="CE302" s="244">
        <v>2082</v>
      </c>
      <c r="CG302" s="211">
        <v>297</v>
      </c>
      <c r="CH302" s="163" t="s">
        <v>6280</v>
      </c>
      <c r="CI302" s="163" t="s">
        <v>3999</v>
      </c>
      <c r="CJ302" s="244" t="s">
        <v>5441</v>
      </c>
      <c r="CK302" s="244">
        <v>21326</v>
      </c>
      <c r="CM302" s="211">
        <v>297</v>
      </c>
      <c r="CN302" s="163" t="s">
        <v>6878</v>
      </c>
      <c r="CO302" s="163" t="s">
        <v>4193</v>
      </c>
      <c r="CP302" s="244" t="s">
        <v>4527</v>
      </c>
      <c r="CQ302" s="244">
        <v>23178.6</v>
      </c>
      <c r="CS302" s="211">
        <v>297</v>
      </c>
      <c r="CT302" s="163" t="s">
        <v>5715</v>
      </c>
      <c r="CU302" s="163" t="s">
        <v>4001</v>
      </c>
      <c r="CV302" s="244" t="s">
        <v>5441</v>
      </c>
      <c r="CW302" s="244">
        <v>27278</v>
      </c>
      <c r="CY302" s="211">
        <v>297</v>
      </c>
      <c r="CZ302" s="163" t="s">
        <v>574</v>
      </c>
      <c r="DA302" s="163" t="s">
        <v>7438</v>
      </c>
      <c r="DB302" s="244" t="s">
        <v>3999</v>
      </c>
      <c r="DC302" s="244">
        <v>29302</v>
      </c>
      <c r="DD302" s="244">
        <v>2459</v>
      </c>
      <c r="DF302" s="214">
        <v>297</v>
      </c>
      <c r="DG302" s="163" t="s">
        <v>1389</v>
      </c>
      <c r="DH302" s="163" t="s">
        <v>6211</v>
      </c>
      <c r="DI302" s="163" t="s">
        <v>3999</v>
      </c>
      <c r="DJ302" s="163" t="s">
        <v>6264</v>
      </c>
      <c r="DK302" s="245">
        <v>27165</v>
      </c>
      <c r="DL302" s="245">
        <v>-537</v>
      </c>
      <c r="DN302" s="211">
        <v>295</v>
      </c>
      <c r="DO302" s="163" t="s">
        <v>8034</v>
      </c>
      <c r="DP302" s="163" t="s">
        <v>4005</v>
      </c>
      <c r="DQ302" s="244">
        <v>32338.5</v>
      </c>
      <c r="DR302" s="244">
        <v>1437.8</v>
      </c>
      <c r="DT302" s="211">
        <v>297</v>
      </c>
      <c r="DU302" s="163" t="s">
        <v>8536</v>
      </c>
      <c r="DV302" s="244" t="s">
        <v>7114</v>
      </c>
      <c r="DW302" s="163">
        <v>36099.599999999999</v>
      </c>
      <c r="DX302" s="244">
        <v>797.6</v>
      </c>
      <c r="DZ302" s="211">
        <v>297</v>
      </c>
      <c r="EA302" s="163" t="s">
        <v>9039</v>
      </c>
      <c r="EB302" s="244" t="s">
        <v>7114</v>
      </c>
      <c r="EC302" s="163">
        <v>36909</v>
      </c>
      <c r="ED302" s="244">
        <v>720.5</v>
      </c>
      <c r="EF302" s="211">
        <v>297</v>
      </c>
      <c r="EG302" s="163" t="s">
        <v>9541</v>
      </c>
      <c r="EH302" s="244" t="s">
        <v>4074</v>
      </c>
      <c r="EI302" s="258">
        <v>37857.5</v>
      </c>
      <c r="EJ302" s="244">
        <v>571.29999999999995</v>
      </c>
      <c r="EL302" s="215">
        <v>297</v>
      </c>
      <c r="EM302" s="216" t="s">
        <v>1611</v>
      </c>
      <c r="EN302" s="216" t="s">
        <v>3093</v>
      </c>
      <c r="EO302" s="216" t="s">
        <v>3160</v>
      </c>
      <c r="EP302" s="257"/>
      <c r="EQ302" s="247">
        <v>38680</v>
      </c>
      <c r="ER302" s="247">
        <v>1602</v>
      </c>
      <c r="ES302" s="247">
        <v>11563</v>
      </c>
      <c r="EU302" s="163">
        <v>297</v>
      </c>
      <c r="EV302" s="94" t="s">
        <v>3299</v>
      </c>
      <c r="EW302" s="163" t="s">
        <v>3070</v>
      </c>
      <c r="EX302" s="110">
        <v>35767</v>
      </c>
      <c r="EY302" s="110">
        <v>2064.8000000000002</v>
      </c>
      <c r="FA302" s="163">
        <v>297</v>
      </c>
      <c r="FB302" s="94" t="s">
        <v>9590</v>
      </c>
      <c r="FC302" s="110" t="s">
        <v>3999</v>
      </c>
      <c r="FD302" s="260">
        <v>38260</v>
      </c>
      <c r="FE302" s="260">
        <v>1774</v>
      </c>
    </row>
    <row r="303" spans="2:161" ht="22.7">
      <c r="B303" s="211">
        <v>298</v>
      </c>
      <c r="C303" s="163" t="s">
        <v>4985</v>
      </c>
      <c r="D303" s="163" t="s">
        <v>4986</v>
      </c>
      <c r="E303" s="244" t="s">
        <v>4298</v>
      </c>
      <c r="F303" s="244" t="s">
        <v>4527</v>
      </c>
      <c r="G303" s="244"/>
      <c r="I303" s="211"/>
      <c r="J303" s="163"/>
      <c r="K303" s="163"/>
      <c r="L303" s="244"/>
      <c r="M303" s="244"/>
      <c r="N303" s="244"/>
      <c r="P303" s="211"/>
      <c r="Q303" s="163"/>
      <c r="R303" s="163"/>
      <c r="S303" s="244"/>
      <c r="T303" s="244"/>
      <c r="V303" s="211"/>
      <c r="W303" s="163"/>
      <c r="X303" s="163"/>
      <c r="Y303" s="244"/>
      <c r="Z303" s="244"/>
      <c r="AA303" s="244"/>
      <c r="AC303" s="211">
        <v>298</v>
      </c>
      <c r="AD303" s="163" t="s">
        <v>4297</v>
      </c>
      <c r="AE303" s="163" t="s">
        <v>4298</v>
      </c>
      <c r="AF303" s="244">
        <v>14131.8</v>
      </c>
      <c r="AG303" s="244">
        <v>35.9</v>
      </c>
      <c r="AI303" s="211"/>
      <c r="AJ303" s="163"/>
      <c r="AK303" s="163"/>
      <c r="AL303" s="244"/>
      <c r="AM303" s="244"/>
      <c r="AN303" s="244"/>
      <c r="AP303" s="211">
        <v>298</v>
      </c>
      <c r="AQ303" s="163" t="s">
        <v>2885</v>
      </c>
      <c r="AR303" s="163" t="s">
        <v>5562</v>
      </c>
      <c r="AS303" s="244" t="s">
        <v>3999</v>
      </c>
      <c r="AT303" s="244" t="s">
        <v>5665</v>
      </c>
      <c r="AU303" s="244">
        <v>15302.8</v>
      </c>
      <c r="AW303" s="211"/>
      <c r="AX303" s="163"/>
      <c r="AY303" s="163"/>
      <c r="AZ303" s="244"/>
      <c r="BA303" s="244"/>
      <c r="BB303" s="244"/>
      <c r="BD303" s="211">
        <v>298</v>
      </c>
      <c r="BE303" s="163" t="s">
        <v>5650</v>
      </c>
      <c r="BF303" s="163" t="s">
        <v>4683</v>
      </c>
      <c r="BG303" s="244" t="s">
        <v>4005</v>
      </c>
      <c r="BH303" s="244" t="s">
        <v>5522</v>
      </c>
      <c r="BI303" s="244">
        <v>16574.7</v>
      </c>
      <c r="BK303" s="211">
        <v>298</v>
      </c>
      <c r="BL303" s="163" t="s">
        <v>5597</v>
      </c>
      <c r="BM303" s="163" t="s">
        <v>4659</v>
      </c>
      <c r="BN303" s="244" t="s">
        <v>4005</v>
      </c>
      <c r="BO303" s="244" t="s">
        <v>4536</v>
      </c>
      <c r="BP303" s="244">
        <v>15933.4</v>
      </c>
      <c r="BR303" s="211"/>
      <c r="BS303" s="163"/>
      <c r="BT303" s="163"/>
      <c r="BU303" s="244"/>
      <c r="BV303" s="244"/>
      <c r="BW303" s="244"/>
      <c r="BY303" s="211">
        <v>298</v>
      </c>
      <c r="BZ303" s="163" t="s">
        <v>1599</v>
      </c>
      <c r="CA303" s="163" t="s">
        <v>5595</v>
      </c>
      <c r="CB303" s="163" t="s">
        <v>6506</v>
      </c>
      <c r="CC303" s="244" t="s">
        <v>6593</v>
      </c>
      <c r="CD303" s="244">
        <v>19904.099999999999</v>
      </c>
      <c r="CE303" s="244">
        <v>2245.1</v>
      </c>
      <c r="CG303" s="211">
        <v>298</v>
      </c>
      <c r="CH303" s="163" t="s">
        <v>6180</v>
      </c>
      <c r="CI303" s="163" t="s">
        <v>3999</v>
      </c>
      <c r="CJ303" s="244" t="s">
        <v>6240</v>
      </c>
      <c r="CK303" s="244">
        <v>21290</v>
      </c>
      <c r="CM303" s="211">
        <v>298</v>
      </c>
      <c r="CN303" s="163" t="s">
        <v>3551</v>
      </c>
      <c r="CO303" s="163" t="s">
        <v>4020</v>
      </c>
      <c r="CP303" s="244" t="s">
        <v>6234</v>
      </c>
      <c r="CQ303" s="244">
        <v>23125.3</v>
      </c>
      <c r="CS303" s="211">
        <v>298</v>
      </c>
      <c r="CT303" s="163" t="s">
        <v>6211</v>
      </c>
      <c r="CU303" s="163" t="s">
        <v>3999</v>
      </c>
      <c r="CV303" s="244" t="s">
        <v>6264</v>
      </c>
      <c r="CW303" s="244">
        <v>269</v>
      </c>
      <c r="CY303" s="211">
        <v>298</v>
      </c>
      <c r="CZ303" s="163" t="s">
        <v>1598</v>
      </c>
      <c r="DA303" s="163" t="s">
        <v>7439</v>
      </c>
      <c r="DB303" s="244" t="s">
        <v>3999</v>
      </c>
      <c r="DC303" s="244">
        <v>29275</v>
      </c>
      <c r="DD303" s="244">
        <v>-1073</v>
      </c>
      <c r="DF303" s="214">
        <v>298</v>
      </c>
      <c r="DG303" s="163" t="s">
        <v>3619</v>
      </c>
      <c r="DH303" s="163" t="s">
        <v>6895</v>
      </c>
      <c r="DI303" s="163" t="s">
        <v>4224</v>
      </c>
      <c r="DJ303" s="163" t="s">
        <v>5441</v>
      </c>
      <c r="DK303" s="245">
        <v>27162</v>
      </c>
      <c r="DL303" s="245">
        <v>3471</v>
      </c>
      <c r="DN303" s="211">
        <v>296</v>
      </c>
      <c r="DO303" s="163" t="s">
        <v>8035</v>
      </c>
      <c r="DP303" s="163" t="s">
        <v>3999</v>
      </c>
      <c r="DQ303" s="244">
        <v>32224.9</v>
      </c>
      <c r="DR303" s="244">
        <v>1405.9</v>
      </c>
      <c r="DT303" s="211">
        <v>298</v>
      </c>
      <c r="DU303" s="163" t="s">
        <v>8537</v>
      </c>
      <c r="DV303" s="244" t="s">
        <v>4074</v>
      </c>
      <c r="DW303" s="163">
        <v>35839.199999999997</v>
      </c>
      <c r="DX303" s="244">
        <v>76.400000000000006</v>
      </c>
      <c r="DZ303" s="211">
        <v>298</v>
      </c>
      <c r="EA303" s="163" t="s">
        <v>9040</v>
      </c>
      <c r="EB303" s="244" t="s">
        <v>4275</v>
      </c>
      <c r="EC303" s="163">
        <v>36863.300000000003</v>
      </c>
      <c r="ED303" s="244">
        <v>3293</v>
      </c>
      <c r="EF303" s="211">
        <v>298</v>
      </c>
      <c r="EG303" s="163" t="s">
        <v>9542</v>
      </c>
      <c r="EH303" s="244" t="s">
        <v>3999</v>
      </c>
      <c r="EI303" s="258">
        <v>37795.4</v>
      </c>
      <c r="EJ303" s="244">
        <v>3537.3</v>
      </c>
      <c r="EL303" s="215">
        <v>298</v>
      </c>
      <c r="EM303" s="216" t="s">
        <v>3579</v>
      </c>
      <c r="EN303" s="216" t="s">
        <v>3093</v>
      </c>
      <c r="EO303" s="216" t="s">
        <v>3620</v>
      </c>
      <c r="EP303" s="257"/>
      <c r="EQ303" s="247">
        <v>38601</v>
      </c>
      <c r="ER303" s="247">
        <v>1201</v>
      </c>
      <c r="ES303" s="247">
        <v>25500</v>
      </c>
      <c r="EU303" s="163">
        <v>298</v>
      </c>
      <c r="EV303" s="94" t="s">
        <v>3459</v>
      </c>
      <c r="EW303" s="163" t="s">
        <v>3621</v>
      </c>
      <c r="EX303" s="110">
        <v>35464</v>
      </c>
      <c r="EY303" s="110">
        <v>-1939</v>
      </c>
      <c r="FA303" s="163">
        <v>298</v>
      </c>
      <c r="FB303" s="94" t="s">
        <v>9688</v>
      </c>
      <c r="FC303" s="110" t="s">
        <v>4001</v>
      </c>
      <c r="FD303" s="260">
        <v>38196.800000000003</v>
      </c>
      <c r="FE303" s="260">
        <v>2044.8</v>
      </c>
    </row>
    <row r="304" spans="2:161" ht="22.7">
      <c r="B304" s="211">
        <v>299</v>
      </c>
      <c r="C304" s="163" t="s">
        <v>4987</v>
      </c>
      <c r="D304" s="163" t="s">
        <v>4988</v>
      </c>
      <c r="E304" s="244" t="s">
        <v>4005</v>
      </c>
      <c r="F304" s="244" t="s">
        <v>4532</v>
      </c>
      <c r="G304" s="244"/>
      <c r="I304" s="211"/>
      <c r="J304" s="163"/>
      <c r="K304" s="163"/>
      <c r="L304" s="244"/>
      <c r="M304" s="244"/>
      <c r="N304" s="244"/>
      <c r="P304" s="211"/>
      <c r="Q304" s="163"/>
      <c r="R304" s="163"/>
      <c r="S304" s="244"/>
      <c r="T304" s="244"/>
      <c r="V304" s="211"/>
      <c r="W304" s="163"/>
      <c r="X304" s="163"/>
      <c r="Y304" s="244"/>
      <c r="Z304" s="244"/>
      <c r="AA304" s="244"/>
      <c r="AC304" s="211">
        <v>299</v>
      </c>
      <c r="AD304" s="163" t="s">
        <v>4299</v>
      </c>
      <c r="AE304" s="163" t="s">
        <v>4015</v>
      </c>
      <c r="AF304" s="244">
        <v>13884.3</v>
      </c>
      <c r="AG304" s="244">
        <v>595.6</v>
      </c>
      <c r="AI304" s="211"/>
      <c r="AJ304" s="163"/>
      <c r="AK304" s="163"/>
      <c r="AL304" s="244"/>
      <c r="AM304" s="244"/>
      <c r="AN304" s="244"/>
      <c r="AP304" s="211">
        <v>299</v>
      </c>
      <c r="AQ304" s="163" t="s">
        <v>5714</v>
      </c>
      <c r="AR304" s="163" t="s">
        <v>4792</v>
      </c>
      <c r="AS304" s="244" t="s">
        <v>4005</v>
      </c>
      <c r="AT304" s="244" t="s">
        <v>4518</v>
      </c>
      <c r="AU304" s="244">
        <v>15218.9</v>
      </c>
      <c r="AW304" s="211"/>
      <c r="AX304" s="163"/>
      <c r="AY304" s="163"/>
      <c r="AZ304" s="244"/>
      <c r="BA304" s="244"/>
      <c r="BB304" s="244"/>
      <c r="BD304" s="211">
        <v>299</v>
      </c>
      <c r="BE304" s="163" t="s">
        <v>3508</v>
      </c>
      <c r="BF304" s="163" t="s">
        <v>5141</v>
      </c>
      <c r="BG304" s="244" t="s">
        <v>4202</v>
      </c>
      <c r="BH304" s="244" t="s">
        <v>5441</v>
      </c>
      <c r="BI304" s="244">
        <v>16535.900000000001</v>
      </c>
      <c r="BK304" s="211">
        <v>299</v>
      </c>
      <c r="BL304" s="163" t="s">
        <v>1648</v>
      </c>
      <c r="BM304" s="163" t="s">
        <v>1648</v>
      </c>
      <c r="BN304" s="244" t="s">
        <v>3999</v>
      </c>
      <c r="BO304" s="244" t="s">
        <v>6234</v>
      </c>
      <c r="BP304" s="244">
        <v>15930.6</v>
      </c>
      <c r="BR304" s="211"/>
      <c r="BS304" s="163"/>
      <c r="BT304" s="163"/>
      <c r="BU304" s="244"/>
      <c r="BV304" s="244"/>
      <c r="BW304" s="244"/>
      <c r="BY304" s="211">
        <v>299</v>
      </c>
      <c r="BZ304" s="163" t="s">
        <v>928</v>
      </c>
      <c r="CA304" s="163" t="s">
        <v>6051</v>
      </c>
      <c r="CB304" s="163" t="s">
        <v>3999</v>
      </c>
      <c r="CC304" s="244" t="s">
        <v>6679</v>
      </c>
      <c r="CD304" s="244">
        <v>19876</v>
      </c>
      <c r="CE304" s="244">
        <v>623</v>
      </c>
      <c r="CG304" s="211">
        <v>299</v>
      </c>
      <c r="CH304" s="163" t="s">
        <v>4897</v>
      </c>
      <c r="CI304" s="163" t="s">
        <v>4005</v>
      </c>
      <c r="CJ304" s="244" t="s">
        <v>6570</v>
      </c>
      <c r="CK304" s="244">
        <v>21276.6</v>
      </c>
      <c r="CM304" s="211">
        <v>299</v>
      </c>
      <c r="CN304" s="163" t="s">
        <v>6775</v>
      </c>
      <c r="CO304" s="163" t="s">
        <v>4074</v>
      </c>
      <c r="CP304" s="244" t="s">
        <v>4518</v>
      </c>
      <c r="CQ304" s="244">
        <v>2319.1999999999998</v>
      </c>
      <c r="CS304" s="211">
        <v>299</v>
      </c>
      <c r="CT304" s="163" t="s">
        <v>1884</v>
      </c>
      <c r="CU304" s="163" t="s">
        <v>3999</v>
      </c>
      <c r="CV304" s="244" t="s">
        <v>6001</v>
      </c>
      <c r="CW304" s="244">
        <v>26858</v>
      </c>
      <c r="CY304" s="211">
        <v>299</v>
      </c>
      <c r="CZ304" s="163" t="s">
        <v>3575</v>
      </c>
      <c r="DA304" s="163" t="s">
        <v>7440</v>
      </c>
      <c r="DB304" s="244" t="s">
        <v>4039</v>
      </c>
      <c r="DC304" s="244">
        <v>29222.5</v>
      </c>
      <c r="DD304" s="244">
        <v>724.5</v>
      </c>
      <c r="DF304" s="214">
        <v>299</v>
      </c>
      <c r="DG304" s="163" t="s">
        <v>3622</v>
      </c>
      <c r="DH304" s="163" t="s">
        <v>4897</v>
      </c>
      <c r="DI304" s="163" t="s">
        <v>4005</v>
      </c>
      <c r="DJ304" s="163" t="s">
        <v>4595</v>
      </c>
      <c r="DK304" s="245">
        <v>27088</v>
      </c>
      <c r="DL304" s="245">
        <v>138</v>
      </c>
      <c r="DN304" s="211">
        <v>297</v>
      </c>
      <c r="DO304" s="163" t="s">
        <v>8036</v>
      </c>
      <c r="DP304" s="163" t="s">
        <v>4074</v>
      </c>
      <c r="DQ304" s="244">
        <v>32076.3</v>
      </c>
      <c r="DR304" s="244">
        <v>296.89999999999998</v>
      </c>
      <c r="DT304" s="211">
        <v>299</v>
      </c>
      <c r="DU304" s="163" t="s">
        <v>8538</v>
      </c>
      <c r="DV304" s="244" t="s">
        <v>4005</v>
      </c>
      <c r="DW304" s="163">
        <v>35727.4</v>
      </c>
      <c r="DX304" s="244">
        <v>310.8</v>
      </c>
      <c r="DZ304" s="211">
        <v>299</v>
      </c>
      <c r="EA304" s="163" t="s">
        <v>9041</v>
      </c>
      <c r="EB304" s="244" t="s">
        <v>4074</v>
      </c>
      <c r="EC304" s="163">
        <v>36848.400000000001</v>
      </c>
      <c r="ED304" s="244">
        <v>214.5</v>
      </c>
      <c r="EF304" s="211">
        <v>299</v>
      </c>
      <c r="EG304" s="163" t="s">
        <v>9543</v>
      </c>
      <c r="EH304" s="244" t="s">
        <v>3999</v>
      </c>
      <c r="EI304" s="258">
        <v>37773</v>
      </c>
      <c r="EJ304" s="244">
        <v>10540</v>
      </c>
      <c r="EL304" s="215">
        <v>299</v>
      </c>
      <c r="EM304" s="216" t="s">
        <v>3508</v>
      </c>
      <c r="EN304" s="216" t="s">
        <v>3093</v>
      </c>
      <c r="EO304" s="216" t="s">
        <v>3468</v>
      </c>
      <c r="EP304" s="257"/>
      <c r="EQ304" s="247">
        <v>38544</v>
      </c>
      <c r="ER304" s="247">
        <v>8261</v>
      </c>
      <c r="ES304" s="247">
        <v>73498</v>
      </c>
      <c r="EU304" s="163">
        <v>299</v>
      </c>
      <c r="EV304" s="94" t="s">
        <v>3461</v>
      </c>
      <c r="EW304" s="163" t="s">
        <v>3623</v>
      </c>
      <c r="EX304" s="110">
        <v>35421</v>
      </c>
      <c r="EY304" s="110">
        <v>4757.1000000000004</v>
      </c>
      <c r="FA304" s="163">
        <v>299</v>
      </c>
      <c r="FB304" s="94" t="s">
        <v>9832</v>
      </c>
      <c r="FC304" s="110" t="s">
        <v>4202</v>
      </c>
      <c r="FD304" s="260">
        <v>37904.5</v>
      </c>
      <c r="FE304" s="260">
        <v>1208.9000000000001</v>
      </c>
    </row>
    <row r="305" spans="2:161" ht="22.7">
      <c r="B305" s="211">
        <v>300</v>
      </c>
      <c r="C305" s="163" t="s">
        <v>4352</v>
      </c>
      <c r="D305" s="163"/>
      <c r="E305" s="244" t="s">
        <v>4039</v>
      </c>
      <c r="F305" s="244" t="s">
        <v>4641</v>
      </c>
      <c r="G305" s="244"/>
      <c r="I305" s="211"/>
      <c r="J305" s="163"/>
      <c r="K305" s="163"/>
      <c r="L305" s="244"/>
      <c r="M305" s="244"/>
      <c r="N305" s="244"/>
      <c r="P305" s="211"/>
      <c r="Q305" s="163"/>
      <c r="R305" s="163"/>
      <c r="S305" s="244"/>
      <c r="T305" s="244"/>
      <c r="V305" s="211"/>
      <c r="W305" s="163"/>
      <c r="X305" s="163"/>
      <c r="Y305" s="244"/>
      <c r="Z305" s="244"/>
      <c r="AA305" s="244"/>
      <c r="AC305" s="211">
        <v>300</v>
      </c>
      <c r="AD305" s="163" t="s">
        <v>4300</v>
      </c>
      <c r="AE305" s="163" t="s">
        <v>4005</v>
      </c>
      <c r="AF305" s="244">
        <v>13870.6</v>
      </c>
      <c r="AG305" s="244">
        <v>-44.4</v>
      </c>
      <c r="AI305" s="211"/>
      <c r="AJ305" s="163"/>
      <c r="AK305" s="163"/>
      <c r="AL305" s="244"/>
      <c r="AM305" s="244"/>
      <c r="AN305" s="244"/>
      <c r="AP305" s="211">
        <v>300</v>
      </c>
      <c r="AQ305" s="163" t="s">
        <v>3713</v>
      </c>
      <c r="AR305" s="163" t="s">
        <v>5715</v>
      </c>
      <c r="AS305" s="244" t="s">
        <v>4001</v>
      </c>
      <c r="AT305" s="244" t="s">
        <v>5441</v>
      </c>
      <c r="AU305" s="244">
        <v>15203</v>
      </c>
      <c r="AW305" s="211"/>
      <c r="AX305" s="163"/>
      <c r="AY305" s="163"/>
      <c r="AZ305" s="244"/>
      <c r="BA305" s="244"/>
      <c r="BB305" s="244"/>
      <c r="BD305" s="211">
        <v>300</v>
      </c>
      <c r="BE305" s="163" t="s">
        <v>319</v>
      </c>
      <c r="BF305" s="163" t="s">
        <v>4763</v>
      </c>
      <c r="BG305" s="244" t="s">
        <v>3999</v>
      </c>
      <c r="BH305" s="244" t="s">
        <v>4745</v>
      </c>
      <c r="BI305" s="244">
        <v>16502</v>
      </c>
      <c r="BK305" s="211">
        <v>300</v>
      </c>
      <c r="BL305" s="163" t="s">
        <v>1635</v>
      </c>
      <c r="BM305" s="163" t="s">
        <v>6109</v>
      </c>
      <c r="BN305" s="244" t="s">
        <v>3999</v>
      </c>
      <c r="BO305" s="244" t="s">
        <v>4536</v>
      </c>
      <c r="BP305" s="244">
        <v>15916.4</v>
      </c>
      <c r="BR305" s="211"/>
      <c r="BS305" s="163"/>
      <c r="BT305" s="163"/>
      <c r="BU305" s="244"/>
      <c r="BV305" s="244"/>
      <c r="BW305" s="244"/>
      <c r="BY305" s="211">
        <v>300</v>
      </c>
      <c r="BZ305" s="163" t="s">
        <v>3624</v>
      </c>
      <c r="CA305" s="163" t="s">
        <v>6785</v>
      </c>
      <c r="CB305" s="163" t="s">
        <v>6496</v>
      </c>
      <c r="CC305" s="244" t="s">
        <v>6510</v>
      </c>
      <c r="CD305" s="244">
        <v>19849</v>
      </c>
      <c r="CE305" s="244">
        <v>849.2</v>
      </c>
      <c r="CG305" s="211">
        <v>300</v>
      </c>
      <c r="CH305" s="163" t="s">
        <v>4800</v>
      </c>
      <c r="CI305" s="163" t="s">
        <v>4005</v>
      </c>
      <c r="CJ305" s="244" t="s">
        <v>6233</v>
      </c>
      <c r="CK305" s="244">
        <v>21171.3</v>
      </c>
      <c r="CM305" s="211">
        <v>300</v>
      </c>
      <c r="CN305" s="163" t="s">
        <v>3679</v>
      </c>
      <c r="CO305" s="163" t="s">
        <v>4030</v>
      </c>
      <c r="CP305" s="244" t="s">
        <v>5219</v>
      </c>
      <c r="CQ305" s="244">
        <v>2385.6</v>
      </c>
      <c r="CS305" s="211">
        <v>300</v>
      </c>
      <c r="CT305" s="163" t="s">
        <v>7100</v>
      </c>
      <c r="CU305" s="163" t="s">
        <v>4469</v>
      </c>
      <c r="CV305" s="244" t="s">
        <v>5522</v>
      </c>
      <c r="CW305" s="244">
        <v>26811</v>
      </c>
      <c r="CY305" s="211">
        <v>300</v>
      </c>
      <c r="CZ305" s="163" t="s">
        <v>3530</v>
      </c>
      <c r="DA305" s="163" t="s">
        <v>7441</v>
      </c>
      <c r="DB305" s="244" t="s">
        <v>6158</v>
      </c>
      <c r="DC305" s="244">
        <v>29145.200000000001</v>
      </c>
      <c r="DD305" s="244">
        <v>1531</v>
      </c>
      <c r="DF305" s="214">
        <v>300</v>
      </c>
      <c r="DG305" s="163" t="s">
        <v>3625</v>
      </c>
      <c r="DH305" s="163" t="s">
        <v>7160</v>
      </c>
      <c r="DI305" s="163" t="s">
        <v>4102</v>
      </c>
      <c r="DJ305" s="163" t="s">
        <v>4527</v>
      </c>
      <c r="DK305" s="245">
        <v>27066</v>
      </c>
      <c r="DL305" s="245">
        <v>383</v>
      </c>
      <c r="DN305" s="211">
        <v>298</v>
      </c>
      <c r="DO305" s="163" t="s">
        <v>8037</v>
      </c>
      <c r="DP305" s="163" t="s">
        <v>4243</v>
      </c>
      <c r="DQ305" s="244">
        <v>32066</v>
      </c>
      <c r="DR305" s="244">
        <v>5997.6</v>
      </c>
      <c r="DT305" s="211">
        <v>300</v>
      </c>
      <c r="DU305" s="163" t="s">
        <v>8539</v>
      </c>
      <c r="DV305" s="244" t="s">
        <v>3999</v>
      </c>
      <c r="DW305" s="163">
        <v>35622</v>
      </c>
      <c r="DX305" s="244">
        <v>8547</v>
      </c>
      <c r="DZ305" s="211">
        <v>300</v>
      </c>
      <c r="EA305" s="163" t="s">
        <v>9042</v>
      </c>
      <c r="EB305" s="244" t="s">
        <v>4020</v>
      </c>
      <c r="EC305" s="163">
        <v>36800</v>
      </c>
      <c r="ED305" s="244">
        <v>969.6</v>
      </c>
      <c r="EF305" s="211">
        <v>300</v>
      </c>
      <c r="EG305" s="163" t="s">
        <v>9544</v>
      </c>
      <c r="EH305" s="244" t="s">
        <v>4074</v>
      </c>
      <c r="EI305" s="258">
        <v>37689.699999999997</v>
      </c>
      <c r="EJ305" s="244">
        <v>110.9</v>
      </c>
      <c r="EL305" s="215">
        <v>300</v>
      </c>
      <c r="EM305" s="216" t="s">
        <v>511</v>
      </c>
      <c r="EN305" s="216" t="s">
        <v>3090</v>
      </c>
      <c r="EO305" s="216" t="s">
        <v>3626</v>
      </c>
      <c r="EP305" s="257"/>
      <c r="EQ305" s="247">
        <v>38275</v>
      </c>
      <c r="ER305" s="247">
        <v>10955</v>
      </c>
      <c r="ES305" s="247">
        <v>122000</v>
      </c>
      <c r="EU305" s="163">
        <v>300</v>
      </c>
      <c r="EV305" s="94" t="s">
        <v>3394</v>
      </c>
      <c r="EW305" s="163" t="s">
        <v>3122</v>
      </c>
      <c r="EX305" s="110">
        <v>35277</v>
      </c>
      <c r="EY305" s="110">
        <v>809.5</v>
      </c>
      <c r="FA305" s="163">
        <v>300</v>
      </c>
      <c r="FB305" s="94" t="s">
        <v>9833</v>
      </c>
      <c r="FC305" s="110" t="s">
        <v>4074</v>
      </c>
      <c r="FD305" s="260">
        <v>37770.800000000003</v>
      </c>
      <c r="FE305" s="260">
        <v>9673.1</v>
      </c>
    </row>
    <row r="306" spans="2:161">
      <c r="B306" s="211">
        <v>301</v>
      </c>
      <c r="C306" s="163" t="s">
        <v>4989</v>
      </c>
      <c r="D306" s="163" t="s">
        <v>4990</v>
      </c>
      <c r="E306" s="244" t="s">
        <v>4193</v>
      </c>
      <c r="F306" s="244" t="s">
        <v>4538</v>
      </c>
      <c r="G306" s="244">
        <v>11793.5</v>
      </c>
      <c r="I306" s="211"/>
      <c r="J306" s="163"/>
      <c r="K306" s="163"/>
      <c r="L306" s="244"/>
      <c r="M306" s="244"/>
      <c r="N306" s="244"/>
      <c r="P306" s="211"/>
      <c r="Q306" s="163"/>
      <c r="R306" s="163"/>
      <c r="S306" s="244"/>
      <c r="T306" s="244"/>
      <c r="V306" s="211"/>
      <c r="W306" s="163"/>
      <c r="X306" s="163"/>
      <c r="Y306" s="244"/>
      <c r="Z306" s="244"/>
      <c r="AA306" s="244"/>
      <c r="AC306" s="211">
        <v>301</v>
      </c>
      <c r="AD306" s="163" t="s">
        <v>4301</v>
      </c>
      <c r="AE306" s="163" t="s">
        <v>3999</v>
      </c>
      <c r="AF306" s="244">
        <v>13832</v>
      </c>
      <c r="AG306" s="244">
        <v>2830</v>
      </c>
      <c r="AI306" s="211"/>
      <c r="AJ306" s="163"/>
      <c r="AK306" s="163"/>
      <c r="AL306" s="244"/>
      <c r="AM306" s="244"/>
      <c r="AN306" s="244"/>
      <c r="AP306" s="211">
        <v>301</v>
      </c>
      <c r="AQ306" s="163" t="s">
        <v>5716</v>
      </c>
      <c r="AR306" s="163" t="s">
        <v>5717</v>
      </c>
      <c r="AS306" s="244" t="s">
        <v>4102</v>
      </c>
      <c r="AT306" s="244" t="s">
        <v>4518</v>
      </c>
      <c r="AU306" s="244">
        <v>15177.6</v>
      </c>
      <c r="AW306" s="211"/>
      <c r="AX306" s="163"/>
      <c r="AY306" s="163"/>
      <c r="AZ306" s="244"/>
      <c r="BA306" s="244"/>
      <c r="BB306" s="244"/>
      <c r="BD306" s="211">
        <v>301</v>
      </c>
      <c r="BE306" s="163" t="s">
        <v>3503</v>
      </c>
      <c r="BF306" s="163" t="s">
        <v>5669</v>
      </c>
      <c r="BG306" s="244" t="s">
        <v>4020</v>
      </c>
      <c r="BH306" s="244" t="s">
        <v>4818</v>
      </c>
      <c r="BI306" s="244">
        <v>16480</v>
      </c>
      <c r="BK306" s="211">
        <v>301</v>
      </c>
      <c r="BL306" s="163" t="s">
        <v>1645</v>
      </c>
      <c r="BM306" s="163" t="s">
        <v>6124</v>
      </c>
      <c r="BN306" s="244" t="s">
        <v>3999</v>
      </c>
      <c r="BO306" s="244" t="s">
        <v>5424</v>
      </c>
      <c r="BP306" s="244">
        <v>15907</v>
      </c>
      <c r="BR306" s="211"/>
      <c r="BS306" s="163"/>
      <c r="BT306" s="163"/>
      <c r="BU306" s="244"/>
      <c r="BV306" s="244"/>
      <c r="BW306" s="244"/>
      <c r="BY306" s="211">
        <v>301</v>
      </c>
      <c r="BZ306" s="163" t="s">
        <v>3627</v>
      </c>
      <c r="CA306" s="163" t="s">
        <v>6786</v>
      </c>
      <c r="CB306" s="163" t="s">
        <v>6496</v>
      </c>
      <c r="CC306" s="244" t="s">
        <v>6762</v>
      </c>
      <c r="CD306" s="244">
        <v>19817.8</v>
      </c>
      <c r="CE306" s="244">
        <v>280</v>
      </c>
      <c r="CG306" s="211">
        <v>301</v>
      </c>
      <c r="CH306" s="163" t="s">
        <v>535</v>
      </c>
      <c r="CI306" s="163" t="s">
        <v>3999</v>
      </c>
      <c r="CJ306" s="244" t="s">
        <v>5879</v>
      </c>
      <c r="CK306" s="244">
        <v>21167</v>
      </c>
      <c r="CM306" s="211">
        <v>301</v>
      </c>
      <c r="CN306" s="163" t="s">
        <v>6816</v>
      </c>
      <c r="CO306" s="163" t="s">
        <v>6817</v>
      </c>
      <c r="CP306" s="244" t="s">
        <v>6570</v>
      </c>
      <c r="CQ306" s="244">
        <v>2319</v>
      </c>
      <c r="CS306" s="211">
        <v>301</v>
      </c>
      <c r="CT306" s="163" t="s">
        <v>1886</v>
      </c>
      <c r="CU306" s="163" t="s">
        <v>3999</v>
      </c>
      <c r="CV306" s="244" t="s">
        <v>5219</v>
      </c>
      <c r="CW306" s="244">
        <v>26714</v>
      </c>
      <c r="CY306" s="211">
        <v>301</v>
      </c>
      <c r="CZ306" s="163" t="s">
        <v>3567</v>
      </c>
      <c r="DA306" s="163" t="s">
        <v>7442</v>
      </c>
      <c r="DB306" s="244" t="s">
        <v>4039</v>
      </c>
      <c r="DC306" s="244">
        <v>28983.9</v>
      </c>
      <c r="DD306" s="244">
        <v>170.2</v>
      </c>
      <c r="DF306" s="214">
        <v>301</v>
      </c>
      <c r="DG306" s="163" t="s">
        <v>3628</v>
      </c>
      <c r="DH306" s="163" t="s">
        <v>5064</v>
      </c>
      <c r="DI306" s="163" t="s">
        <v>4116</v>
      </c>
      <c r="DJ306" s="163" t="s">
        <v>6067</v>
      </c>
      <c r="DK306" s="245">
        <v>26997</v>
      </c>
      <c r="DL306" s="245">
        <v>480</v>
      </c>
      <c r="DN306" s="211">
        <v>299</v>
      </c>
      <c r="DO306" s="163" t="s">
        <v>8038</v>
      </c>
      <c r="DP306" s="163" t="s">
        <v>4202</v>
      </c>
      <c r="DQ306" s="244">
        <v>32022.5</v>
      </c>
      <c r="DR306" s="244">
        <v>880.5</v>
      </c>
      <c r="DT306" s="211">
        <v>301</v>
      </c>
      <c r="DU306" s="163" t="s">
        <v>8540</v>
      </c>
      <c r="DV306" s="244" t="s">
        <v>4005</v>
      </c>
      <c r="DW306" s="163">
        <v>35607</v>
      </c>
      <c r="DX306" s="244">
        <v>-3068.2</v>
      </c>
      <c r="DZ306" s="211">
        <v>301</v>
      </c>
      <c r="EA306" s="163" t="s">
        <v>9043</v>
      </c>
      <c r="EB306" s="244" t="s">
        <v>3999</v>
      </c>
      <c r="EC306" s="163">
        <v>36783</v>
      </c>
      <c r="ED306" s="244">
        <v>1605</v>
      </c>
      <c r="EF306" s="211">
        <v>301</v>
      </c>
      <c r="EG306" s="163" t="s">
        <v>9545</v>
      </c>
      <c r="EH306" s="244" t="s">
        <v>455</v>
      </c>
      <c r="EI306" s="258">
        <v>37684.300000000003</v>
      </c>
      <c r="EJ306" s="244">
        <v>7012.9</v>
      </c>
      <c r="EL306" s="215">
        <v>301</v>
      </c>
      <c r="EM306" s="216" t="s">
        <v>3629</v>
      </c>
      <c r="EN306" s="216" t="s">
        <v>3135</v>
      </c>
      <c r="EO306" s="216" t="s">
        <v>3073</v>
      </c>
      <c r="EP306" s="257" t="s">
        <v>3994</v>
      </c>
      <c r="EQ306" s="247">
        <v>38254</v>
      </c>
      <c r="ER306" s="247">
        <v>-267</v>
      </c>
      <c r="ES306" s="247">
        <v>107400</v>
      </c>
      <c r="EU306" s="163">
        <v>301</v>
      </c>
      <c r="EV306" s="94" t="s">
        <v>3414</v>
      </c>
      <c r="EW306" s="163" t="s">
        <v>3630</v>
      </c>
      <c r="EX306" s="110">
        <v>35269</v>
      </c>
      <c r="EY306" s="110">
        <v>1535.8</v>
      </c>
      <c r="FA306" s="163">
        <v>301</v>
      </c>
      <c r="FB306" s="94" t="s">
        <v>9535</v>
      </c>
      <c r="FC306" s="110" t="s">
        <v>3999</v>
      </c>
      <c r="FD306" s="260">
        <v>37736</v>
      </c>
      <c r="FE306" s="260">
        <v>2131</v>
      </c>
    </row>
    <row r="307" spans="2:161" ht="22.7">
      <c r="B307" s="211">
        <v>302</v>
      </c>
      <c r="C307" s="163" t="s">
        <v>4991</v>
      </c>
      <c r="D307" s="163" t="s">
        <v>4992</v>
      </c>
      <c r="E307" s="244" t="s">
        <v>4005</v>
      </c>
      <c r="F307" s="244" t="s">
        <v>4605</v>
      </c>
      <c r="G307" s="244">
        <v>11758.6</v>
      </c>
      <c r="I307" s="211"/>
      <c r="J307" s="163"/>
      <c r="K307" s="163"/>
      <c r="L307" s="244"/>
      <c r="M307" s="244"/>
      <c r="N307" s="244"/>
      <c r="P307" s="211"/>
      <c r="Q307" s="163"/>
      <c r="R307" s="163"/>
      <c r="S307" s="244"/>
      <c r="T307" s="244"/>
      <c r="V307" s="211"/>
      <c r="W307" s="163"/>
      <c r="X307" s="163"/>
      <c r="Y307" s="244"/>
      <c r="Z307" s="244"/>
      <c r="AA307" s="244"/>
      <c r="AC307" s="211">
        <v>302</v>
      </c>
      <c r="AD307" s="163" t="s">
        <v>4302</v>
      </c>
      <c r="AE307" s="163" t="s">
        <v>4001</v>
      </c>
      <c r="AF307" s="244">
        <v>13826.7</v>
      </c>
      <c r="AG307" s="244">
        <v>318.89999999999998</v>
      </c>
      <c r="AI307" s="211"/>
      <c r="AJ307" s="163"/>
      <c r="AK307" s="163"/>
      <c r="AL307" s="244"/>
      <c r="AM307" s="244"/>
      <c r="AN307" s="244"/>
      <c r="AP307" s="211">
        <v>302</v>
      </c>
      <c r="AQ307" s="163" t="s">
        <v>3336</v>
      </c>
      <c r="AR307" s="163" t="s">
        <v>5562</v>
      </c>
      <c r="AS307" s="244" t="s">
        <v>4131</v>
      </c>
      <c r="AT307" s="244" t="s">
        <v>5441</v>
      </c>
      <c r="AU307" s="244">
        <v>15164.3</v>
      </c>
      <c r="AW307" s="211"/>
      <c r="AX307" s="163"/>
      <c r="AY307" s="163"/>
      <c r="AZ307" s="244"/>
      <c r="BA307" s="244"/>
      <c r="BB307" s="244"/>
      <c r="BD307" s="211">
        <v>302</v>
      </c>
      <c r="BE307" s="163" t="s">
        <v>3792</v>
      </c>
      <c r="BF307" s="163" t="s">
        <v>6105</v>
      </c>
      <c r="BG307" s="244" t="s">
        <v>4005</v>
      </c>
      <c r="BH307" s="244" t="s">
        <v>6106</v>
      </c>
      <c r="BI307" s="244">
        <v>16477.900000000001</v>
      </c>
      <c r="BK307" s="211">
        <v>302</v>
      </c>
      <c r="BL307" s="163" t="s">
        <v>3345</v>
      </c>
      <c r="BM307" s="163" t="s">
        <v>6292</v>
      </c>
      <c r="BN307" s="244" t="s">
        <v>4224</v>
      </c>
      <c r="BO307" s="244" t="s">
        <v>6293</v>
      </c>
      <c r="BP307" s="244">
        <v>15906</v>
      </c>
      <c r="BR307" s="211"/>
      <c r="BS307" s="163"/>
      <c r="BT307" s="163"/>
      <c r="BU307" s="244"/>
      <c r="BV307" s="244"/>
      <c r="BW307" s="244"/>
      <c r="BY307" s="211">
        <v>302</v>
      </c>
      <c r="BZ307" s="163" t="s">
        <v>1629</v>
      </c>
      <c r="CA307" s="163" t="s">
        <v>1629</v>
      </c>
      <c r="CB307" s="163" t="s">
        <v>6506</v>
      </c>
      <c r="CC307" s="244" t="s">
        <v>6787</v>
      </c>
      <c r="CD307" s="244">
        <v>19790.3</v>
      </c>
      <c r="CE307" s="244">
        <v>162.5</v>
      </c>
      <c r="CG307" s="211">
        <v>302</v>
      </c>
      <c r="CH307" s="163" t="s">
        <v>6134</v>
      </c>
      <c r="CI307" s="163" t="s">
        <v>3999</v>
      </c>
      <c r="CJ307" s="244" t="s">
        <v>5522</v>
      </c>
      <c r="CK307" s="244">
        <v>21161</v>
      </c>
      <c r="CM307" s="211">
        <v>302</v>
      </c>
      <c r="CN307" s="163" t="s">
        <v>535</v>
      </c>
      <c r="CO307" s="163" t="s">
        <v>3999</v>
      </c>
      <c r="CP307" s="244" t="s">
        <v>5879</v>
      </c>
      <c r="CQ307" s="244">
        <v>22923</v>
      </c>
      <c r="CS307" s="211">
        <v>302</v>
      </c>
      <c r="CT307" s="163" t="s">
        <v>7164</v>
      </c>
      <c r="CU307" s="163" t="s">
        <v>4005</v>
      </c>
      <c r="CV307" s="244" t="s">
        <v>4527</v>
      </c>
      <c r="CW307" s="244">
        <v>26568</v>
      </c>
      <c r="CY307" s="211">
        <v>302</v>
      </c>
      <c r="CZ307" s="163" t="s">
        <v>3622</v>
      </c>
      <c r="DA307" s="163" t="s">
        <v>7443</v>
      </c>
      <c r="DB307" s="244" t="s">
        <v>4005</v>
      </c>
      <c r="DC307" s="244">
        <v>28956.6</v>
      </c>
      <c r="DD307" s="244">
        <v>-668.7</v>
      </c>
      <c r="DF307" s="214">
        <v>302</v>
      </c>
      <c r="DG307" s="163" t="s">
        <v>3631</v>
      </c>
      <c r="DH307" s="163" t="s">
        <v>7095</v>
      </c>
      <c r="DI307" s="257" t="s">
        <v>5833</v>
      </c>
      <c r="DJ307" s="163" t="s">
        <v>5879</v>
      </c>
      <c r="DK307" s="245">
        <v>26938</v>
      </c>
      <c r="DL307" s="245">
        <v>1828</v>
      </c>
      <c r="DN307" s="211">
        <v>300</v>
      </c>
      <c r="DO307" s="163" t="s">
        <v>8039</v>
      </c>
      <c r="DP307" s="163" t="s">
        <v>4039</v>
      </c>
      <c r="DQ307" s="244">
        <v>31997.8</v>
      </c>
      <c r="DR307" s="244">
        <v>925.2</v>
      </c>
      <c r="DT307" s="211">
        <v>302</v>
      </c>
      <c r="DU307" s="163" t="s">
        <v>8541</v>
      </c>
      <c r="DV307" s="244" t="s">
        <v>4020</v>
      </c>
      <c r="DW307" s="163">
        <v>35566.6</v>
      </c>
      <c r="DX307" s="244">
        <v>954</v>
      </c>
      <c r="DZ307" s="211">
        <v>302</v>
      </c>
      <c r="EA307" s="163" t="s">
        <v>9044</v>
      </c>
      <c r="EB307" s="244" t="s">
        <v>4074</v>
      </c>
      <c r="EC307" s="163">
        <v>36756.199999999997</v>
      </c>
      <c r="ED307" s="244">
        <v>-806</v>
      </c>
      <c r="EF307" s="211">
        <v>302</v>
      </c>
      <c r="EG307" s="163" t="s">
        <v>9546</v>
      </c>
      <c r="EH307" s="244" t="s">
        <v>4001</v>
      </c>
      <c r="EI307" s="258">
        <v>37547.4</v>
      </c>
      <c r="EJ307" s="244">
        <v>1011.6</v>
      </c>
      <c r="EL307" s="215">
        <v>302</v>
      </c>
      <c r="EM307" s="216" t="s">
        <v>3632</v>
      </c>
      <c r="EN307" s="216" t="s">
        <v>3060</v>
      </c>
      <c r="EO307" s="216" t="s">
        <v>3197</v>
      </c>
      <c r="EP307" s="257" t="s">
        <v>3992</v>
      </c>
      <c r="EQ307" s="247">
        <v>38235</v>
      </c>
      <c r="ER307" s="247">
        <v>-642</v>
      </c>
      <c r="ES307" s="247">
        <v>4243</v>
      </c>
      <c r="EU307" s="163">
        <v>302</v>
      </c>
      <c r="EV307" s="94" t="s">
        <v>3611</v>
      </c>
      <c r="EW307" s="163" t="s">
        <v>3075</v>
      </c>
      <c r="EX307" s="110">
        <v>35101</v>
      </c>
      <c r="EY307" s="110">
        <v>1003</v>
      </c>
      <c r="FA307" s="163">
        <v>302</v>
      </c>
      <c r="FB307" s="94" t="s">
        <v>9550</v>
      </c>
      <c r="FC307" s="110" t="s">
        <v>3999</v>
      </c>
      <c r="FD307" s="260">
        <v>37728</v>
      </c>
      <c r="FE307" s="260">
        <v>9335</v>
      </c>
    </row>
    <row r="308" spans="2:161">
      <c r="B308" s="211">
        <v>303</v>
      </c>
      <c r="C308" s="163" t="s">
        <v>4993</v>
      </c>
      <c r="D308" s="163" t="s">
        <v>4994</v>
      </c>
      <c r="E308" s="244" t="s">
        <v>4224</v>
      </c>
      <c r="F308" s="244" t="s">
        <v>4995</v>
      </c>
      <c r="G308" s="244">
        <v>11736.9</v>
      </c>
      <c r="I308" s="211"/>
      <c r="J308" s="163"/>
      <c r="K308" s="163"/>
      <c r="L308" s="244"/>
      <c r="M308" s="244"/>
      <c r="N308" s="244"/>
      <c r="P308" s="211"/>
      <c r="Q308" s="163"/>
      <c r="R308" s="163"/>
      <c r="S308" s="244"/>
      <c r="T308" s="244"/>
      <c r="V308" s="211"/>
      <c r="W308" s="163"/>
      <c r="X308" s="163"/>
      <c r="Y308" s="244"/>
      <c r="Z308" s="244"/>
      <c r="AA308" s="244"/>
      <c r="AC308" s="211">
        <v>303</v>
      </c>
      <c r="AD308" s="163" t="s">
        <v>4303</v>
      </c>
      <c r="AE308" s="163" t="s">
        <v>3999</v>
      </c>
      <c r="AF308" s="244">
        <v>13821.5</v>
      </c>
      <c r="AG308" s="244">
        <v>1021.4</v>
      </c>
      <c r="AI308" s="211"/>
      <c r="AJ308" s="163"/>
      <c r="AK308" s="163"/>
      <c r="AL308" s="244"/>
      <c r="AM308" s="244"/>
      <c r="AN308" s="244"/>
      <c r="AP308" s="211">
        <v>303</v>
      </c>
      <c r="AQ308" s="163" t="s">
        <v>3615</v>
      </c>
      <c r="AR308" s="163" t="s">
        <v>4969</v>
      </c>
      <c r="AS308" s="244" t="s">
        <v>4015</v>
      </c>
      <c r="AT308" s="244" t="s">
        <v>4827</v>
      </c>
      <c r="AU308" s="244">
        <v>15137.5</v>
      </c>
      <c r="AW308" s="211"/>
      <c r="AX308" s="163"/>
      <c r="AY308" s="163"/>
      <c r="AZ308" s="244"/>
      <c r="BA308" s="244"/>
      <c r="BB308" s="244"/>
      <c r="BD308" s="211">
        <v>303</v>
      </c>
      <c r="BE308" s="163" t="s">
        <v>3577</v>
      </c>
      <c r="BF308" s="163" t="s">
        <v>6107</v>
      </c>
      <c r="BG308" s="244" t="s">
        <v>4224</v>
      </c>
      <c r="BH308" s="244" t="s">
        <v>5441</v>
      </c>
      <c r="BI308" s="244">
        <v>16450.099999999999</v>
      </c>
      <c r="BK308" s="211">
        <v>303</v>
      </c>
      <c r="BL308" s="163" t="s">
        <v>1616</v>
      </c>
      <c r="BM308" s="163" t="s">
        <v>6294</v>
      </c>
      <c r="BN308" s="244" t="s">
        <v>3999</v>
      </c>
      <c r="BO308" s="244" t="s">
        <v>6231</v>
      </c>
      <c r="BP308" s="244">
        <v>15868</v>
      </c>
      <c r="BR308" s="211"/>
      <c r="BS308" s="163"/>
      <c r="BT308" s="163"/>
      <c r="BU308" s="244"/>
      <c r="BV308" s="244"/>
      <c r="BW308" s="244"/>
      <c r="BY308" s="211">
        <v>303</v>
      </c>
      <c r="BZ308" s="163" t="s">
        <v>1633</v>
      </c>
      <c r="CA308" s="163" t="s">
        <v>6788</v>
      </c>
      <c r="CB308" s="163" t="s">
        <v>3999</v>
      </c>
      <c r="CC308" s="244" t="s">
        <v>6494</v>
      </c>
      <c r="CD308" s="244">
        <v>19754</v>
      </c>
      <c r="CE308" s="244">
        <v>1245</v>
      </c>
      <c r="CG308" s="211">
        <v>303</v>
      </c>
      <c r="CH308" s="163" t="s">
        <v>6176</v>
      </c>
      <c r="CI308" s="163" t="s">
        <v>4015</v>
      </c>
      <c r="CJ308" s="244" t="s">
        <v>5522</v>
      </c>
      <c r="CK308" s="244">
        <v>21093.8</v>
      </c>
      <c r="CM308" s="211">
        <v>303</v>
      </c>
      <c r="CN308" s="163" t="s">
        <v>6905</v>
      </c>
      <c r="CO308" s="163" t="s">
        <v>4036</v>
      </c>
      <c r="CP308" s="244" t="s">
        <v>5441</v>
      </c>
      <c r="CQ308" s="244">
        <v>22793.3</v>
      </c>
      <c r="CS308" s="211">
        <v>303</v>
      </c>
      <c r="CT308" s="163" t="s">
        <v>7104</v>
      </c>
      <c r="CU308" s="163" t="s">
        <v>4074</v>
      </c>
      <c r="CV308" s="244" t="s">
        <v>4523</v>
      </c>
      <c r="CW308" s="244">
        <v>26391</v>
      </c>
      <c r="CY308" s="211">
        <v>303</v>
      </c>
      <c r="CZ308" s="163" t="s">
        <v>1665</v>
      </c>
      <c r="DA308" s="163" t="s">
        <v>7444</v>
      </c>
      <c r="DB308" s="244" t="s">
        <v>3999</v>
      </c>
      <c r="DC308" s="244">
        <v>28946.400000000001</v>
      </c>
      <c r="DD308" s="244">
        <v>647.20000000000005</v>
      </c>
      <c r="DF308" s="214">
        <v>303</v>
      </c>
      <c r="DG308" s="163" t="s">
        <v>3633</v>
      </c>
      <c r="DH308" s="163" t="s">
        <v>7182</v>
      </c>
      <c r="DI308" s="163" t="s">
        <v>4116</v>
      </c>
      <c r="DJ308" s="163" t="s">
        <v>7136</v>
      </c>
      <c r="DK308" s="245">
        <v>26857</v>
      </c>
      <c r="DL308" s="245">
        <v>1686</v>
      </c>
      <c r="DN308" s="211">
        <v>301</v>
      </c>
      <c r="DO308" s="163" t="s">
        <v>8040</v>
      </c>
      <c r="DP308" s="163" t="s">
        <v>4020</v>
      </c>
      <c r="DQ308" s="244">
        <v>31795.7</v>
      </c>
      <c r="DR308" s="244">
        <v>2335.4</v>
      </c>
      <c r="DT308" s="211">
        <v>303</v>
      </c>
      <c r="DU308" s="163" t="s">
        <v>8542</v>
      </c>
      <c r="DV308" s="244" t="s">
        <v>455</v>
      </c>
      <c r="DW308" s="163">
        <v>35520.300000000003</v>
      </c>
      <c r="DX308" s="244">
        <v>8347.6</v>
      </c>
      <c r="DZ308" s="211">
        <v>303</v>
      </c>
      <c r="EA308" s="163" t="s">
        <v>9045</v>
      </c>
      <c r="EB308" s="244" t="s">
        <v>3999</v>
      </c>
      <c r="EC308" s="163">
        <v>36670</v>
      </c>
      <c r="ED308" s="244">
        <v>1009</v>
      </c>
      <c r="EF308" s="211">
        <v>303</v>
      </c>
      <c r="EG308" s="163" t="s">
        <v>9547</v>
      </c>
      <c r="EH308" s="244" t="s">
        <v>4275</v>
      </c>
      <c r="EI308" s="258">
        <v>37528.400000000001</v>
      </c>
      <c r="EJ308" s="244">
        <v>2343.8000000000002</v>
      </c>
      <c r="EL308" s="215">
        <v>303</v>
      </c>
      <c r="EM308" s="216" t="s">
        <v>3634</v>
      </c>
      <c r="EN308" s="216" t="s">
        <v>3093</v>
      </c>
      <c r="EO308" s="216" t="s">
        <v>3635</v>
      </c>
      <c r="EP308" s="257" t="s">
        <v>3994</v>
      </c>
      <c r="EQ308" s="247">
        <v>38054</v>
      </c>
      <c r="ER308" s="247">
        <v>-4561</v>
      </c>
      <c r="ES308" s="247">
        <v>108700</v>
      </c>
      <c r="EU308" s="163">
        <v>303</v>
      </c>
      <c r="EV308" s="94" t="s">
        <v>3539</v>
      </c>
      <c r="EW308" s="163" t="s">
        <v>3075</v>
      </c>
      <c r="EX308" s="110">
        <v>35011</v>
      </c>
      <c r="EY308" s="110">
        <v>1964</v>
      </c>
      <c r="FA308" s="163">
        <v>303</v>
      </c>
      <c r="FB308" s="94" t="s">
        <v>9834</v>
      </c>
      <c r="FC308" s="110" t="s">
        <v>4020</v>
      </c>
      <c r="FD308" s="260">
        <v>37711.300000000003</v>
      </c>
      <c r="FE308" s="260">
        <v>409.5</v>
      </c>
    </row>
    <row r="309" spans="2:161" ht="22.7">
      <c r="B309" s="211">
        <v>304</v>
      </c>
      <c r="C309" s="163" t="s">
        <v>4996</v>
      </c>
      <c r="D309" s="163" t="s">
        <v>4997</v>
      </c>
      <c r="E309" s="244" t="s">
        <v>4005</v>
      </c>
      <c r="F309" s="244" t="s">
        <v>4527</v>
      </c>
      <c r="G309" s="244">
        <v>11711.6</v>
      </c>
      <c r="I309" s="211"/>
      <c r="J309" s="163"/>
      <c r="K309" s="163"/>
      <c r="L309" s="244"/>
      <c r="M309" s="244"/>
      <c r="N309" s="244"/>
      <c r="P309" s="211"/>
      <c r="Q309" s="163"/>
      <c r="R309" s="163"/>
      <c r="S309" s="244"/>
      <c r="T309" s="244"/>
      <c r="V309" s="211"/>
      <c r="W309" s="163"/>
      <c r="X309" s="163"/>
      <c r="Y309" s="244"/>
      <c r="Z309" s="244"/>
      <c r="AA309" s="244"/>
      <c r="AC309" s="211">
        <v>304</v>
      </c>
      <c r="AD309" s="163" t="s">
        <v>4304</v>
      </c>
      <c r="AE309" s="163" t="s">
        <v>4074</v>
      </c>
      <c r="AF309" s="244">
        <v>13793.3</v>
      </c>
      <c r="AG309" s="244">
        <v>67.599999999999994</v>
      </c>
      <c r="AI309" s="211"/>
      <c r="AJ309" s="163"/>
      <c r="AK309" s="163"/>
      <c r="AL309" s="244"/>
      <c r="AM309" s="244"/>
      <c r="AN309" s="244"/>
      <c r="AP309" s="211">
        <v>304</v>
      </c>
      <c r="AQ309" s="163" t="s">
        <v>4295</v>
      </c>
      <c r="AR309" s="163" t="s">
        <v>5718</v>
      </c>
      <c r="AS309" s="244" t="s">
        <v>4005</v>
      </c>
      <c r="AT309" s="244" t="s">
        <v>4634</v>
      </c>
      <c r="AU309" s="244">
        <v>15136.4</v>
      </c>
      <c r="AW309" s="211"/>
      <c r="AX309" s="163"/>
      <c r="AY309" s="163"/>
      <c r="AZ309" s="244"/>
      <c r="BA309" s="244"/>
      <c r="BB309" s="244"/>
      <c r="BD309" s="211">
        <v>304</v>
      </c>
      <c r="BE309" s="163" t="s">
        <v>1694</v>
      </c>
      <c r="BF309" s="163" t="s">
        <v>6108</v>
      </c>
      <c r="BG309" s="244" t="s">
        <v>3999</v>
      </c>
      <c r="BH309" s="244" t="s">
        <v>5441</v>
      </c>
      <c r="BI309" s="244">
        <v>16443</v>
      </c>
      <c r="BK309" s="211">
        <v>304</v>
      </c>
      <c r="BL309" s="163" t="s">
        <v>319</v>
      </c>
      <c r="BM309" s="163" t="s">
        <v>4763</v>
      </c>
      <c r="BN309" s="244" t="s">
        <v>3999</v>
      </c>
      <c r="BO309" s="244" t="s">
        <v>4745</v>
      </c>
      <c r="BP309" s="244">
        <v>15849</v>
      </c>
      <c r="BR309" s="211"/>
      <c r="BS309" s="163"/>
      <c r="BT309" s="163"/>
      <c r="BU309" s="244"/>
      <c r="BV309" s="244"/>
      <c r="BW309" s="244"/>
      <c r="BY309" s="211">
        <v>304</v>
      </c>
      <c r="BZ309" s="163" t="s">
        <v>3636</v>
      </c>
      <c r="CA309" s="163" t="s">
        <v>6789</v>
      </c>
      <c r="CB309" s="163" t="s">
        <v>6496</v>
      </c>
      <c r="CC309" s="244" t="s">
        <v>6536</v>
      </c>
      <c r="CD309" s="244">
        <v>19750.400000000001</v>
      </c>
      <c r="CE309" s="244">
        <v>-4417.7</v>
      </c>
      <c r="CG309" s="211">
        <v>304</v>
      </c>
      <c r="CH309" s="163" t="s">
        <v>7033</v>
      </c>
      <c r="CI309" s="163" t="s">
        <v>6694</v>
      </c>
      <c r="CJ309" s="244" t="s">
        <v>6517</v>
      </c>
      <c r="CK309" s="244">
        <v>21089</v>
      </c>
      <c r="CM309" s="211">
        <v>304</v>
      </c>
      <c r="CN309" s="163" t="s">
        <v>5213</v>
      </c>
      <c r="CO309" s="163" t="s">
        <v>3999</v>
      </c>
      <c r="CP309" s="244" t="s">
        <v>6949</v>
      </c>
      <c r="CQ309" s="244">
        <v>22768.9</v>
      </c>
      <c r="CS309" s="211">
        <v>304</v>
      </c>
      <c r="CT309" s="163" t="s">
        <v>7093</v>
      </c>
      <c r="CU309" s="163" t="s">
        <v>3999</v>
      </c>
      <c r="CV309" s="244" t="s">
        <v>4532</v>
      </c>
      <c r="CW309" s="244">
        <v>2634</v>
      </c>
      <c r="CY309" s="211">
        <v>304</v>
      </c>
      <c r="CZ309" s="163" t="s">
        <v>1881</v>
      </c>
      <c r="DA309" s="163" t="s">
        <v>7445</v>
      </c>
      <c r="DB309" s="244" t="s">
        <v>3999</v>
      </c>
      <c r="DC309" s="244">
        <v>28855</v>
      </c>
      <c r="DD309" s="244">
        <v>1140</v>
      </c>
      <c r="DF309" s="214">
        <v>304</v>
      </c>
      <c r="DG309" s="163" t="s">
        <v>1612</v>
      </c>
      <c r="DH309" s="163" t="s">
        <v>4828</v>
      </c>
      <c r="DI309" s="163" t="s">
        <v>3999</v>
      </c>
      <c r="DJ309" s="163" t="s">
        <v>5883</v>
      </c>
      <c r="DK309" s="245">
        <v>26730</v>
      </c>
      <c r="DL309" s="245">
        <v>2130</v>
      </c>
      <c r="DN309" s="211">
        <v>302</v>
      </c>
      <c r="DO309" s="163" t="s">
        <v>8041</v>
      </c>
      <c r="DP309" s="163" t="s">
        <v>3999</v>
      </c>
      <c r="DQ309" s="244">
        <v>31755</v>
      </c>
      <c r="DR309" s="244">
        <v>593</v>
      </c>
      <c r="DT309" s="211">
        <v>304</v>
      </c>
      <c r="DU309" s="163" t="s">
        <v>8543</v>
      </c>
      <c r="DV309" s="244" t="s">
        <v>4243</v>
      </c>
      <c r="DW309" s="163">
        <v>35501.599999999999</v>
      </c>
      <c r="DX309" s="244">
        <v>10755.7</v>
      </c>
      <c r="DZ309" s="211">
        <v>304</v>
      </c>
      <c r="EA309" s="163" t="s">
        <v>9046</v>
      </c>
      <c r="EB309" s="244" t="s">
        <v>3999</v>
      </c>
      <c r="EC309" s="163">
        <v>36595.9</v>
      </c>
      <c r="ED309" s="244">
        <v>1657.9</v>
      </c>
      <c r="EF309" s="211">
        <v>304</v>
      </c>
      <c r="EG309" s="163" t="s">
        <v>9548</v>
      </c>
      <c r="EH309" s="244" t="s">
        <v>4074</v>
      </c>
      <c r="EI309" s="258">
        <v>37392.199999999997</v>
      </c>
      <c r="EJ309" s="244">
        <v>-254.8</v>
      </c>
      <c r="EL309" s="215">
        <v>304</v>
      </c>
      <c r="EM309" s="216" t="s">
        <v>3637</v>
      </c>
      <c r="EN309" s="216" t="s">
        <v>3290</v>
      </c>
      <c r="EO309" s="216" t="s">
        <v>3355</v>
      </c>
      <c r="EP309" s="257" t="s">
        <v>3988</v>
      </c>
      <c r="EQ309" s="247">
        <v>37986</v>
      </c>
      <c r="ER309" s="247">
        <v>38</v>
      </c>
      <c r="ES309" s="247">
        <v>67151</v>
      </c>
      <c r="EU309" s="163">
        <v>304</v>
      </c>
      <c r="EV309" s="94" t="s">
        <v>3508</v>
      </c>
      <c r="EW309" s="163" t="s">
        <v>3548</v>
      </c>
      <c r="EX309" s="110">
        <v>34904</v>
      </c>
      <c r="EY309" s="110">
        <v>7839.6</v>
      </c>
      <c r="FA309" s="163">
        <v>304</v>
      </c>
      <c r="FB309" s="94" t="s">
        <v>9580</v>
      </c>
      <c r="FC309" s="110" t="s">
        <v>4036</v>
      </c>
      <c r="FD309" s="260">
        <v>37695.199999999997</v>
      </c>
      <c r="FE309" s="260">
        <v>776.7</v>
      </c>
    </row>
    <row r="310" spans="2:161" ht="22.7">
      <c r="B310" s="211">
        <v>305</v>
      </c>
      <c r="C310" s="163" t="s">
        <v>4998</v>
      </c>
      <c r="D310" s="163" t="s">
        <v>4999</v>
      </c>
      <c r="E310" s="244" t="s">
        <v>4005</v>
      </c>
      <c r="F310" s="244" t="s">
        <v>4572</v>
      </c>
      <c r="G310" s="244">
        <v>11683.6</v>
      </c>
      <c r="I310" s="211"/>
      <c r="J310" s="163"/>
      <c r="K310" s="163"/>
      <c r="L310" s="244"/>
      <c r="M310" s="244"/>
      <c r="N310" s="244"/>
      <c r="P310" s="211"/>
      <c r="Q310" s="163"/>
      <c r="R310" s="163"/>
      <c r="S310" s="244"/>
      <c r="T310" s="244"/>
      <c r="V310" s="211"/>
      <c r="W310" s="163"/>
      <c r="X310" s="163"/>
      <c r="Y310" s="244"/>
      <c r="Z310" s="244"/>
      <c r="AA310" s="244"/>
      <c r="AC310" s="211">
        <v>305</v>
      </c>
      <c r="AD310" s="163" t="s">
        <v>4305</v>
      </c>
      <c r="AE310" s="163" t="s">
        <v>4005</v>
      </c>
      <c r="AF310" s="244">
        <v>13760.1</v>
      </c>
      <c r="AG310" s="244">
        <v>461.3</v>
      </c>
      <c r="AI310" s="211"/>
      <c r="AJ310" s="163"/>
      <c r="AK310" s="163"/>
      <c r="AL310" s="244"/>
      <c r="AM310" s="244"/>
      <c r="AN310" s="244"/>
      <c r="AP310" s="211">
        <v>305</v>
      </c>
      <c r="AQ310" s="163" t="s">
        <v>3414</v>
      </c>
      <c r="AR310" s="163" t="s">
        <v>4724</v>
      </c>
      <c r="AS310" s="244" t="s">
        <v>4116</v>
      </c>
      <c r="AT310" s="244" t="s">
        <v>4523</v>
      </c>
      <c r="AU310" s="244">
        <v>15120.7</v>
      </c>
      <c r="AW310" s="211"/>
      <c r="AX310" s="163"/>
      <c r="AY310" s="163"/>
      <c r="AZ310" s="244"/>
      <c r="BA310" s="244"/>
      <c r="BB310" s="244"/>
      <c r="BD310" s="211">
        <v>305</v>
      </c>
      <c r="BE310" s="163" t="s">
        <v>5602</v>
      </c>
      <c r="BF310" s="163" t="s">
        <v>4551</v>
      </c>
      <c r="BG310" s="244" t="s">
        <v>4005</v>
      </c>
      <c r="BH310" s="244" t="s">
        <v>4518</v>
      </c>
      <c r="BI310" s="244">
        <v>16437</v>
      </c>
      <c r="BK310" s="211">
        <v>305</v>
      </c>
      <c r="BL310" s="163" t="s">
        <v>3558</v>
      </c>
      <c r="BM310" s="163" t="s">
        <v>3558</v>
      </c>
      <c r="BN310" s="244" t="s">
        <v>4193</v>
      </c>
      <c r="BO310" s="244" t="s">
        <v>6245</v>
      </c>
      <c r="BP310" s="244">
        <v>15825.6</v>
      </c>
      <c r="BR310" s="211"/>
      <c r="BS310" s="163"/>
      <c r="BT310" s="163"/>
      <c r="BU310" s="244"/>
      <c r="BV310" s="244"/>
      <c r="BW310" s="244"/>
      <c r="BY310" s="211">
        <v>305</v>
      </c>
      <c r="BZ310" s="163" t="s">
        <v>1608</v>
      </c>
      <c r="CA310" s="163" t="s">
        <v>6790</v>
      </c>
      <c r="CB310" s="163" t="s">
        <v>6506</v>
      </c>
      <c r="CC310" s="244" t="s">
        <v>6547</v>
      </c>
      <c r="CD310" s="244">
        <v>19734.099999999999</v>
      </c>
      <c r="CE310" s="244">
        <v>433.6</v>
      </c>
      <c r="CG310" s="211">
        <v>305</v>
      </c>
      <c r="CH310" s="163" t="s">
        <v>5706</v>
      </c>
      <c r="CI310" s="163" t="s">
        <v>4001</v>
      </c>
      <c r="CJ310" s="244" t="s">
        <v>4532</v>
      </c>
      <c r="CK310" s="244">
        <v>21004.2</v>
      </c>
      <c r="CM310" s="211">
        <v>305</v>
      </c>
      <c r="CN310" s="163" t="s">
        <v>6711</v>
      </c>
      <c r="CO310" s="163" t="s">
        <v>4005</v>
      </c>
      <c r="CP310" s="244" t="s">
        <v>4673</v>
      </c>
      <c r="CQ310" s="244">
        <v>22719.200000000001</v>
      </c>
      <c r="CS310" s="211">
        <v>305</v>
      </c>
      <c r="CT310" s="163" t="s">
        <v>6048</v>
      </c>
      <c r="CU310" s="163" t="s">
        <v>3999</v>
      </c>
      <c r="CV310" s="244" t="s">
        <v>4709</v>
      </c>
      <c r="CW310" s="244">
        <v>2616</v>
      </c>
      <c r="CY310" s="211">
        <v>305</v>
      </c>
      <c r="CZ310" s="163" t="s">
        <v>3412</v>
      </c>
      <c r="DA310" s="163" t="s">
        <v>7446</v>
      </c>
      <c r="DB310" s="244" t="s">
        <v>4102</v>
      </c>
      <c r="DC310" s="244">
        <v>28712.5</v>
      </c>
      <c r="DD310" s="244">
        <v>-2688.7</v>
      </c>
      <c r="DF310" s="214">
        <v>305</v>
      </c>
      <c r="DG310" s="163" t="s">
        <v>3577</v>
      </c>
      <c r="DH310" s="163" t="s">
        <v>6305</v>
      </c>
      <c r="DI310" s="163" t="s">
        <v>4224</v>
      </c>
      <c r="DJ310" s="163" t="s">
        <v>5441</v>
      </c>
      <c r="DK310" s="245">
        <v>26708</v>
      </c>
      <c r="DL310" s="245">
        <v>1879</v>
      </c>
      <c r="DN310" s="211">
        <v>303</v>
      </c>
      <c r="DO310" s="163" t="s">
        <v>8042</v>
      </c>
      <c r="DP310" s="163" t="s">
        <v>4005</v>
      </c>
      <c r="DQ310" s="244">
        <v>31719.8</v>
      </c>
      <c r="DR310" s="244">
        <v>4824.6000000000004</v>
      </c>
      <c r="DT310" s="211">
        <v>305</v>
      </c>
      <c r="DU310" s="163" t="s">
        <v>8544</v>
      </c>
      <c r="DV310" s="244" t="s">
        <v>8545</v>
      </c>
      <c r="DW310" s="163">
        <v>35495.4</v>
      </c>
      <c r="DX310" s="244">
        <v>-140.19999999999999</v>
      </c>
      <c r="DZ310" s="211">
        <v>305</v>
      </c>
      <c r="EA310" s="163" t="s">
        <v>9047</v>
      </c>
      <c r="EB310" s="244" t="s">
        <v>4074</v>
      </c>
      <c r="EC310" s="163">
        <v>36499.199999999997</v>
      </c>
      <c r="ED310" s="244">
        <v>-1137.2</v>
      </c>
      <c r="EF310" s="211">
        <v>305</v>
      </c>
      <c r="EG310" s="163" t="s">
        <v>9549</v>
      </c>
      <c r="EH310" s="244" t="s">
        <v>4074</v>
      </c>
      <c r="EI310" s="258">
        <v>37362.9</v>
      </c>
      <c r="EJ310" s="244">
        <v>223</v>
      </c>
      <c r="EL310" s="215">
        <v>305</v>
      </c>
      <c r="EM310" s="216" t="s">
        <v>3638</v>
      </c>
      <c r="EN310" s="216" t="s">
        <v>3054</v>
      </c>
      <c r="EO310" s="216" t="s">
        <v>3639</v>
      </c>
      <c r="EP310" s="257"/>
      <c r="EQ310" s="247">
        <v>37956</v>
      </c>
      <c r="ER310" s="247">
        <v>811</v>
      </c>
      <c r="ES310" s="247">
        <v>80000</v>
      </c>
      <c r="EU310" s="163">
        <v>305</v>
      </c>
      <c r="EV310" s="94" t="s">
        <v>3640</v>
      </c>
      <c r="EW310" s="163" t="s">
        <v>3589</v>
      </c>
      <c r="EX310" s="110">
        <v>34798</v>
      </c>
      <c r="EY310" s="110">
        <v>4111.8999999999996</v>
      </c>
      <c r="FA310" s="163">
        <v>305</v>
      </c>
      <c r="FB310" s="94" t="s">
        <v>9835</v>
      </c>
      <c r="FC310" s="110" t="s">
        <v>6206</v>
      </c>
      <c r="FD310" s="260">
        <v>37500</v>
      </c>
      <c r="FE310" s="260">
        <v>-1205</v>
      </c>
    </row>
    <row r="311" spans="2:161" ht="22.7">
      <c r="B311" s="211">
        <v>306</v>
      </c>
      <c r="C311" s="163" t="s">
        <v>5000</v>
      </c>
      <c r="D311" s="163" t="s">
        <v>5001</v>
      </c>
      <c r="E311" s="244" t="s">
        <v>4005</v>
      </c>
      <c r="F311" s="244" t="s">
        <v>4595</v>
      </c>
      <c r="G311" s="244">
        <v>11626.3</v>
      </c>
      <c r="I311" s="211"/>
      <c r="J311" s="163"/>
      <c r="K311" s="163"/>
      <c r="L311" s="244"/>
      <c r="M311" s="244"/>
      <c r="N311" s="244"/>
      <c r="P311" s="211"/>
      <c r="Q311" s="163"/>
      <c r="R311" s="163"/>
      <c r="S311" s="244"/>
      <c r="T311" s="244"/>
      <c r="V311" s="211"/>
      <c r="W311" s="163"/>
      <c r="X311" s="163"/>
      <c r="Y311" s="244"/>
      <c r="Z311" s="244"/>
      <c r="AA311" s="244"/>
      <c r="AC311" s="211">
        <v>306</v>
      </c>
      <c r="AD311" s="163" t="s">
        <v>4306</v>
      </c>
      <c r="AE311" s="163" t="s">
        <v>3999</v>
      </c>
      <c r="AF311" s="244">
        <v>13720</v>
      </c>
      <c r="AG311" s="244">
        <v>3.1</v>
      </c>
      <c r="AI311" s="211"/>
      <c r="AJ311" s="163"/>
      <c r="AK311" s="163"/>
      <c r="AL311" s="244"/>
      <c r="AM311" s="244"/>
      <c r="AN311" s="244"/>
      <c r="AP311" s="211">
        <v>306</v>
      </c>
      <c r="AQ311" s="163" t="s">
        <v>3772</v>
      </c>
      <c r="AR311" s="163" t="s">
        <v>5719</v>
      </c>
      <c r="AS311" s="244" t="s">
        <v>4005</v>
      </c>
      <c r="AT311" s="244" t="s">
        <v>4650</v>
      </c>
      <c r="AU311" s="244">
        <v>15099.8</v>
      </c>
      <c r="AW311" s="211"/>
      <c r="AX311" s="163"/>
      <c r="AY311" s="163"/>
      <c r="AZ311" s="244"/>
      <c r="BA311" s="244"/>
      <c r="BB311" s="244"/>
      <c r="BD311" s="211">
        <v>306</v>
      </c>
      <c r="BE311" s="163" t="s">
        <v>640</v>
      </c>
      <c r="BF311" s="163"/>
      <c r="BG311" s="244" t="s">
        <v>3999</v>
      </c>
      <c r="BH311" s="244" t="s">
        <v>4709</v>
      </c>
      <c r="BI311" s="244">
        <v>16383</v>
      </c>
      <c r="BK311" s="211">
        <v>306</v>
      </c>
      <c r="BL311" s="163" t="s">
        <v>1650</v>
      </c>
      <c r="BM311" s="163" t="s">
        <v>6122</v>
      </c>
      <c r="BN311" s="244" t="s">
        <v>3999</v>
      </c>
      <c r="BO311" s="244" t="s">
        <v>6234</v>
      </c>
      <c r="BP311" s="244">
        <v>15800.9</v>
      </c>
      <c r="BR311" s="211"/>
      <c r="BS311" s="163"/>
      <c r="BT311" s="163"/>
      <c r="BU311" s="244"/>
      <c r="BV311" s="244"/>
      <c r="BW311" s="244"/>
      <c r="BY311" s="211">
        <v>306</v>
      </c>
      <c r="BZ311" s="163" t="s">
        <v>1585</v>
      </c>
      <c r="CA311" s="163" t="s">
        <v>6791</v>
      </c>
      <c r="CB311" s="163" t="s">
        <v>6506</v>
      </c>
      <c r="CC311" s="244" t="s">
        <v>6540</v>
      </c>
      <c r="CD311" s="244">
        <v>19701</v>
      </c>
      <c r="CE311" s="244">
        <v>1106</v>
      </c>
      <c r="CG311" s="211">
        <v>306</v>
      </c>
      <c r="CH311" s="163" t="s">
        <v>6773</v>
      </c>
      <c r="CI311" s="163" t="s">
        <v>3999</v>
      </c>
      <c r="CJ311" s="244" t="s">
        <v>6308</v>
      </c>
      <c r="CK311" s="244">
        <v>20994</v>
      </c>
      <c r="CM311" s="211">
        <v>306</v>
      </c>
      <c r="CN311" s="163" t="s">
        <v>3526</v>
      </c>
      <c r="CO311" s="163" t="s">
        <v>4020</v>
      </c>
      <c r="CP311" s="244" t="s">
        <v>6240</v>
      </c>
      <c r="CQ311" s="244">
        <v>2269.9</v>
      </c>
      <c r="CS311" s="211">
        <v>306</v>
      </c>
      <c r="CT311" s="163" t="s">
        <v>6278</v>
      </c>
      <c r="CU311" s="163" t="s">
        <v>4289</v>
      </c>
      <c r="CV311" s="244" t="s">
        <v>6234</v>
      </c>
      <c r="CW311" s="244">
        <v>26113</v>
      </c>
      <c r="CY311" s="211">
        <v>306</v>
      </c>
      <c r="CZ311" s="163" t="s">
        <v>3655</v>
      </c>
      <c r="DA311" s="163" t="s">
        <v>7447</v>
      </c>
      <c r="DB311" s="244" t="s">
        <v>4469</v>
      </c>
      <c r="DC311" s="244">
        <v>28451.9</v>
      </c>
      <c r="DD311" s="244">
        <v>-3823.8</v>
      </c>
      <c r="DF311" s="214">
        <v>306</v>
      </c>
      <c r="DG311" s="163" t="s">
        <v>3412</v>
      </c>
      <c r="DH311" s="163" t="s">
        <v>5060</v>
      </c>
      <c r="DI311" s="163" t="s">
        <v>4102</v>
      </c>
      <c r="DJ311" s="163" t="s">
        <v>7136</v>
      </c>
      <c r="DK311" s="245">
        <v>26640</v>
      </c>
      <c r="DL311" s="245">
        <v>-76</v>
      </c>
      <c r="DN311" s="211">
        <v>304</v>
      </c>
      <c r="DO311" s="163" t="s">
        <v>8043</v>
      </c>
      <c r="DP311" s="163" t="s">
        <v>4039</v>
      </c>
      <c r="DQ311" s="244">
        <v>31589</v>
      </c>
      <c r="DR311" s="244">
        <v>2561</v>
      </c>
      <c r="DT311" s="211">
        <v>306</v>
      </c>
      <c r="DU311" s="163" t="s">
        <v>8546</v>
      </c>
      <c r="DV311" s="244" t="s">
        <v>4005</v>
      </c>
      <c r="DW311" s="163">
        <v>35342.699999999997</v>
      </c>
      <c r="DX311" s="244">
        <v>-1168.5</v>
      </c>
      <c r="DZ311" s="211">
        <v>306</v>
      </c>
      <c r="EA311" s="163" t="s">
        <v>9048</v>
      </c>
      <c r="EB311" s="244" t="s">
        <v>4005</v>
      </c>
      <c r="EC311" s="163">
        <v>36322.300000000003</v>
      </c>
      <c r="ED311" s="244">
        <v>2799.2</v>
      </c>
      <c r="EF311" s="211">
        <v>306</v>
      </c>
      <c r="EG311" s="163" t="s">
        <v>9550</v>
      </c>
      <c r="EH311" s="244" t="s">
        <v>3999</v>
      </c>
      <c r="EI311" s="258">
        <v>37180</v>
      </c>
      <c r="EJ311" s="244">
        <v>10925</v>
      </c>
      <c r="EL311" s="215">
        <v>306</v>
      </c>
      <c r="EM311" s="216" t="s">
        <v>1587</v>
      </c>
      <c r="EN311" s="216" t="s">
        <v>3093</v>
      </c>
      <c r="EO311" s="216" t="s">
        <v>3160</v>
      </c>
      <c r="EP311" s="257"/>
      <c r="EQ311" s="247">
        <v>37953</v>
      </c>
      <c r="ER311" s="247">
        <v>3467</v>
      </c>
      <c r="ES311" s="247">
        <v>55802</v>
      </c>
      <c r="EU311" s="163">
        <v>306</v>
      </c>
      <c r="EV311" s="94" t="s">
        <v>3427</v>
      </c>
      <c r="EW311" s="163" t="s">
        <v>3229</v>
      </c>
      <c r="EX311" s="110">
        <v>34485</v>
      </c>
      <c r="EY311" s="110">
        <v>1919.7</v>
      </c>
      <c r="FA311" s="163">
        <v>306</v>
      </c>
      <c r="FB311" s="94" t="s">
        <v>9836</v>
      </c>
      <c r="FC311" s="110" t="s">
        <v>4039</v>
      </c>
      <c r="FD311" s="260">
        <v>37317.300000000003</v>
      </c>
      <c r="FE311" s="260">
        <v>1069.8</v>
      </c>
    </row>
    <row r="312" spans="2:161">
      <c r="B312" s="211">
        <v>307</v>
      </c>
      <c r="C312" s="163" t="s">
        <v>5002</v>
      </c>
      <c r="D312" s="163" t="s">
        <v>5003</v>
      </c>
      <c r="E312" s="244" t="s">
        <v>3999</v>
      </c>
      <c r="F312" s="244" t="s">
        <v>4538</v>
      </c>
      <c r="G312" s="244">
        <v>11618.5</v>
      </c>
      <c r="I312" s="211"/>
      <c r="J312" s="163"/>
      <c r="K312" s="163"/>
      <c r="L312" s="244"/>
      <c r="M312" s="244"/>
      <c r="N312" s="244"/>
      <c r="P312" s="211"/>
      <c r="Q312" s="163"/>
      <c r="R312" s="163"/>
      <c r="S312" s="244"/>
      <c r="T312" s="244"/>
      <c r="V312" s="211"/>
      <c r="W312" s="163"/>
      <c r="X312" s="163"/>
      <c r="Y312" s="244"/>
      <c r="Z312" s="244"/>
      <c r="AA312" s="244"/>
      <c r="AC312" s="211">
        <v>307</v>
      </c>
      <c r="AD312" s="163" t="s">
        <v>4307</v>
      </c>
      <c r="AE312" s="163" t="s">
        <v>4005</v>
      </c>
      <c r="AF312" s="244">
        <v>13656</v>
      </c>
      <c r="AG312" s="244">
        <v>36.200000000000003</v>
      </c>
      <c r="AI312" s="211"/>
      <c r="AJ312" s="163"/>
      <c r="AK312" s="163"/>
      <c r="AL312" s="244"/>
      <c r="AM312" s="244"/>
      <c r="AN312" s="244"/>
      <c r="AP312" s="211">
        <v>307</v>
      </c>
      <c r="AQ312" s="163" t="s">
        <v>3285</v>
      </c>
      <c r="AR312" s="163" t="s">
        <v>5720</v>
      </c>
      <c r="AS312" s="244" t="s">
        <v>4074</v>
      </c>
      <c r="AT312" s="244" t="s">
        <v>4518</v>
      </c>
      <c r="AU312" s="244">
        <v>15063.8</v>
      </c>
      <c r="AW312" s="211"/>
      <c r="AX312" s="163"/>
      <c r="AY312" s="163"/>
      <c r="AZ312" s="244"/>
      <c r="BA312" s="244"/>
      <c r="BB312" s="244"/>
      <c r="BD312" s="211">
        <v>307</v>
      </c>
      <c r="BE312" s="163" t="s">
        <v>3665</v>
      </c>
      <c r="BF312" s="163" t="s">
        <v>4786</v>
      </c>
      <c r="BG312" s="244" t="s">
        <v>4005</v>
      </c>
      <c r="BH312" s="244" t="s">
        <v>4694</v>
      </c>
      <c r="BI312" s="244">
        <v>16330.9</v>
      </c>
      <c r="BK312" s="211">
        <v>307</v>
      </c>
      <c r="BL312" s="163" t="s">
        <v>3663</v>
      </c>
      <c r="BM312" s="163" t="s">
        <v>6121</v>
      </c>
      <c r="BN312" s="244" t="s">
        <v>4005</v>
      </c>
      <c r="BO312" s="244" t="s">
        <v>5424</v>
      </c>
      <c r="BP312" s="244">
        <v>15760.2</v>
      </c>
      <c r="BR312" s="211"/>
      <c r="BS312" s="163"/>
      <c r="BT312" s="163"/>
      <c r="BU312" s="244"/>
      <c r="BV312" s="244"/>
      <c r="BW312" s="244"/>
      <c r="BY312" s="211">
        <v>307</v>
      </c>
      <c r="BZ312" s="163" t="s">
        <v>1114</v>
      </c>
      <c r="CA312" s="163" t="s">
        <v>6792</v>
      </c>
      <c r="CB312" s="163" t="s">
        <v>6506</v>
      </c>
      <c r="CC312" s="244" t="s">
        <v>6649</v>
      </c>
      <c r="CD312" s="244">
        <v>19566</v>
      </c>
      <c r="CE312" s="244">
        <v>1272</v>
      </c>
      <c r="CG312" s="211">
        <v>307</v>
      </c>
      <c r="CH312" s="163" t="s">
        <v>6816</v>
      </c>
      <c r="CI312" s="163" t="s">
        <v>6817</v>
      </c>
      <c r="CJ312" s="244" t="s">
        <v>6570</v>
      </c>
      <c r="CK312" s="244">
        <v>20865.5</v>
      </c>
      <c r="CM312" s="211">
        <v>307</v>
      </c>
      <c r="CN312" s="163" t="s">
        <v>7096</v>
      </c>
      <c r="CO312" s="163" t="s">
        <v>4074</v>
      </c>
      <c r="CP312" s="244" t="s">
        <v>4634</v>
      </c>
      <c r="CQ312" s="244">
        <v>22663.4</v>
      </c>
      <c r="CS312" s="211">
        <v>307</v>
      </c>
      <c r="CT312" s="163" t="s">
        <v>6771</v>
      </c>
      <c r="CU312" s="163" t="s">
        <v>4202</v>
      </c>
      <c r="CV312" s="244" t="s">
        <v>4709</v>
      </c>
      <c r="CW312" s="244">
        <v>2667</v>
      </c>
      <c r="CY312" s="211">
        <v>307</v>
      </c>
      <c r="CZ312" s="163" t="s">
        <v>633</v>
      </c>
      <c r="DA312" s="163" t="s">
        <v>7448</v>
      </c>
      <c r="DB312" s="244" t="s">
        <v>3999</v>
      </c>
      <c r="DC312" s="244">
        <v>28437.599999999999</v>
      </c>
      <c r="DD312" s="244">
        <v>2052.8000000000002</v>
      </c>
      <c r="DF312" s="214">
        <v>307</v>
      </c>
      <c r="DG312" s="163" t="s">
        <v>3596</v>
      </c>
      <c r="DH312" s="163" t="s">
        <v>7048</v>
      </c>
      <c r="DI312" s="163" t="s">
        <v>4275</v>
      </c>
      <c r="DJ312" s="163" t="s">
        <v>4527</v>
      </c>
      <c r="DK312" s="245">
        <v>26596</v>
      </c>
      <c r="DL312" s="245">
        <v>344</v>
      </c>
      <c r="DN312" s="211">
        <v>305</v>
      </c>
      <c r="DO312" s="163" t="s">
        <v>8044</v>
      </c>
      <c r="DP312" s="163" t="s">
        <v>3999</v>
      </c>
      <c r="DQ312" s="244">
        <v>31400</v>
      </c>
      <c r="DR312" s="244">
        <v>928</v>
      </c>
      <c r="DT312" s="211">
        <v>307</v>
      </c>
      <c r="DU312" s="163" t="s">
        <v>8547</v>
      </c>
      <c r="DV312" s="244" t="s">
        <v>4030</v>
      </c>
      <c r="DW312" s="163">
        <v>35152</v>
      </c>
      <c r="DX312" s="244">
        <v>-1800.6</v>
      </c>
      <c r="DZ312" s="211">
        <v>307</v>
      </c>
      <c r="EA312" s="163" t="s">
        <v>9049</v>
      </c>
      <c r="EB312" s="244" t="s">
        <v>3999</v>
      </c>
      <c r="EC312" s="163">
        <v>36157.1</v>
      </c>
      <c r="ED312" s="244">
        <v>3064.7</v>
      </c>
      <c r="EF312" s="211">
        <v>307</v>
      </c>
      <c r="EG312" s="163" t="s">
        <v>9551</v>
      </c>
      <c r="EH312" s="244" t="s">
        <v>4039</v>
      </c>
      <c r="EI312" s="258">
        <v>37121.300000000003</v>
      </c>
      <c r="EJ312" s="244">
        <v>1486.9</v>
      </c>
      <c r="EL312" s="215">
        <v>307</v>
      </c>
      <c r="EM312" s="216" t="s">
        <v>3576</v>
      </c>
      <c r="EN312" s="216" t="s">
        <v>3060</v>
      </c>
      <c r="EO312" s="216" t="s">
        <v>3152</v>
      </c>
      <c r="EP312" s="257" t="s">
        <v>3989</v>
      </c>
      <c r="EQ312" s="247">
        <v>37926</v>
      </c>
      <c r="ER312" s="247">
        <v>-1254</v>
      </c>
      <c r="ES312" s="247">
        <v>8829</v>
      </c>
      <c r="EU312" s="163">
        <v>307</v>
      </c>
      <c r="EV312" s="94" t="s">
        <v>3641</v>
      </c>
      <c r="EW312" s="163" t="s">
        <v>3063</v>
      </c>
      <c r="EX312" s="110">
        <v>34458</v>
      </c>
      <c r="EY312" s="110">
        <v>3164.5</v>
      </c>
      <c r="FA312" s="163">
        <v>307</v>
      </c>
      <c r="FB312" s="94" t="s">
        <v>9479</v>
      </c>
      <c r="FC312" s="110" t="s">
        <v>4015</v>
      </c>
      <c r="FD312" s="260">
        <v>37259</v>
      </c>
      <c r="FE312" s="260">
        <v>1223</v>
      </c>
    </row>
    <row r="313" spans="2:161">
      <c r="B313" s="211">
        <v>308</v>
      </c>
      <c r="C313" s="163" t="s">
        <v>5004</v>
      </c>
      <c r="D313" s="163" t="s">
        <v>5005</v>
      </c>
      <c r="E313" s="244" t="s">
        <v>4001</v>
      </c>
      <c r="F313" s="244" t="s">
        <v>4806</v>
      </c>
      <c r="G313" s="244">
        <v>11613.3</v>
      </c>
      <c r="I313" s="211"/>
      <c r="J313" s="163"/>
      <c r="K313" s="163"/>
      <c r="L313" s="244"/>
      <c r="M313" s="244"/>
      <c r="N313" s="244"/>
      <c r="P313" s="211"/>
      <c r="Q313" s="163"/>
      <c r="R313" s="163"/>
      <c r="S313" s="244"/>
      <c r="T313" s="244"/>
      <c r="V313" s="211"/>
      <c r="W313" s="163"/>
      <c r="X313" s="163"/>
      <c r="Y313" s="244"/>
      <c r="Z313" s="244"/>
      <c r="AA313" s="244"/>
      <c r="AC313" s="211">
        <v>308</v>
      </c>
      <c r="AD313" s="163" t="s">
        <v>4308</v>
      </c>
      <c r="AE313" s="163" t="s">
        <v>3999</v>
      </c>
      <c r="AF313" s="244">
        <v>13617.5</v>
      </c>
      <c r="AG313" s="244">
        <v>198.6</v>
      </c>
      <c r="AI313" s="211"/>
      <c r="AJ313" s="163"/>
      <c r="AK313" s="163"/>
      <c r="AL313" s="244"/>
      <c r="AM313" s="244"/>
      <c r="AN313" s="244"/>
      <c r="AP313" s="211">
        <v>308</v>
      </c>
      <c r="AQ313" s="163" t="s">
        <v>3303</v>
      </c>
      <c r="AR313" s="163" t="s">
        <v>5721</v>
      </c>
      <c r="AS313" s="244" t="s">
        <v>4102</v>
      </c>
      <c r="AT313" s="244" t="s">
        <v>5591</v>
      </c>
      <c r="AU313" s="244">
        <v>15021.1</v>
      </c>
      <c r="AW313" s="211"/>
      <c r="AX313" s="163"/>
      <c r="AY313" s="163"/>
      <c r="AZ313" s="244"/>
      <c r="BA313" s="244"/>
      <c r="BB313" s="244"/>
      <c r="BD313" s="211">
        <v>308</v>
      </c>
      <c r="BE313" s="163" t="s">
        <v>3386</v>
      </c>
      <c r="BF313" s="163"/>
      <c r="BG313" s="244" t="s">
        <v>4015</v>
      </c>
      <c r="BH313" s="244" t="s">
        <v>6106</v>
      </c>
      <c r="BI313" s="244">
        <v>16290.9</v>
      </c>
      <c r="BK313" s="211">
        <v>308</v>
      </c>
      <c r="BL313" s="163" t="s">
        <v>5690</v>
      </c>
      <c r="BM313" s="163" t="s">
        <v>5691</v>
      </c>
      <c r="BN313" s="244" t="s">
        <v>4020</v>
      </c>
      <c r="BO313" s="244" t="s">
        <v>6231</v>
      </c>
      <c r="BP313" s="244">
        <v>15744.8</v>
      </c>
      <c r="BR313" s="211"/>
      <c r="BS313" s="163"/>
      <c r="BT313" s="163"/>
      <c r="BU313" s="244"/>
      <c r="BV313" s="244"/>
      <c r="BW313" s="244"/>
      <c r="BY313" s="211">
        <v>308</v>
      </c>
      <c r="BZ313" s="163" t="s">
        <v>574</v>
      </c>
      <c r="CA313" s="163" t="s">
        <v>6793</v>
      </c>
      <c r="CB313" s="163" t="s">
        <v>6506</v>
      </c>
      <c r="CC313" s="244" t="s">
        <v>6529</v>
      </c>
      <c r="CD313" s="244">
        <v>19552</v>
      </c>
      <c r="CE313" s="244">
        <v>1227</v>
      </c>
      <c r="CG313" s="211">
        <v>308</v>
      </c>
      <c r="CH313" s="163" t="s">
        <v>3704</v>
      </c>
      <c r="CI313" s="163" t="s">
        <v>4020</v>
      </c>
      <c r="CJ313" s="244" t="s">
        <v>5879</v>
      </c>
      <c r="CK313" s="244">
        <v>20806.2</v>
      </c>
      <c r="CM313" s="211">
        <v>308</v>
      </c>
      <c r="CN313" s="163" t="s">
        <v>7031</v>
      </c>
      <c r="CO313" s="163" t="s">
        <v>3999</v>
      </c>
      <c r="CP313" s="244" t="s">
        <v>4818</v>
      </c>
      <c r="CQ313" s="244">
        <v>22636</v>
      </c>
      <c r="CS313" s="211">
        <v>308</v>
      </c>
      <c r="CT313" s="163" t="s">
        <v>6430</v>
      </c>
      <c r="CU313" s="163" t="s">
        <v>3999</v>
      </c>
      <c r="CV313" s="244" t="s">
        <v>5522</v>
      </c>
      <c r="CW313" s="244">
        <v>2617</v>
      </c>
      <c r="CY313" s="211">
        <v>308</v>
      </c>
      <c r="CZ313" s="163" t="s">
        <v>1884</v>
      </c>
      <c r="DA313" s="163" t="s">
        <v>7449</v>
      </c>
      <c r="DB313" s="244" t="s">
        <v>3999</v>
      </c>
      <c r="DC313" s="244">
        <v>28374</v>
      </c>
      <c r="DD313" s="244">
        <v>673</v>
      </c>
      <c r="DF313" s="214">
        <v>308</v>
      </c>
      <c r="DG313" s="163" t="s">
        <v>3556</v>
      </c>
      <c r="DH313" s="163" t="s">
        <v>4936</v>
      </c>
      <c r="DI313" s="163" t="s">
        <v>4005</v>
      </c>
      <c r="DJ313" s="163" t="s">
        <v>4523</v>
      </c>
      <c r="DK313" s="245">
        <v>26592</v>
      </c>
      <c r="DL313" s="245">
        <v>311</v>
      </c>
      <c r="DN313" s="211">
        <v>306</v>
      </c>
      <c r="DO313" s="163" t="s">
        <v>8045</v>
      </c>
      <c r="DP313" s="163" t="s">
        <v>4015</v>
      </c>
      <c r="DQ313" s="244">
        <v>31377.8</v>
      </c>
      <c r="DR313" s="244">
        <v>728.5</v>
      </c>
      <c r="DT313" s="211">
        <v>308</v>
      </c>
      <c r="DU313" s="163" t="s">
        <v>8548</v>
      </c>
      <c r="DV313" s="244" t="s">
        <v>3999</v>
      </c>
      <c r="DW313" s="163">
        <v>35115</v>
      </c>
      <c r="DX313" s="244">
        <v>854</v>
      </c>
      <c r="DZ313" s="211">
        <v>308</v>
      </c>
      <c r="EA313" s="163" t="s">
        <v>9050</v>
      </c>
      <c r="EB313" s="244" t="s">
        <v>4243</v>
      </c>
      <c r="EC313" s="163">
        <v>35442.300000000003</v>
      </c>
      <c r="ED313" s="244">
        <v>946.8</v>
      </c>
      <c r="EF313" s="211">
        <v>308</v>
      </c>
      <c r="EG313" s="163" t="s">
        <v>9552</v>
      </c>
      <c r="EH313" s="244" t="s">
        <v>4074</v>
      </c>
      <c r="EI313" s="258">
        <v>37095.300000000003</v>
      </c>
      <c r="EJ313" s="244">
        <v>172.9</v>
      </c>
      <c r="EL313" s="215">
        <v>308</v>
      </c>
      <c r="EM313" s="216" t="s">
        <v>3610</v>
      </c>
      <c r="EN313" s="216" t="s">
        <v>3093</v>
      </c>
      <c r="EO313" s="216" t="s">
        <v>3320</v>
      </c>
      <c r="EP313" s="257"/>
      <c r="EQ313" s="247">
        <v>37883</v>
      </c>
      <c r="ER313" s="247">
        <v>3942</v>
      </c>
      <c r="ES313" s="247">
        <v>60155</v>
      </c>
      <c r="EU313" s="163">
        <v>308</v>
      </c>
      <c r="EV313" s="94" t="s">
        <v>1648</v>
      </c>
      <c r="EW313" s="163" t="s">
        <v>3056</v>
      </c>
      <c r="EX313" s="110">
        <v>34274</v>
      </c>
      <c r="EY313" s="110">
        <v>2025.7</v>
      </c>
      <c r="FA313" s="163">
        <v>308</v>
      </c>
      <c r="FB313" s="94" t="s">
        <v>9837</v>
      </c>
      <c r="FC313" s="110" t="s">
        <v>4202</v>
      </c>
      <c r="FD313" s="260">
        <v>37211.599999999999</v>
      </c>
      <c r="FE313" s="260">
        <v>584.9</v>
      </c>
    </row>
    <row r="314" spans="2:161" ht="22.7">
      <c r="B314" s="211">
        <v>309</v>
      </c>
      <c r="C314" s="163" t="s">
        <v>5006</v>
      </c>
      <c r="D314" s="163" t="s">
        <v>5007</v>
      </c>
      <c r="E314" s="244" t="s">
        <v>4039</v>
      </c>
      <c r="F314" s="244" t="s">
        <v>4595</v>
      </c>
      <c r="G314" s="244">
        <v>11611.1</v>
      </c>
      <c r="I314" s="211"/>
      <c r="J314" s="163"/>
      <c r="K314" s="163"/>
      <c r="L314" s="244"/>
      <c r="M314" s="244"/>
      <c r="N314" s="244"/>
      <c r="P314" s="211"/>
      <c r="Q314" s="163"/>
      <c r="R314" s="163"/>
      <c r="S314" s="244"/>
      <c r="T314" s="244"/>
      <c r="V314" s="211"/>
      <c r="W314" s="163"/>
      <c r="X314" s="163"/>
      <c r="Y314" s="244"/>
      <c r="Z314" s="244"/>
      <c r="AA314" s="244"/>
      <c r="AC314" s="211">
        <v>309</v>
      </c>
      <c r="AD314" s="163" t="s">
        <v>4309</v>
      </c>
      <c r="AE314" s="163" t="s">
        <v>4001</v>
      </c>
      <c r="AF314" s="244">
        <v>13608.4</v>
      </c>
      <c r="AG314" s="244">
        <v>32.1</v>
      </c>
      <c r="AI314" s="211"/>
      <c r="AJ314" s="163"/>
      <c r="AK314" s="163"/>
      <c r="AL314" s="244"/>
      <c r="AM314" s="244"/>
      <c r="AN314" s="244"/>
      <c r="AP314" s="211">
        <v>309</v>
      </c>
      <c r="AQ314" s="163" t="s">
        <v>4514</v>
      </c>
      <c r="AR314" s="163" t="s">
        <v>5075</v>
      </c>
      <c r="AS314" s="244" t="s">
        <v>4001</v>
      </c>
      <c r="AT314" s="244" t="s">
        <v>4523</v>
      </c>
      <c r="AU314" s="244">
        <v>15007</v>
      </c>
      <c r="AW314" s="211"/>
      <c r="AX314" s="163"/>
      <c r="AY314" s="163"/>
      <c r="AZ314" s="244"/>
      <c r="BA314" s="244"/>
      <c r="BB314" s="244"/>
      <c r="BD314" s="211">
        <v>309</v>
      </c>
      <c r="BE314" s="163" t="s">
        <v>841</v>
      </c>
      <c r="BF314" s="163" t="s">
        <v>5202</v>
      </c>
      <c r="BG314" s="244" t="s">
        <v>3999</v>
      </c>
      <c r="BH314" s="244" t="s">
        <v>4818</v>
      </c>
      <c r="BI314" s="244">
        <v>16285.2</v>
      </c>
      <c r="BK314" s="211">
        <v>309</v>
      </c>
      <c r="BL314" s="163" t="s">
        <v>1629</v>
      </c>
      <c r="BM314" s="163" t="s">
        <v>1629</v>
      </c>
      <c r="BN314" s="244" t="s">
        <v>3999</v>
      </c>
      <c r="BO314" s="244" t="s">
        <v>6270</v>
      </c>
      <c r="BP314" s="244">
        <v>15738.9</v>
      </c>
      <c r="BR314" s="211"/>
      <c r="BS314" s="163"/>
      <c r="BT314" s="163"/>
      <c r="BU314" s="244"/>
      <c r="BV314" s="244"/>
      <c r="BW314" s="244"/>
      <c r="BY314" s="211">
        <v>309</v>
      </c>
      <c r="BZ314" s="163" t="s">
        <v>3642</v>
      </c>
      <c r="CA314" s="163" t="s">
        <v>6794</v>
      </c>
      <c r="CB314" s="163" t="s">
        <v>6694</v>
      </c>
      <c r="CC314" s="244" t="s">
        <v>4634</v>
      </c>
      <c r="CD314" s="244">
        <v>19543.3</v>
      </c>
      <c r="CE314" s="244">
        <v>1537.3</v>
      </c>
      <c r="CG314" s="211">
        <v>309</v>
      </c>
      <c r="CH314" s="163" t="s">
        <v>1648</v>
      </c>
      <c r="CI314" s="163" t="s">
        <v>3999</v>
      </c>
      <c r="CJ314" s="244" t="s">
        <v>6234</v>
      </c>
      <c r="CK314" s="244">
        <v>20744.8</v>
      </c>
      <c r="CM314" s="211">
        <v>309</v>
      </c>
      <c r="CN314" s="163" t="s">
        <v>5354</v>
      </c>
      <c r="CO314" s="163" t="s">
        <v>4005</v>
      </c>
      <c r="CP314" s="244" t="s">
        <v>4518</v>
      </c>
      <c r="CQ314" s="244">
        <v>22632.5</v>
      </c>
      <c r="CS314" s="211">
        <v>309</v>
      </c>
      <c r="CT314" s="163" t="s">
        <v>6134</v>
      </c>
      <c r="CU314" s="163" t="s">
        <v>3999</v>
      </c>
      <c r="CV314" s="244" t="s">
        <v>5522</v>
      </c>
      <c r="CW314" s="244">
        <v>25961</v>
      </c>
      <c r="CY314" s="211">
        <v>309</v>
      </c>
      <c r="CZ314" s="163" t="s">
        <v>3500</v>
      </c>
      <c r="DA314" s="163" t="s">
        <v>7450</v>
      </c>
      <c r="DB314" s="244" t="s">
        <v>4005</v>
      </c>
      <c r="DC314" s="244">
        <v>28341.4</v>
      </c>
      <c r="DD314" s="244">
        <v>-1252.4000000000001</v>
      </c>
      <c r="DF314" s="214">
        <v>309</v>
      </c>
      <c r="DG314" s="163" t="s">
        <v>3643</v>
      </c>
      <c r="DH314" s="163" t="s">
        <v>6260</v>
      </c>
      <c r="DI314" s="163" t="s">
        <v>4015</v>
      </c>
      <c r="DJ314" s="163" t="s">
        <v>4532</v>
      </c>
      <c r="DK314" s="245">
        <v>26534</v>
      </c>
      <c r="DL314" s="245">
        <v>1368</v>
      </c>
      <c r="DN314" s="211">
        <v>307</v>
      </c>
      <c r="DO314" s="163" t="s">
        <v>8046</v>
      </c>
      <c r="DP314" s="163" t="s">
        <v>4131</v>
      </c>
      <c r="DQ314" s="244">
        <v>31278.7</v>
      </c>
      <c r="DR314" s="244">
        <v>-172</v>
      </c>
      <c r="DT314" s="211">
        <v>309</v>
      </c>
      <c r="DU314" s="163" t="s">
        <v>8549</v>
      </c>
      <c r="DV314" s="244" t="s">
        <v>4116</v>
      </c>
      <c r="DW314" s="163">
        <v>34958.400000000001</v>
      </c>
      <c r="DX314" s="244">
        <v>1878.6</v>
      </c>
      <c r="DZ314" s="211">
        <v>309</v>
      </c>
      <c r="EA314" s="163" t="s">
        <v>9051</v>
      </c>
      <c r="EB314" s="244" t="s">
        <v>4039</v>
      </c>
      <c r="EC314" s="163">
        <v>35383.5</v>
      </c>
      <c r="ED314" s="244">
        <v>1116.5</v>
      </c>
      <c r="EF314" s="211">
        <v>309</v>
      </c>
      <c r="EG314" s="163" t="s">
        <v>9553</v>
      </c>
      <c r="EH314" s="244" t="s">
        <v>4074</v>
      </c>
      <c r="EI314" s="258">
        <v>37085.599999999999</v>
      </c>
      <c r="EJ314" s="244">
        <v>-2.4</v>
      </c>
      <c r="EL314" s="215">
        <v>309</v>
      </c>
      <c r="EM314" s="216" t="s">
        <v>3319</v>
      </c>
      <c r="EN314" s="216" t="s">
        <v>3097</v>
      </c>
      <c r="EO314" s="216" t="s">
        <v>3644</v>
      </c>
      <c r="EP314" s="257" t="s">
        <v>3994</v>
      </c>
      <c r="EQ314" s="247">
        <v>37871</v>
      </c>
      <c r="ER314" s="247">
        <v>4536</v>
      </c>
      <c r="ES314" s="247">
        <v>97921</v>
      </c>
      <c r="EU314" s="163">
        <v>309</v>
      </c>
      <c r="EV314" s="94" t="s">
        <v>3565</v>
      </c>
      <c r="EW314" s="163" t="s">
        <v>3075</v>
      </c>
      <c r="EX314" s="110">
        <v>34193</v>
      </c>
      <c r="EY314" s="110">
        <v>356</v>
      </c>
      <c r="FA314" s="163">
        <v>309</v>
      </c>
      <c r="FB314" s="94" t="s">
        <v>9463</v>
      </c>
      <c r="FC314" s="110" t="s">
        <v>4005</v>
      </c>
      <c r="FD314" s="260">
        <v>37159.699999999997</v>
      </c>
      <c r="FE314" s="260">
        <v>2392.1999999999998</v>
      </c>
    </row>
    <row r="315" spans="2:161" ht="22.7">
      <c r="B315" s="211">
        <v>310</v>
      </c>
      <c r="C315" s="163"/>
      <c r="D315" s="163" t="s">
        <v>5008</v>
      </c>
      <c r="E315" s="244" t="s">
        <v>4005</v>
      </c>
      <c r="F315" s="244"/>
      <c r="G315" s="244">
        <v>11589.7</v>
      </c>
      <c r="I315" s="211"/>
      <c r="J315" s="163"/>
      <c r="K315" s="163"/>
      <c r="L315" s="244"/>
      <c r="M315" s="244"/>
      <c r="N315" s="244"/>
      <c r="P315" s="211"/>
      <c r="Q315" s="163"/>
      <c r="R315" s="163"/>
      <c r="S315" s="244"/>
      <c r="T315" s="244"/>
      <c r="V315" s="211"/>
      <c r="W315" s="163"/>
      <c r="X315" s="163"/>
      <c r="Y315" s="244"/>
      <c r="Z315" s="244"/>
      <c r="AA315" s="244"/>
      <c r="AC315" s="211">
        <v>310</v>
      </c>
      <c r="AD315" s="163" t="s">
        <v>4310</v>
      </c>
      <c r="AE315" s="163" t="s">
        <v>4030</v>
      </c>
      <c r="AF315" s="244">
        <v>13607.1</v>
      </c>
      <c r="AG315" s="244">
        <v>664.3</v>
      </c>
      <c r="AI315" s="211"/>
      <c r="AJ315" s="163"/>
      <c r="AK315" s="163"/>
      <c r="AL315" s="244"/>
      <c r="AM315" s="244"/>
      <c r="AN315" s="244"/>
      <c r="AP315" s="211">
        <v>310</v>
      </c>
      <c r="AQ315" s="163" t="s">
        <v>3604</v>
      </c>
      <c r="AR315" s="163" t="s">
        <v>4897</v>
      </c>
      <c r="AS315" s="244" t="s">
        <v>4005</v>
      </c>
      <c r="AT315" s="244" t="s">
        <v>4595</v>
      </c>
      <c r="AU315" s="244">
        <v>14997.5</v>
      </c>
      <c r="AW315" s="211"/>
      <c r="AX315" s="163"/>
      <c r="AY315" s="163"/>
      <c r="AZ315" s="244"/>
      <c r="BA315" s="244"/>
      <c r="BB315" s="244"/>
      <c r="BD315" s="211">
        <v>310</v>
      </c>
      <c r="BE315" s="163" t="s">
        <v>1635</v>
      </c>
      <c r="BF315" s="163" t="s">
        <v>6109</v>
      </c>
      <c r="BG315" s="244" t="s">
        <v>3999</v>
      </c>
      <c r="BH315" s="244" t="s">
        <v>5522</v>
      </c>
      <c r="BI315" s="244">
        <v>16211.8</v>
      </c>
      <c r="BK315" s="211">
        <v>310</v>
      </c>
      <c r="BL315" s="163" t="s">
        <v>1610</v>
      </c>
      <c r="BM315" s="163" t="s">
        <v>5637</v>
      </c>
      <c r="BN315" s="244" t="s">
        <v>3999</v>
      </c>
      <c r="BO315" s="244" t="s">
        <v>6245</v>
      </c>
      <c r="BP315" s="244">
        <v>15663</v>
      </c>
      <c r="BR315" s="211"/>
      <c r="BS315" s="163"/>
      <c r="BT315" s="163"/>
      <c r="BU315" s="244"/>
      <c r="BV315" s="244"/>
      <c r="BW315" s="244"/>
      <c r="BY315" s="211">
        <v>310</v>
      </c>
      <c r="BZ315" s="163" t="s">
        <v>1626</v>
      </c>
      <c r="CA315" s="163" t="s">
        <v>6405</v>
      </c>
      <c r="CB315" s="163" t="s">
        <v>6506</v>
      </c>
      <c r="CC315" s="244" t="s">
        <v>6795</v>
      </c>
      <c r="CD315" s="244">
        <v>19543.2</v>
      </c>
      <c r="CE315" s="244">
        <v>385.8</v>
      </c>
      <c r="CG315" s="211">
        <v>310</v>
      </c>
      <c r="CH315" s="163" t="s">
        <v>7034</v>
      </c>
      <c r="CI315" s="163" t="s">
        <v>7035</v>
      </c>
      <c r="CJ315" s="244" t="s">
        <v>4820</v>
      </c>
      <c r="CK315" s="244">
        <v>20742</v>
      </c>
      <c r="CM315" s="211">
        <v>310</v>
      </c>
      <c r="CN315" s="163" t="s">
        <v>6773</v>
      </c>
      <c r="CO315" s="163" t="s">
        <v>3999</v>
      </c>
      <c r="CP315" s="244" t="s">
        <v>6308</v>
      </c>
      <c r="CQ315" s="244">
        <v>22576</v>
      </c>
      <c r="CS315" s="211">
        <v>310</v>
      </c>
      <c r="CT315" s="163" t="s">
        <v>7165</v>
      </c>
      <c r="CU315" s="163" t="s">
        <v>4020</v>
      </c>
      <c r="CV315" s="244" t="s">
        <v>6234</v>
      </c>
      <c r="CW315" s="244">
        <v>2596</v>
      </c>
      <c r="CY315" s="211">
        <v>310</v>
      </c>
      <c r="CZ315" s="163" t="s">
        <v>3411</v>
      </c>
      <c r="DA315" s="163" t="s">
        <v>7451</v>
      </c>
      <c r="DB315" s="244" t="s">
        <v>4243</v>
      </c>
      <c r="DC315" s="244">
        <v>28309.4</v>
      </c>
      <c r="DD315" s="244">
        <v>3929.2</v>
      </c>
      <c r="DF315" s="214">
        <v>310</v>
      </c>
      <c r="DG315" s="163" t="s">
        <v>3645</v>
      </c>
      <c r="DH315" s="163" t="s">
        <v>7191</v>
      </c>
      <c r="DI315" s="163" t="s">
        <v>4036</v>
      </c>
      <c r="DJ315" s="163" t="s">
        <v>6240</v>
      </c>
      <c r="DK315" s="245">
        <v>26335</v>
      </c>
      <c r="DL315" s="245">
        <v>909</v>
      </c>
      <c r="DN315" s="211">
        <v>308</v>
      </c>
      <c r="DO315" s="163" t="s">
        <v>8047</v>
      </c>
      <c r="DP315" s="163" t="s">
        <v>4015</v>
      </c>
      <c r="DQ315" s="244">
        <v>31199.5</v>
      </c>
      <c r="DR315" s="244">
        <v>809.6</v>
      </c>
      <c r="DT315" s="211">
        <v>310</v>
      </c>
      <c r="DU315" s="163" t="s">
        <v>8550</v>
      </c>
      <c r="DV315" s="244" t="s">
        <v>4005</v>
      </c>
      <c r="DW315" s="163">
        <v>34832</v>
      </c>
      <c r="DX315" s="244">
        <v>147.5</v>
      </c>
      <c r="DZ315" s="211">
        <v>310</v>
      </c>
      <c r="EA315" s="163" t="s">
        <v>9052</v>
      </c>
      <c r="EB315" s="244" t="s">
        <v>3999</v>
      </c>
      <c r="EC315" s="163">
        <v>35345</v>
      </c>
      <c r="ED315" s="244">
        <v>-4326</v>
      </c>
      <c r="EF315" s="211">
        <v>310</v>
      </c>
      <c r="EG315" s="163" t="s">
        <v>9554</v>
      </c>
      <c r="EH315" s="244" t="s">
        <v>4074</v>
      </c>
      <c r="EI315" s="258">
        <v>36927.800000000003</v>
      </c>
      <c r="EJ315" s="244">
        <v>12.2</v>
      </c>
      <c r="EL315" s="215">
        <v>310</v>
      </c>
      <c r="EM315" s="216" t="s">
        <v>3601</v>
      </c>
      <c r="EN315" s="216" t="s">
        <v>3295</v>
      </c>
      <c r="EO315" s="216" t="s">
        <v>3121</v>
      </c>
      <c r="EP315" s="257"/>
      <c r="EQ315" s="247">
        <v>37822</v>
      </c>
      <c r="ER315" s="247">
        <v>281</v>
      </c>
      <c r="ES315" s="247">
        <v>143003</v>
      </c>
      <c r="EU315" s="163">
        <v>310</v>
      </c>
      <c r="EV315" s="94" t="s">
        <v>3629</v>
      </c>
      <c r="EW315" s="163" t="s">
        <v>3088</v>
      </c>
      <c r="EX315" s="110">
        <v>34149</v>
      </c>
      <c r="EY315" s="110">
        <v>490.9</v>
      </c>
      <c r="FA315" s="163">
        <v>310</v>
      </c>
      <c r="FB315" s="94" t="s">
        <v>9565</v>
      </c>
      <c r="FC315" s="110" t="s">
        <v>4001</v>
      </c>
      <c r="FD315" s="260">
        <v>37125.4</v>
      </c>
      <c r="FE315" s="260">
        <v>345</v>
      </c>
    </row>
    <row r="316" spans="2:161" ht="22.7">
      <c r="B316" s="211">
        <v>311</v>
      </c>
      <c r="C316" s="163" t="s">
        <v>5009</v>
      </c>
      <c r="D316" s="163" t="s">
        <v>5010</v>
      </c>
      <c r="E316" s="244" t="s">
        <v>4102</v>
      </c>
      <c r="F316" s="244" t="s">
        <v>4523</v>
      </c>
      <c r="G316" s="244">
        <v>11571.8</v>
      </c>
      <c r="I316" s="211"/>
      <c r="J316" s="163"/>
      <c r="K316" s="163"/>
      <c r="L316" s="244"/>
      <c r="M316" s="244"/>
      <c r="N316" s="244"/>
      <c r="P316" s="211"/>
      <c r="Q316" s="163"/>
      <c r="R316" s="163"/>
      <c r="S316" s="244"/>
      <c r="T316" s="244"/>
      <c r="V316" s="211"/>
      <c r="W316" s="163"/>
      <c r="X316" s="163"/>
      <c r="Y316" s="244"/>
      <c r="Z316" s="244"/>
      <c r="AA316" s="244"/>
      <c r="AC316" s="211">
        <v>311</v>
      </c>
      <c r="AD316" s="163" t="s">
        <v>4311</v>
      </c>
      <c r="AE316" s="163" t="s">
        <v>4020</v>
      </c>
      <c r="AF316" s="244">
        <v>13605.2</v>
      </c>
      <c r="AG316" s="244">
        <v>615.6</v>
      </c>
      <c r="AI316" s="211"/>
      <c r="AJ316" s="163"/>
      <c r="AK316" s="163"/>
      <c r="AL316" s="244"/>
      <c r="AM316" s="244"/>
      <c r="AN316" s="244"/>
      <c r="AP316" s="211">
        <v>311</v>
      </c>
      <c r="AQ316" s="163" t="s">
        <v>3218</v>
      </c>
      <c r="AR316" s="163" t="s">
        <v>5722</v>
      </c>
      <c r="AS316" s="244" t="s">
        <v>4472</v>
      </c>
      <c r="AT316" s="244" t="s">
        <v>4527</v>
      </c>
      <c r="AU316" s="244">
        <v>14943.9</v>
      </c>
      <c r="AW316" s="211"/>
      <c r="AX316" s="163"/>
      <c r="AY316" s="163"/>
      <c r="AZ316" s="244"/>
      <c r="BA316" s="244"/>
      <c r="BB316" s="244"/>
      <c r="BD316" s="211">
        <v>311</v>
      </c>
      <c r="BE316" s="163" t="s">
        <v>3285</v>
      </c>
      <c r="BF316" s="163" t="s">
        <v>6110</v>
      </c>
      <c r="BG316" s="244" t="s">
        <v>4074</v>
      </c>
      <c r="BH316" s="244" t="s">
        <v>6111</v>
      </c>
      <c r="BI316" s="244">
        <v>16164.4</v>
      </c>
      <c r="BK316" s="211">
        <v>311</v>
      </c>
      <c r="BL316" s="163" t="s">
        <v>3814</v>
      </c>
      <c r="BM316" s="163" t="s">
        <v>5616</v>
      </c>
      <c r="BN316" s="244" t="s">
        <v>4015</v>
      </c>
      <c r="BO316" s="244" t="s">
        <v>5887</v>
      </c>
      <c r="BP316" s="244">
        <v>15644.1</v>
      </c>
      <c r="BR316" s="211"/>
      <c r="BS316" s="163"/>
      <c r="BT316" s="163"/>
      <c r="BU316" s="244"/>
      <c r="BV316" s="244"/>
      <c r="BW316" s="244"/>
      <c r="BY316" s="211">
        <v>311</v>
      </c>
      <c r="BZ316" s="163" t="s">
        <v>3646</v>
      </c>
      <c r="CA316" s="163" t="s">
        <v>6796</v>
      </c>
      <c r="CB316" s="163" t="s">
        <v>6498</v>
      </c>
      <c r="CC316" s="244" t="s">
        <v>6231</v>
      </c>
      <c r="CD316" s="244">
        <v>19527.8</v>
      </c>
      <c r="CE316" s="244">
        <v>2649.9</v>
      </c>
      <c r="CG316" s="211">
        <v>311</v>
      </c>
      <c r="CH316" s="163" t="s">
        <v>4871</v>
      </c>
      <c r="CI316" s="163" t="s">
        <v>4001</v>
      </c>
      <c r="CJ316" s="244" t="s">
        <v>5441</v>
      </c>
      <c r="CK316" s="244">
        <v>20721</v>
      </c>
      <c r="CM316" s="211">
        <v>311</v>
      </c>
      <c r="CN316" s="163" t="s">
        <v>4805</v>
      </c>
      <c r="CO316" s="163" t="s">
        <v>3999</v>
      </c>
      <c r="CP316" s="244" t="s">
        <v>4806</v>
      </c>
      <c r="CQ316" s="244">
        <v>22563</v>
      </c>
      <c r="CS316" s="211">
        <v>311</v>
      </c>
      <c r="CT316" s="163" t="s">
        <v>6124</v>
      </c>
      <c r="CU316" s="163" t="s">
        <v>3999</v>
      </c>
      <c r="CV316" s="244" t="s">
        <v>5522</v>
      </c>
      <c r="CW316" s="244">
        <v>25916</v>
      </c>
      <c r="CY316" s="211">
        <v>311</v>
      </c>
      <c r="CZ316" s="163" t="s">
        <v>3682</v>
      </c>
      <c r="DA316" s="163" t="s">
        <v>7452</v>
      </c>
      <c r="DB316" s="244" t="s">
        <v>4275</v>
      </c>
      <c r="DC316" s="244">
        <v>28247.3</v>
      </c>
      <c r="DD316" s="244">
        <v>164.6</v>
      </c>
      <c r="DF316" s="214">
        <v>311</v>
      </c>
      <c r="DG316" s="163" t="s">
        <v>1580</v>
      </c>
      <c r="DH316" s="163" t="s">
        <v>5472</v>
      </c>
      <c r="DI316" s="163" t="s">
        <v>3999</v>
      </c>
      <c r="DJ316" s="163" t="s">
        <v>5522</v>
      </c>
      <c r="DK316" s="245">
        <v>26278</v>
      </c>
      <c r="DL316" s="245">
        <v>-459</v>
      </c>
      <c r="DN316" s="211">
        <v>309</v>
      </c>
      <c r="DO316" s="163" t="s">
        <v>8048</v>
      </c>
      <c r="DP316" s="163" t="s">
        <v>4005</v>
      </c>
      <c r="DQ316" s="244">
        <v>31089.7</v>
      </c>
      <c r="DR316" s="244">
        <v>19.899999999999999</v>
      </c>
      <c r="DT316" s="211">
        <v>311</v>
      </c>
      <c r="DU316" s="163" t="s">
        <v>8551</v>
      </c>
      <c r="DV316" s="244" t="s">
        <v>4131</v>
      </c>
      <c r="DW316" s="163">
        <v>34701.4</v>
      </c>
      <c r="DX316" s="244">
        <v>2889.9</v>
      </c>
      <c r="DZ316" s="211">
        <v>311</v>
      </c>
      <c r="EA316" s="163" t="s">
        <v>9053</v>
      </c>
      <c r="EB316" s="244" t="s">
        <v>4074</v>
      </c>
      <c r="EC316" s="163">
        <v>35319.9</v>
      </c>
      <c r="ED316" s="244">
        <v>59.3</v>
      </c>
      <c r="EF316" s="211">
        <v>311</v>
      </c>
      <c r="EG316" s="163" t="s">
        <v>9555</v>
      </c>
      <c r="EH316" s="244" t="s">
        <v>4039</v>
      </c>
      <c r="EI316" s="258">
        <v>36902</v>
      </c>
      <c r="EJ316" s="244">
        <v>4444</v>
      </c>
      <c r="EL316" s="215">
        <v>311</v>
      </c>
      <c r="EM316" s="216" t="s">
        <v>1389</v>
      </c>
      <c r="EN316" s="216" t="s">
        <v>3222</v>
      </c>
      <c r="EO316" s="216" t="s">
        <v>3647</v>
      </c>
      <c r="EP316" s="257"/>
      <c r="EQ316" s="247">
        <v>37580</v>
      </c>
      <c r="ER316" s="247">
        <v>864</v>
      </c>
      <c r="ES316" s="247">
        <v>124000</v>
      </c>
      <c r="EU316" s="163">
        <v>311</v>
      </c>
      <c r="EV316" s="94" t="s">
        <v>3638</v>
      </c>
      <c r="EW316" s="163" t="s">
        <v>3548</v>
      </c>
      <c r="EX316" s="110">
        <v>34145</v>
      </c>
      <c r="EY316" s="110">
        <v>1193.5</v>
      </c>
      <c r="FA316" s="163">
        <v>311</v>
      </c>
      <c r="FB316" s="94" t="s">
        <v>9599</v>
      </c>
      <c r="FC316" s="110" t="s">
        <v>4005</v>
      </c>
      <c r="FD316" s="260">
        <v>37103.199999999997</v>
      </c>
      <c r="FE316" s="260">
        <v>636.20000000000005</v>
      </c>
    </row>
    <row r="317" spans="2:161">
      <c r="B317" s="211">
        <v>312</v>
      </c>
      <c r="C317" s="163" t="s">
        <v>5011</v>
      </c>
      <c r="D317" s="163"/>
      <c r="E317" s="244" t="s">
        <v>4289</v>
      </c>
      <c r="F317" s="244"/>
      <c r="G317" s="244">
        <v>11564.7</v>
      </c>
      <c r="I317" s="211"/>
      <c r="J317" s="163"/>
      <c r="K317" s="163"/>
      <c r="L317" s="244"/>
      <c r="M317" s="244"/>
      <c r="N317" s="244"/>
      <c r="P317" s="211"/>
      <c r="Q317" s="163"/>
      <c r="R317" s="163"/>
      <c r="S317" s="244"/>
      <c r="T317" s="244"/>
      <c r="V317" s="211"/>
      <c r="W317" s="163"/>
      <c r="X317" s="163"/>
      <c r="Y317" s="244"/>
      <c r="Z317" s="244"/>
      <c r="AA317" s="244"/>
      <c r="AC317" s="211">
        <v>312</v>
      </c>
      <c r="AD317" s="163" t="s">
        <v>4312</v>
      </c>
      <c r="AE317" s="163" t="s">
        <v>4116</v>
      </c>
      <c r="AF317" s="244">
        <v>13543.5</v>
      </c>
      <c r="AG317" s="244">
        <v>156.19999999999999</v>
      </c>
      <c r="AI317" s="211"/>
      <c r="AJ317" s="163"/>
      <c r="AK317" s="163"/>
      <c r="AL317" s="244"/>
      <c r="AM317" s="244"/>
      <c r="AN317" s="244"/>
      <c r="AP317" s="211">
        <v>312</v>
      </c>
      <c r="AQ317" s="163" t="s">
        <v>3176</v>
      </c>
      <c r="AR317" s="163" t="s">
        <v>5562</v>
      </c>
      <c r="AS317" s="244" t="s">
        <v>4289</v>
      </c>
      <c r="AT317" s="244" t="s">
        <v>5441</v>
      </c>
      <c r="AU317" s="244">
        <v>14936.7</v>
      </c>
      <c r="AW317" s="211"/>
      <c r="AX317" s="163"/>
      <c r="AY317" s="163"/>
      <c r="AZ317" s="244"/>
      <c r="BA317" s="244"/>
      <c r="BB317" s="244"/>
      <c r="BD317" s="211">
        <v>312</v>
      </c>
      <c r="BE317" s="163" t="s">
        <v>5670</v>
      </c>
      <c r="BF317" s="163" t="s">
        <v>4769</v>
      </c>
      <c r="BG317" s="244" t="s">
        <v>4005</v>
      </c>
      <c r="BH317" s="244" t="s">
        <v>5522</v>
      </c>
      <c r="BI317" s="244">
        <v>16155.5</v>
      </c>
      <c r="BK317" s="211">
        <v>312</v>
      </c>
      <c r="BL317" s="163" t="s">
        <v>6295</v>
      </c>
      <c r="BM317" s="163" t="s">
        <v>6295</v>
      </c>
      <c r="BN317" s="244" t="s">
        <v>3999</v>
      </c>
      <c r="BO317" s="244" t="s">
        <v>5887</v>
      </c>
      <c r="BP317" s="244">
        <v>15632</v>
      </c>
      <c r="BR317" s="211"/>
      <c r="BS317" s="163"/>
      <c r="BT317" s="163"/>
      <c r="BU317" s="244"/>
      <c r="BV317" s="244"/>
      <c r="BW317" s="244"/>
      <c r="BY317" s="211">
        <v>312</v>
      </c>
      <c r="BZ317" s="163" t="s">
        <v>3508</v>
      </c>
      <c r="CA317" s="163" t="s">
        <v>5141</v>
      </c>
      <c r="CB317" s="163" t="s">
        <v>6697</v>
      </c>
      <c r="CC317" s="244" t="s">
        <v>5441</v>
      </c>
      <c r="CD317" s="244">
        <v>19103.8</v>
      </c>
      <c r="CE317" s="244">
        <v>2135.1999999999998</v>
      </c>
      <c r="CG317" s="211">
        <v>312</v>
      </c>
      <c r="CH317" s="163" t="s">
        <v>4805</v>
      </c>
      <c r="CI317" s="163" t="s">
        <v>3999</v>
      </c>
      <c r="CJ317" s="244" t="s">
        <v>4806</v>
      </c>
      <c r="CK317" s="244">
        <v>20712</v>
      </c>
      <c r="CM317" s="211">
        <v>312</v>
      </c>
      <c r="CN317" s="163" t="s">
        <v>5202</v>
      </c>
      <c r="CO317" s="163" t="s">
        <v>3999</v>
      </c>
      <c r="CP317" s="244" t="s">
        <v>4818</v>
      </c>
      <c r="CQ317" s="244">
        <v>22476.3</v>
      </c>
      <c r="CS317" s="211">
        <v>312</v>
      </c>
      <c r="CT317" s="163" t="s">
        <v>5202</v>
      </c>
      <c r="CU317" s="163" t="s">
        <v>3999</v>
      </c>
      <c r="CV317" s="244" t="s">
        <v>4818</v>
      </c>
      <c r="CW317" s="244">
        <v>25914</v>
      </c>
      <c r="CY317" s="211">
        <v>312</v>
      </c>
      <c r="CZ317" s="163" t="s">
        <v>3665</v>
      </c>
      <c r="DA317" s="163" t="s">
        <v>7453</v>
      </c>
      <c r="DB317" s="244" t="s">
        <v>4005</v>
      </c>
      <c r="DC317" s="244">
        <v>28141.1</v>
      </c>
      <c r="DD317" s="244">
        <v>1228.3</v>
      </c>
      <c r="DF317" s="214">
        <v>312</v>
      </c>
      <c r="DG317" s="163" t="s">
        <v>3341</v>
      </c>
      <c r="DH317" s="163" t="s">
        <v>5794</v>
      </c>
      <c r="DI317" s="257" t="s">
        <v>4074</v>
      </c>
      <c r="DJ317" s="163" t="s">
        <v>4518</v>
      </c>
      <c r="DK317" s="245">
        <v>26098</v>
      </c>
      <c r="DL317" s="245">
        <v>629</v>
      </c>
      <c r="DN317" s="211">
        <v>310</v>
      </c>
      <c r="DO317" s="163" t="s">
        <v>8049</v>
      </c>
      <c r="DP317" s="163" t="s">
        <v>4202</v>
      </c>
      <c r="DQ317" s="244">
        <v>31073</v>
      </c>
      <c r="DR317" s="244">
        <v>438.8</v>
      </c>
      <c r="DT317" s="211">
        <v>312</v>
      </c>
      <c r="DU317" s="163" t="s">
        <v>8552</v>
      </c>
      <c r="DV317" s="244" t="s">
        <v>3999</v>
      </c>
      <c r="DW317" s="163">
        <v>34671</v>
      </c>
      <c r="DX317" s="244">
        <v>365</v>
      </c>
      <c r="DZ317" s="211">
        <v>312</v>
      </c>
      <c r="EA317" s="163" t="s">
        <v>9054</v>
      </c>
      <c r="EB317" s="244" t="s">
        <v>4005</v>
      </c>
      <c r="EC317" s="163">
        <v>35079</v>
      </c>
      <c r="ED317" s="244">
        <v>6749.9</v>
      </c>
      <c r="EF317" s="211">
        <v>312</v>
      </c>
      <c r="EG317" s="163" t="s">
        <v>9556</v>
      </c>
      <c r="EH317" s="244" t="s">
        <v>3999</v>
      </c>
      <c r="EI317" s="258">
        <v>36848</v>
      </c>
      <c r="EJ317" s="244">
        <v>2932</v>
      </c>
      <c r="EL317" s="215">
        <v>312</v>
      </c>
      <c r="EM317" s="216" t="s">
        <v>3648</v>
      </c>
      <c r="EN317" s="216" t="s">
        <v>3060</v>
      </c>
      <c r="EO317" s="216" t="s">
        <v>3130</v>
      </c>
      <c r="EP317" s="257"/>
      <c r="EQ317" s="247">
        <v>37539</v>
      </c>
      <c r="ER317" s="247">
        <v>657</v>
      </c>
      <c r="ES317" s="247">
        <v>76531</v>
      </c>
      <c r="EU317" s="163">
        <v>312</v>
      </c>
      <c r="EV317" s="94" t="s">
        <v>3649</v>
      </c>
      <c r="EW317" s="163" t="s">
        <v>3063</v>
      </c>
      <c r="EX317" s="110">
        <v>33930</v>
      </c>
      <c r="EY317" s="110">
        <v>421</v>
      </c>
      <c r="FA317" s="163">
        <v>312</v>
      </c>
      <c r="FB317" s="94" t="s">
        <v>9838</v>
      </c>
      <c r="FC317" s="110" t="s">
        <v>4074</v>
      </c>
      <c r="FD317" s="260">
        <v>37001.9</v>
      </c>
      <c r="FE317" s="260">
        <v>1152.5999999999999</v>
      </c>
    </row>
    <row r="318" spans="2:161">
      <c r="B318" s="211">
        <v>313</v>
      </c>
      <c r="C318" s="163" t="s">
        <v>5012</v>
      </c>
      <c r="D318" s="163" t="s">
        <v>5013</v>
      </c>
      <c r="E318" s="244" t="s">
        <v>4005</v>
      </c>
      <c r="F318" s="244" t="s">
        <v>4634</v>
      </c>
      <c r="G318" s="244">
        <v>11564.6</v>
      </c>
      <c r="I318" s="211"/>
      <c r="J318" s="163"/>
      <c r="K318" s="163"/>
      <c r="L318" s="244"/>
      <c r="M318" s="244"/>
      <c r="N318" s="244"/>
      <c r="P318" s="211"/>
      <c r="Q318" s="163"/>
      <c r="R318" s="163"/>
      <c r="S318" s="244"/>
      <c r="T318" s="244"/>
      <c r="V318" s="211"/>
      <c r="W318" s="163"/>
      <c r="X318" s="163"/>
      <c r="Y318" s="244"/>
      <c r="Z318" s="244"/>
      <c r="AA318" s="244"/>
      <c r="AC318" s="211">
        <v>313</v>
      </c>
      <c r="AD318" s="163" t="s">
        <v>4313</v>
      </c>
      <c r="AE318" s="163" t="s">
        <v>4202</v>
      </c>
      <c r="AF318" s="244">
        <v>13536.1</v>
      </c>
      <c r="AG318" s="244">
        <v>721.8</v>
      </c>
      <c r="AI318" s="211"/>
      <c r="AJ318" s="163"/>
      <c r="AK318" s="163"/>
      <c r="AL318" s="244"/>
      <c r="AM318" s="244"/>
      <c r="AN318" s="244"/>
      <c r="AP318" s="211">
        <v>313</v>
      </c>
      <c r="AQ318" s="163" t="s">
        <v>3024</v>
      </c>
      <c r="AR318" s="163" t="s">
        <v>5723</v>
      </c>
      <c r="AS318" s="244" t="s">
        <v>4116</v>
      </c>
      <c r="AT318" s="244" t="s">
        <v>5724</v>
      </c>
      <c r="AU318" s="244">
        <v>14914.3</v>
      </c>
      <c r="AW318" s="211"/>
      <c r="AX318" s="163"/>
      <c r="AY318" s="163"/>
      <c r="AZ318" s="244"/>
      <c r="BA318" s="244"/>
      <c r="BB318" s="244"/>
      <c r="BD318" s="211">
        <v>313</v>
      </c>
      <c r="BE318" s="163" t="s">
        <v>3575</v>
      </c>
      <c r="BF318" s="163"/>
      <c r="BG318" s="244" t="s">
        <v>4039</v>
      </c>
      <c r="BH318" s="244" t="s">
        <v>6112</v>
      </c>
      <c r="BI318" s="244">
        <v>16146.7</v>
      </c>
      <c r="BK318" s="211">
        <v>313</v>
      </c>
      <c r="BL318" s="163" t="s">
        <v>3587</v>
      </c>
      <c r="BM318" s="163" t="s">
        <v>6296</v>
      </c>
      <c r="BN318" s="244" t="s">
        <v>4020</v>
      </c>
      <c r="BO318" s="244" t="s">
        <v>5273</v>
      </c>
      <c r="BP318" s="244">
        <v>15609.6</v>
      </c>
      <c r="BR318" s="211"/>
      <c r="BS318" s="163"/>
      <c r="BT318" s="163"/>
      <c r="BU318" s="244"/>
      <c r="BV318" s="244"/>
      <c r="BW318" s="244"/>
      <c r="BY318" s="211">
        <v>313</v>
      </c>
      <c r="BZ318" s="163" t="s">
        <v>3536</v>
      </c>
      <c r="CA318" s="163" t="s">
        <v>6797</v>
      </c>
      <c r="CB318" s="163" t="s">
        <v>6496</v>
      </c>
      <c r="CC318" s="244" t="s">
        <v>6517</v>
      </c>
      <c r="CD318" s="244">
        <v>19068.099999999999</v>
      </c>
      <c r="CE318" s="244">
        <v>791.6</v>
      </c>
      <c r="CG318" s="211">
        <v>313</v>
      </c>
      <c r="CH318" s="163" t="s">
        <v>6169</v>
      </c>
      <c r="CI318" s="163" t="s">
        <v>4202</v>
      </c>
      <c r="CJ318" s="244" t="s">
        <v>4634</v>
      </c>
      <c r="CK318" s="244">
        <v>20659</v>
      </c>
      <c r="CM318" s="211">
        <v>313</v>
      </c>
      <c r="CN318" s="163" t="s">
        <v>7034</v>
      </c>
      <c r="CO318" s="163" t="s">
        <v>7035</v>
      </c>
      <c r="CP318" s="244" t="s">
        <v>4820</v>
      </c>
      <c r="CQ318" s="244">
        <v>22465</v>
      </c>
      <c r="CS318" s="211">
        <v>313</v>
      </c>
      <c r="CT318" s="163" t="s">
        <v>6878</v>
      </c>
      <c r="CU318" s="163" t="s">
        <v>4193</v>
      </c>
      <c r="CV318" s="244" t="s">
        <v>4527</v>
      </c>
      <c r="CW318" s="244">
        <v>25853</v>
      </c>
      <c r="CY318" s="211">
        <v>313</v>
      </c>
      <c r="CZ318" s="163" t="s">
        <v>1389</v>
      </c>
      <c r="DA318" s="163" t="s">
        <v>7454</v>
      </c>
      <c r="DB318" s="244" t="s">
        <v>3999</v>
      </c>
      <c r="DC318" s="244">
        <v>28130</v>
      </c>
      <c r="DD318" s="244">
        <v>86</v>
      </c>
      <c r="DF318" s="214">
        <v>313</v>
      </c>
      <c r="DG318" s="163" t="s">
        <v>3499</v>
      </c>
      <c r="DH318" s="163" t="s">
        <v>7671</v>
      </c>
      <c r="DI318" s="257" t="s">
        <v>4074</v>
      </c>
      <c r="DJ318" s="163" t="s">
        <v>7136</v>
      </c>
      <c r="DK318" s="245">
        <v>26019</v>
      </c>
      <c r="DL318" s="245">
        <v>39</v>
      </c>
      <c r="DN318" s="211">
        <v>311</v>
      </c>
      <c r="DO318" s="163" t="s">
        <v>8050</v>
      </c>
      <c r="DP318" s="163" t="s">
        <v>4074</v>
      </c>
      <c r="DQ318" s="244">
        <v>31006.400000000001</v>
      </c>
      <c r="DR318" s="244">
        <v>704.2</v>
      </c>
      <c r="DT318" s="211">
        <v>313</v>
      </c>
      <c r="DU318" s="163" t="s">
        <v>8553</v>
      </c>
      <c r="DV318" s="244" t="s">
        <v>3999</v>
      </c>
      <c r="DW318" s="163">
        <v>34622.9</v>
      </c>
      <c r="DX318" s="244">
        <v>194</v>
      </c>
      <c r="DZ318" s="211">
        <v>313</v>
      </c>
      <c r="EA318" s="163" t="s">
        <v>9055</v>
      </c>
      <c r="EB318" s="244" t="s">
        <v>3999</v>
      </c>
      <c r="EC318" s="163">
        <v>35015</v>
      </c>
      <c r="ED318" s="244">
        <v>3028</v>
      </c>
      <c r="EF318" s="211">
        <v>313</v>
      </c>
      <c r="EG318" s="163" t="s">
        <v>9557</v>
      </c>
      <c r="EH318" s="244" t="s">
        <v>4074</v>
      </c>
      <c r="EI318" s="258">
        <v>36806.9</v>
      </c>
      <c r="EJ318" s="244">
        <v>832.8</v>
      </c>
      <c r="EL318" s="215">
        <v>313</v>
      </c>
      <c r="EM318" s="216" t="s">
        <v>3489</v>
      </c>
      <c r="EN318" s="216" t="s">
        <v>3093</v>
      </c>
      <c r="EO318" s="216" t="s">
        <v>3320</v>
      </c>
      <c r="EP318" s="257"/>
      <c r="EQ318" s="247">
        <v>37347</v>
      </c>
      <c r="ER318" s="247">
        <v>3500</v>
      </c>
      <c r="ES318" s="247">
        <v>12224</v>
      </c>
      <c r="EU318" s="163">
        <v>313</v>
      </c>
      <c r="EV318" s="94" t="s">
        <v>3464</v>
      </c>
      <c r="EW318" s="163" t="s">
        <v>3096</v>
      </c>
      <c r="EX318" s="110">
        <v>33881</v>
      </c>
      <c r="EY318" s="110">
        <v>469.8</v>
      </c>
      <c r="FA318" s="163">
        <v>313</v>
      </c>
      <c r="FB318" s="94" t="s">
        <v>9466</v>
      </c>
      <c r="FC318" s="110" t="s">
        <v>4005</v>
      </c>
      <c r="FD318" s="260">
        <v>36990.9</v>
      </c>
      <c r="FE318" s="260">
        <v>1528.4</v>
      </c>
    </row>
    <row r="319" spans="2:161" ht="22.7">
      <c r="B319" s="211">
        <v>314</v>
      </c>
      <c r="C319" s="163" t="s">
        <v>4119</v>
      </c>
      <c r="D319" s="163" t="s">
        <v>5014</v>
      </c>
      <c r="E319" s="244" t="s">
        <v>3999</v>
      </c>
      <c r="F319" s="244" t="s">
        <v>4534</v>
      </c>
      <c r="G319" s="244">
        <v>11521</v>
      </c>
      <c r="I319" s="211"/>
      <c r="J319" s="163"/>
      <c r="K319" s="163"/>
      <c r="L319" s="244"/>
      <c r="M319" s="244"/>
      <c r="N319" s="244"/>
      <c r="P319" s="211"/>
      <c r="Q319" s="163"/>
      <c r="R319" s="163"/>
      <c r="S319" s="244"/>
      <c r="T319" s="244"/>
      <c r="V319" s="211"/>
      <c r="W319" s="163"/>
      <c r="X319" s="163"/>
      <c r="Y319" s="244"/>
      <c r="Z319" s="244"/>
      <c r="AA319" s="244"/>
      <c r="AC319" s="211">
        <v>314</v>
      </c>
      <c r="AD319" s="163" t="s">
        <v>4314</v>
      </c>
      <c r="AE319" s="163" t="s">
        <v>4005</v>
      </c>
      <c r="AF319" s="244">
        <v>13519.1</v>
      </c>
      <c r="AG319" s="244">
        <v>7.3</v>
      </c>
      <c r="AI319" s="211"/>
      <c r="AJ319" s="163"/>
      <c r="AK319" s="163"/>
      <c r="AL319" s="244"/>
      <c r="AM319" s="244"/>
      <c r="AN319" s="244"/>
      <c r="AP319" s="211">
        <v>314</v>
      </c>
      <c r="AQ319" s="163" t="s">
        <v>1637</v>
      </c>
      <c r="AR319" s="163" t="s">
        <v>5725</v>
      </c>
      <c r="AS319" s="244" t="s">
        <v>3999</v>
      </c>
      <c r="AT319" s="244" t="s">
        <v>4650</v>
      </c>
      <c r="AU319" s="244">
        <v>14898</v>
      </c>
      <c r="AW319" s="211"/>
      <c r="AX319" s="163"/>
      <c r="AY319" s="163"/>
      <c r="AZ319" s="244"/>
      <c r="BA319" s="244"/>
      <c r="BB319" s="244"/>
      <c r="BD319" s="211">
        <v>314</v>
      </c>
      <c r="BE319" s="163" t="s">
        <v>3887</v>
      </c>
      <c r="BF319" s="163" t="s">
        <v>6113</v>
      </c>
      <c r="BG319" s="244" t="s">
        <v>4020</v>
      </c>
      <c r="BH319" s="244" t="s">
        <v>5995</v>
      </c>
      <c r="BI319" s="244">
        <v>16142.1</v>
      </c>
      <c r="BK319" s="211">
        <v>314</v>
      </c>
      <c r="BL319" s="163" t="s">
        <v>544</v>
      </c>
      <c r="BM319" s="163" t="s">
        <v>5992</v>
      </c>
      <c r="BN319" s="244" t="s">
        <v>3999</v>
      </c>
      <c r="BO319" s="244" t="s">
        <v>5219</v>
      </c>
      <c r="BP319" s="244">
        <v>15583</v>
      </c>
      <c r="BR319" s="211"/>
      <c r="BS319" s="163"/>
      <c r="BT319" s="163"/>
      <c r="BU319" s="244"/>
      <c r="BV319" s="244"/>
      <c r="BW319" s="244"/>
      <c r="BY319" s="211">
        <v>314</v>
      </c>
      <c r="BZ319" s="163" t="s">
        <v>534</v>
      </c>
      <c r="CA319" s="163" t="s">
        <v>6798</v>
      </c>
      <c r="CB319" s="163" t="s">
        <v>6506</v>
      </c>
      <c r="CC319" s="244" t="s">
        <v>6799</v>
      </c>
      <c r="CD319" s="244">
        <v>19064.7</v>
      </c>
      <c r="CE319" s="244">
        <v>2278.5</v>
      </c>
      <c r="CG319" s="211">
        <v>314</v>
      </c>
      <c r="CH319" s="163" t="s">
        <v>6731</v>
      </c>
      <c r="CI319" s="163" t="s">
        <v>3999</v>
      </c>
      <c r="CJ319" s="244" t="s">
        <v>5887</v>
      </c>
      <c r="CK319" s="244">
        <v>20613</v>
      </c>
      <c r="CM319" s="211">
        <v>314</v>
      </c>
      <c r="CN319" s="163" t="s">
        <v>7043</v>
      </c>
      <c r="CO319" s="163" t="s">
        <v>4020</v>
      </c>
      <c r="CP319" s="244" t="s">
        <v>7044</v>
      </c>
      <c r="CQ319" s="244">
        <v>22444.6</v>
      </c>
      <c r="CS319" s="211">
        <v>314</v>
      </c>
      <c r="CT319" s="163" t="s">
        <v>6176</v>
      </c>
      <c r="CU319" s="163" t="s">
        <v>4015</v>
      </c>
      <c r="CV319" s="244" t="s">
        <v>5522</v>
      </c>
      <c r="CW319" s="244">
        <v>25811</v>
      </c>
      <c r="CY319" s="211">
        <v>314</v>
      </c>
      <c r="CZ319" s="163" t="s">
        <v>570</v>
      </c>
      <c r="DA319" s="163" t="s">
        <v>7455</v>
      </c>
      <c r="DB319" s="244" t="s">
        <v>3999</v>
      </c>
      <c r="DC319" s="244">
        <v>28119</v>
      </c>
      <c r="DD319" s="244">
        <v>-74</v>
      </c>
      <c r="DF319" s="214">
        <v>314</v>
      </c>
      <c r="DG319" s="163" t="s">
        <v>3650</v>
      </c>
      <c r="DH319" s="163" t="s">
        <v>7513</v>
      </c>
      <c r="DI319" s="257" t="s">
        <v>4074</v>
      </c>
      <c r="DJ319" s="163" t="s">
        <v>4634</v>
      </c>
      <c r="DK319" s="245">
        <v>25924</v>
      </c>
      <c r="DL319" s="245">
        <v>135</v>
      </c>
      <c r="DN319" s="211">
        <v>312</v>
      </c>
      <c r="DO319" s="163" t="s">
        <v>8051</v>
      </c>
      <c r="DP319" s="163" t="s">
        <v>4588</v>
      </c>
      <c r="DQ319" s="244">
        <v>30891</v>
      </c>
      <c r="DR319" s="244">
        <v>1219.3</v>
      </c>
      <c r="DT319" s="211">
        <v>314</v>
      </c>
      <c r="DU319" s="163" t="s">
        <v>8554</v>
      </c>
      <c r="DV319" s="244" t="s">
        <v>4275</v>
      </c>
      <c r="DW319" s="163">
        <v>34575.4</v>
      </c>
      <c r="DX319" s="244">
        <v>2821.2</v>
      </c>
      <c r="DZ319" s="211">
        <v>314</v>
      </c>
      <c r="EA319" s="163" t="s">
        <v>9056</v>
      </c>
      <c r="EB319" s="244" t="s">
        <v>4030</v>
      </c>
      <c r="EC319" s="163">
        <v>34934.9</v>
      </c>
      <c r="ED319" s="244">
        <v>1152.8</v>
      </c>
      <c r="EF319" s="211">
        <v>314</v>
      </c>
      <c r="EG319" s="163" t="s">
        <v>9558</v>
      </c>
      <c r="EH319" s="244" t="s">
        <v>4074</v>
      </c>
      <c r="EI319" s="258">
        <v>36729.800000000003</v>
      </c>
      <c r="EJ319" s="244">
        <v>152.69999999999999</v>
      </c>
      <c r="EL319" s="215">
        <v>314</v>
      </c>
      <c r="EM319" s="216" t="s">
        <v>3565</v>
      </c>
      <c r="EN319" s="216" t="s">
        <v>3157</v>
      </c>
      <c r="EO319" s="216" t="s">
        <v>3651</v>
      </c>
      <c r="EP319" s="257" t="s">
        <v>3990</v>
      </c>
      <c r="EQ319" s="247">
        <v>37337</v>
      </c>
      <c r="ER319" s="247">
        <v>329</v>
      </c>
      <c r="ES319" s="247">
        <v>336100</v>
      </c>
      <c r="EU319" s="163">
        <v>314</v>
      </c>
      <c r="EV319" s="94" t="s">
        <v>3523</v>
      </c>
      <c r="EW319" s="163" t="s">
        <v>3099</v>
      </c>
      <c r="EX319" s="110">
        <v>33828</v>
      </c>
      <c r="EY319" s="110">
        <v>1899</v>
      </c>
      <c r="FA319" s="163">
        <v>314</v>
      </c>
      <c r="FB319" s="94" t="s">
        <v>9486</v>
      </c>
      <c r="FC319" s="110" t="s">
        <v>4275</v>
      </c>
      <c r="FD319" s="260">
        <v>36851.1</v>
      </c>
      <c r="FE319" s="260">
        <v>1397.5</v>
      </c>
    </row>
    <row r="320" spans="2:161" ht="22.7">
      <c r="B320" s="211">
        <v>315</v>
      </c>
      <c r="C320" s="163" t="s">
        <v>4362</v>
      </c>
      <c r="D320" s="257" t="s">
        <v>5015</v>
      </c>
      <c r="E320" s="244" t="s">
        <v>3999</v>
      </c>
      <c r="F320" s="244" t="s">
        <v>4538</v>
      </c>
      <c r="G320" s="244">
        <v>11506</v>
      </c>
      <c r="I320" s="211"/>
      <c r="J320" s="163"/>
      <c r="K320" s="257"/>
      <c r="L320" s="244"/>
      <c r="M320" s="244"/>
      <c r="N320" s="244"/>
      <c r="P320" s="211"/>
      <c r="Q320" s="163"/>
      <c r="R320" s="257"/>
      <c r="S320" s="244"/>
      <c r="T320" s="244"/>
      <c r="V320" s="211"/>
      <c r="W320" s="163"/>
      <c r="X320" s="257"/>
      <c r="Y320" s="244"/>
      <c r="Z320" s="244"/>
      <c r="AA320" s="244"/>
      <c r="AC320" s="211">
        <v>315</v>
      </c>
      <c r="AD320" s="163" t="s">
        <v>4315</v>
      </c>
      <c r="AE320" s="257" t="s">
        <v>4202</v>
      </c>
      <c r="AF320" s="244">
        <v>13506.7</v>
      </c>
      <c r="AG320" s="244">
        <v>1246.7</v>
      </c>
      <c r="AI320" s="211"/>
      <c r="AJ320" s="163"/>
      <c r="AK320" s="257"/>
      <c r="AL320" s="244"/>
      <c r="AM320" s="244"/>
      <c r="AN320" s="244"/>
      <c r="AP320" s="211">
        <v>315</v>
      </c>
      <c r="AQ320" s="163" t="s">
        <v>5726</v>
      </c>
      <c r="AR320" s="257" t="s">
        <v>5309</v>
      </c>
      <c r="AS320" s="244" t="s">
        <v>4020</v>
      </c>
      <c r="AT320" s="244" t="s">
        <v>4538</v>
      </c>
      <c r="AU320" s="244">
        <v>14825.9</v>
      </c>
      <c r="AW320" s="211"/>
      <c r="AX320" s="163"/>
      <c r="AY320" s="257"/>
      <c r="AZ320" s="244"/>
      <c r="BA320" s="244"/>
      <c r="BB320" s="244"/>
      <c r="BD320" s="211">
        <v>315</v>
      </c>
      <c r="BE320" s="163" t="s">
        <v>1622</v>
      </c>
      <c r="BF320" s="257" t="s">
        <v>4879</v>
      </c>
      <c r="BG320" s="244" t="s">
        <v>3999</v>
      </c>
      <c r="BH320" s="244" t="s">
        <v>4806</v>
      </c>
      <c r="BI320" s="244">
        <v>16138</v>
      </c>
      <c r="BK320" s="211">
        <v>315</v>
      </c>
      <c r="BL320" s="163" t="s">
        <v>6156</v>
      </c>
      <c r="BM320" s="257" t="s">
        <v>6156</v>
      </c>
      <c r="BN320" s="244" t="s">
        <v>3999</v>
      </c>
      <c r="BO320" s="244" t="s">
        <v>6001</v>
      </c>
      <c r="BP320" s="244">
        <v>15540.5</v>
      </c>
      <c r="BR320" s="211"/>
      <c r="BS320" s="163"/>
      <c r="BT320" s="257"/>
      <c r="BU320" s="244"/>
      <c r="BV320" s="244"/>
      <c r="BW320" s="244"/>
      <c r="BY320" s="211">
        <v>315</v>
      </c>
      <c r="BZ320" s="163" t="s">
        <v>3131</v>
      </c>
      <c r="CA320" s="163" t="s">
        <v>6800</v>
      </c>
      <c r="CB320" s="257" t="s">
        <v>6694</v>
      </c>
      <c r="CC320" s="244" t="s">
        <v>5441</v>
      </c>
      <c r="CD320" s="244">
        <v>19047.900000000001</v>
      </c>
      <c r="CE320" s="244">
        <v>5846.2</v>
      </c>
      <c r="CG320" s="211">
        <v>315</v>
      </c>
      <c r="CH320" s="163" t="s">
        <v>1629</v>
      </c>
      <c r="CI320" s="257" t="s">
        <v>3999</v>
      </c>
      <c r="CJ320" s="244" t="s">
        <v>6270</v>
      </c>
      <c r="CK320" s="244">
        <v>20542.099999999999</v>
      </c>
      <c r="CM320" s="211">
        <v>315</v>
      </c>
      <c r="CN320" s="163" t="s">
        <v>1894</v>
      </c>
      <c r="CO320" s="257" t="s">
        <v>3999</v>
      </c>
      <c r="CP320" s="244" t="s">
        <v>5219</v>
      </c>
      <c r="CQ320" s="244">
        <v>22444.400000000001</v>
      </c>
      <c r="CS320" s="211">
        <v>315</v>
      </c>
      <c r="CT320" s="163" t="s">
        <v>7166</v>
      </c>
      <c r="CU320" s="257" t="s">
        <v>4275</v>
      </c>
      <c r="CV320" s="244" t="s">
        <v>4634</v>
      </c>
      <c r="CW320" s="244">
        <v>2577</v>
      </c>
      <c r="CY320" s="211">
        <v>315</v>
      </c>
      <c r="CZ320" s="163" t="s">
        <v>3713</v>
      </c>
      <c r="DA320" s="257" t="s">
        <v>7456</v>
      </c>
      <c r="DB320" s="244" t="s">
        <v>4001</v>
      </c>
      <c r="DC320" s="244">
        <v>28111.5</v>
      </c>
      <c r="DD320" s="244">
        <v>-7441.4</v>
      </c>
      <c r="DF320" s="214">
        <v>315</v>
      </c>
      <c r="DG320" s="163" t="s">
        <v>3652</v>
      </c>
      <c r="DH320" s="163" t="s">
        <v>7209</v>
      </c>
      <c r="DI320" s="257" t="s">
        <v>7727</v>
      </c>
      <c r="DJ320" s="163" t="s">
        <v>4650</v>
      </c>
      <c r="DK320" s="245">
        <v>25868</v>
      </c>
      <c r="DL320" s="245">
        <v>412</v>
      </c>
      <c r="DN320" s="211">
        <v>313</v>
      </c>
      <c r="DO320" s="163" t="s">
        <v>8052</v>
      </c>
      <c r="DP320" s="257" t="s">
        <v>3999</v>
      </c>
      <c r="DQ320" s="244">
        <v>30683</v>
      </c>
      <c r="DR320" s="244">
        <v>1207</v>
      </c>
      <c r="DT320" s="211">
        <v>315</v>
      </c>
      <c r="DU320" s="163" t="s">
        <v>8555</v>
      </c>
      <c r="DV320" s="244" t="s">
        <v>4243</v>
      </c>
      <c r="DW320" s="257">
        <v>34516.6</v>
      </c>
      <c r="DX320" s="244">
        <v>218</v>
      </c>
      <c r="DZ320" s="211">
        <v>315</v>
      </c>
      <c r="EA320" s="163" t="s">
        <v>9057</v>
      </c>
      <c r="EB320" s="244" t="s">
        <v>4074</v>
      </c>
      <c r="EC320" s="257">
        <v>34900.6</v>
      </c>
      <c r="ED320" s="244">
        <v>2435.3000000000002</v>
      </c>
      <c r="EF320" s="211">
        <v>315</v>
      </c>
      <c r="EG320" s="163" t="s">
        <v>9559</v>
      </c>
      <c r="EH320" s="244" t="s">
        <v>3999</v>
      </c>
      <c r="EI320" s="259">
        <v>36694</v>
      </c>
      <c r="EJ320" s="244">
        <v>5052</v>
      </c>
      <c r="EL320" s="215">
        <v>315</v>
      </c>
      <c r="EM320" s="216" t="s">
        <v>3653</v>
      </c>
      <c r="EN320" s="216" t="s">
        <v>3060</v>
      </c>
      <c r="EO320" s="216" t="s">
        <v>3654</v>
      </c>
      <c r="EP320" s="257" t="s">
        <v>3988</v>
      </c>
      <c r="EQ320" s="247">
        <v>37201</v>
      </c>
      <c r="ER320" s="247">
        <v>-351</v>
      </c>
      <c r="ES320" s="247">
        <v>147970</v>
      </c>
      <c r="EU320" s="163">
        <v>315</v>
      </c>
      <c r="EV320" s="94" t="s">
        <v>1612</v>
      </c>
      <c r="EW320" s="163" t="s">
        <v>3056</v>
      </c>
      <c r="EX320" s="110">
        <v>33823</v>
      </c>
      <c r="EY320" s="110">
        <v>5408</v>
      </c>
      <c r="FA320" s="163">
        <v>315</v>
      </c>
      <c r="FB320" s="94" t="s">
        <v>9694</v>
      </c>
      <c r="FC320" s="110" t="s">
        <v>3999</v>
      </c>
      <c r="FD320" s="260">
        <v>36775</v>
      </c>
      <c r="FE320" s="260">
        <v>116.6</v>
      </c>
    </row>
    <row r="321" spans="2:161" ht="22.7">
      <c r="B321" s="211">
        <v>316</v>
      </c>
      <c r="C321" s="163" t="s">
        <v>5016</v>
      </c>
      <c r="D321" s="257" t="s">
        <v>5017</v>
      </c>
      <c r="E321" s="244" t="s">
        <v>4005</v>
      </c>
      <c r="F321" s="244" t="s">
        <v>4605</v>
      </c>
      <c r="G321" s="244">
        <v>11505.6</v>
      </c>
      <c r="I321" s="211"/>
      <c r="J321" s="163"/>
      <c r="K321" s="257"/>
      <c r="L321" s="244"/>
      <c r="M321" s="244"/>
      <c r="N321" s="244"/>
      <c r="P321" s="211"/>
      <c r="Q321" s="163"/>
      <c r="R321" s="257"/>
      <c r="S321" s="244"/>
      <c r="T321" s="244"/>
      <c r="V321" s="211"/>
      <c r="W321" s="163"/>
      <c r="X321" s="257"/>
      <c r="Y321" s="244"/>
      <c r="Z321" s="244"/>
      <c r="AA321" s="244"/>
      <c r="AC321" s="211">
        <v>316</v>
      </c>
      <c r="AD321" s="163" t="s">
        <v>4316</v>
      </c>
      <c r="AE321" s="257" t="s">
        <v>3999</v>
      </c>
      <c r="AF321" s="244">
        <v>13504.8</v>
      </c>
      <c r="AG321" s="244">
        <v>235.5</v>
      </c>
      <c r="AI321" s="211"/>
      <c r="AJ321" s="163"/>
      <c r="AK321" s="257"/>
      <c r="AL321" s="244"/>
      <c r="AM321" s="244"/>
      <c r="AN321" s="244"/>
      <c r="AP321" s="211">
        <v>316</v>
      </c>
      <c r="AQ321" s="163" t="s">
        <v>3585</v>
      </c>
      <c r="AR321" s="257" t="s">
        <v>5066</v>
      </c>
      <c r="AS321" s="244" t="s">
        <v>4001</v>
      </c>
      <c r="AT321" s="244" t="s">
        <v>5067</v>
      </c>
      <c r="AU321" s="244">
        <v>14810.7</v>
      </c>
      <c r="AW321" s="211"/>
      <c r="AX321" s="163"/>
      <c r="AY321" s="257"/>
      <c r="AZ321" s="244"/>
      <c r="BA321" s="244"/>
      <c r="BB321" s="244"/>
      <c r="BD321" s="211">
        <v>316</v>
      </c>
      <c r="BE321" s="163" t="s">
        <v>535</v>
      </c>
      <c r="BF321" s="257"/>
      <c r="BG321" s="244" t="s">
        <v>3999</v>
      </c>
      <c r="BH321" s="244" t="s">
        <v>5879</v>
      </c>
      <c r="BI321" s="244">
        <v>16079</v>
      </c>
      <c r="BK321" s="211">
        <v>316</v>
      </c>
      <c r="BL321" s="163" t="s">
        <v>5602</v>
      </c>
      <c r="BM321" s="257" t="s">
        <v>4551</v>
      </c>
      <c r="BN321" s="244" t="s">
        <v>4005</v>
      </c>
      <c r="BO321" s="244" t="s">
        <v>4518</v>
      </c>
      <c r="BP321" s="244">
        <v>15495.5</v>
      </c>
      <c r="BR321" s="211"/>
      <c r="BS321" s="163"/>
      <c r="BT321" s="257"/>
      <c r="BU321" s="244"/>
      <c r="BV321" s="244"/>
      <c r="BW321" s="244"/>
      <c r="BY321" s="211">
        <v>316</v>
      </c>
      <c r="BZ321" s="163" t="s">
        <v>3276</v>
      </c>
      <c r="CA321" s="163" t="s">
        <v>6801</v>
      </c>
      <c r="CB321" s="257" t="s">
        <v>4074</v>
      </c>
      <c r="CC321" s="244" t="s">
        <v>5458</v>
      </c>
      <c r="CD321" s="244">
        <v>18928.8</v>
      </c>
      <c r="CE321" s="244">
        <v>231.4</v>
      </c>
      <c r="CG321" s="211">
        <v>316</v>
      </c>
      <c r="CH321" s="163" t="s">
        <v>5667</v>
      </c>
      <c r="CI321" s="257" t="s">
        <v>3999</v>
      </c>
      <c r="CJ321" s="244" t="s">
        <v>6764</v>
      </c>
      <c r="CK321" s="244">
        <v>20537</v>
      </c>
      <c r="CM321" s="211">
        <v>316</v>
      </c>
      <c r="CN321" s="163" t="s">
        <v>6176</v>
      </c>
      <c r="CO321" s="257" t="s">
        <v>4015</v>
      </c>
      <c r="CP321" s="244" t="s">
        <v>5522</v>
      </c>
      <c r="CQ321" s="244">
        <v>22442</v>
      </c>
      <c r="CS321" s="211">
        <v>316</v>
      </c>
      <c r="CT321" s="163" t="s">
        <v>5066</v>
      </c>
      <c r="CU321" s="257" t="s">
        <v>4001</v>
      </c>
      <c r="CV321" s="244" t="s">
        <v>5300</v>
      </c>
      <c r="CW321" s="244">
        <v>25675</v>
      </c>
      <c r="CY321" s="211">
        <v>316</v>
      </c>
      <c r="CZ321" s="163" t="s">
        <v>7457</v>
      </c>
      <c r="DA321" s="257" t="s">
        <v>7457</v>
      </c>
      <c r="DB321" s="244" t="s">
        <v>4039</v>
      </c>
      <c r="DC321" s="244">
        <v>28047.599999999999</v>
      </c>
      <c r="DD321" s="244">
        <v>-495.1</v>
      </c>
      <c r="DF321" s="214">
        <v>316</v>
      </c>
      <c r="DG321" s="163" t="s">
        <v>3549</v>
      </c>
      <c r="DH321" s="163" t="s">
        <v>6738</v>
      </c>
      <c r="DI321" s="163" t="s">
        <v>4102</v>
      </c>
      <c r="DJ321" s="163" t="s">
        <v>5522</v>
      </c>
      <c r="DK321" s="245">
        <v>25805</v>
      </c>
      <c r="DL321" s="245">
        <v>750</v>
      </c>
      <c r="DN321" s="211">
        <v>314</v>
      </c>
      <c r="DO321" s="163" t="s">
        <v>8053</v>
      </c>
      <c r="DP321" s="257" t="s">
        <v>4005</v>
      </c>
      <c r="DQ321" s="244">
        <v>30609.4</v>
      </c>
      <c r="DR321" s="244">
        <v>-150.80000000000001</v>
      </c>
      <c r="DT321" s="211">
        <v>316</v>
      </c>
      <c r="DU321" s="163" t="s">
        <v>8556</v>
      </c>
      <c r="DV321" s="244" t="s">
        <v>4005</v>
      </c>
      <c r="DW321" s="257">
        <v>34394.300000000003</v>
      </c>
      <c r="DX321" s="244">
        <v>6136.5</v>
      </c>
      <c r="DZ321" s="211">
        <v>316</v>
      </c>
      <c r="EA321" s="163" t="s">
        <v>9058</v>
      </c>
      <c r="EB321" s="244" t="s">
        <v>4275</v>
      </c>
      <c r="EC321" s="257">
        <v>34705</v>
      </c>
      <c r="ED321" s="244">
        <v>1818.3</v>
      </c>
      <c r="EF321" s="211">
        <v>316</v>
      </c>
      <c r="EG321" s="163" t="s">
        <v>9560</v>
      </c>
      <c r="EH321" s="244" t="s">
        <v>4005</v>
      </c>
      <c r="EI321" s="259">
        <v>36602.300000000003</v>
      </c>
      <c r="EJ321" s="244">
        <v>1022</v>
      </c>
      <c r="EL321" s="215">
        <v>316</v>
      </c>
      <c r="EM321" s="216" t="s">
        <v>3655</v>
      </c>
      <c r="EN321" s="216" t="s">
        <v>3060</v>
      </c>
      <c r="EO321" s="216" t="s">
        <v>3656</v>
      </c>
      <c r="EP321" s="257" t="s">
        <v>3991</v>
      </c>
      <c r="EQ321" s="247">
        <v>37000</v>
      </c>
      <c r="ER321" s="247">
        <v>-1113</v>
      </c>
      <c r="ES321" s="247">
        <v>14787</v>
      </c>
      <c r="EU321" s="163">
        <v>316</v>
      </c>
      <c r="EV321" s="94" t="s">
        <v>3407</v>
      </c>
      <c r="EW321" s="163" t="s">
        <v>3088</v>
      </c>
      <c r="EX321" s="110">
        <v>33781</v>
      </c>
      <c r="EY321" s="110">
        <v>4617</v>
      </c>
      <c r="FA321" s="163">
        <v>316</v>
      </c>
      <c r="FB321" s="94" t="s">
        <v>9648</v>
      </c>
      <c r="FC321" s="110" t="s">
        <v>7046</v>
      </c>
      <c r="FD321" s="260">
        <v>36765.5</v>
      </c>
      <c r="FE321" s="260">
        <v>3445.1</v>
      </c>
    </row>
    <row r="322" spans="2:161">
      <c r="B322" s="211">
        <v>317</v>
      </c>
      <c r="C322" s="163"/>
      <c r="D322" s="163" t="s">
        <v>5018</v>
      </c>
      <c r="E322" s="244" t="s">
        <v>4001</v>
      </c>
      <c r="F322" s="244"/>
      <c r="G322" s="244">
        <v>11417.3</v>
      </c>
      <c r="I322" s="211"/>
      <c r="J322" s="163"/>
      <c r="K322" s="163"/>
      <c r="L322" s="244"/>
      <c r="M322" s="244"/>
      <c r="N322" s="244"/>
      <c r="P322" s="211"/>
      <c r="Q322" s="163"/>
      <c r="R322" s="163"/>
      <c r="S322" s="244"/>
      <c r="T322" s="244"/>
      <c r="V322" s="211"/>
      <c r="W322" s="163"/>
      <c r="X322" s="163"/>
      <c r="Y322" s="244"/>
      <c r="Z322" s="244"/>
      <c r="AA322" s="244"/>
      <c r="AC322" s="211">
        <v>317</v>
      </c>
      <c r="AD322" s="163" t="s">
        <v>4317</v>
      </c>
      <c r="AE322" s="163" t="s">
        <v>3999</v>
      </c>
      <c r="AF322" s="244">
        <v>13462.7</v>
      </c>
      <c r="AG322" s="244">
        <v>2474.3000000000002</v>
      </c>
      <c r="AI322" s="211"/>
      <c r="AJ322" s="163"/>
      <c r="AK322" s="163"/>
      <c r="AL322" s="244"/>
      <c r="AM322" s="244"/>
      <c r="AN322" s="244"/>
      <c r="AP322" s="211">
        <v>317</v>
      </c>
      <c r="AQ322" s="163" t="s">
        <v>5727</v>
      </c>
      <c r="AR322" s="163" t="s">
        <v>4839</v>
      </c>
      <c r="AS322" s="244" t="s">
        <v>4005</v>
      </c>
      <c r="AT322" s="244" t="s">
        <v>5441</v>
      </c>
      <c r="AU322" s="244">
        <v>14784.2</v>
      </c>
      <c r="AW322" s="211"/>
      <c r="AX322" s="163"/>
      <c r="AY322" s="163"/>
      <c r="AZ322" s="244"/>
      <c r="BA322" s="244"/>
      <c r="BB322" s="244"/>
      <c r="BD322" s="211">
        <v>317</v>
      </c>
      <c r="BE322" s="163" t="s">
        <v>3745</v>
      </c>
      <c r="BF322" s="163"/>
      <c r="BG322" s="244" t="s">
        <v>4116</v>
      </c>
      <c r="BH322" s="244" t="s">
        <v>6106</v>
      </c>
      <c r="BI322" s="244">
        <v>15947.6</v>
      </c>
      <c r="BK322" s="211">
        <v>317</v>
      </c>
      <c r="BL322" s="163" t="s">
        <v>3604</v>
      </c>
      <c r="BM322" s="163" t="s">
        <v>4897</v>
      </c>
      <c r="BN322" s="244" t="s">
        <v>4005</v>
      </c>
      <c r="BO322" s="244" t="s">
        <v>6254</v>
      </c>
      <c r="BP322" s="244">
        <v>15490.3</v>
      </c>
      <c r="BR322" s="211"/>
      <c r="BS322" s="163"/>
      <c r="BT322" s="163"/>
      <c r="BU322" s="244"/>
      <c r="BV322" s="244"/>
      <c r="BW322" s="244"/>
      <c r="BY322" s="211">
        <v>317</v>
      </c>
      <c r="BZ322" s="163" t="s">
        <v>3657</v>
      </c>
      <c r="CA322" s="163" t="s">
        <v>6802</v>
      </c>
      <c r="CB322" s="163" t="s">
        <v>6493</v>
      </c>
      <c r="CC322" s="244" t="s">
        <v>5512</v>
      </c>
      <c r="CD322" s="244">
        <v>18870.3</v>
      </c>
      <c r="CE322" s="244">
        <v>120.5</v>
      </c>
      <c r="CG322" s="211">
        <v>317</v>
      </c>
      <c r="CH322" s="163" t="s">
        <v>7036</v>
      </c>
      <c r="CI322" s="163" t="s">
        <v>4036</v>
      </c>
      <c r="CJ322" s="244" t="s">
        <v>5990</v>
      </c>
      <c r="CK322" s="244">
        <v>20485.2</v>
      </c>
      <c r="CM322" s="211">
        <v>317</v>
      </c>
      <c r="CN322" s="163" t="s">
        <v>4897</v>
      </c>
      <c r="CO322" s="163" t="s">
        <v>4005</v>
      </c>
      <c r="CP322" s="244" t="s">
        <v>6570</v>
      </c>
      <c r="CQ322" s="244">
        <v>22424</v>
      </c>
      <c r="CS322" s="211">
        <v>317</v>
      </c>
      <c r="CT322" s="163" t="s">
        <v>4897</v>
      </c>
      <c r="CU322" s="163" t="s">
        <v>4005</v>
      </c>
      <c r="CV322" s="244" t="s">
        <v>4595</v>
      </c>
      <c r="CW322" s="244">
        <v>25655</v>
      </c>
      <c r="CY322" s="211">
        <v>317</v>
      </c>
      <c r="CZ322" s="163" t="s">
        <v>1490</v>
      </c>
      <c r="DA322" s="163" t="s">
        <v>7458</v>
      </c>
      <c r="DB322" s="244" t="s">
        <v>3999</v>
      </c>
      <c r="DC322" s="244">
        <v>28031</v>
      </c>
      <c r="DD322" s="244">
        <v>278</v>
      </c>
      <c r="DF322" s="214">
        <v>317</v>
      </c>
      <c r="DG322" s="163" t="s">
        <v>1723</v>
      </c>
      <c r="DH322" s="163" t="s">
        <v>1723</v>
      </c>
      <c r="DI322" s="163" t="s">
        <v>3999</v>
      </c>
      <c r="DJ322" s="163" t="s">
        <v>7172</v>
      </c>
      <c r="DK322" s="245">
        <v>25730</v>
      </c>
      <c r="DL322" s="245">
        <v>381</v>
      </c>
      <c r="DN322" s="211">
        <v>315</v>
      </c>
      <c r="DO322" s="163" t="s">
        <v>8054</v>
      </c>
      <c r="DP322" s="163" t="s">
        <v>4039</v>
      </c>
      <c r="DQ322" s="244">
        <v>30499</v>
      </c>
      <c r="DR322" s="244">
        <v>4688</v>
      </c>
      <c r="DT322" s="211">
        <v>317</v>
      </c>
      <c r="DU322" s="163" t="s">
        <v>8557</v>
      </c>
      <c r="DV322" s="244" t="s">
        <v>3999</v>
      </c>
      <c r="DW322" s="163">
        <v>34393.5</v>
      </c>
      <c r="DX322" s="244">
        <v>557.29999999999995</v>
      </c>
      <c r="DZ322" s="211">
        <v>317</v>
      </c>
      <c r="EA322" s="163" t="s">
        <v>9059</v>
      </c>
      <c r="EB322" s="244" t="s">
        <v>4001</v>
      </c>
      <c r="EC322" s="163">
        <v>34690.699999999997</v>
      </c>
      <c r="ED322" s="244">
        <v>-2369.8000000000002</v>
      </c>
      <c r="EF322" s="211">
        <v>317</v>
      </c>
      <c r="EG322" s="163" t="s">
        <v>9561</v>
      </c>
      <c r="EH322" s="244" t="s">
        <v>4005</v>
      </c>
      <c r="EI322" s="258">
        <v>36573.4</v>
      </c>
      <c r="EJ322" s="244">
        <v>2071.1</v>
      </c>
      <c r="EL322" s="215">
        <v>317</v>
      </c>
      <c r="EM322" s="216" t="s">
        <v>3658</v>
      </c>
      <c r="EN322" s="216" t="s">
        <v>3060</v>
      </c>
      <c r="EO322" s="216" t="s">
        <v>3659</v>
      </c>
      <c r="EP322" s="257"/>
      <c r="EQ322" s="247">
        <v>36664</v>
      </c>
      <c r="ER322" s="247">
        <v>2444</v>
      </c>
      <c r="ES322" s="247">
        <v>13980</v>
      </c>
      <c r="EU322" s="163">
        <v>317</v>
      </c>
      <c r="EV322" s="94" t="s">
        <v>3430</v>
      </c>
      <c r="EW322" s="163" t="s">
        <v>3122</v>
      </c>
      <c r="EX322" s="110">
        <v>33747</v>
      </c>
      <c r="EY322" s="110">
        <v>565.1</v>
      </c>
      <c r="FA322" s="163">
        <v>317</v>
      </c>
      <c r="FB322" s="94" t="s">
        <v>9536</v>
      </c>
      <c r="FC322" s="110" t="s">
        <v>4005</v>
      </c>
      <c r="FD322" s="260">
        <v>36388.400000000001</v>
      </c>
      <c r="FE322" s="260">
        <v>2157.6</v>
      </c>
    </row>
    <row r="323" spans="2:161">
      <c r="B323" s="211">
        <v>318</v>
      </c>
      <c r="C323" s="163" t="s">
        <v>5019</v>
      </c>
      <c r="D323" s="163" t="s">
        <v>5020</v>
      </c>
      <c r="E323" s="244" t="s">
        <v>4289</v>
      </c>
      <c r="F323" s="244" t="s">
        <v>4527</v>
      </c>
      <c r="G323" s="244">
        <v>11399.1</v>
      </c>
      <c r="I323" s="211"/>
      <c r="J323" s="163"/>
      <c r="K323" s="163"/>
      <c r="L323" s="244"/>
      <c r="M323" s="244"/>
      <c r="N323" s="244"/>
      <c r="P323" s="211"/>
      <c r="Q323" s="163"/>
      <c r="R323" s="163"/>
      <c r="S323" s="244"/>
      <c r="T323" s="244"/>
      <c r="V323" s="211"/>
      <c r="W323" s="163"/>
      <c r="X323" s="163"/>
      <c r="Y323" s="244"/>
      <c r="Z323" s="244"/>
      <c r="AA323" s="244"/>
      <c r="AC323" s="211">
        <v>318</v>
      </c>
      <c r="AD323" s="163" t="s">
        <v>4318</v>
      </c>
      <c r="AE323" s="163" t="s">
        <v>3999</v>
      </c>
      <c r="AF323" s="244">
        <v>13447.2</v>
      </c>
      <c r="AG323" s="244">
        <v>1228.5999999999999</v>
      </c>
      <c r="AI323" s="211"/>
      <c r="AJ323" s="163"/>
      <c r="AK323" s="163"/>
      <c r="AL323" s="244"/>
      <c r="AM323" s="244"/>
      <c r="AN323" s="244"/>
      <c r="AP323" s="211">
        <v>318</v>
      </c>
      <c r="AQ323" s="163" t="s">
        <v>1638</v>
      </c>
      <c r="AR323" s="163" t="s">
        <v>4953</v>
      </c>
      <c r="AS323" s="244" t="s">
        <v>3999</v>
      </c>
      <c r="AT323" s="244" t="s">
        <v>4806</v>
      </c>
      <c r="AU323" s="244">
        <v>14711</v>
      </c>
      <c r="AW323" s="211"/>
      <c r="AX323" s="163"/>
      <c r="AY323" s="163"/>
      <c r="AZ323" s="244"/>
      <c r="BA323" s="244"/>
      <c r="BB323" s="244"/>
      <c r="BD323" s="211">
        <v>318</v>
      </c>
      <c r="BE323" s="163" t="s">
        <v>3525</v>
      </c>
      <c r="BF323" s="163" t="s">
        <v>5162</v>
      </c>
      <c r="BG323" s="244" t="s">
        <v>4202</v>
      </c>
      <c r="BH323" s="244" t="s">
        <v>5518</v>
      </c>
      <c r="BI323" s="244">
        <v>15923.3</v>
      </c>
      <c r="BK323" s="211">
        <v>318</v>
      </c>
      <c r="BL323" s="163" t="s">
        <v>1807</v>
      </c>
      <c r="BM323" s="163" t="s">
        <v>6078</v>
      </c>
      <c r="BN323" s="244" t="s">
        <v>3999</v>
      </c>
      <c r="BO323" s="244" t="s">
        <v>5887</v>
      </c>
      <c r="BP323" s="244">
        <v>15487</v>
      </c>
      <c r="BR323" s="211"/>
      <c r="BS323" s="163"/>
      <c r="BT323" s="163"/>
      <c r="BU323" s="244"/>
      <c r="BV323" s="244"/>
      <c r="BW323" s="244"/>
      <c r="BY323" s="211">
        <v>318</v>
      </c>
      <c r="BZ323" s="163" t="s">
        <v>3534</v>
      </c>
      <c r="CA323" s="163" t="s">
        <v>6803</v>
      </c>
      <c r="CB323" s="163" t="s">
        <v>6496</v>
      </c>
      <c r="CC323" s="244" t="s">
        <v>6523</v>
      </c>
      <c r="CD323" s="244">
        <v>18817</v>
      </c>
      <c r="CE323" s="244">
        <v>470.6</v>
      </c>
      <c r="CG323" s="211">
        <v>318</v>
      </c>
      <c r="CH323" s="163" t="s">
        <v>5272</v>
      </c>
      <c r="CI323" s="163" t="s">
        <v>3999</v>
      </c>
      <c r="CJ323" s="244" t="s">
        <v>5273</v>
      </c>
      <c r="CK323" s="244">
        <v>20460.2</v>
      </c>
      <c r="CM323" s="211">
        <v>318</v>
      </c>
      <c r="CN323" s="163" t="s">
        <v>1644</v>
      </c>
      <c r="CO323" s="163" t="s">
        <v>3999</v>
      </c>
      <c r="CP323" s="244" t="s">
        <v>5522</v>
      </c>
      <c r="CQ323" s="244">
        <v>22253</v>
      </c>
      <c r="CS323" s="211">
        <v>318</v>
      </c>
      <c r="CT323" s="163" t="s">
        <v>6280</v>
      </c>
      <c r="CU323" s="163" t="s">
        <v>3999</v>
      </c>
      <c r="CV323" s="244" t="s">
        <v>5441</v>
      </c>
      <c r="CW323" s="244">
        <v>25531</v>
      </c>
      <c r="CY323" s="211">
        <v>318</v>
      </c>
      <c r="CZ323" s="163" t="s">
        <v>3227</v>
      </c>
      <c r="DA323" s="163" t="s">
        <v>7185</v>
      </c>
      <c r="DB323" s="244" t="s">
        <v>4074</v>
      </c>
      <c r="DC323" s="244">
        <v>28027.4</v>
      </c>
      <c r="DD323" s="244">
        <v>4816.3999999999996</v>
      </c>
      <c r="DF323" s="214">
        <v>318</v>
      </c>
      <c r="DG323" s="163" t="s">
        <v>3660</v>
      </c>
      <c r="DH323" s="163" t="s">
        <v>7672</v>
      </c>
      <c r="DI323" s="163" t="s">
        <v>4243</v>
      </c>
      <c r="DJ323" s="163" t="s">
        <v>4527</v>
      </c>
      <c r="DK323" s="245">
        <v>25696</v>
      </c>
      <c r="DL323" s="245">
        <v>5175</v>
      </c>
      <c r="DN323" s="211">
        <v>316</v>
      </c>
      <c r="DO323" s="163" t="s">
        <v>8055</v>
      </c>
      <c r="DP323" s="163" t="s">
        <v>4005</v>
      </c>
      <c r="DQ323" s="244">
        <v>30452.2</v>
      </c>
      <c r="DR323" s="244">
        <v>527.4</v>
      </c>
      <c r="DT323" s="211">
        <v>318</v>
      </c>
      <c r="DU323" s="163" t="s">
        <v>8558</v>
      </c>
      <c r="DV323" s="244" t="s">
        <v>4074</v>
      </c>
      <c r="DW323" s="163">
        <v>34352.400000000001</v>
      </c>
      <c r="DX323" s="244">
        <v>170.5</v>
      </c>
      <c r="DZ323" s="211">
        <v>318</v>
      </c>
      <c r="EA323" s="163" t="s">
        <v>9060</v>
      </c>
      <c r="EB323" s="244" t="s">
        <v>4074</v>
      </c>
      <c r="EC323" s="163">
        <v>34557.9</v>
      </c>
      <c r="ED323" s="244">
        <v>94.5</v>
      </c>
      <c r="EF323" s="211">
        <v>318</v>
      </c>
      <c r="EG323" s="163" t="s">
        <v>9562</v>
      </c>
      <c r="EH323" s="244" t="s">
        <v>3999</v>
      </c>
      <c r="EI323" s="258">
        <v>36566</v>
      </c>
      <c r="EJ323" s="244">
        <v>7097</v>
      </c>
      <c r="EL323" s="215">
        <v>318</v>
      </c>
      <c r="EM323" s="216" t="s">
        <v>3599</v>
      </c>
      <c r="EN323" s="216" t="s">
        <v>3078</v>
      </c>
      <c r="EO323" s="216" t="s">
        <v>3661</v>
      </c>
      <c r="EP323" s="257"/>
      <c r="EQ323" s="247">
        <v>36641</v>
      </c>
      <c r="ER323" s="247">
        <v>1882</v>
      </c>
      <c r="ES323" s="247">
        <v>131225</v>
      </c>
      <c r="EU323" s="163">
        <v>318</v>
      </c>
      <c r="EV323" s="94" t="s">
        <v>3662</v>
      </c>
      <c r="EW323" s="163" t="s">
        <v>3063</v>
      </c>
      <c r="EX323" s="110">
        <v>33739</v>
      </c>
      <c r="EY323" s="110">
        <v>1700.3</v>
      </c>
      <c r="FA323" s="163">
        <v>318</v>
      </c>
      <c r="FB323" s="94" t="s">
        <v>9507</v>
      </c>
      <c r="FC323" s="110" t="s">
        <v>4020</v>
      </c>
      <c r="FD323" s="260">
        <v>36082.699999999997</v>
      </c>
      <c r="FE323" s="260">
        <v>428.8</v>
      </c>
    </row>
    <row r="324" spans="2:161" ht="22.7">
      <c r="B324" s="211">
        <v>319</v>
      </c>
      <c r="C324" s="163" t="s">
        <v>5021</v>
      </c>
      <c r="D324" s="163" t="s">
        <v>5022</v>
      </c>
      <c r="E324" s="244" t="s">
        <v>4131</v>
      </c>
      <c r="F324" s="244" t="s">
        <v>4605</v>
      </c>
      <c r="G324" s="244">
        <v>11384.6</v>
      </c>
      <c r="I324" s="211"/>
      <c r="J324" s="163"/>
      <c r="K324" s="163"/>
      <c r="L324" s="244"/>
      <c r="M324" s="244"/>
      <c r="N324" s="244"/>
      <c r="P324" s="211"/>
      <c r="Q324" s="163"/>
      <c r="R324" s="163"/>
      <c r="S324" s="244"/>
      <c r="T324" s="244"/>
      <c r="V324" s="211"/>
      <c r="W324" s="163"/>
      <c r="X324" s="163"/>
      <c r="Y324" s="244"/>
      <c r="Z324" s="244"/>
      <c r="AA324" s="244"/>
      <c r="AC324" s="211">
        <v>319</v>
      </c>
      <c r="AD324" s="163" t="s">
        <v>4319</v>
      </c>
      <c r="AE324" s="163" t="s">
        <v>4131</v>
      </c>
      <c r="AF324" s="244">
        <v>13415.9</v>
      </c>
      <c r="AG324" s="244">
        <v>404.2</v>
      </c>
      <c r="AI324" s="211"/>
      <c r="AJ324" s="163"/>
      <c r="AK324" s="163"/>
      <c r="AL324" s="244"/>
      <c r="AM324" s="244"/>
      <c r="AN324" s="244"/>
      <c r="AP324" s="211">
        <v>319</v>
      </c>
      <c r="AQ324" s="163" t="s">
        <v>3758</v>
      </c>
      <c r="AR324" s="163" t="s">
        <v>4784</v>
      </c>
      <c r="AS324" s="244" t="s">
        <v>4005</v>
      </c>
      <c r="AT324" s="244" t="s">
        <v>5590</v>
      </c>
      <c r="AU324" s="244">
        <v>14708.7</v>
      </c>
      <c r="AW324" s="211"/>
      <c r="AX324" s="163"/>
      <c r="AY324" s="163"/>
      <c r="AZ324" s="244"/>
      <c r="BA324" s="244"/>
      <c r="BB324" s="244"/>
      <c r="BD324" s="211">
        <v>319</v>
      </c>
      <c r="BE324" s="163" t="s">
        <v>1670</v>
      </c>
      <c r="BF324" s="163"/>
      <c r="BG324" s="244" t="s">
        <v>3999</v>
      </c>
      <c r="BH324" s="244" t="s">
        <v>6114</v>
      </c>
      <c r="BI324" s="244">
        <v>15822.6</v>
      </c>
      <c r="BK324" s="211">
        <v>319</v>
      </c>
      <c r="BL324" s="163" t="s">
        <v>5680</v>
      </c>
      <c r="BM324" s="163" t="s">
        <v>5681</v>
      </c>
      <c r="BN324" s="244" t="s">
        <v>3999</v>
      </c>
      <c r="BO324" s="244" t="s">
        <v>4532</v>
      </c>
      <c r="BP324" s="244">
        <v>15435</v>
      </c>
      <c r="BR324" s="211"/>
      <c r="BS324" s="163"/>
      <c r="BT324" s="163"/>
      <c r="BU324" s="244"/>
      <c r="BV324" s="244"/>
      <c r="BW324" s="244"/>
      <c r="BY324" s="211">
        <v>319</v>
      </c>
      <c r="BZ324" s="163" t="s">
        <v>3663</v>
      </c>
      <c r="CA324" s="163" t="s">
        <v>6804</v>
      </c>
      <c r="CB324" s="163" t="s">
        <v>6496</v>
      </c>
      <c r="CC324" s="244" t="s">
        <v>6494</v>
      </c>
      <c r="CD324" s="244">
        <v>18813.3</v>
      </c>
      <c r="CE324" s="244">
        <v>611.6</v>
      </c>
      <c r="CG324" s="211">
        <v>319</v>
      </c>
      <c r="CH324" s="163" t="s">
        <v>5064</v>
      </c>
      <c r="CI324" s="163" t="s">
        <v>4116</v>
      </c>
      <c r="CJ324" s="244" t="s">
        <v>6067</v>
      </c>
      <c r="CK324" s="244">
        <v>20311.599999999999</v>
      </c>
      <c r="CM324" s="211">
        <v>319</v>
      </c>
      <c r="CN324" s="163" t="s">
        <v>5090</v>
      </c>
      <c r="CO324" s="163" t="s">
        <v>3999</v>
      </c>
      <c r="CP324" s="244" t="s">
        <v>6261</v>
      </c>
      <c r="CQ324" s="244">
        <v>2225</v>
      </c>
      <c r="CS324" s="211">
        <v>319</v>
      </c>
      <c r="CT324" s="163" t="s">
        <v>6895</v>
      </c>
      <c r="CU324" s="163" t="s">
        <v>4224</v>
      </c>
      <c r="CV324" s="244" t="s">
        <v>5441</v>
      </c>
      <c r="CW324" s="244">
        <v>25315</v>
      </c>
      <c r="CY324" s="211">
        <v>319</v>
      </c>
      <c r="CZ324" s="163" t="s">
        <v>3670</v>
      </c>
      <c r="DA324" s="163" t="s">
        <v>7459</v>
      </c>
      <c r="DB324" s="244" t="s">
        <v>4001</v>
      </c>
      <c r="DC324" s="244">
        <v>27960.799999999999</v>
      </c>
      <c r="DD324" s="244">
        <v>256.3</v>
      </c>
      <c r="DF324" s="214">
        <v>319</v>
      </c>
      <c r="DG324" s="163" t="s">
        <v>1650</v>
      </c>
      <c r="DH324" s="163" t="s">
        <v>6122</v>
      </c>
      <c r="DI324" s="163" t="s">
        <v>3999</v>
      </c>
      <c r="DJ324" s="163" t="s">
        <v>6234</v>
      </c>
      <c r="DK324" s="245">
        <v>25669</v>
      </c>
      <c r="DL324" s="245">
        <v>-507</v>
      </c>
      <c r="DN324" s="211">
        <v>317</v>
      </c>
      <c r="DO324" s="163" t="s">
        <v>8056</v>
      </c>
      <c r="DP324" s="163" t="s">
        <v>6158</v>
      </c>
      <c r="DQ324" s="244">
        <v>30377.5</v>
      </c>
      <c r="DR324" s="244">
        <v>1324</v>
      </c>
      <c r="DT324" s="211">
        <v>319</v>
      </c>
      <c r="DU324" s="163" t="s">
        <v>8559</v>
      </c>
      <c r="DV324" s="244" t="s">
        <v>3999</v>
      </c>
      <c r="DW324" s="163">
        <v>34275</v>
      </c>
      <c r="DX324" s="244">
        <v>966</v>
      </c>
      <c r="DZ324" s="211">
        <v>319</v>
      </c>
      <c r="EA324" s="163" t="s">
        <v>9061</v>
      </c>
      <c r="EB324" s="244" t="s">
        <v>4074</v>
      </c>
      <c r="EC324" s="163">
        <v>34462.199999999997</v>
      </c>
      <c r="ED324" s="244">
        <v>471.3</v>
      </c>
      <c r="EF324" s="211">
        <v>319</v>
      </c>
      <c r="EG324" s="163" t="s">
        <v>9563</v>
      </c>
      <c r="EH324" s="244" t="s">
        <v>4036</v>
      </c>
      <c r="EI324" s="258">
        <v>36493.4</v>
      </c>
      <c r="EJ324" s="244">
        <v>-894.8</v>
      </c>
      <c r="EL324" s="215">
        <v>319</v>
      </c>
      <c r="EM324" s="216" t="s">
        <v>3490</v>
      </c>
      <c r="EN324" s="216" t="s">
        <v>3206</v>
      </c>
      <c r="EO324" s="216" t="s">
        <v>3152</v>
      </c>
      <c r="EP324" s="257" t="s">
        <v>3989</v>
      </c>
      <c r="EQ324" s="247">
        <v>36309</v>
      </c>
      <c r="ER324" s="247">
        <v>1004</v>
      </c>
      <c r="ES324" s="247">
        <v>81845</v>
      </c>
      <c r="EU324" s="163">
        <v>319</v>
      </c>
      <c r="EV324" s="94" t="s">
        <v>3664</v>
      </c>
      <c r="EW324" s="163" t="s">
        <v>3063</v>
      </c>
      <c r="EX324" s="110">
        <v>33475</v>
      </c>
      <c r="EY324" s="110">
        <v>4252.3999999999996</v>
      </c>
      <c r="FA324" s="163">
        <v>319</v>
      </c>
      <c r="FB324" s="94" t="s">
        <v>9839</v>
      </c>
      <c r="FC324" s="110" t="s">
        <v>3999</v>
      </c>
      <c r="FD324" s="260">
        <v>36025.300000000003</v>
      </c>
      <c r="FE324" s="260">
        <v>1049.7</v>
      </c>
    </row>
    <row r="325" spans="2:161">
      <c r="B325" s="211">
        <v>320</v>
      </c>
      <c r="C325" s="163" t="s">
        <v>5023</v>
      </c>
      <c r="D325" s="163" t="s">
        <v>5024</v>
      </c>
      <c r="E325" s="244" t="s">
        <v>4005</v>
      </c>
      <c r="F325" s="244" t="s">
        <v>4978</v>
      </c>
      <c r="G325" s="244">
        <v>11381.4</v>
      </c>
      <c r="I325" s="211"/>
      <c r="J325" s="163"/>
      <c r="K325" s="163"/>
      <c r="L325" s="244"/>
      <c r="M325" s="244"/>
      <c r="N325" s="244"/>
      <c r="P325" s="211"/>
      <c r="Q325" s="163"/>
      <c r="R325" s="163"/>
      <c r="S325" s="244"/>
      <c r="T325" s="244"/>
      <c r="V325" s="211"/>
      <c r="W325" s="163"/>
      <c r="X325" s="163"/>
      <c r="Y325" s="244"/>
      <c r="Z325" s="244"/>
      <c r="AA325" s="244"/>
      <c r="AC325" s="211">
        <v>320</v>
      </c>
      <c r="AD325" s="163" t="s">
        <v>4320</v>
      </c>
      <c r="AE325" s="163" t="s">
        <v>3999</v>
      </c>
      <c r="AF325" s="244">
        <v>13414</v>
      </c>
      <c r="AG325" s="244">
        <v>142</v>
      </c>
      <c r="AI325" s="211"/>
      <c r="AJ325" s="163"/>
      <c r="AK325" s="163"/>
      <c r="AL325" s="244"/>
      <c r="AM325" s="244"/>
      <c r="AN325" s="244"/>
      <c r="AP325" s="211">
        <v>320</v>
      </c>
      <c r="AQ325" s="163" t="s">
        <v>1639</v>
      </c>
      <c r="AR325" s="163" t="s">
        <v>4815</v>
      </c>
      <c r="AS325" s="244" t="s">
        <v>3999</v>
      </c>
      <c r="AT325" s="244" t="s">
        <v>5611</v>
      </c>
      <c r="AU325" s="244">
        <v>14645.6</v>
      </c>
      <c r="AW325" s="211"/>
      <c r="AX325" s="163"/>
      <c r="AY325" s="163"/>
      <c r="AZ325" s="244"/>
      <c r="BA325" s="244"/>
      <c r="BB325" s="244"/>
      <c r="BD325" s="211">
        <v>320</v>
      </c>
      <c r="BE325" s="163" t="s">
        <v>3713</v>
      </c>
      <c r="BF325" s="163" t="s">
        <v>5715</v>
      </c>
      <c r="BG325" s="244" t="s">
        <v>4001</v>
      </c>
      <c r="BH325" s="244" t="s">
        <v>5441</v>
      </c>
      <c r="BI325" s="244">
        <v>15794.9</v>
      </c>
      <c r="BK325" s="211">
        <v>320</v>
      </c>
      <c r="BL325" s="163" t="s">
        <v>1694</v>
      </c>
      <c r="BM325" s="163" t="s">
        <v>1694</v>
      </c>
      <c r="BN325" s="244" t="s">
        <v>3999</v>
      </c>
      <c r="BO325" s="244" t="s">
        <v>6231</v>
      </c>
      <c r="BP325" s="244">
        <v>15422.3</v>
      </c>
      <c r="BR325" s="211"/>
      <c r="BS325" s="163"/>
      <c r="BT325" s="163"/>
      <c r="BU325" s="244"/>
      <c r="BV325" s="244"/>
      <c r="BW325" s="244"/>
      <c r="BY325" s="211">
        <v>320</v>
      </c>
      <c r="BZ325" s="163" t="s">
        <v>3665</v>
      </c>
      <c r="CA325" s="163" t="s">
        <v>6805</v>
      </c>
      <c r="CB325" s="163" t="s">
        <v>6496</v>
      </c>
      <c r="CC325" s="244" t="s">
        <v>6705</v>
      </c>
      <c r="CD325" s="244">
        <v>18739</v>
      </c>
      <c r="CE325" s="244">
        <v>582.29999999999995</v>
      </c>
      <c r="CG325" s="211">
        <v>320</v>
      </c>
      <c r="CH325" s="163" t="s">
        <v>3526</v>
      </c>
      <c r="CI325" s="163" t="s">
        <v>4020</v>
      </c>
      <c r="CJ325" s="244" t="s">
        <v>6240</v>
      </c>
      <c r="CK325" s="244">
        <v>20228.3</v>
      </c>
      <c r="CM325" s="211">
        <v>320</v>
      </c>
      <c r="CN325" s="163" t="s">
        <v>7041</v>
      </c>
      <c r="CO325" s="163" t="s">
        <v>3999</v>
      </c>
      <c r="CP325" s="244" t="s">
        <v>4595</v>
      </c>
      <c r="CQ325" s="244">
        <v>22228</v>
      </c>
      <c r="CS325" s="211">
        <v>332</v>
      </c>
      <c r="CT325" s="163" t="s">
        <v>1665</v>
      </c>
      <c r="CU325" s="163" t="s">
        <v>3999</v>
      </c>
      <c r="CV325" s="244" t="s">
        <v>6063</v>
      </c>
      <c r="CW325" s="244">
        <v>2529</v>
      </c>
      <c r="CY325" s="211">
        <v>320</v>
      </c>
      <c r="CZ325" s="163" t="s">
        <v>3777</v>
      </c>
      <c r="DA325" s="163" t="s">
        <v>7460</v>
      </c>
      <c r="DB325" s="244" t="s">
        <v>4039</v>
      </c>
      <c r="DC325" s="244">
        <v>27942</v>
      </c>
      <c r="DD325" s="244">
        <v>3595</v>
      </c>
      <c r="DF325" s="214">
        <v>320</v>
      </c>
      <c r="DG325" s="163" t="s">
        <v>3666</v>
      </c>
      <c r="DH325" s="163" t="s">
        <v>6960</v>
      </c>
      <c r="DI325" s="163" t="s">
        <v>4224</v>
      </c>
      <c r="DJ325" s="163" t="s">
        <v>5441</v>
      </c>
      <c r="DK325" s="245">
        <v>25623</v>
      </c>
      <c r="DL325" s="245">
        <v>2501</v>
      </c>
      <c r="DN325" s="211">
        <v>318</v>
      </c>
      <c r="DO325" s="163" t="s">
        <v>8057</v>
      </c>
      <c r="DP325" s="163" t="s">
        <v>4020</v>
      </c>
      <c r="DQ325" s="244">
        <v>30347</v>
      </c>
      <c r="DR325" s="244">
        <v>-74.8</v>
      </c>
      <c r="DT325" s="211">
        <v>320</v>
      </c>
      <c r="DU325" s="163" t="s">
        <v>8560</v>
      </c>
      <c r="DV325" s="244" t="s">
        <v>4015</v>
      </c>
      <c r="DW325" s="163">
        <v>34267.699999999997</v>
      </c>
      <c r="DX325" s="244">
        <v>664.6</v>
      </c>
      <c r="DZ325" s="211">
        <v>320</v>
      </c>
      <c r="EA325" s="163" t="s">
        <v>9062</v>
      </c>
      <c r="EB325" s="244" t="s">
        <v>4005</v>
      </c>
      <c r="EC325" s="163">
        <v>34429.300000000003</v>
      </c>
      <c r="ED325" s="244">
        <v>-2931.3</v>
      </c>
      <c r="EF325" s="211">
        <v>320</v>
      </c>
      <c r="EG325" s="163" t="s">
        <v>9564</v>
      </c>
      <c r="EH325" s="244" t="s">
        <v>3999</v>
      </c>
      <c r="EI325" s="258">
        <v>36475</v>
      </c>
      <c r="EJ325" s="244">
        <v>4848</v>
      </c>
      <c r="EL325" s="215">
        <v>320</v>
      </c>
      <c r="EM325" s="216" t="s">
        <v>1644</v>
      </c>
      <c r="EN325" s="216" t="s">
        <v>3093</v>
      </c>
      <c r="EO325" s="216" t="s">
        <v>3667</v>
      </c>
      <c r="EP325" s="257"/>
      <c r="EQ325" s="247">
        <v>36256</v>
      </c>
      <c r="ER325" s="247">
        <v>431</v>
      </c>
      <c r="ES325" s="247">
        <v>33672</v>
      </c>
      <c r="EU325" s="163">
        <v>320</v>
      </c>
      <c r="EV325" s="94" t="s">
        <v>3653</v>
      </c>
      <c r="EW325" s="163" t="s">
        <v>3063</v>
      </c>
      <c r="EX325" s="110">
        <v>33366</v>
      </c>
      <c r="EY325" s="110">
        <v>-153.9</v>
      </c>
      <c r="FA325" s="163">
        <v>320</v>
      </c>
      <c r="FB325" s="94" t="s">
        <v>9840</v>
      </c>
      <c r="FC325" s="110" t="s">
        <v>4015</v>
      </c>
      <c r="FD325" s="260">
        <v>35880.400000000001</v>
      </c>
      <c r="FE325" s="260">
        <v>1280.5</v>
      </c>
    </row>
    <row r="326" spans="2:161" ht="22.7">
      <c r="B326" s="211">
        <v>321</v>
      </c>
      <c r="C326" s="163" t="s">
        <v>5025</v>
      </c>
      <c r="D326" s="163" t="s">
        <v>5026</v>
      </c>
      <c r="E326" s="244" t="s">
        <v>3999</v>
      </c>
      <c r="F326" s="244" t="s">
        <v>4572</v>
      </c>
      <c r="G326" s="244">
        <v>11374.4</v>
      </c>
      <c r="I326" s="211"/>
      <c r="J326" s="163"/>
      <c r="K326" s="163"/>
      <c r="L326" s="244"/>
      <c r="M326" s="244"/>
      <c r="N326" s="244"/>
      <c r="P326" s="211"/>
      <c r="Q326" s="163"/>
      <c r="R326" s="163"/>
      <c r="S326" s="244"/>
      <c r="T326" s="244"/>
      <c r="V326" s="211"/>
      <c r="W326" s="163"/>
      <c r="X326" s="163"/>
      <c r="Y326" s="244"/>
      <c r="Z326" s="244"/>
      <c r="AA326" s="244"/>
      <c r="AC326" s="211">
        <v>321</v>
      </c>
      <c r="AD326" s="163" t="s">
        <v>4321</v>
      </c>
      <c r="AE326" s="163" t="s">
        <v>3999</v>
      </c>
      <c r="AF326" s="244">
        <v>13413</v>
      </c>
      <c r="AG326" s="244">
        <v>849</v>
      </c>
      <c r="AI326" s="211"/>
      <c r="AJ326" s="163"/>
      <c r="AK326" s="163"/>
      <c r="AL326" s="244"/>
      <c r="AM326" s="244"/>
      <c r="AN326" s="244"/>
      <c r="AP326" s="211">
        <v>321</v>
      </c>
      <c r="AQ326" s="163" t="s">
        <v>5728</v>
      </c>
      <c r="AR326" s="163" t="s">
        <v>5562</v>
      </c>
      <c r="AS326" s="244" t="s">
        <v>4020</v>
      </c>
      <c r="AT326" s="244" t="s">
        <v>5574</v>
      </c>
      <c r="AU326" s="244">
        <v>14556.8</v>
      </c>
      <c r="AW326" s="211"/>
      <c r="AX326" s="163"/>
      <c r="AY326" s="163"/>
      <c r="AZ326" s="244"/>
      <c r="BA326" s="244"/>
      <c r="BB326" s="244"/>
      <c r="BD326" s="211">
        <v>321</v>
      </c>
      <c r="BE326" s="163" t="s">
        <v>3646</v>
      </c>
      <c r="BF326" s="163" t="s">
        <v>6115</v>
      </c>
      <c r="BG326" s="244" t="s">
        <v>4036</v>
      </c>
      <c r="BH326" s="244" t="s">
        <v>5441</v>
      </c>
      <c r="BI326" s="244">
        <v>15791</v>
      </c>
      <c r="BK326" s="211">
        <v>321</v>
      </c>
      <c r="BL326" s="163" t="s">
        <v>534</v>
      </c>
      <c r="BM326" s="163" t="s">
        <v>5272</v>
      </c>
      <c r="BN326" s="244" t="s">
        <v>3999</v>
      </c>
      <c r="BO326" s="244" t="s">
        <v>5273</v>
      </c>
      <c r="BP326" s="244">
        <v>15405.7</v>
      </c>
      <c r="BR326" s="211"/>
      <c r="BS326" s="163"/>
      <c r="BT326" s="163"/>
      <c r="BU326" s="244"/>
      <c r="BV326" s="244"/>
      <c r="BW326" s="244"/>
      <c r="BY326" s="211">
        <v>321</v>
      </c>
      <c r="BZ326" s="163" t="s">
        <v>3397</v>
      </c>
      <c r="CA326" s="163" t="s">
        <v>6806</v>
      </c>
      <c r="CB326" s="163" t="s">
        <v>4015</v>
      </c>
      <c r="CC326" s="244" t="s">
        <v>4818</v>
      </c>
      <c r="CD326" s="244">
        <v>18709.900000000001</v>
      </c>
      <c r="CE326" s="244">
        <v>-4490</v>
      </c>
      <c r="CG326" s="211">
        <v>321</v>
      </c>
      <c r="CH326" s="163" t="s">
        <v>4980</v>
      </c>
      <c r="CI326" s="163" t="s">
        <v>3999</v>
      </c>
      <c r="CJ326" s="244" t="s">
        <v>4818</v>
      </c>
      <c r="CK326" s="244">
        <v>20222</v>
      </c>
      <c r="CM326" s="211">
        <v>321</v>
      </c>
      <c r="CN326" s="163" t="s">
        <v>4668</v>
      </c>
      <c r="CO326" s="163" t="s">
        <v>4005</v>
      </c>
      <c r="CP326" s="244" t="s">
        <v>6245</v>
      </c>
      <c r="CQ326" s="244">
        <v>22197.9</v>
      </c>
      <c r="CS326" s="211">
        <v>321</v>
      </c>
      <c r="CT326" s="163" t="s">
        <v>5864</v>
      </c>
      <c r="CU326" s="163" t="s">
        <v>3999</v>
      </c>
      <c r="CV326" s="244" t="s">
        <v>5522</v>
      </c>
      <c r="CW326" s="244">
        <v>25268</v>
      </c>
      <c r="CY326" s="211">
        <v>321</v>
      </c>
      <c r="CZ326" s="163" t="s">
        <v>3535</v>
      </c>
      <c r="DA326" s="163" t="s">
        <v>7461</v>
      </c>
      <c r="DB326" s="244" t="s">
        <v>4289</v>
      </c>
      <c r="DC326" s="244">
        <v>27874.400000000001</v>
      </c>
      <c r="DD326" s="244">
        <v>683.5</v>
      </c>
      <c r="DF326" s="214">
        <v>321</v>
      </c>
      <c r="DG326" s="163" t="s">
        <v>3668</v>
      </c>
      <c r="DH326" s="163" t="s">
        <v>7152</v>
      </c>
      <c r="DI326" s="163" t="s">
        <v>4001</v>
      </c>
      <c r="DJ326" s="163" t="s">
        <v>5441</v>
      </c>
      <c r="DK326" s="245">
        <v>25582</v>
      </c>
      <c r="DL326" s="245">
        <v>1566</v>
      </c>
      <c r="DN326" s="211">
        <v>319</v>
      </c>
      <c r="DO326" s="163" t="s">
        <v>8058</v>
      </c>
      <c r="DP326" s="163" t="s">
        <v>3999</v>
      </c>
      <c r="DQ326" s="244">
        <v>30242</v>
      </c>
      <c r="DR326" s="244">
        <v>4057</v>
      </c>
      <c r="DT326" s="211">
        <v>321</v>
      </c>
      <c r="DU326" s="163" t="s">
        <v>8561</v>
      </c>
      <c r="DV326" s="244" t="s">
        <v>4074</v>
      </c>
      <c r="DW326" s="163">
        <v>34259.5</v>
      </c>
      <c r="DX326" s="244">
        <v>664.4</v>
      </c>
      <c r="DZ326" s="211">
        <v>321</v>
      </c>
      <c r="EA326" s="163" t="s">
        <v>9063</v>
      </c>
      <c r="EB326" s="244" t="s">
        <v>4074</v>
      </c>
      <c r="EC326" s="163">
        <v>34412.199999999997</v>
      </c>
      <c r="ED326" s="244">
        <v>779.2</v>
      </c>
      <c r="EF326" s="211">
        <v>321</v>
      </c>
      <c r="EG326" s="163" t="s">
        <v>9565</v>
      </c>
      <c r="EH326" s="244" t="s">
        <v>4001</v>
      </c>
      <c r="EI326" s="258">
        <v>36225.699999999997</v>
      </c>
      <c r="EJ326" s="244">
        <v>239.2</v>
      </c>
      <c r="EL326" s="215">
        <v>321</v>
      </c>
      <c r="EM326" s="216" t="s">
        <v>3669</v>
      </c>
      <c r="EN326" s="216" t="s">
        <v>3157</v>
      </c>
      <c r="EO326" s="216" t="s">
        <v>3061</v>
      </c>
      <c r="EP326" s="257" t="s">
        <v>3988</v>
      </c>
      <c r="EQ326" s="247">
        <v>36178</v>
      </c>
      <c r="ER326" s="247">
        <v>94</v>
      </c>
      <c r="ES326" s="247">
        <v>11181</v>
      </c>
      <c r="EU326" s="163">
        <v>321</v>
      </c>
      <c r="EV326" s="94" t="s">
        <v>1682</v>
      </c>
      <c r="EW326" s="163" t="s">
        <v>3056</v>
      </c>
      <c r="EX326" s="110">
        <v>33184</v>
      </c>
      <c r="EY326" s="110">
        <v>2298.1999999999998</v>
      </c>
      <c r="FA326" s="163">
        <v>321</v>
      </c>
      <c r="FB326" s="94" t="s">
        <v>9680</v>
      </c>
      <c r="FC326" s="110" t="s">
        <v>3999</v>
      </c>
      <c r="FD326" s="260">
        <v>35864.699999999997</v>
      </c>
      <c r="FE326" s="260">
        <v>2607.9</v>
      </c>
    </row>
    <row r="327" spans="2:161" ht="22.7">
      <c r="B327" s="211">
        <v>322</v>
      </c>
      <c r="C327" s="163" t="s">
        <v>5027</v>
      </c>
      <c r="D327" s="163" t="s">
        <v>5028</v>
      </c>
      <c r="E327" s="244" t="s">
        <v>4039</v>
      </c>
      <c r="F327" s="244" t="s">
        <v>4605</v>
      </c>
      <c r="G327" s="244">
        <v>11354.3</v>
      </c>
      <c r="I327" s="211"/>
      <c r="J327" s="163"/>
      <c r="K327" s="163"/>
      <c r="L327" s="244"/>
      <c r="M327" s="244"/>
      <c r="N327" s="244"/>
      <c r="P327" s="211"/>
      <c r="Q327" s="163"/>
      <c r="R327" s="163"/>
      <c r="S327" s="244"/>
      <c r="T327" s="244"/>
      <c r="V327" s="211"/>
      <c r="W327" s="163"/>
      <c r="X327" s="163"/>
      <c r="Y327" s="244"/>
      <c r="Z327" s="244"/>
      <c r="AA327" s="244"/>
      <c r="AC327" s="211">
        <v>322</v>
      </c>
      <c r="AD327" s="163" t="s">
        <v>4322</v>
      </c>
      <c r="AE327" s="163" t="s">
        <v>3999</v>
      </c>
      <c r="AF327" s="244">
        <v>13406</v>
      </c>
      <c r="AG327" s="244">
        <v>1390</v>
      </c>
      <c r="AI327" s="211"/>
      <c r="AJ327" s="163"/>
      <c r="AK327" s="163"/>
      <c r="AL327" s="244"/>
      <c r="AM327" s="244"/>
      <c r="AN327" s="244"/>
      <c r="AP327" s="211">
        <v>322</v>
      </c>
      <c r="AQ327" s="163" t="s">
        <v>3488</v>
      </c>
      <c r="AR327" s="163" t="s">
        <v>5562</v>
      </c>
      <c r="AS327" s="244" t="s">
        <v>5729</v>
      </c>
      <c r="AT327" s="244" t="s">
        <v>5522</v>
      </c>
      <c r="AU327" s="244">
        <v>14550.4</v>
      </c>
      <c r="AW327" s="211"/>
      <c r="AX327" s="163"/>
      <c r="AY327" s="163"/>
      <c r="AZ327" s="244"/>
      <c r="BA327" s="244"/>
      <c r="BB327" s="244"/>
      <c r="BD327" s="211">
        <v>322</v>
      </c>
      <c r="BE327" s="163" t="s">
        <v>1382</v>
      </c>
      <c r="BF327" s="163" t="s">
        <v>5734</v>
      </c>
      <c r="BG327" s="244" t="s">
        <v>3999</v>
      </c>
      <c r="BH327" s="244" t="s">
        <v>4644</v>
      </c>
      <c r="BI327" s="244">
        <v>15700</v>
      </c>
      <c r="BK327" s="211">
        <v>322</v>
      </c>
      <c r="BL327" s="163" t="s">
        <v>3792</v>
      </c>
      <c r="BM327" s="163" t="s">
        <v>6105</v>
      </c>
      <c r="BN327" s="244" t="s">
        <v>4005</v>
      </c>
      <c r="BO327" s="244" t="s">
        <v>6274</v>
      </c>
      <c r="BP327" s="244">
        <v>15386.1</v>
      </c>
      <c r="BR327" s="211"/>
      <c r="BS327" s="163"/>
      <c r="BT327" s="163"/>
      <c r="BU327" s="244"/>
      <c r="BV327" s="244"/>
      <c r="BW327" s="244"/>
      <c r="BY327" s="211">
        <v>322</v>
      </c>
      <c r="BZ327" s="163" t="s">
        <v>1648</v>
      </c>
      <c r="CA327" s="163" t="s">
        <v>6410</v>
      </c>
      <c r="CB327" s="163" t="s">
        <v>6506</v>
      </c>
      <c r="CC327" s="244" t="s">
        <v>6491</v>
      </c>
      <c r="CD327" s="244">
        <v>18686.400000000001</v>
      </c>
      <c r="CE327" s="244">
        <v>819.4</v>
      </c>
      <c r="CG327" s="211">
        <v>322</v>
      </c>
      <c r="CH327" s="163" t="s">
        <v>6878</v>
      </c>
      <c r="CI327" s="163" t="s">
        <v>4193</v>
      </c>
      <c r="CJ327" s="244" t="s">
        <v>4527</v>
      </c>
      <c r="CK327" s="244">
        <v>20114.400000000001</v>
      </c>
      <c r="CM327" s="211">
        <v>322</v>
      </c>
      <c r="CN327" s="163" t="s">
        <v>6296</v>
      </c>
      <c r="CO327" s="163" t="s">
        <v>4020</v>
      </c>
      <c r="CP327" s="244" t="s">
        <v>5273</v>
      </c>
      <c r="CQ327" s="244">
        <v>2253.6</v>
      </c>
      <c r="CS327" s="211">
        <v>322</v>
      </c>
      <c r="CT327" s="163" t="s">
        <v>5354</v>
      </c>
      <c r="CU327" s="163" t="s">
        <v>4005</v>
      </c>
      <c r="CV327" s="244" t="s">
        <v>4518</v>
      </c>
      <c r="CW327" s="244">
        <v>2554</v>
      </c>
      <c r="CY327" s="211">
        <v>322</v>
      </c>
      <c r="CZ327" s="163" t="s">
        <v>1413</v>
      </c>
      <c r="DA327" s="163" t="s">
        <v>7462</v>
      </c>
      <c r="DB327" s="244" t="s">
        <v>4015</v>
      </c>
      <c r="DC327" s="244">
        <v>27858.3</v>
      </c>
      <c r="DD327" s="244">
        <v>2339</v>
      </c>
      <c r="DF327" s="214">
        <v>322</v>
      </c>
      <c r="DG327" s="163" t="s">
        <v>3670</v>
      </c>
      <c r="DH327" s="163" t="s">
        <v>6896</v>
      </c>
      <c r="DI327" s="163" t="s">
        <v>4001</v>
      </c>
      <c r="DJ327" s="163" t="s">
        <v>6274</v>
      </c>
      <c r="DK327" s="245">
        <v>25563</v>
      </c>
      <c r="DL327" s="245">
        <v>271</v>
      </c>
      <c r="DN327" s="211">
        <v>320</v>
      </c>
      <c r="DO327" s="163" t="s">
        <v>8059</v>
      </c>
      <c r="DP327" s="163" t="s">
        <v>4074</v>
      </c>
      <c r="DQ327" s="244">
        <v>30053</v>
      </c>
      <c r="DR327" s="244">
        <v>3084</v>
      </c>
      <c r="DT327" s="211">
        <v>322</v>
      </c>
      <c r="DU327" s="163" t="s">
        <v>8562</v>
      </c>
      <c r="DV327" s="244" t="s">
        <v>4015</v>
      </c>
      <c r="DW327" s="163">
        <v>34244.1</v>
      </c>
      <c r="DX327" s="244">
        <v>1778.4</v>
      </c>
      <c r="DZ327" s="211">
        <v>322</v>
      </c>
      <c r="EA327" s="163" t="s">
        <v>9064</v>
      </c>
      <c r="EB327" s="244" t="s">
        <v>4074</v>
      </c>
      <c r="EC327" s="163">
        <v>34329.699999999997</v>
      </c>
      <c r="ED327" s="244">
        <v>132.69999999999999</v>
      </c>
      <c r="EF327" s="211">
        <v>322</v>
      </c>
      <c r="EG327" s="163" t="s">
        <v>9566</v>
      </c>
      <c r="EH327" s="244" t="s">
        <v>3999</v>
      </c>
      <c r="EI327" s="258">
        <v>36188</v>
      </c>
      <c r="EJ327" s="244">
        <v>-1365</v>
      </c>
      <c r="EL327" s="215">
        <v>322</v>
      </c>
      <c r="EM327" s="216" t="s">
        <v>3430</v>
      </c>
      <c r="EN327" s="216" t="s">
        <v>3295</v>
      </c>
      <c r="EO327" s="216" t="s">
        <v>3671</v>
      </c>
      <c r="EP327" s="257" t="s">
        <v>3993</v>
      </c>
      <c r="EQ327" s="247">
        <v>36138</v>
      </c>
      <c r="ER327" s="247">
        <v>802</v>
      </c>
      <c r="ES327" s="247">
        <v>245763</v>
      </c>
      <c r="EU327" s="163">
        <v>322</v>
      </c>
      <c r="EV327" s="94" t="s">
        <v>3672</v>
      </c>
      <c r="EW327" s="163" t="s">
        <v>3063</v>
      </c>
      <c r="EX327" s="110">
        <v>33174</v>
      </c>
      <c r="EY327" s="110">
        <v>448.2</v>
      </c>
      <c r="FA327" s="163">
        <v>322</v>
      </c>
      <c r="FB327" s="94" t="s">
        <v>9841</v>
      </c>
      <c r="FC327" s="110" t="s">
        <v>4074</v>
      </c>
      <c r="FD327" s="260">
        <v>35840.199999999997</v>
      </c>
      <c r="FE327" s="260">
        <v>1895.1</v>
      </c>
    </row>
    <row r="328" spans="2:161" ht="22.7">
      <c r="B328" s="211">
        <v>323</v>
      </c>
      <c r="C328" s="163" t="s">
        <v>4201</v>
      </c>
      <c r="D328" s="163"/>
      <c r="E328" s="244" t="s">
        <v>4030</v>
      </c>
      <c r="F328" s="244" t="s">
        <v>4536</v>
      </c>
      <c r="G328" s="244">
        <v>11325.8</v>
      </c>
      <c r="I328" s="211"/>
      <c r="J328" s="163"/>
      <c r="K328" s="163"/>
      <c r="L328" s="244"/>
      <c r="M328" s="244"/>
      <c r="N328" s="244"/>
      <c r="P328" s="211"/>
      <c r="Q328" s="163"/>
      <c r="R328" s="163"/>
      <c r="S328" s="244"/>
      <c r="T328" s="244"/>
      <c r="V328" s="211"/>
      <c r="W328" s="163"/>
      <c r="X328" s="163"/>
      <c r="Y328" s="244"/>
      <c r="Z328" s="244"/>
      <c r="AA328" s="244"/>
      <c r="AC328" s="211">
        <v>323</v>
      </c>
      <c r="AD328" s="163" t="s">
        <v>4323</v>
      </c>
      <c r="AE328" s="163" t="s">
        <v>4020</v>
      </c>
      <c r="AF328" s="244">
        <v>13395.8</v>
      </c>
      <c r="AG328" s="244">
        <v>1004.4</v>
      </c>
      <c r="AI328" s="211"/>
      <c r="AJ328" s="163"/>
      <c r="AK328" s="163"/>
      <c r="AL328" s="244"/>
      <c r="AM328" s="244"/>
      <c r="AN328" s="244"/>
      <c r="AP328" s="211">
        <v>323</v>
      </c>
      <c r="AQ328" s="163" t="s">
        <v>3512</v>
      </c>
      <c r="AR328" s="163" t="s">
        <v>4819</v>
      </c>
      <c r="AS328" s="244" t="s">
        <v>4001</v>
      </c>
      <c r="AT328" s="244" t="s">
        <v>4820</v>
      </c>
      <c r="AU328" s="244">
        <v>14541.4</v>
      </c>
      <c r="AW328" s="211"/>
      <c r="AX328" s="163"/>
      <c r="AY328" s="163"/>
      <c r="AZ328" s="244"/>
      <c r="BA328" s="244"/>
      <c r="BB328" s="244"/>
      <c r="BD328" s="211">
        <v>323</v>
      </c>
      <c r="BE328" s="163" t="s">
        <v>3576</v>
      </c>
      <c r="BF328" s="163" t="s">
        <v>6116</v>
      </c>
      <c r="BG328" s="244" t="s">
        <v>4005</v>
      </c>
      <c r="BH328" s="244" t="s">
        <v>4527</v>
      </c>
      <c r="BI328" s="244">
        <v>15679.3</v>
      </c>
      <c r="BK328" s="211">
        <v>323</v>
      </c>
      <c r="BL328" s="163" t="s">
        <v>3736</v>
      </c>
      <c r="BM328" s="163" t="s">
        <v>6209</v>
      </c>
      <c r="BN328" s="244" t="s">
        <v>4202</v>
      </c>
      <c r="BO328" s="244" t="s">
        <v>4536</v>
      </c>
      <c r="BP328" s="244">
        <v>15311.1</v>
      </c>
      <c r="BR328" s="211"/>
      <c r="BS328" s="163"/>
      <c r="BT328" s="163"/>
      <c r="BU328" s="244"/>
      <c r="BV328" s="244"/>
      <c r="BW328" s="244"/>
      <c r="BY328" s="211">
        <v>323</v>
      </c>
      <c r="BZ328" s="163" t="s">
        <v>3579</v>
      </c>
      <c r="CA328" s="163" t="s">
        <v>6807</v>
      </c>
      <c r="CB328" s="163" t="s">
        <v>6697</v>
      </c>
      <c r="CC328" s="244" t="s">
        <v>6494</v>
      </c>
      <c r="CD328" s="244">
        <v>18683.8</v>
      </c>
      <c r="CE328" s="244">
        <v>729</v>
      </c>
      <c r="CG328" s="211">
        <v>323</v>
      </c>
      <c r="CH328" s="163" t="s">
        <v>5022</v>
      </c>
      <c r="CI328" s="163" t="s">
        <v>4131</v>
      </c>
      <c r="CJ328" s="244" t="s">
        <v>5441</v>
      </c>
      <c r="CK328" s="244">
        <v>19959.900000000001</v>
      </c>
      <c r="CM328" s="211">
        <v>323</v>
      </c>
      <c r="CN328" s="163" t="s">
        <v>7047</v>
      </c>
      <c r="CO328" s="163" t="s">
        <v>4243</v>
      </c>
      <c r="CP328" s="244" t="s">
        <v>4527</v>
      </c>
      <c r="CQ328" s="244">
        <v>21959</v>
      </c>
      <c r="CS328" s="211">
        <v>323</v>
      </c>
      <c r="CT328" s="163" t="s">
        <v>6712</v>
      </c>
      <c r="CU328" s="163" t="s">
        <v>4005</v>
      </c>
      <c r="CV328" s="244" t="s">
        <v>5879</v>
      </c>
      <c r="CW328" s="244">
        <v>24928</v>
      </c>
      <c r="CY328" s="211">
        <v>323</v>
      </c>
      <c r="CZ328" s="163" t="s">
        <v>3806</v>
      </c>
      <c r="DA328" s="163" t="s">
        <v>7463</v>
      </c>
      <c r="DB328" s="244" t="s">
        <v>4469</v>
      </c>
      <c r="DC328" s="244">
        <v>27769.3</v>
      </c>
      <c r="DD328" s="244">
        <v>481.9</v>
      </c>
      <c r="DF328" s="214">
        <v>323</v>
      </c>
      <c r="DG328" s="163" t="s">
        <v>3612</v>
      </c>
      <c r="DH328" s="163" t="s">
        <v>7728</v>
      </c>
      <c r="DI328" s="163" t="s">
        <v>4015</v>
      </c>
      <c r="DJ328" s="163" t="s">
        <v>5522</v>
      </c>
      <c r="DK328" s="245">
        <v>25539</v>
      </c>
      <c r="DL328" s="245">
        <v>917</v>
      </c>
      <c r="DN328" s="211">
        <v>321</v>
      </c>
      <c r="DO328" s="163" t="s">
        <v>8060</v>
      </c>
      <c r="DP328" s="163" t="s">
        <v>4102</v>
      </c>
      <c r="DQ328" s="244">
        <v>30041.4</v>
      </c>
      <c r="DR328" s="244">
        <v>230.4</v>
      </c>
      <c r="DT328" s="211">
        <v>323</v>
      </c>
      <c r="DU328" s="163" t="s">
        <v>8563</v>
      </c>
      <c r="DV328" s="244" t="s">
        <v>3999</v>
      </c>
      <c r="DW328" s="163">
        <v>34079</v>
      </c>
      <c r="DX328" s="244">
        <v>2388.4</v>
      </c>
      <c r="DZ328" s="211">
        <v>323</v>
      </c>
      <c r="EA328" s="163" t="s">
        <v>9065</v>
      </c>
      <c r="EB328" s="244" t="s">
        <v>3999</v>
      </c>
      <c r="EC328" s="163">
        <v>34327</v>
      </c>
      <c r="ED328" s="244">
        <v>-1466</v>
      </c>
      <c r="EF328" s="211">
        <v>323</v>
      </c>
      <c r="EG328" s="163" t="s">
        <v>9567</v>
      </c>
      <c r="EH328" s="244" t="s">
        <v>7114</v>
      </c>
      <c r="EI328" s="258">
        <v>36037.9</v>
      </c>
      <c r="EJ328" s="244">
        <v>55.7</v>
      </c>
      <c r="EL328" s="215">
        <v>323</v>
      </c>
      <c r="EM328" s="216" t="s">
        <v>633</v>
      </c>
      <c r="EN328" s="216" t="s">
        <v>3206</v>
      </c>
      <c r="EO328" s="216" t="s">
        <v>3673</v>
      </c>
      <c r="EP328" s="257"/>
      <c r="EQ328" s="247">
        <v>36066</v>
      </c>
      <c r="ER328" s="247">
        <v>3161</v>
      </c>
      <c r="ES328" s="247">
        <v>59623</v>
      </c>
      <c r="EU328" s="163">
        <v>323</v>
      </c>
      <c r="EV328" s="94" t="s">
        <v>3674</v>
      </c>
      <c r="EW328" s="163" t="s">
        <v>3096</v>
      </c>
      <c r="EX328" s="110">
        <v>32972</v>
      </c>
      <c r="EY328" s="110">
        <v>2617.8000000000002</v>
      </c>
      <c r="FA328" s="163">
        <v>323</v>
      </c>
      <c r="FB328" s="94" t="s">
        <v>9842</v>
      </c>
      <c r="FC328" s="110" t="s">
        <v>4074</v>
      </c>
      <c r="FD328" s="260">
        <v>35794.199999999997</v>
      </c>
      <c r="FE328" s="260">
        <v>2557.3000000000002</v>
      </c>
    </row>
    <row r="329" spans="2:161" ht="22.7">
      <c r="B329" s="211">
        <v>324</v>
      </c>
      <c r="C329" s="163" t="s">
        <v>5029</v>
      </c>
      <c r="D329" s="163"/>
      <c r="E329" s="244" t="s">
        <v>3999</v>
      </c>
      <c r="F329" s="244" t="s">
        <v>4798</v>
      </c>
      <c r="G329" s="244">
        <v>11285.6</v>
      </c>
      <c r="I329" s="211"/>
      <c r="J329" s="163"/>
      <c r="K329" s="163"/>
      <c r="L329" s="244"/>
      <c r="M329" s="244"/>
      <c r="N329" s="244"/>
      <c r="P329" s="211"/>
      <c r="Q329" s="163"/>
      <c r="R329" s="163"/>
      <c r="S329" s="244"/>
      <c r="T329" s="244"/>
      <c r="V329" s="211"/>
      <c r="W329" s="163"/>
      <c r="X329" s="163"/>
      <c r="Y329" s="244"/>
      <c r="Z329" s="244"/>
      <c r="AA329" s="244"/>
      <c r="AC329" s="211">
        <v>324</v>
      </c>
      <c r="AD329" s="163" t="s">
        <v>4324</v>
      </c>
      <c r="AE329" s="163" t="s">
        <v>4102</v>
      </c>
      <c r="AF329" s="244">
        <v>13388.2</v>
      </c>
      <c r="AG329" s="244">
        <v>8.8000000000000007</v>
      </c>
      <c r="AI329" s="211"/>
      <c r="AJ329" s="163"/>
      <c r="AK329" s="163"/>
      <c r="AL329" s="244"/>
      <c r="AM329" s="244"/>
      <c r="AN329" s="244"/>
      <c r="AP329" s="211">
        <v>324</v>
      </c>
      <c r="AQ329" s="163" t="s">
        <v>3519</v>
      </c>
      <c r="AR329" s="163" t="s">
        <v>5053</v>
      </c>
      <c r="AS329" s="244" t="s">
        <v>4224</v>
      </c>
      <c r="AT329" s="244" t="s">
        <v>5518</v>
      </c>
      <c r="AU329" s="244">
        <v>14538.2</v>
      </c>
      <c r="AW329" s="211"/>
      <c r="AX329" s="163"/>
      <c r="AY329" s="163"/>
      <c r="AZ329" s="244"/>
      <c r="BA329" s="244"/>
      <c r="BB329" s="244"/>
      <c r="BD329" s="211">
        <v>324</v>
      </c>
      <c r="BE329" s="163" t="s">
        <v>3412</v>
      </c>
      <c r="BF329" s="163" t="s">
        <v>5060</v>
      </c>
      <c r="BG329" s="244" t="s">
        <v>4102</v>
      </c>
      <c r="BH329" s="244" t="s">
        <v>5458</v>
      </c>
      <c r="BI329" s="244">
        <v>15674.4</v>
      </c>
      <c r="BK329" s="211">
        <v>324</v>
      </c>
      <c r="BL329" s="163" t="s">
        <v>3713</v>
      </c>
      <c r="BM329" s="163" t="s">
        <v>5715</v>
      </c>
      <c r="BN329" s="244" t="s">
        <v>4001</v>
      </c>
      <c r="BO329" s="244" t="s">
        <v>6231</v>
      </c>
      <c r="BP329" s="244">
        <v>15307.9</v>
      </c>
      <c r="BR329" s="211"/>
      <c r="BS329" s="163"/>
      <c r="BT329" s="163"/>
      <c r="BU329" s="244"/>
      <c r="BV329" s="244"/>
      <c r="BW329" s="244"/>
      <c r="BY329" s="211">
        <v>324</v>
      </c>
      <c r="BZ329" s="163" t="s">
        <v>1966</v>
      </c>
      <c r="CA329" s="163" t="s">
        <v>6808</v>
      </c>
      <c r="CB329" s="163" t="s">
        <v>6506</v>
      </c>
      <c r="CC329" s="244" t="s">
        <v>6657</v>
      </c>
      <c r="CD329" s="244">
        <v>18657</v>
      </c>
      <c r="CE329" s="244">
        <v>-1499</v>
      </c>
      <c r="CG329" s="211">
        <v>324</v>
      </c>
      <c r="CH329" s="163" t="s">
        <v>1626</v>
      </c>
      <c r="CI329" s="163" t="s">
        <v>3999</v>
      </c>
      <c r="CJ329" s="244" t="s">
        <v>6265</v>
      </c>
      <c r="CK329" s="244">
        <v>19863.599999999999</v>
      </c>
      <c r="CM329" s="211">
        <v>324</v>
      </c>
      <c r="CN329" s="163" t="s">
        <v>3767</v>
      </c>
      <c r="CO329" s="163" t="s">
        <v>4005</v>
      </c>
      <c r="CP329" s="244" t="s">
        <v>4527</v>
      </c>
      <c r="CQ329" s="244">
        <v>21956.6</v>
      </c>
      <c r="CS329" s="211">
        <v>324</v>
      </c>
      <c r="CT329" s="163" t="s">
        <v>6892</v>
      </c>
      <c r="CU329" s="163" t="s">
        <v>4469</v>
      </c>
      <c r="CV329" s="244" t="s">
        <v>4527</v>
      </c>
      <c r="CW329" s="244">
        <v>2488</v>
      </c>
      <c r="CY329" s="211">
        <v>324</v>
      </c>
      <c r="CZ329" s="163" t="s">
        <v>3484</v>
      </c>
      <c r="DA329" s="163" t="s">
        <v>7464</v>
      </c>
      <c r="DB329" s="244" t="s">
        <v>4005</v>
      </c>
      <c r="DC329" s="244">
        <v>27767.599999999999</v>
      </c>
      <c r="DD329" s="244">
        <v>-87.6</v>
      </c>
      <c r="DF329" s="214">
        <v>324</v>
      </c>
      <c r="DG329" s="163" t="s">
        <v>3675</v>
      </c>
      <c r="DH329" s="163" t="s">
        <v>6878</v>
      </c>
      <c r="DI329" s="163" t="s">
        <v>4193</v>
      </c>
      <c r="DJ329" s="163" t="s">
        <v>4527</v>
      </c>
      <c r="DK329" s="245">
        <v>25526</v>
      </c>
      <c r="DL329" s="245">
        <v>521</v>
      </c>
      <c r="DN329" s="211">
        <v>322</v>
      </c>
      <c r="DO329" s="163" t="s">
        <v>8061</v>
      </c>
      <c r="DP329" s="163" t="s">
        <v>4116</v>
      </c>
      <c r="DQ329" s="244">
        <v>29645.1</v>
      </c>
      <c r="DR329" s="244">
        <v>1804.1</v>
      </c>
      <c r="DT329" s="211">
        <v>324</v>
      </c>
      <c r="DU329" s="163" t="s">
        <v>8564</v>
      </c>
      <c r="DV329" s="244" t="s">
        <v>4015</v>
      </c>
      <c r="DW329" s="163">
        <v>34001.4</v>
      </c>
      <c r="DX329" s="244">
        <v>-1114.0999999999999</v>
      </c>
      <c r="DZ329" s="211">
        <v>324</v>
      </c>
      <c r="EA329" s="163" t="s">
        <v>9066</v>
      </c>
      <c r="EB329" s="244" t="s">
        <v>3999</v>
      </c>
      <c r="EC329" s="163">
        <v>34308.6</v>
      </c>
      <c r="ED329" s="244">
        <v>1333.2</v>
      </c>
      <c r="EF329" s="211">
        <v>324</v>
      </c>
      <c r="EG329" s="163" t="s">
        <v>9568</v>
      </c>
      <c r="EH329" s="244" t="s">
        <v>3999</v>
      </c>
      <c r="EI329" s="258">
        <v>36026.300000000003</v>
      </c>
      <c r="EJ329" s="244">
        <v>1326.4</v>
      </c>
      <c r="EL329" s="215">
        <v>324</v>
      </c>
      <c r="EM329" s="216" t="s">
        <v>551</v>
      </c>
      <c r="EN329" s="216" t="s">
        <v>3233</v>
      </c>
      <c r="EO329" s="216" t="s">
        <v>3676</v>
      </c>
      <c r="EP329" s="257"/>
      <c r="EQ329" s="247">
        <v>36046</v>
      </c>
      <c r="ER329" s="247">
        <v>3625</v>
      </c>
      <c r="ES329" s="247">
        <v>63000</v>
      </c>
      <c r="EU329" s="163">
        <v>324</v>
      </c>
      <c r="EV329" s="94" t="s">
        <v>3677</v>
      </c>
      <c r="EW329" s="163" t="s">
        <v>3070</v>
      </c>
      <c r="EX329" s="110">
        <v>32879</v>
      </c>
      <c r="EY329" s="110">
        <v>1168.9000000000001</v>
      </c>
      <c r="FA329" s="163">
        <v>324</v>
      </c>
      <c r="FB329" s="94" t="s">
        <v>9444</v>
      </c>
      <c r="FC329" s="110" t="s">
        <v>4036</v>
      </c>
      <c r="FD329" s="260">
        <v>35751.9</v>
      </c>
      <c r="FE329" s="260">
        <v>8246.7000000000007</v>
      </c>
    </row>
    <row r="330" spans="2:161" ht="22.7">
      <c r="B330" s="211">
        <v>325</v>
      </c>
      <c r="C330" s="163" t="s">
        <v>5030</v>
      </c>
      <c r="D330" s="163" t="s">
        <v>5031</v>
      </c>
      <c r="E330" s="244" t="s">
        <v>4005</v>
      </c>
      <c r="F330" s="244" t="s">
        <v>4926</v>
      </c>
      <c r="G330" s="244">
        <v>11275.3</v>
      </c>
      <c r="I330" s="211"/>
      <c r="J330" s="163"/>
      <c r="K330" s="163"/>
      <c r="L330" s="244"/>
      <c r="M330" s="244"/>
      <c r="N330" s="244"/>
      <c r="P330" s="211"/>
      <c r="Q330" s="163"/>
      <c r="R330" s="163"/>
      <c r="S330" s="244"/>
      <c r="T330" s="244"/>
      <c r="V330" s="211"/>
      <c r="W330" s="163"/>
      <c r="X330" s="163"/>
      <c r="Y330" s="244"/>
      <c r="Z330" s="244"/>
      <c r="AA330" s="244"/>
      <c r="AC330" s="211">
        <v>325</v>
      </c>
      <c r="AD330" s="163" t="s">
        <v>4325</v>
      </c>
      <c r="AE330" s="163" t="s">
        <v>4036</v>
      </c>
      <c r="AF330" s="244">
        <v>13317.2</v>
      </c>
      <c r="AG330" s="244">
        <v>224.8</v>
      </c>
      <c r="AI330" s="211"/>
      <c r="AJ330" s="163"/>
      <c r="AK330" s="163"/>
      <c r="AL330" s="244"/>
      <c r="AM330" s="244"/>
      <c r="AN330" s="244"/>
      <c r="AP330" s="211">
        <v>325</v>
      </c>
      <c r="AQ330" s="163" t="s">
        <v>5730</v>
      </c>
      <c r="AR330" s="163" t="s">
        <v>5731</v>
      </c>
      <c r="AS330" s="244" t="s">
        <v>4015</v>
      </c>
      <c r="AT330" s="244" t="s">
        <v>4634</v>
      </c>
      <c r="AU330" s="244">
        <v>14531.4</v>
      </c>
      <c r="AW330" s="211"/>
      <c r="AX330" s="163"/>
      <c r="AY330" s="163"/>
      <c r="AZ330" s="244"/>
      <c r="BA330" s="244"/>
      <c r="BB330" s="244"/>
      <c r="BD330" s="211">
        <v>325</v>
      </c>
      <c r="BE330" s="163" t="s">
        <v>1639</v>
      </c>
      <c r="BF330" s="163" t="s">
        <v>6117</v>
      </c>
      <c r="BG330" s="244" t="s">
        <v>3999</v>
      </c>
      <c r="BH330" s="244" t="s">
        <v>5611</v>
      </c>
      <c r="BI330" s="244">
        <v>15627.7</v>
      </c>
      <c r="BK330" s="211">
        <v>325</v>
      </c>
      <c r="BL330" s="163" t="s">
        <v>3615</v>
      </c>
      <c r="BM330" s="163" t="s">
        <v>4969</v>
      </c>
      <c r="BN330" s="244" t="s">
        <v>4015</v>
      </c>
      <c r="BO330" s="244" t="s">
        <v>4827</v>
      </c>
      <c r="BP330" s="244">
        <v>15221.7</v>
      </c>
      <c r="BR330" s="211"/>
      <c r="BS330" s="163"/>
      <c r="BT330" s="163"/>
      <c r="BU330" s="244"/>
      <c r="BV330" s="244"/>
      <c r="BW330" s="244"/>
      <c r="BY330" s="211">
        <v>325</v>
      </c>
      <c r="BZ330" s="163" t="s">
        <v>1615</v>
      </c>
      <c r="CA330" s="163" t="s">
        <v>6809</v>
      </c>
      <c r="CB330" s="163" t="s">
        <v>6506</v>
      </c>
      <c r="CC330" s="244" t="s">
        <v>6762</v>
      </c>
      <c r="CD330" s="244">
        <v>18645</v>
      </c>
      <c r="CE330" s="244">
        <v>-761</v>
      </c>
      <c r="CG330" s="211">
        <v>325</v>
      </c>
      <c r="CH330" s="163" t="s">
        <v>6175</v>
      </c>
      <c r="CI330" s="163" t="s">
        <v>4015</v>
      </c>
      <c r="CJ330" s="244" t="s">
        <v>6828</v>
      </c>
      <c r="CK330" s="244">
        <v>19842.5</v>
      </c>
      <c r="CM330" s="211">
        <v>325</v>
      </c>
      <c r="CN330" s="163" t="s">
        <v>7048</v>
      </c>
      <c r="CO330" s="163" t="s">
        <v>4275</v>
      </c>
      <c r="CP330" s="244" t="s">
        <v>4527</v>
      </c>
      <c r="CQ330" s="244">
        <v>21862.2</v>
      </c>
      <c r="CS330" s="211">
        <v>325</v>
      </c>
      <c r="CT330" s="163" t="s">
        <v>7106</v>
      </c>
      <c r="CU330" s="163" t="s">
        <v>4015</v>
      </c>
      <c r="CV330" s="244" t="s">
        <v>7107</v>
      </c>
      <c r="CW330" s="244">
        <v>24645</v>
      </c>
      <c r="CY330" s="211">
        <v>325</v>
      </c>
      <c r="CZ330" s="163" t="s">
        <v>3658</v>
      </c>
      <c r="DA330" s="163" t="s">
        <v>7465</v>
      </c>
      <c r="DB330" s="244" t="s">
        <v>4202</v>
      </c>
      <c r="DC330" s="244">
        <v>27680.5</v>
      </c>
      <c r="DD330" s="244">
        <v>2003.9</v>
      </c>
      <c r="DF330" s="214">
        <v>325</v>
      </c>
      <c r="DG330" s="163" t="s">
        <v>1886</v>
      </c>
      <c r="DH330" s="163" t="s">
        <v>1886</v>
      </c>
      <c r="DI330" s="163" t="s">
        <v>3999</v>
      </c>
      <c r="DJ330" s="163" t="s">
        <v>5219</v>
      </c>
      <c r="DK330" s="245">
        <v>25511</v>
      </c>
      <c r="DL330" s="245">
        <v>204</v>
      </c>
      <c r="DN330" s="211">
        <v>323</v>
      </c>
      <c r="DO330" s="163" t="s">
        <v>8062</v>
      </c>
      <c r="DP330" s="163" t="s">
        <v>4005</v>
      </c>
      <c r="DQ330" s="244">
        <v>29624.799999999999</v>
      </c>
      <c r="DR330" s="244">
        <v>890</v>
      </c>
      <c r="DT330" s="211">
        <v>325</v>
      </c>
      <c r="DU330" s="163" t="s">
        <v>8565</v>
      </c>
      <c r="DV330" s="244" t="s">
        <v>4039</v>
      </c>
      <c r="DW330" s="163">
        <v>33877</v>
      </c>
      <c r="DX330" s="244">
        <v>5713</v>
      </c>
      <c r="DZ330" s="211">
        <v>325</v>
      </c>
      <c r="EA330" s="163" t="s">
        <v>9067</v>
      </c>
      <c r="EB330" s="244" t="s">
        <v>4005</v>
      </c>
      <c r="EC330" s="163">
        <v>34238.699999999997</v>
      </c>
      <c r="ED330" s="244">
        <v>525.29999999999995</v>
      </c>
      <c r="EF330" s="211">
        <v>325</v>
      </c>
      <c r="EG330" s="163" t="s">
        <v>9569</v>
      </c>
      <c r="EH330" s="244" t="s">
        <v>4015</v>
      </c>
      <c r="EI330" s="258">
        <v>35873.4</v>
      </c>
      <c r="EJ330" s="244">
        <v>2611.3000000000002</v>
      </c>
      <c r="EL330" s="215">
        <v>325</v>
      </c>
      <c r="EM330" s="216" t="s">
        <v>1612</v>
      </c>
      <c r="EN330" s="216" t="s">
        <v>3093</v>
      </c>
      <c r="EO330" s="216" t="s">
        <v>3160</v>
      </c>
      <c r="EP330" s="257"/>
      <c r="EQ330" s="247">
        <v>35999</v>
      </c>
      <c r="ER330" s="247">
        <v>5885</v>
      </c>
      <c r="ES330" s="247">
        <v>54000</v>
      </c>
      <c r="EU330" s="163">
        <v>325</v>
      </c>
      <c r="EV330" s="94" t="s">
        <v>1650</v>
      </c>
      <c r="EW330" s="163" t="s">
        <v>3056</v>
      </c>
      <c r="EX330" s="110">
        <v>32845</v>
      </c>
      <c r="EY330" s="110">
        <v>4.0999999999999996</v>
      </c>
      <c r="FA330" s="163">
        <v>325</v>
      </c>
      <c r="FB330" s="94" t="s">
        <v>9462</v>
      </c>
      <c r="FC330" s="110" t="s">
        <v>4131</v>
      </c>
      <c r="FD330" s="260">
        <v>35713</v>
      </c>
      <c r="FE330" s="260">
        <v>5507</v>
      </c>
    </row>
    <row r="331" spans="2:161" ht="22.7">
      <c r="B331" s="211">
        <v>326</v>
      </c>
      <c r="C331" s="163" t="s">
        <v>5032</v>
      </c>
      <c r="D331" s="163" t="s">
        <v>5033</v>
      </c>
      <c r="E331" s="244" t="s">
        <v>4005</v>
      </c>
      <c r="F331" s="244" t="s">
        <v>4605</v>
      </c>
      <c r="G331" s="244">
        <v>11271.1</v>
      </c>
      <c r="I331" s="211"/>
      <c r="J331" s="163"/>
      <c r="K331" s="163"/>
      <c r="L331" s="244"/>
      <c r="M331" s="244"/>
      <c r="N331" s="244"/>
      <c r="P331" s="211"/>
      <c r="Q331" s="163"/>
      <c r="R331" s="163"/>
      <c r="S331" s="244"/>
      <c r="T331" s="244"/>
      <c r="V331" s="211"/>
      <c r="W331" s="163"/>
      <c r="X331" s="163"/>
      <c r="Y331" s="244"/>
      <c r="Z331" s="244"/>
      <c r="AA331" s="244"/>
      <c r="AC331" s="211">
        <v>326</v>
      </c>
      <c r="AD331" s="163" t="s">
        <v>4326</v>
      </c>
      <c r="AE331" s="163" t="s">
        <v>4020</v>
      </c>
      <c r="AF331" s="244">
        <v>13231.7</v>
      </c>
      <c r="AG331" s="244">
        <v>3043.1</v>
      </c>
      <c r="AI331" s="211"/>
      <c r="AJ331" s="163"/>
      <c r="AK331" s="163"/>
      <c r="AL331" s="244"/>
      <c r="AM331" s="244"/>
      <c r="AN331" s="244"/>
      <c r="AP331" s="211">
        <v>326</v>
      </c>
      <c r="AQ331" s="163" t="s">
        <v>3361</v>
      </c>
      <c r="AR331" s="163" t="s">
        <v>5732</v>
      </c>
      <c r="AS331" s="244" t="s">
        <v>4193</v>
      </c>
      <c r="AT331" s="244" t="s">
        <v>5441</v>
      </c>
      <c r="AU331" s="244">
        <v>14485.8</v>
      </c>
      <c r="AW331" s="211"/>
      <c r="AX331" s="163"/>
      <c r="AY331" s="163"/>
      <c r="AZ331" s="244"/>
      <c r="BA331" s="244"/>
      <c r="BB331" s="244"/>
      <c r="BD331" s="211">
        <v>326</v>
      </c>
      <c r="BE331" s="163" t="s">
        <v>1069</v>
      </c>
      <c r="BF331" s="163" t="s">
        <v>6118</v>
      </c>
      <c r="BG331" s="244" t="s">
        <v>3999</v>
      </c>
      <c r="BH331" s="244" t="s">
        <v>6119</v>
      </c>
      <c r="BI331" s="244">
        <v>15479.6</v>
      </c>
      <c r="BK331" s="211">
        <v>326</v>
      </c>
      <c r="BL331" s="163" t="s">
        <v>1883</v>
      </c>
      <c r="BM331" s="163" t="s">
        <v>6141</v>
      </c>
      <c r="BN331" s="244" t="s">
        <v>4224</v>
      </c>
      <c r="BO331" s="244" t="s">
        <v>2748</v>
      </c>
      <c r="BP331" s="244">
        <v>15183.5</v>
      </c>
      <c r="BR331" s="211"/>
      <c r="BS331" s="163"/>
      <c r="BT331" s="163"/>
      <c r="BU331" s="244"/>
      <c r="BV331" s="244"/>
      <c r="BW331" s="244"/>
      <c r="BY331" s="211">
        <v>326</v>
      </c>
      <c r="BZ331" s="163" t="s">
        <v>3678</v>
      </c>
      <c r="CA331" s="163" t="s">
        <v>6810</v>
      </c>
      <c r="CB331" s="163" t="s">
        <v>6493</v>
      </c>
      <c r="CC331" s="244" t="s">
        <v>6811</v>
      </c>
      <c r="CD331" s="244">
        <v>18590.5</v>
      </c>
      <c r="CE331" s="244">
        <v>383.1</v>
      </c>
      <c r="CG331" s="211">
        <v>326</v>
      </c>
      <c r="CH331" s="163" t="s">
        <v>6095</v>
      </c>
      <c r="CI331" s="163" t="s">
        <v>3999</v>
      </c>
      <c r="CJ331" s="244" t="s">
        <v>4572</v>
      </c>
      <c r="CK331" s="244">
        <v>19727</v>
      </c>
      <c r="CM331" s="211">
        <v>326</v>
      </c>
      <c r="CN331" s="163" t="s">
        <v>1648</v>
      </c>
      <c r="CO331" s="163" t="s">
        <v>3999</v>
      </c>
      <c r="CP331" s="244" t="s">
        <v>6234</v>
      </c>
      <c r="CQ331" s="244">
        <v>21819.7</v>
      </c>
      <c r="CS331" s="211">
        <v>326</v>
      </c>
      <c r="CT331" s="163" t="s">
        <v>6972</v>
      </c>
      <c r="CU331" s="163" t="s">
        <v>4224</v>
      </c>
      <c r="CV331" s="244" t="s">
        <v>5441</v>
      </c>
      <c r="CW331" s="244">
        <v>24464</v>
      </c>
      <c r="CY331" s="211">
        <v>326</v>
      </c>
      <c r="CZ331" s="163" t="s">
        <v>1178</v>
      </c>
      <c r="DA331" s="163" t="s">
        <v>7466</v>
      </c>
      <c r="DB331" s="244" t="s">
        <v>3999</v>
      </c>
      <c r="DC331" s="244">
        <v>27512.5</v>
      </c>
      <c r="DD331" s="244">
        <v>1740</v>
      </c>
      <c r="DF331" s="214">
        <v>326</v>
      </c>
      <c r="DG331" s="163" t="s">
        <v>3679</v>
      </c>
      <c r="DH331" s="163" t="s">
        <v>3679</v>
      </c>
      <c r="DI331" s="163" t="s">
        <v>4281</v>
      </c>
      <c r="DJ331" s="163" t="s">
        <v>5219</v>
      </c>
      <c r="DK331" s="245">
        <v>25449</v>
      </c>
      <c r="DL331" s="245">
        <v>50</v>
      </c>
      <c r="DN331" s="211">
        <v>324</v>
      </c>
      <c r="DO331" s="163" t="s">
        <v>8063</v>
      </c>
      <c r="DP331" s="163" t="s">
        <v>4001</v>
      </c>
      <c r="DQ331" s="244">
        <v>29392.2</v>
      </c>
      <c r="DR331" s="244">
        <v>201.2</v>
      </c>
      <c r="DT331" s="211">
        <v>326</v>
      </c>
      <c r="DU331" s="163" t="s">
        <v>8566</v>
      </c>
      <c r="DV331" s="244" t="s">
        <v>4074</v>
      </c>
      <c r="DW331" s="163">
        <v>33871.599999999999</v>
      </c>
      <c r="DX331" s="244">
        <v>7847.6</v>
      </c>
      <c r="DZ331" s="211">
        <v>326</v>
      </c>
      <c r="EA331" s="163" t="s">
        <v>9068</v>
      </c>
      <c r="EB331" s="244" t="s">
        <v>4074</v>
      </c>
      <c r="EC331" s="163">
        <v>33952.300000000003</v>
      </c>
      <c r="ED331" s="244">
        <v>715.7</v>
      </c>
      <c r="EF331" s="211">
        <v>326</v>
      </c>
      <c r="EG331" s="163" t="s">
        <v>9570</v>
      </c>
      <c r="EH331" s="244" t="s">
        <v>4001</v>
      </c>
      <c r="EI331" s="258">
        <v>35860.1</v>
      </c>
      <c r="EJ331" s="244">
        <v>1551.9</v>
      </c>
      <c r="EL331" s="215">
        <v>326</v>
      </c>
      <c r="EM331" s="216" t="s">
        <v>3652</v>
      </c>
      <c r="EN331" s="216" t="s">
        <v>3149</v>
      </c>
      <c r="EO331" s="216" t="s">
        <v>3061</v>
      </c>
      <c r="EP331" s="257" t="s">
        <v>3988</v>
      </c>
      <c r="EQ331" s="247">
        <v>35807</v>
      </c>
      <c r="ER331" s="247">
        <v>280</v>
      </c>
      <c r="ES331" s="247">
        <v>149987</v>
      </c>
      <c r="EU331" s="163">
        <v>326</v>
      </c>
      <c r="EV331" s="94" t="s">
        <v>3680</v>
      </c>
      <c r="EW331" s="163" t="s">
        <v>3063</v>
      </c>
      <c r="EX331" s="110">
        <v>32652</v>
      </c>
      <c r="EY331" s="110">
        <v>-22.6</v>
      </c>
      <c r="FA331" s="163">
        <v>326</v>
      </c>
      <c r="FB331" s="94" t="s">
        <v>9389</v>
      </c>
      <c r="FC331" s="110" t="s">
        <v>4005</v>
      </c>
      <c r="FD331" s="260">
        <v>35630</v>
      </c>
      <c r="FE331" s="260">
        <v>7256.8</v>
      </c>
    </row>
    <row r="332" spans="2:161" ht="22.7">
      <c r="B332" s="211">
        <v>327</v>
      </c>
      <c r="C332" s="163" t="s">
        <v>5034</v>
      </c>
      <c r="D332" s="163" t="s">
        <v>5035</v>
      </c>
      <c r="E332" s="244" t="s">
        <v>4015</v>
      </c>
      <c r="F332" s="244" t="s">
        <v>4641</v>
      </c>
      <c r="G332" s="244">
        <v>11268.1</v>
      </c>
      <c r="I332" s="211"/>
      <c r="J332" s="163"/>
      <c r="K332" s="163"/>
      <c r="L332" s="244"/>
      <c r="M332" s="244"/>
      <c r="N332" s="244"/>
      <c r="P332" s="211"/>
      <c r="Q332" s="163"/>
      <c r="R332" s="163"/>
      <c r="S332" s="244"/>
      <c r="T332" s="244"/>
      <c r="V332" s="211"/>
      <c r="W332" s="163"/>
      <c r="X332" s="163"/>
      <c r="Y332" s="244"/>
      <c r="Z332" s="244"/>
      <c r="AA332" s="244"/>
      <c r="AC332" s="211">
        <v>327</v>
      </c>
      <c r="AD332" s="163" t="s">
        <v>4327</v>
      </c>
      <c r="AE332" s="163" t="s">
        <v>3999</v>
      </c>
      <c r="AF332" s="244">
        <v>13223</v>
      </c>
      <c r="AG332" s="244">
        <v>98</v>
      </c>
      <c r="AI332" s="211"/>
      <c r="AJ332" s="163"/>
      <c r="AK332" s="163"/>
      <c r="AL332" s="244"/>
      <c r="AM332" s="244"/>
      <c r="AN332" s="244"/>
      <c r="AP332" s="211">
        <v>327</v>
      </c>
      <c r="AQ332" s="163" t="s">
        <v>5733</v>
      </c>
      <c r="AR332" s="163" t="s">
        <v>5287</v>
      </c>
      <c r="AS332" s="244" t="s">
        <v>4020</v>
      </c>
      <c r="AT332" s="244" t="s">
        <v>5441</v>
      </c>
      <c r="AU332" s="244">
        <v>14456.4</v>
      </c>
      <c r="AW332" s="211"/>
      <c r="AX332" s="163"/>
      <c r="AY332" s="163"/>
      <c r="AZ332" s="244"/>
      <c r="BA332" s="244"/>
      <c r="BB332" s="244"/>
      <c r="BD332" s="211">
        <v>327</v>
      </c>
      <c r="BE332" s="163" t="s">
        <v>3816</v>
      </c>
      <c r="BF332" s="163"/>
      <c r="BG332" s="244" t="s">
        <v>4202</v>
      </c>
      <c r="BH332" s="244" t="s">
        <v>5583</v>
      </c>
      <c r="BI332" s="244">
        <v>15369.3</v>
      </c>
      <c r="BK332" s="211">
        <v>327</v>
      </c>
      <c r="BL332" s="163" t="s">
        <v>6129</v>
      </c>
      <c r="BM332" s="163" t="s">
        <v>6130</v>
      </c>
      <c r="BN332" s="244" t="s">
        <v>4001</v>
      </c>
      <c r="BO332" s="244" t="s">
        <v>6229</v>
      </c>
      <c r="BP332" s="244">
        <v>15164.8</v>
      </c>
      <c r="BR332" s="211"/>
      <c r="BS332" s="163"/>
      <c r="BT332" s="163"/>
      <c r="BU332" s="244"/>
      <c r="BV332" s="244"/>
      <c r="BW332" s="244"/>
      <c r="BY332" s="211">
        <v>327</v>
      </c>
      <c r="BZ332" s="163" t="s">
        <v>3438</v>
      </c>
      <c r="CA332" s="163" t="s">
        <v>6812</v>
      </c>
      <c r="CB332" s="163" t="s">
        <v>6496</v>
      </c>
      <c r="CC332" s="244" t="s">
        <v>6517</v>
      </c>
      <c r="CD332" s="244">
        <v>18527.900000000001</v>
      </c>
      <c r="CE332" s="244">
        <v>723.8</v>
      </c>
      <c r="CG332" s="211">
        <v>327</v>
      </c>
      <c r="CH332" s="163" t="s">
        <v>4957</v>
      </c>
      <c r="CI332" s="163" t="s">
        <v>3999</v>
      </c>
      <c r="CJ332" s="244" t="s">
        <v>4827</v>
      </c>
      <c r="CK332" s="244">
        <v>19723</v>
      </c>
      <c r="CM332" s="211">
        <v>327</v>
      </c>
      <c r="CN332" s="163" t="s">
        <v>6892</v>
      </c>
      <c r="CO332" s="163" t="s">
        <v>4469</v>
      </c>
      <c r="CP332" s="244" t="s">
        <v>4527</v>
      </c>
      <c r="CQ332" s="244">
        <v>21796.1</v>
      </c>
      <c r="CS332" s="211">
        <v>327</v>
      </c>
      <c r="CT332" s="163" t="s">
        <v>535</v>
      </c>
      <c r="CU332" s="163" t="s">
        <v>3999</v>
      </c>
      <c r="CV332" s="244" t="s">
        <v>5879</v>
      </c>
      <c r="CW332" s="244">
        <v>24462</v>
      </c>
      <c r="CY332" s="211">
        <v>327</v>
      </c>
      <c r="CZ332" s="163" t="s">
        <v>3754</v>
      </c>
      <c r="DA332" s="163" t="s">
        <v>7467</v>
      </c>
      <c r="DB332" s="244" t="s">
        <v>4074</v>
      </c>
      <c r="DC332" s="244">
        <v>27430.3</v>
      </c>
      <c r="DD332" s="244">
        <v>1892.8</v>
      </c>
      <c r="DF332" s="214">
        <v>327</v>
      </c>
      <c r="DG332" s="163" t="s">
        <v>3681</v>
      </c>
      <c r="DH332" s="163" t="s">
        <v>7121</v>
      </c>
      <c r="DI332" s="163" t="s">
        <v>4469</v>
      </c>
      <c r="DJ332" s="163" t="s">
        <v>4548</v>
      </c>
      <c r="DK332" s="245">
        <v>25429</v>
      </c>
      <c r="DL332" s="245">
        <v>676</v>
      </c>
      <c r="DN332" s="211">
        <v>325</v>
      </c>
      <c r="DO332" s="163" t="s">
        <v>8064</v>
      </c>
      <c r="DP332" s="163" t="s">
        <v>3999</v>
      </c>
      <c r="DQ332" s="244">
        <v>29321</v>
      </c>
      <c r="DR332" s="244">
        <v>8505</v>
      </c>
      <c r="DT332" s="211">
        <v>327</v>
      </c>
      <c r="DU332" s="163" t="s">
        <v>8567</v>
      </c>
      <c r="DV332" s="244" t="s">
        <v>3999</v>
      </c>
      <c r="DW332" s="163">
        <v>33779.800000000003</v>
      </c>
      <c r="DX332" s="244">
        <v>1985.7</v>
      </c>
      <c r="DZ332" s="211">
        <v>327</v>
      </c>
      <c r="EA332" s="163" t="s">
        <v>9069</v>
      </c>
      <c r="EB332" s="244" t="s">
        <v>4005</v>
      </c>
      <c r="EC332" s="163">
        <v>33933.699999999997</v>
      </c>
      <c r="ED332" s="244">
        <v>1172.0999999999999</v>
      </c>
      <c r="EF332" s="211">
        <v>327</v>
      </c>
      <c r="EG332" s="163" t="s">
        <v>9571</v>
      </c>
      <c r="EH332" s="244" t="s">
        <v>4074</v>
      </c>
      <c r="EI332" s="258">
        <v>35795.599999999999</v>
      </c>
      <c r="EJ332" s="244">
        <v>64.3</v>
      </c>
      <c r="EL332" s="215">
        <v>327</v>
      </c>
      <c r="EM332" s="216" t="s">
        <v>3682</v>
      </c>
      <c r="EN332" s="216" t="s">
        <v>3060</v>
      </c>
      <c r="EO332" s="216" t="s">
        <v>3382</v>
      </c>
      <c r="EP332" s="257"/>
      <c r="EQ332" s="247">
        <v>35724</v>
      </c>
      <c r="ER332" s="247">
        <v>245</v>
      </c>
      <c r="ES332" s="247">
        <v>10634</v>
      </c>
      <c r="EU332" s="163">
        <v>327</v>
      </c>
      <c r="EV332" s="94" t="s">
        <v>3368</v>
      </c>
      <c r="EW332" s="163" t="s">
        <v>3075</v>
      </c>
      <c r="EX332" s="110">
        <v>32636</v>
      </c>
      <c r="EY332" s="110">
        <v>1623.4</v>
      </c>
      <c r="FA332" s="163">
        <v>327</v>
      </c>
      <c r="FB332" s="94" t="s">
        <v>9577</v>
      </c>
      <c r="FC332" s="110" t="s">
        <v>3999</v>
      </c>
      <c r="FD332" s="260">
        <v>35583</v>
      </c>
      <c r="FE332" s="260">
        <v>2736</v>
      </c>
    </row>
    <row r="333" spans="2:161" ht="22.7">
      <c r="B333" s="211">
        <v>328</v>
      </c>
      <c r="C333" s="163" t="s">
        <v>5036</v>
      </c>
      <c r="D333" s="163" t="s">
        <v>5037</v>
      </c>
      <c r="E333" s="244" t="s">
        <v>4020</v>
      </c>
      <c r="F333" s="244" t="s">
        <v>4578</v>
      </c>
      <c r="G333" s="244">
        <v>11247.1</v>
      </c>
      <c r="I333" s="211"/>
      <c r="J333" s="163"/>
      <c r="K333" s="163"/>
      <c r="L333" s="244"/>
      <c r="M333" s="244"/>
      <c r="N333" s="244"/>
      <c r="P333" s="211"/>
      <c r="Q333" s="163"/>
      <c r="R333" s="163"/>
      <c r="S333" s="244"/>
      <c r="T333" s="244"/>
      <c r="V333" s="211"/>
      <c r="W333" s="163"/>
      <c r="X333" s="163"/>
      <c r="Y333" s="244"/>
      <c r="Z333" s="244"/>
      <c r="AA333" s="244"/>
      <c r="AC333" s="211">
        <v>328</v>
      </c>
      <c r="AD333" s="163" t="s">
        <v>4328</v>
      </c>
      <c r="AE333" s="163" t="s">
        <v>3999</v>
      </c>
      <c r="AF333" s="244">
        <v>13195</v>
      </c>
      <c r="AG333" s="244">
        <v>452</v>
      </c>
      <c r="AI333" s="211"/>
      <c r="AJ333" s="163"/>
      <c r="AK333" s="163"/>
      <c r="AL333" s="244"/>
      <c r="AM333" s="244"/>
      <c r="AN333" s="244"/>
      <c r="AP333" s="211">
        <v>328</v>
      </c>
      <c r="AQ333" s="163" t="s">
        <v>1382</v>
      </c>
      <c r="AR333" s="163" t="s">
        <v>5734</v>
      </c>
      <c r="AS333" s="244" t="s">
        <v>3999</v>
      </c>
      <c r="AT333" s="244" t="s">
        <v>4644</v>
      </c>
      <c r="AU333" s="244">
        <v>14406</v>
      </c>
      <c r="AW333" s="211"/>
      <c r="AX333" s="163"/>
      <c r="AY333" s="163"/>
      <c r="AZ333" s="244"/>
      <c r="BA333" s="244"/>
      <c r="BB333" s="244"/>
      <c r="BD333" s="211">
        <v>328</v>
      </c>
      <c r="BE333" s="163" t="s">
        <v>1648</v>
      </c>
      <c r="BF333" s="163"/>
      <c r="BG333" s="244" t="s">
        <v>3999</v>
      </c>
      <c r="BH333" s="244" t="s">
        <v>5518</v>
      </c>
      <c r="BI333" s="244">
        <v>15284.2</v>
      </c>
      <c r="BK333" s="211">
        <v>328</v>
      </c>
      <c r="BL333" s="163" t="s">
        <v>3469</v>
      </c>
      <c r="BM333" s="163" t="s">
        <v>6297</v>
      </c>
      <c r="BN333" s="244" t="s">
        <v>4020</v>
      </c>
      <c r="BO333" s="244" t="s">
        <v>6128</v>
      </c>
      <c r="BP333" s="244">
        <v>15145</v>
      </c>
      <c r="BR333" s="211"/>
      <c r="BS333" s="163"/>
      <c r="BT333" s="163"/>
      <c r="BU333" s="244"/>
      <c r="BV333" s="244"/>
      <c r="BW333" s="244"/>
      <c r="BY333" s="211">
        <v>328</v>
      </c>
      <c r="BZ333" s="163" t="s">
        <v>3470</v>
      </c>
      <c r="CA333" s="163" t="s">
        <v>6813</v>
      </c>
      <c r="CB333" s="163" t="s">
        <v>4001</v>
      </c>
      <c r="CC333" s="244" t="s">
        <v>5441</v>
      </c>
      <c r="CD333" s="244">
        <v>18463.599999999999</v>
      </c>
      <c r="CE333" s="244">
        <v>488.8</v>
      </c>
      <c r="CG333" s="211">
        <v>328</v>
      </c>
      <c r="CH333" s="163" t="s">
        <v>5354</v>
      </c>
      <c r="CI333" s="163" t="s">
        <v>4005</v>
      </c>
      <c r="CJ333" s="244" t="s">
        <v>4518</v>
      </c>
      <c r="CK333" s="244">
        <v>19592.099999999999</v>
      </c>
      <c r="CM333" s="211">
        <v>328</v>
      </c>
      <c r="CN333" s="163" t="s">
        <v>3567</v>
      </c>
      <c r="CO333" s="163" t="s">
        <v>4020</v>
      </c>
      <c r="CP333" s="244" t="s">
        <v>6239</v>
      </c>
      <c r="CQ333" s="244">
        <v>21754</v>
      </c>
      <c r="CS333" s="211">
        <v>328</v>
      </c>
      <c r="CT333" s="163" t="s">
        <v>6122</v>
      </c>
      <c r="CU333" s="163" t="s">
        <v>3999</v>
      </c>
      <c r="CV333" s="244" t="s">
        <v>6234</v>
      </c>
      <c r="CW333" s="244">
        <v>24418</v>
      </c>
      <c r="CY333" s="211">
        <v>328</v>
      </c>
      <c r="CZ333" s="163" t="s">
        <v>3475</v>
      </c>
      <c r="DA333" s="163" t="s">
        <v>7468</v>
      </c>
      <c r="DB333" s="244" t="s">
        <v>3999</v>
      </c>
      <c r="DC333" s="244">
        <v>27162.9</v>
      </c>
      <c r="DD333" s="244">
        <v>5434.8</v>
      </c>
      <c r="DF333" s="214">
        <v>328</v>
      </c>
      <c r="DG333" s="163" t="s">
        <v>1887</v>
      </c>
      <c r="DH333" s="163" t="s">
        <v>5864</v>
      </c>
      <c r="DI333" s="163" t="s">
        <v>3999</v>
      </c>
      <c r="DJ333" s="163" t="s">
        <v>5522</v>
      </c>
      <c r="DK333" s="245">
        <v>25424</v>
      </c>
      <c r="DL333" s="245">
        <v>-115</v>
      </c>
      <c r="DN333" s="211">
        <v>326</v>
      </c>
      <c r="DO333" s="163" t="s">
        <v>8065</v>
      </c>
      <c r="DP333" s="163" t="s">
        <v>4074</v>
      </c>
      <c r="DQ333" s="244">
        <v>29181.4</v>
      </c>
      <c r="DR333" s="244">
        <v>238.2</v>
      </c>
      <c r="DT333" s="211">
        <v>328</v>
      </c>
      <c r="DU333" s="163" t="s">
        <v>8568</v>
      </c>
      <c r="DV333" s="244" t="s">
        <v>3999</v>
      </c>
      <c r="DW333" s="163">
        <v>33679</v>
      </c>
      <c r="DX333" s="244">
        <v>-2890</v>
      </c>
      <c r="DZ333" s="211">
        <v>328</v>
      </c>
      <c r="EA333" s="163" t="s">
        <v>9070</v>
      </c>
      <c r="EB333" s="244" t="s">
        <v>4074</v>
      </c>
      <c r="EC333" s="163">
        <v>33882.300000000003</v>
      </c>
      <c r="ED333" s="244">
        <v>32.4</v>
      </c>
      <c r="EF333" s="211">
        <v>328</v>
      </c>
      <c r="EG333" s="163" t="s">
        <v>9572</v>
      </c>
      <c r="EH333" s="244" t="s">
        <v>4074</v>
      </c>
      <c r="EI333" s="258">
        <v>35761.800000000003</v>
      </c>
      <c r="EJ333" s="244">
        <v>-372.1</v>
      </c>
      <c r="EL333" s="215">
        <v>328</v>
      </c>
      <c r="EM333" s="216" t="s">
        <v>3553</v>
      </c>
      <c r="EN333" s="216" t="s">
        <v>3093</v>
      </c>
      <c r="EO333" s="216" t="s">
        <v>3202</v>
      </c>
      <c r="EP333" s="257" t="s">
        <v>3988</v>
      </c>
      <c r="EQ333" s="247">
        <v>35669</v>
      </c>
      <c r="ER333" s="247">
        <v>1793</v>
      </c>
      <c r="ES333" s="247">
        <v>90829</v>
      </c>
      <c r="EU333" s="163">
        <v>328</v>
      </c>
      <c r="EV333" s="94" t="s">
        <v>3280</v>
      </c>
      <c r="EW333" s="163" t="s">
        <v>3109</v>
      </c>
      <c r="EX333" s="110">
        <v>32539</v>
      </c>
      <c r="EY333" s="110">
        <v>-13038</v>
      </c>
      <c r="FA333" s="163">
        <v>328</v>
      </c>
      <c r="FB333" s="94" t="s">
        <v>9468</v>
      </c>
      <c r="FC333" s="110" t="s">
        <v>3999</v>
      </c>
      <c r="FD333" s="260">
        <v>35410</v>
      </c>
      <c r="FE333" s="260">
        <v>1248</v>
      </c>
    </row>
    <row r="334" spans="2:161">
      <c r="B334" s="211">
        <v>329</v>
      </c>
      <c r="C334" s="163" t="s">
        <v>5038</v>
      </c>
      <c r="D334" s="163" t="s">
        <v>5039</v>
      </c>
      <c r="E334" s="244" t="s">
        <v>4020</v>
      </c>
      <c r="F334" s="244" t="s">
        <v>4644</v>
      </c>
      <c r="G334" s="244">
        <v>11217.6</v>
      </c>
      <c r="I334" s="211"/>
      <c r="J334" s="163"/>
      <c r="K334" s="163"/>
      <c r="L334" s="244"/>
      <c r="M334" s="244"/>
      <c r="N334" s="244"/>
      <c r="P334" s="211"/>
      <c r="Q334" s="163"/>
      <c r="R334" s="163"/>
      <c r="S334" s="244"/>
      <c r="T334" s="244"/>
      <c r="V334" s="211"/>
      <c r="W334" s="163"/>
      <c r="X334" s="163"/>
      <c r="Y334" s="244"/>
      <c r="Z334" s="244"/>
      <c r="AA334" s="244"/>
      <c r="AC334" s="211">
        <v>329</v>
      </c>
      <c r="AD334" s="163" t="s">
        <v>4329</v>
      </c>
      <c r="AE334" s="163" t="s">
        <v>3999</v>
      </c>
      <c r="AF334" s="244">
        <v>13166</v>
      </c>
      <c r="AG334" s="244">
        <v>385</v>
      </c>
      <c r="AI334" s="211"/>
      <c r="AJ334" s="163"/>
      <c r="AK334" s="163"/>
      <c r="AL334" s="244"/>
      <c r="AM334" s="244"/>
      <c r="AN334" s="244"/>
      <c r="AP334" s="211">
        <v>329</v>
      </c>
      <c r="AQ334" s="163" t="s">
        <v>3876</v>
      </c>
      <c r="AR334" s="163" t="s">
        <v>5046</v>
      </c>
      <c r="AS334" s="244" t="s">
        <v>4020</v>
      </c>
      <c r="AT334" s="244" t="s">
        <v>4806</v>
      </c>
      <c r="AU334" s="244">
        <v>14405.3</v>
      </c>
      <c r="AW334" s="211"/>
      <c r="AX334" s="163"/>
      <c r="AY334" s="163"/>
      <c r="AZ334" s="244"/>
      <c r="BA334" s="244"/>
      <c r="BB334" s="244"/>
      <c r="BD334" s="211">
        <v>329</v>
      </c>
      <c r="BE334" s="163" t="s">
        <v>3513</v>
      </c>
      <c r="BF334" s="163" t="s">
        <v>6120</v>
      </c>
      <c r="BG334" s="244" t="s">
        <v>4015</v>
      </c>
      <c r="BH334" s="244" t="s">
        <v>5990</v>
      </c>
      <c r="BI334" s="244">
        <v>15248.5</v>
      </c>
      <c r="BK334" s="211">
        <v>329</v>
      </c>
      <c r="BL334" s="163" t="s">
        <v>3776</v>
      </c>
      <c r="BM334" s="163" t="s">
        <v>6139</v>
      </c>
      <c r="BN334" s="244" t="s">
        <v>4202</v>
      </c>
      <c r="BO334" s="244" t="s">
        <v>6240</v>
      </c>
      <c r="BP334" s="244">
        <v>15115.9</v>
      </c>
      <c r="BR334" s="211"/>
      <c r="BS334" s="163"/>
      <c r="BT334" s="163"/>
      <c r="BU334" s="244"/>
      <c r="BV334" s="244"/>
      <c r="BW334" s="244"/>
      <c r="BY334" s="211">
        <v>329</v>
      </c>
      <c r="BZ334" s="163" t="s">
        <v>3683</v>
      </c>
      <c r="CA334" s="163" t="s">
        <v>6814</v>
      </c>
      <c r="CB334" s="163" t="s">
        <v>4039</v>
      </c>
      <c r="CC334" s="244" t="s">
        <v>6494</v>
      </c>
      <c r="CD334" s="244">
        <v>18434.8</v>
      </c>
      <c r="CE334" s="244">
        <v>502.2</v>
      </c>
      <c r="CG334" s="211">
        <v>329</v>
      </c>
      <c r="CH334" s="163" t="s">
        <v>6893</v>
      </c>
      <c r="CI334" s="163" t="s">
        <v>4020</v>
      </c>
      <c r="CJ334" s="244" t="s">
        <v>6894</v>
      </c>
      <c r="CK334" s="244">
        <v>19530.599999999999</v>
      </c>
      <c r="CM334" s="211">
        <v>329</v>
      </c>
      <c r="CN334" s="163" t="s">
        <v>5272</v>
      </c>
      <c r="CO334" s="163" t="s">
        <v>3999</v>
      </c>
      <c r="CP334" s="244" t="s">
        <v>5273</v>
      </c>
      <c r="CQ334" s="244">
        <v>21586.400000000001</v>
      </c>
      <c r="CS334" s="211">
        <v>329</v>
      </c>
      <c r="CT334" s="163" t="s">
        <v>7051</v>
      </c>
      <c r="CU334" s="163" t="s">
        <v>4102</v>
      </c>
      <c r="CV334" s="244" t="s">
        <v>6570</v>
      </c>
      <c r="CW334" s="244">
        <v>24372</v>
      </c>
      <c r="CY334" s="211">
        <v>329</v>
      </c>
      <c r="CZ334" s="163" t="s">
        <v>3502</v>
      </c>
      <c r="DA334" s="163" t="s">
        <v>7469</v>
      </c>
      <c r="DB334" s="244" t="s">
        <v>4005</v>
      </c>
      <c r="DC334" s="244">
        <v>26846.1</v>
      </c>
      <c r="DD334" s="244">
        <v>1864.3</v>
      </c>
      <c r="DF334" s="214">
        <v>329</v>
      </c>
      <c r="DG334" s="163" t="s">
        <v>3569</v>
      </c>
      <c r="DH334" s="163" t="s">
        <v>3569</v>
      </c>
      <c r="DI334" s="163" t="s">
        <v>4005</v>
      </c>
      <c r="DJ334" s="163" t="s">
        <v>5522</v>
      </c>
      <c r="DK334" s="245">
        <v>25299</v>
      </c>
      <c r="DL334" s="245">
        <v>262</v>
      </c>
      <c r="DN334" s="211">
        <v>327</v>
      </c>
      <c r="DO334" s="163" t="s">
        <v>8066</v>
      </c>
      <c r="DP334" s="163" t="s">
        <v>4001</v>
      </c>
      <c r="DQ334" s="244">
        <v>29171.599999999999</v>
      </c>
      <c r="DR334" s="244">
        <v>337.6</v>
      </c>
      <c r="DT334" s="211">
        <v>329</v>
      </c>
      <c r="DU334" s="163" t="s">
        <v>8569</v>
      </c>
      <c r="DV334" s="244" t="s">
        <v>4005</v>
      </c>
      <c r="DW334" s="163">
        <v>33671.800000000003</v>
      </c>
      <c r="DX334" s="244">
        <v>-115</v>
      </c>
      <c r="DZ334" s="211">
        <v>329</v>
      </c>
      <c r="EA334" s="163" t="s">
        <v>9071</v>
      </c>
      <c r="EB334" s="244" t="s">
        <v>4074</v>
      </c>
      <c r="EC334" s="163">
        <v>33873.4</v>
      </c>
      <c r="ED334" s="244">
        <v>635.1</v>
      </c>
      <c r="EF334" s="211">
        <v>329</v>
      </c>
      <c r="EG334" s="163" t="s">
        <v>9573</v>
      </c>
      <c r="EH334" s="244" t="s">
        <v>4202</v>
      </c>
      <c r="EI334" s="258">
        <v>35543.4</v>
      </c>
      <c r="EJ334" s="244">
        <v>572.79999999999995</v>
      </c>
      <c r="EL334" s="215">
        <v>329</v>
      </c>
      <c r="EM334" s="216" t="s">
        <v>3541</v>
      </c>
      <c r="EN334" s="216" t="s">
        <v>3093</v>
      </c>
      <c r="EO334" s="216" t="s">
        <v>3197</v>
      </c>
      <c r="EP334" s="257" t="s">
        <v>3992</v>
      </c>
      <c r="EQ334" s="247">
        <v>35574</v>
      </c>
      <c r="ER334" s="247">
        <v>-346</v>
      </c>
      <c r="ES334" s="247">
        <v>34828</v>
      </c>
      <c r="EU334" s="163">
        <v>329</v>
      </c>
      <c r="EV334" s="94" t="s">
        <v>3684</v>
      </c>
      <c r="EW334" s="163" t="s">
        <v>3063</v>
      </c>
      <c r="EX334" s="110">
        <v>32461</v>
      </c>
      <c r="EY334" s="110">
        <v>1877.8</v>
      </c>
      <c r="FA334" s="163">
        <v>329</v>
      </c>
      <c r="FB334" s="94" t="s">
        <v>9675</v>
      </c>
      <c r="FC334" s="110" t="s">
        <v>4005</v>
      </c>
      <c r="FD334" s="260">
        <v>35281.1</v>
      </c>
      <c r="FE334" s="260">
        <v>1214.4000000000001</v>
      </c>
    </row>
    <row r="335" spans="2:161" ht="22.7">
      <c r="B335" s="211">
        <v>330</v>
      </c>
      <c r="C335" s="163" t="s">
        <v>5040</v>
      </c>
      <c r="D335" s="163" t="s">
        <v>5041</v>
      </c>
      <c r="E335" s="244" t="s">
        <v>3999</v>
      </c>
      <c r="F335" s="244" t="s">
        <v>4534</v>
      </c>
      <c r="G335" s="244">
        <v>11204.7</v>
      </c>
      <c r="I335" s="211"/>
      <c r="J335" s="163"/>
      <c r="K335" s="163"/>
      <c r="L335" s="244"/>
      <c r="M335" s="244"/>
      <c r="N335" s="244"/>
      <c r="P335" s="211"/>
      <c r="Q335" s="163"/>
      <c r="R335" s="163"/>
      <c r="S335" s="244"/>
      <c r="T335" s="244"/>
      <c r="V335" s="211"/>
      <c r="W335" s="163"/>
      <c r="X335" s="163"/>
      <c r="Y335" s="244"/>
      <c r="Z335" s="244"/>
      <c r="AA335" s="244"/>
      <c r="AC335" s="211">
        <v>330</v>
      </c>
      <c r="AD335" s="163" t="s">
        <v>4330</v>
      </c>
      <c r="AE335" s="163" t="s">
        <v>4020</v>
      </c>
      <c r="AF335" s="244">
        <v>13141.9</v>
      </c>
      <c r="AG335" s="244">
        <v>1502.1</v>
      </c>
      <c r="AI335" s="211"/>
      <c r="AJ335" s="163"/>
      <c r="AK335" s="163"/>
      <c r="AL335" s="244"/>
      <c r="AM335" s="244"/>
      <c r="AN335" s="244"/>
      <c r="AP335" s="211">
        <v>330</v>
      </c>
      <c r="AQ335" s="163" t="s">
        <v>3558</v>
      </c>
      <c r="AR335" s="163" t="s">
        <v>5562</v>
      </c>
      <c r="AS335" s="244" t="s">
        <v>4193</v>
      </c>
      <c r="AT335" s="244" t="s">
        <v>5539</v>
      </c>
      <c r="AU335" s="244">
        <v>14375.8</v>
      </c>
      <c r="AW335" s="211"/>
      <c r="AX335" s="163"/>
      <c r="AY335" s="163"/>
      <c r="AZ335" s="244"/>
      <c r="BA335" s="244"/>
      <c r="BB335" s="244"/>
      <c r="BD335" s="211">
        <v>330</v>
      </c>
      <c r="BE335" s="163" t="s">
        <v>3663</v>
      </c>
      <c r="BF335" s="163" t="s">
        <v>6121</v>
      </c>
      <c r="BG335" s="244" t="s">
        <v>4005</v>
      </c>
      <c r="BH335" s="244" t="s">
        <v>5522</v>
      </c>
      <c r="BI335" s="244">
        <v>15205.6</v>
      </c>
      <c r="BK335" s="211">
        <v>330</v>
      </c>
      <c r="BL335" s="163" t="s">
        <v>6298</v>
      </c>
      <c r="BM335" s="163" t="s">
        <v>6299</v>
      </c>
      <c r="BN335" s="244" t="s">
        <v>4102</v>
      </c>
      <c r="BO335" s="244" t="s">
        <v>6231</v>
      </c>
      <c r="BP335" s="244">
        <v>15075.3</v>
      </c>
      <c r="BR335" s="211"/>
      <c r="BS335" s="163"/>
      <c r="BT335" s="163"/>
      <c r="BU335" s="244"/>
      <c r="BV335" s="244"/>
      <c r="BW335" s="244"/>
      <c r="BY335" s="211">
        <v>330</v>
      </c>
      <c r="BZ335" s="163" t="s">
        <v>539</v>
      </c>
      <c r="CA335" s="163" t="s">
        <v>6815</v>
      </c>
      <c r="CB335" s="163" t="s">
        <v>6506</v>
      </c>
      <c r="CC335" s="244" t="s">
        <v>6737</v>
      </c>
      <c r="CD335" s="244">
        <v>18370.400000000001</v>
      </c>
      <c r="CE335" s="244">
        <v>114.8</v>
      </c>
      <c r="CG335" s="211">
        <v>330</v>
      </c>
      <c r="CH335" s="163" t="s">
        <v>6783</v>
      </c>
      <c r="CI335" s="163" t="s">
        <v>3999</v>
      </c>
      <c r="CJ335" s="244" t="s">
        <v>6303</v>
      </c>
      <c r="CK335" s="244">
        <v>19471</v>
      </c>
      <c r="CM335" s="211">
        <v>330</v>
      </c>
      <c r="CN335" s="163" t="s">
        <v>7097</v>
      </c>
      <c r="CO335" s="163" t="s">
        <v>4173</v>
      </c>
      <c r="CP335" s="244" t="s">
        <v>5887</v>
      </c>
      <c r="CQ335" s="244">
        <v>21486.6</v>
      </c>
      <c r="CS335" s="211">
        <v>330</v>
      </c>
      <c r="CT335" s="163" t="s">
        <v>7167</v>
      </c>
      <c r="CU335" s="163" t="s">
        <v>4005</v>
      </c>
      <c r="CV335" s="244" t="s">
        <v>7168</v>
      </c>
      <c r="CW335" s="244">
        <v>2439</v>
      </c>
      <c r="CY335" s="211">
        <v>330</v>
      </c>
      <c r="CZ335" s="163" t="s">
        <v>3757</v>
      </c>
      <c r="DA335" s="163" t="s">
        <v>7470</v>
      </c>
      <c r="DB335" s="244" t="s">
        <v>4015</v>
      </c>
      <c r="DC335" s="244">
        <v>26801.5</v>
      </c>
      <c r="DD335" s="244">
        <v>2461.9</v>
      </c>
      <c r="DF335" s="214">
        <v>330</v>
      </c>
      <c r="DG335" s="163" t="s">
        <v>3383</v>
      </c>
      <c r="DH335" s="163" t="s">
        <v>7673</v>
      </c>
      <c r="DI335" s="257" t="s">
        <v>4074</v>
      </c>
      <c r="DJ335" s="163" t="s">
        <v>6240</v>
      </c>
      <c r="DK335" s="245">
        <v>25189</v>
      </c>
      <c r="DL335" s="245">
        <v>767</v>
      </c>
      <c r="DN335" s="211">
        <v>328</v>
      </c>
      <c r="DO335" s="163" t="s">
        <v>8067</v>
      </c>
      <c r="DP335" s="163" t="s">
        <v>4074</v>
      </c>
      <c r="DQ335" s="244">
        <v>28927.200000000001</v>
      </c>
      <c r="DR335" s="244">
        <v>2557.3000000000002</v>
      </c>
      <c r="DT335" s="211">
        <v>330</v>
      </c>
      <c r="DU335" s="163" t="s">
        <v>8570</v>
      </c>
      <c r="DV335" s="244" t="s">
        <v>4074</v>
      </c>
      <c r="DW335" s="163">
        <v>33660.800000000003</v>
      </c>
      <c r="DX335" s="244">
        <v>132.1</v>
      </c>
      <c r="DZ335" s="211">
        <v>330</v>
      </c>
      <c r="EA335" s="163" t="s">
        <v>9072</v>
      </c>
      <c r="EB335" s="244" t="s">
        <v>4005</v>
      </c>
      <c r="EC335" s="163">
        <v>33850.199999999997</v>
      </c>
      <c r="ED335" s="244">
        <v>224.6</v>
      </c>
      <c r="EF335" s="211">
        <v>330</v>
      </c>
      <c r="EG335" s="163" t="s">
        <v>9574</v>
      </c>
      <c r="EH335" s="244" t="s">
        <v>4074</v>
      </c>
      <c r="EI335" s="258">
        <v>35474.5</v>
      </c>
      <c r="EJ335" s="244">
        <v>6876.2</v>
      </c>
      <c r="EL335" s="215">
        <v>330</v>
      </c>
      <c r="EM335" s="216" t="s">
        <v>3666</v>
      </c>
      <c r="EN335" s="216" t="s">
        <v>3093</v>
      </c>
      <c r="EO335" s="216" t="s">
        <v>3583</v>
      </c>
      <c r="EP335" s="257"/>
      <c r="EQ335" s="247">
        <v>35549</v>
      </c>
      <c r="ER335" s="247">
        <v>6955</v>
      </c>
      <c r="ES335" s="247">
        <v>36373</v>
      </c>
      <c r="EU335" s="163">
        <v>330</v>
      </c>
      <c r="EV335" s="94" t="s">
        <v>3685</v>
      </c>
      <c r="EW335" s="163" t="s">
        <v>3070</v>
      </c>
      <c r="EX335" s="110">
        <v>32421</v>
      </c>
      <c r="EY335" s="110">
        <v>1861.5</v>
      </c>
      <c r="FA335" s="163">
        <v>330</v>
      </c>
      <c r="FB335" s="94" t="s">
        <v>9488</v>
      </c>
      <c r="FC335" s="110" t="s">
        <v>4193</v>
      </c>
      <c r="FD335" s="260">
        <v>35240.400000000001</v>
      </c>
      <c r="FE335" s="260">
        <v>3160.7</v>
      </c>
    </row>
    <row r="336" spans="2:161" ht="22.7">
      <c r="B336" s="211">
        <v>331</v>
      </c>
      <c r="C336" s="163" t="s">
        <v>5042</v>
      </c>
      <c r="D336" s="163" t="s">
        <v>5043</v>
      </c>
      <c r="E336" s="244" t="s">
        <v>3999</v>
      </c>
      <c r="F336" s="244" t="s">
        <v>4605</v>
      </c>
      <c r="G336" s="244">
        <v>11187</v>
      </c>
      <c r="I336" s="211"/>
      <c r="J336" s="163"/>
      <c r="K336" s="163"/>
      <c r="L336" s="244"/>
      <c r="M336" s="244"/>
      <c r="N336" s="244"/>
      <c r="P336" s="211"/>
      <c r="Q336" s="163"/>
      <c r="R336" s="163"/>
      <c r="S336" s="244"/>
      <c r="T336" s="244"/>
      <c r="V336" s="211"/>
      <c r="W336" s="163"/>
      <c r="X336" s="163"/>
      <c r="Y336" s="244"/>
      <c r="Z336" s="244"/>
      <c r="AA336" s="244"/>
      <c r="AC336" s="211">
        <v>331</v>
      </c>
      <c r="AD336" s="163" t="s">
        <v>4331</v>
      </c>
      <c r="AE336" s="163" t="s">
        <v>3999</v>
      </c>
      <c r="AF336" s="244">
        <v>13105</v>
      </c>
      <c r="AG336" s="244">
        <v>1195.7</v>
      </c>
      <c r="AI336" s="211"/>
      <c r="AJ336" s="163"/>
      <c r="AK336" s="163"/>
      <c r="AL336" s="244"/>
      <c r="AM336" s="244"/>
      <c r="AN336" s="244"/>
      <c r="AP336" s="211">
        <v>331</v>
      </c>
      <c r="AQ336" s="163" t="s">
        <v>5735</v>
      </c>
      <c r="AR336" s="163" t="s">
        <v>4954</v>
      </c>
      <c r="AS336" s="244" t="s">
        <v>4005</v>
      </c>
      <c r="AT336" s="244" t="s">
        <v>4955</v>
      </c>
      <c r="AU336" s="244">
        <v>14368.2</v>
      </c>
      <c r="AW336" s="211"/>
      <c r="AX336" s="163"/>
      <c r="AY336" s="163"/>
      <c r="AZ336" s="244"/>
      <c r="BA336" s="244"/>
      <c r="BB336" s="244"/>
      <c r="BD336" s="211">
        <v>331</v>
      </c>
      <c r="BE336" s="163" t="s">
        <v>1650</v>
      </c>
      <c r="BF336" s="163" t="s">
        <v>6122</v>
      </c>
      <c r="BG336" s="244" t="s">
        <v>3999</v>
      </c>
      <c r="BH336" s="244" t="s">
        <v>5518</v>
      </c>
      <c r="BI336" s="244">
        <v>15171.1</v>
      </c>
      <c r="BK336" s="211">
        <v>331</v>
      </c>
      <c r="BL336" s="163" t="s">
        <v>3646</v>
      </c>
      <c r="BM336" s="163" t="s">
        <v>6115</v>
      </c>
      <c r="BN336" s="244" t="s">
        <v>4036</v>
      </c>
      <c r="BO336" s="244" t="s">
        <v>6231</v>
      </c>
      <c r="BP336" s="244">
        <v>15033.5</v>
      </c>
      <c r="BR336" s="211"/>
      <c r="BS336" s="163"/>
      <c r="BT336" s="163"/>
      <c r="BU336" s="244"/>
      <c r="BV336" s="244"/>
      <c r="BW336" s="244"/>
      <c r="BY336" s="211">
        <v>331</v>
      </c>
      <c r="BZ336" s="163" t="s">
        <v>3613</v>
      </c>
      <c r="CA336" s="163" t="s">
        <v>6816</v>
      </c>
      <c r="CB336" s="163" t="s">
        <v>6817</v>
      </c>
      <c r="CC336" s="244" t="s">
        <v>6570</v>
      </c>
      <c r="CD336" s="244">
        <v>18329.400000000001</v>
      </c>
      <c r="CE336" s="244">
        <v>3799</v>
      </c>
      <c r="CG336" s="211">
        <v>331</v>
      </c>
      <c r="CH336" s="163" t="s">
        <v>7037</v>
      </c>
      <c r="CI336" s="163" t="s">
        <v>4469</v>
      </c>
      <c r="CJ336" s="244" t="s">
        <v>5522</v>
      </c>
      <c r="CK336" s="244">
        <v>19468.5</v>
      </c>
      <c r="CM336" s="211">
        <v>331</v>
      </c>
      <c r="CN336" s="163" t="s">
        <v>1629</v>
      </c>
      <c r="CO336" s="163" t="s">
        <v>3999</v>
      </c>
      <c r="CP336" s="244" t="s">
        <v>6270</v>
      </c>
      <c r="CQ336" s="244">
        <v>21446.1</v>
      </c>
      <c r="CS336" s="211">
        <v>331</v>
      </c>
      <c r="CT336" s="163" t="s">
        <v>3679</v>
      </c>
      <c r="CU336" s="163" t="s">
        <v>4281</v>
      </c>
      <c r="CV336" s="244" t="s">
        <v>5219</v>
      </c>
      <c r="CW336" s="244">
        <v>24245</v>
      </c>
      <c r="CY336" s="211">
        <v>331</v>
      </c>
      <c r="CZ336" s="163" t="s">
        <v>3317</v>
      </c>
      <c r="DA336" s="163" t="s">
        <v>7471</v>
      </c>
      <c r="DB336" s="244" t="s">
        <v>4074</v>
      </c>
      <c r="DC336" s="244">
        <v>26667.200000000001</v>
      </c>
      <c r="DD336" s="244">
        <v>542.20000000000005</v>
      </c>
      <c r="DF336" s="214">
        <v>331</v>
      </c>
      <c r="DG336" s="163" t="s">
        <v>518</v>
      </c>
      <c r="DH336" s="163" t="s">
        <v>7674</v>
      </c>
      <c r="DI336" s="163" t="s">
        <v>4694</v>
      </c>
      <c r="DJ336" s="163" t="s">
        <v>3999</v>
      </c>
      <c r="DK336" s="245">
        <v>25035</v>
      </c>
      <c r="DL336" s="245">
        <v>6342</v>
      </c>
      <c r="DN336" s="211">
        <v>329</v>
      </c>
      <c r="DO336" s="163" t="s">
        <v>8068</v>
      </c>
      <c r="DP336" s="163" t="s">
        <v>4036</v>
      </c>
      <c r="DQ336" s="244">
        <v>28922.2</v>
      </c>
      <c r="DR336" s="244">
        <v>1348.2</v>
      </c>
      <c r="DT336" s="211">
        <v>331</v>
      </c>
      <c r="DU336" s="163" t="s">
        <v>8571</v>
      </c>
      <c r="DV336" s="244" t="s">
        <v>4020</v>
      </c>
      <c r="DW336" s="163">
        <v>33591</v>
      </c>
      <c r="DX336" s="244">
        <v>9983</v>
      </c>
      <c r="DZ336" s="211">
        <v>331</v>
      </c>
      <c r="EA336" s="163" t="s">
        <v>9073</v>
      </c>
      <c r="EB336" s="244" t="s">
        <v>3999</v>
      </c>
      <c r="EC336" s="163">
        <v>33808</v>
      </c>
      <c r="ED336" s="244">
        <v>4482</v>
      </c>
      <c r="EF336" s="211">
        <v>331</v>
      </c>
      <c r="EG336" s="163" t="s">
        <v>9575</v>
      </c>
      <c r="EH336" s="244" t="s">
        <v>4102</v>
      </c>
      <c r="EI336" s="258">
        <v>35379.9</v>
      </c>
      <c r="EJ336" s="244">
        <v>118.8</v>
      </c>
      <c r="EL336" s="215">
        <v>331</v>
      </c>
      <c r="EM336" s="216" t="s">
        <v>3686</v>
      </c>
      <c r="EN336" s="216" t="s">
        <v>3093</v>
      </c>
      <c r="EO336" s="216" t="s">
        <v>3687</v>
      </c>
      <c r="EP336" s="257" t="s">
        <v>3995</v>
      </c>
      <c r="EQ336" s="247">
        <v>35545</v>
      </c>
      <c r="ER336" s="247">
        <v>18</v>
      </c>
      <c r="ES336" s="247">
        <v>16556</v>
      </c>
      <c r="EU336" s="163">
        <v>331</v>
      </c>
      <c r="EV336" s="94" t="s">
        <v>1683</v>
      </c>
      <c r="EW336" s="163" t="s">
        <v>3056</v>
      </c>
      <c r="EX336" s="110">
        <v>32376</v>
      </c>
      <c r="EY336" s="110">
        <v>3760</v>
      </c>
      <c r="FA336" s="163">
        <v>331</v>
      </c>
      <c r="FB336" s="94" t="s">
        <v>9843</v>
      </c>
      <c r="FC336" s="110" t="s">
        <v>4074</v>
      </c>
      <c r="FD336" s="260">
        <v>35178.800000000003</v>
      </c>
      <c r="FE336" s="260">
        <v>10580.6</v>
      </c>
    </row>
    <row r="337" spans="2:161" ht="22.7">
      <c r="B337" s="211">
        <v>332</v>
      </c>
      <c r="C337" s="163" t="s">
        <v>4331</v>
      </c>
      <c r="D337" s="163" t="s">
        <v>5044</v>
      </c>
      <c r="E337" s="244" t="s">
        <v>3999</v>
      </c>
      <c r="F337" s="244" t="s">
        <v>4536</v>
      </c>
      <c r="G337" s="244">
        <v>11183.1</v>
      </c>
      <c r="I337" s="211"/>
      <c r="J337" s="163"/>
      <c r="K337" s="163"/>
      <c r="L337" s="244"/>
      <c r="M337" s="244"/>
      <c r="N337" s="244"/>
      <c r="P337" s="211"/>
      <c r="Q337" s="163"/>
      <c r="R337" s="163"/>
      <c r="S337" s="244"/>
      <c r="T337" s="244"/>
      <c r="V337" s="211"/>
      <c r="W337" s="163"/>
      <c r="X337" s="163"/>
      <c r="Y337" s="244"/>
      <c r="Z337" s="244"/>
      <c r="AA337" s="244"/>
      <c r="AC337" s="211">
        <v>332</v>
      </c>
      <c r="AD337" s="163" t="s">
        <v>4332</v>
      </c>
      <c r="AE337" s="163" t="s">
        <v>4036</v>
      </c>
      <c r="AF337" s="244">
        <v>13067.8</v>
      </c>
      <c r="AG337" s="244">
        <v>650.29999999999995</v>
      </c>
      <c r="AI337" s="211"/>
      <c r="AJ337" s="163"/>
      <c r="AK337" s="163"/>
      <c r="AL337" s="244"/>
      <c r="AM337" s="244"/>
      <c r="AN337" s="244"/>
      <c r="AP337" s="211">
        <v>332</v>
      </c>
      <c r="AQ337" s="163" t="s">
        <v>1268</v>
      </c>
      <c r="AR337" s="163" t="s">
        <v>5562</v>
      </c>
      <c r="AS337" s="244" t="s">
        <v>3999</v>
      </c>
      <c r="AT337" s="244" t="s">
        <v>4527</v>
      </c>
      <c r="AU337" s="244">
        <v>14362.1</v>
      </c>
      <c r="AW337" s="211"/>
      <c r="AX337" s="163"/>
      <c r="AY337" s="163"/>
      <c r="AZ337" s="244"/>
      <c r="BA337" s="244"/>
      <c r="BB337" s="244"/>
      <c r="BD337" s="211">
        <v>332</v>
      </c>
      <c r="BE337" s="163" t="s">
        <v>6123</v>
      </c>
      <c r="BF337" s="163" t="s">
        <v>6124</v>
      </c>
      <c r="BG337" s="244" t="s">
        <v>3999</v>
      </c>
      <c r="BH337" s="244" t="s">
        <v>5522</v>
      </c>
      <c r="BI337" s="244">
        <v>15147</v>
      </c>
      <c r="BK337" s="211">
        <v>332</v>
      </c>
      <c r="BL337" s="163" t="s">
        <v>3699</v>
      </c>
      <c r="BM337" s="163" t="s">
        <v>4840</v>
      </c>
      <c r="BN337" s="244" t="s">
        <v>4074</v>
      </c>
      <c r="BO337" s="244" t="s">
        <v>6231</v>
      </c>
      <c r="BP337" s="244">
        <v>15030.9</v>
      </c>
      <c r="BR337" s="211"/>
      <c r="BS337" s="163"/>
      <c r="BT337" s="163"/>
      <c r="BU337" s="244"/>
      <c r="BV337" s="244"/>
      <c r="BW337" s="244"/>
      <c r="BY337" s="211">
        <v>332</v>
      </c>
      <c r="BZ337" s="163" t="s">
        <v>1217</v>
      </c>
      <c r="CA337" s="163" t="s">
        <v>6818</v>
      </c>
      <c r="CB337" s="163" t="s">
        <v>6506</v>
      </c>
      <c r="CC337" s="244" t="s">
        <v>6649</v>
      </c>
      <c r="CD337" s="244">
        <v>18178.7</v>
      </c>
      <c r="CE337" s="244">
        <v>879.8</v>
      </c>
      <c r="CG337" s="211">
        <v>332</v>
      </c>
      <c r="CH337" s="163" t="s">
        <v>6075</v>
      </c>
      <c r="CI337" s="163" t="s">
        <v>3999</v>
      </c>
      <c r="CJ337" s="244" t="s">
        <v>5512</v>
      </c>
      <c r="CK337" s="244">
        <v>19468</v>
      </c>
      <c r="CM337" s="211">
        <v>332</v>
      </c>
      <c r="CN337" s="163" t="s">
        <v>1665</v>
      </c>
      <c r="CO337" s="163" t="s">
        <v>3999</v>
      </c>
      <c r="CP337" s="244" t="s">
        <v>6063</v>
      </c>
      <c r="CQ337" s="244">
        <v>21416.5</v>
      </c>
      <c r="CS337" s="211">
        <v>332</v>
      </c>
      <c r="CT337" s="163" t="s">
        <v>7031</v>
      </c>
      <c r="CU337" s="163" t="s">
        <v>3999</v>
      </c>
      <c r="CV337" s="244" t="s">
        <v>4818</v>
      </c>
      <c r="CW337" s="244">
        <v>24198</v>
      </c>
      <c r="CY337" s="211">
        <v>332</v>
      </c>
      <c r="CZ337" s="163" t="s">
        <v>3570</v>
      </c>
      <c r="DA337" s="163" t="s">
        <v>7472</v>
      </c>
      <c r="DB337" s="244" t="s">
        <v>4005</v>
      </c>
      <c r="DC337" s="244">
        <v>26607.5</v>
      </c>
      <c r="DD337" s="244">
        <v>429.7</v>
      </c>
      <c r="DF337" s="214">
        <v>332</v>
      </c>
      <c r="DG337" s="163" t="s">
        <v>3317</v>
      </c>
      <c r="DH337" s="163" t="s">
        <v>7115</v>
      </c>
      <c r="DI337" s="257" t="s">
        <v>4074</v>
      </c>
      <c r="DJ337" s="163" t="s">
        <v>4634</v>
      </c>
      <c r="DK337" s="245">
        <v>24956</v>
      </c>
      <c r="DL337" s="245">
        <v>299</v>
      </c>
      <c r="DN337" s="211">
        <v>330</v>
      </c>
      <c r="DO337" s="163" t="s">
        <v>8069</v>
      </c>
      <c r="DP337" s="163" t="s">
        <v>4020</v>
      </c>
      <c r="DQ337" s="244">
        <v>28877.7</v>
      </c>
      <c r="DR337" s="244">
        <v>667.3</v>
      </c>
      <c r="DT337" s="211">
        <v>332</v>
      </c>
      <c r="DU337" s="163" t="s">
        <v>8572</v>
      </c>
      <c r="DV337" s="244" t="s">
        <v>3999</v>
      </c>
      <c r="DW337" s="163">
        <v>33405</v>
      </c>
      <c r="DX337" s="244">
        <v>2739</v>
      </c>
      <c r="DZ337" s="211">
        <v>332</v>
      </c>
      <c r="EA337" s="163" t="s">
        <v>9074</v>
      </c>
      <c r="EB337" s="244" t="s">
        <v>3999</v>
      </c>
      <c r="EC337" s="163">
        <v>33706</v>
      </c>
      <c r="ED337" s="244">
        <v>1179</v>
      </c>
      <c r="EF337" s="211">
        <v>332</v>
      </c>
      <c r="EG337" s="163" t="s">
        <v>9576</v>
      </c>
      <c r="EH337" s="244" t="s">
        <v>3999</v>
      </c>
      <c r="EI337" s="258">
        <v>35299</v>
      </c>
      <c r="EJ337" s="244">
        <v>3915</v>
      </c>
      <c r="EL337" s="215">
        <v>332</v>
      </c>
      <c r="EM337" s="216" t="s">
        <v>3688</v>
      </c>
      <c r="EN337" s="216" t="s">
        <v>3060</v>
      </c>
      <c r="EO337" s="216" t="s">
        <v>3689</v>
      </c>
      <c r="EP337" s="257" t="s">
        <v>3992</v>
      </c>
      <c r="EQ337" s="247">
        <v>35411</v>
      </c>
      <c r="ER337" s="247">
        <v>424</v>
      </c>
      <c r="ES337" s="247">
        <v>3349</v>
      </c>
      <c r="EU337" s="163">
        <v>332</v>
      </c>
      <c r="EV337" s="94" t="s">
        <v>3480</v>
      </c>
      <c r="EW337" s="163" t="s">
        <v>3229</v>
      </c>
      <c r="EX337" s="110">
        <v>32308</v>
      </c>
      <c r="EY337" s="110">
        <v>2991.3</v>
      </c>
      <c r="FA337" s="163">
        <v>332</v>
      </c>
      <c r="FB337" s="94" t="s">
        <v>9926</v>
      </c>
      <c r="FC337" s="110" t="s">
        <v>4074</v>
      </c>
      <c r="FD337" s="260">
        <v>35117.4</v>
      </c>
      <c r="FE337" s="260">
        <v>4150.5</v>
      </c>
    </row>
    <row r="338" spans="2:161">
      <c r="B338" s="211">
        <v>333</v>
      </c>
      <c r="C338" s="163" t="s">
        <v>5045</v>
      </c>
      <c r="D338" s="163" t="s">
        <v>5046</v>
      </c>
      <c r="E338" s="244" t="s">
        <v>4020</v>
      </c>
      <c r="F338" s="244" t="s">
        <v>4806</v>
      </c>
      <c r="G338" s="244">
        <v>11165.2</v>
      </c>
      <c r="I338" s="211"/>
      <c r="J338" s="163"/>
      <c r="K338" s="163"/>
      <c r="L338" s="244"/>
      <c r="M338" s="244"/>
      <c r="N338" s="244"/>
      <c r="P338" s="211"/>
      <c r="Q338" s="163"/>
      <c r="R338" s="163"/>
      <c r="S338" s="244"/>
      <c r="T338" s="244"/>
      <c r="V338" s="211"/>
      <c r="W338" s="163"/>
      <c r="X338" s="163"/>
      <c r="Y338" s="244"/>
      <c r="Z338" s="244"/>
      <c r="AA338" s="244"/>
      <c r="AC338" s="211">
        <v>333</v>
      </c>
      <c r="AD338" s="163" t="s">
        <v>4333</v>
      </c>
      <c r="AE338" s="163" t="s">
        <v>4224</v>
      </c>
      <c r="AF338" s="244">
        <v>12994.9</v>
      </c>
      <c r="AG338" s="244">
        <v>1153.5</v>
      </c>
      <c r="AI338" s="211"/>
      <c r="AJ338" s="163"/>
      <c r="AK338" s="163"/>
      <c r="AL338" s="244"/>
      <c r="AM338" s="244"/>
      <c r="AN338" s="244"/>
      <c r="AP338" s="211">
        <v>333</v>
      </c>
      <c r="AQ338" s="163" t="s">
        <v>3627</v>
      </c>
      <c r="AR338" s="163" t="s">
        <v>4893</v>
      </c>
      <c r="AS338" s="244" t="s">
        <v>4005</v>
      </c>
      <c r="AT338" s="244" t="s">
        <v>4806</v>
      </c>
      <c r="AU338" s="244">
        <v>14356.2</v>
      </c>
      <c r="AW338" s="211"/>
      <c r="AX338" s="163"/>
      <c r="AY338" s="163"/>
      <c r="AZ338" s="244"/>
      <c r="BA338" s="244"/>
      <c r="BB338" s="244"/>
      <c r="BD338" s="211">
        <v>333</v>
      </c>
      <c r="BE338" s="163" t="s">
        <v>1743</v>
      </c>
      <c r="BF338" s="163"/>
      <c r="BG338" s="244" t="s">
        <v>3999</v>
      </c>
      <c r="BH338" s="244" t="s">
        <v>5930</v>
      </c>
      <c r="BI338" s="244">
        <v>15140</v>
      </c>
      <c r="BK338" s="211">
        <v>333</v>
      </c>
      <c r="BL338" s="163" t="s">
        <v>3628</v>
      </c>
      <c r="BM338" s="163" t="s">
        <v>5064</v>
      </c>
      <c r="BN338" s="244" t="s">
        <v>4116</v>
      </c>
      <c r="BO338" s="244" t="s">
        <v>6067</v>
      </c>
      <c r="BP338" s="244">
        <v>14999.3</v>
      </c>
      <c r="BR338" s="211"/>
      <c r="BS338" s="163"/>
      <c r="BT338" s="163"/>
      <c r="BU338" s="244"/>
      <c r="BV338" s="244"/>
      <c r="BW338" s="244"/>
      <c r="BY338" s="211">
        <v>333</v>
      </c>
      <c r="BZ338" s="163" t="s">
        <v>1614</v>
      </c>
      <c r="CA338" s="163" t="s">
        <v>6819</v>
      </c>
      <c r="CB338" s="163" t="s">
        <v>6506</v>
      </c>
      <c r="CC338" s="244" t="s">
        <v>6593</v>
      </c>
      <c r="CD338" s="244">
        <v>18176</v>
      </c>
      <c r="CE338" s="244">
        <v>1438</v>
      </c>
      <c r="CG338" s="211">
        <v>333</v>
      </c>
      <c r="CH338" s="163" t="s">
        <v>4893</v>
      </c>
      <c r="CI338" s="163" t="s">
        <v>4005</v>
      </c>
      <c r="CJ338" s="244" t="s">
        <v>4806</v>
      </c>
      <c r="CK338" s="244">
        <v>19425.7</v>
      </c>
      <c r="CM338" s="211">
        <v>333</v>
      </c>
      <c r="CN338" s="163" t="s">
        <v>7045</v>
      </c>
      <c r="CO338" s="163" t="s">
        <v>4202</v>
      </c>
      <c r="CP338" s="244" t="s">
        <v>5522</v>
      </c>
      <c r="CQ338" s="244">
        <v>2145.4</v>
      </c>
      <c r="CS338" s="211">
        <v>333</v>
      </c>
      <c r="CT338" s="163" t="s">
        <v>6175</v>
      </c>
      <c r="CU338" s="163" t="s">
        <v>4015</v>
      </c>
      <c r="CV338" s="244" t="s">
        <v>6828</v>
      </c>
      <c r="CW338" s="244">
        <v>2419</v>
      </c>
      <c r="CY338" s="211">
        <v>333</v>
      </c>
      <c r="CZ338" s="163" t="s">
        <v>3793</v>
      </c>
      <c r="DA338" s="163" t="s">
        <v>7473</v>
      </c>
      <c r="DB338" s="244" t="s">
        <v>4020</v>
      </c>
      <c r="DC338" s="244">
        <v>26605.599999999999</v>
      </c>
      <c r="DD338" s="244">
        <v>1591.2</v>
      </c>
      <c r="DF338" s="214">
        <v>333</v>
      </c>
      <c r="DG338" s="163" t="s">
        <v>3497</v>
      </c>
      <c r="DH338" s="163" t="s">
        <v>7038</v>
      </c>
      <c r="DI338" s="163" t="s">
        <v>4588</v>
      </c>
      <c r="DJ338" s="163" t="s">
        <v>4527</v>
      </c>
      <c r="DK338" s="245">
        <v>24904</v>
      </c>
      <c r="DL338" s="245">
        <v>795</v>
      </c>
      <c r="DN338" s="211">
        <v>331</v>
      </c>
      <c r="DO338" s="163" t="s">
        <v>8070</v>
      </c>
      <c r="DP338" s="163" t="s">
        <v>4074</v>
      </c>
      <c r="DQ338" s="244">
        <v>28871</v>
      </c>
      <c r="DR338" s="244">
        <v>-41.1</v>
      </c>
      <c r="DT338" s="211">
        <v>333</v>
      </c>
      <c r="DU338" s="163" t="s">
        <v>8573</v>
      </c>
      <c r="DV338" s="244" t="s">
        <v>4074</v>
      </c>
      <c r="DW338" s="163">
        <v>33336.1</v>
      </c>
      <c r="DX338" s="244">
        <v>218.4</v>
      </c>
      <c r="DZ338" s="211">
        <v>333</v>
      </c>
      <c r="EA338" s="163" t="s">
        <v>9075</v>
      </c>
      <c r="EB338" s="244" t="s">
        <v>4116</v>
      </c>
      <c r="EC338" s="163">
        <v>33644.400000000001</v>
      </c>
      <c r="ED338" s="244">
        <v>853</v>
      </c>
      <c r="EF338" s="211">
        <v>333</v>
      </c>
      <c r="EG338" s="163" t="s">
        <v>9577</v>
      </c>
      <c r="EH338" s="244" t="s">
        <v>3999</v>
      </c>
      <c r="EI338" s="258">
        <v>34932</v>
      </c>
      <c r="EJ338" s="244">
        <v>5359</v>
      </c>
      <c r="EL338" s="215">
        <v>333</v>
      </c>
      <c r="EM338" s="216" t="s">
        <v>1597</v>
      </c>
      <c r="EN338" s="216" t="s">
        <v>3093</v>
      </c>
      <c r="EO338" s="216" t="s">
        <v>3690</v>
      </c>
      <c r="EP338" s="257"/>
      <c r="EQ338" s="247">
        <v>35239</v>
      </c>
      <c r="ER338" s="247">
        <v>2850</v>
      </c>
      <c r="ES338" s="247">
        <v>39950</v>
      </c>
      <c r="EU338" s="163">
        <v>333</v>
      </c>
      <c r="EV338" s="94" t="s">
        <v>3582</v>
      </c>
      <c r="EW338" s="163" t="s">
        <v>3443</v>
      </c>
      <c r="EX338" s="110">
        <v>32287</v>
      </c>
      <c r="EY338" s="110">
        <v>6712.9</v>
      </c>
      <c r="FA338" s="163">
        <v>333</v>
      </c>
      <c r="FB338" s="94" t="s">
        <v>9844</v>
      </c>
      <c r="FC338" s="110" t="s">
        <v>4074</v>
      </c>
      <c r="FD338" s="260">
        <v>35048.300000000003</v>
      </c>
      <c r="FE338" s="260">
        <v>371.7</v>
      </c>
    </row>
    <row r="339" spans="2:161">
      <c r="B339" s="211">
        <v>334</v>
      </c>
      <c r="C339" s="163" t="s">
        <v>5047</v>
      </c>
      <c r="D339" s="163"/>
      <c r="E339" s="244" t="s">
        <v>4005</v>
      </c>
      <c r="F339" s="244" t="s">
        <v>4518</v>
      </c>
      <c r="G339" s="244">
        <v>11143.2</v>
      </c>
      <c r="I339" s="211"/>
      <c r="J339" s="163"/>
      <c r="K339" s="163"/>
      <c r="L339" s="244"/>
      <c r="M339" s="244"/>
      <c r="N339" s="244"/>
      <c r="P339" s="211"/>
      <c r="Q339" s="163"/>
      <c r="R339" s="163"/>
      <c r="S339" s="244"/>
      <c r="T339" s="244"/>
      <c r="V339" s="211"/>
      <c r="W339" s="163"/>
      <c r="X339" s="163"/>
      <c r="Y339" s="244"/>
      <c r="Z339" s="244"/>
      <c r="AA339" s="244"/>
      <c r="AC339" s="211">
        <v>334</v>
      </c>
      <c r="AD339" s="163" t="s">
        <v>4334</v>
      </c>
      <c r="AE339" s="163" t="s">
        <v>4005</v>
      </c>
      <c r="AF339" s="244">
        <v>12978</v>
      </c>
      <c r="AG339" s="244">
        <v>-1553.4</v>
      </c>
      <c r="AI339" s="211"/>
      <c r="AJ339" s="163"/>
      <c r="AK339" s="163"/>
      <c r="AL339" s="244"/>
      <c r="AM339" s="244"/>
      <c r="AN339" s="244"/>
      <c r="AP339" s="211">
        <v>334</v>
      </c>
      <c r="AQ339" s="163" t="s">
        <v>5736</v>
      </c>
      <c r="AR339" s="163" t="s">
        <v>5084</v>
      </c>
      <c r="AS339" s="244" t="s">
        <v>4001</v>
      </c>
      <c r="AT339" s="244" t="s">
        <v>5518</v>
      </c>
      <c r="AU339" s="244">
        <v>14290.9</v>
      </c>
      <c r="AW339" s="211"/>
      <c r="AX339" s="163"/>
      <c r="AY339" s="163"/>
      <c r="AZ339" s="244"/>
      <c r="BA339" s="244"/>
      <c r="BB339" s="244"/>
      <c r="BD339" s="211">
        <v>334</v>
      </c>
      <c r="BE339" s="163" t="s">
        <v>1644</v>
      </c>
      <c r="BF339" s="163" t="s">
        <v>6125</v>
      </c>
      <c r="BG339" s="244" t="s">
        <v>3999</v>
      </c>
      <c r="BH339" s="244" t="s">
        <v>5522</v>
      </c>
      <c r="BI339" s="244">
        <v>15118.3</v>
      </c>
      <c r="BK339" s="211">
        <v>334</v>
      </c>
      <c r="BL339" s="163" t="s">
        <v>3745</v>
      </c>
      <c r="BM339" s="163" t="s">
        <v>3745</v>
      </c>
      <c r="BN339" s="244" t="s">
        <v>4116</v>
      </c>
      <c r="BO339" s="244" t="s">
        <v>6274</v>
      </c>
      <c r="BP339" s="244">
        <v>14979</v>
      </c>
      <c r="BR339" s="211"/>
      <c r="BS339" s="163"/>
      <c r="BT339" s="163"/>
      <c r="BU339" s="244"/>
      <c r="BV339" s="244"/>
      <c r="BW339" s="244"/>
      <c r="BY339" s="211">
        <v>334</v>
      </c>
      <c r="BZ339" s="163" t="s">
        <v>1382</v>
      </c>
      <c r="CA339" s="163" t="s">
        <v>6820</v>
      </c>
      <c r="CB339" s="163" t="s">
        <v>6506</v>
      </c>
      <c r="CC339" s="244" t="s">
        <v>6744</v>
      </c>
      <c r="CD339" s="244">
        <v>18158</v>
      </c>
      <c r="CE339" s="244">
        <v>596</v>
      </c>
      <c r="CG339" s="211">
        <v>334</v>
      </c>
      <c r="CH339" s="163" t="s">
        <v>7038</v>
      </c>
      <c r="CI339" s="163" t="s">
        <v>4588</v>
      </c>
      <c r="CJ339" s="244" t="s">
        <v>4527</v>
      </c>
      <c r="CK339" s="244">
        <v>19389.5</v>
      </c>
      <c r="CM339" s="211"/>
      <c r="CN339" s="163"/>
      <c r="CO339" s="163"/>
      <c r="CP339" s="244"/>
      <c r="CQ339" s="244">
        <v>21398.799999999999</v>
      </c>
      <c r="CS339" s="211">
        <v>334</v>
      </c>
      <c r="CT339" s="163" t="s">
        <v>5213</v>
      </c>
      <c r="CU339" s="163" t="s">
        <v>3999</v>
      </c>
      <c r="CV339" s="244" t="s">
        <v>6949</v>
      </c>
      <c r="CW339" s="244">
        <v>2482</v>
      </c>
      <c r="CY339" s="211">
        <v>334</v>
      </c>
      <c r="CZ339" s="163" t="s">
        <v>3609</v>
      </c>
      <c r="DA339" s="163" t="s">
        <v>7474</v>
      </c>
      <c r="DB339" s="244" t="s">
        <v>4015</v>
      </c>
      <c r="DC339" s="244">
        <v>26461</v>
      </c>
      <c r="DD339" s="244">
        <v>1566</v>
      </c>
      <c r="DF339" s="214">
        <v>334</v>
      </c>
      <c r="DG339" s="163" t="s">
        <v>702</v>
      </c>
      <c r="DH339" s="163" t="s">
        <v>6104</v>
      </c>
      <c r="DI339" s="163" t="s">
        <v>3999</v>
      </c>
      <c r="DJ339" s="163" t="s">
        <v>6240</v>
      </c>
      <c r="DK339" s="245">
        <v>24881</v>
      </c>
      <c r="DL339" s="245">
        <v>1935</v>
      </c>
      <c r="DN339" s="211">
        <v>332</v>
      </c>
      <c r="DO339" s="163" t="s">
        <v>8071</v>
      </c>
      <c r="DP339" s="163" t="s">
        <v>4039</v>
      </c>
      <c r="DQ339" s="244">
        <v>28835</v>
      </c>
      <c r="DR339" s="244">
        <v>863</v>
      </c>
      <c r="DT339" s="211">
        <v>334</v>
      </c>
      <c r="DU339" s="163" t="s">
        <v>8574</v>
      </c>
      <c r="DV339" s="244" t="s">
        <v>4001</v>
      </c>
      <c r="DW339" s="163">
        <v>33279.1</v>
      </c>
      <c r="DX339" s="244">
        <v>535.29999999999995</v>
      </c>
      <c r="DZ339" s="211">
        <v>334</v>
      </c>
      <c r="EA339" s="163" t="s">
        <v>9076</v>
      </c>
      <c r="EB339" s="244" t="s">
        <v>4039</v>
      </c>
      <c r="EC339" s="163">
        <v>33624</v>
      </c>
      <c r="ED339" s="244">
        <v>4201</v>
      </c>
      <c r="EF339" s="211">
        <v>334</v>
      </c>
      <c r="EG339" s="163" t="s">
        <v>9578</v>
      </c>
      <c r="EH339" s="244" t="s">
        <v>4005</v>
      </c>
      <c r="EI339" s="258">
        <v>34925.1</v>
      </c>
      <c r="EJ339" s="244">
        <v>321.89999999999998</v>
      </c>
      <c r="EL339" s="215">
        <v>334</v>
      </c>
      <c r="EM339" s="216" t="s">
        <v>3371</v>
      </c>
      <c r="EN339" s="216" t="s">
        <v>3090</v>
      </c>
      <c r="EO339" s="216" t="s">
        <v>3152</v>
      </c>
      <c r="EP339" s="257" t="s">
        <v>3989</v>
      </c>
      <c r="EQ339" s="247">
        <v>35215</v>
      </c>
      <c r="ER339" s="247">
        <v>2407</v>
      </c>
      <c r="ES339" s="247">
        <v>191889</v>
      </c>
      <c r="EU339" s="163">
        <v>334</v>
      </c>
      <c r="EV339" s="94" t="s">
        <v>3606</v>
      </c>
      <c r="EW339" s="163" t="s">
        <v>3063</v>
      </c>
      <c r="EX339" s="110">
        <v>32237</v>
      </c>
      <c r="EY339" s="110">
        <v>502</v>
      </c>
      <c r="FA339" s="163">
        <v>334</v>
      </c>
      <c r="FB339" s="94" t="s">
        <v>9662</v>
      </c>
      <c r="FC339" s="110" t="s">
        <v>3999</v>
      </c>
      <c r="FD339" s="260">
        <v>34836.800000000003</v>
      </c>
      <c r="FE339" s="260">
        <v>2291.9</v>
      </c>
    </row>
    <row r="340" spans="2:161" ht="22.7">
      <c r="B340" s="211">
        <v>335</v>
      </c>
      <c r="C340" s="163" t="s">
        <v>4189</v>
      </c>
      <c r="D340" s="163" t="s">
        <v>5048</v>
      </c>
      <c r="E340" s="244" t="s">
        <v>3999</v>
      </c>
      <c r="F340" s="244" t="s">
        <v>5049</v>
      </c>
      <c r="G340" s="244">
        <v>11132</v>
      </c>
      <c r="I340" s="211"/>
      <c r="J340" s="163"/>
      <c r="K340" s="163"/>
      <c r="L340" s="244"/>
      <c r="M340" s="244"/>
      <c r="N340" s="244"/>
      <c r="P340" s="211"/>
      <c r="Q340" s="163"/>
      <c r="R340" s="163"/>
      <c r="S340" s="244"/>
      <c r="T340" s="244"/>
      <c r="V340" s="211"/>
      <c r="W340" s="163"/>
      <c r="X340" s="163"/>
      <c r="Y340" s="244"/>
      <c r="Z340" s="244"/>
      <c r="AA340" s="244"/>
      <c r="AC340" s="211">
        <v>335</v>
      </c>
      <c r="AD340" s="163" t="s">
        <v>4335</v>
      </c>
      <c r="AE340" s="163" t="s">
        <v>4015</v>
      </c>
      <c r="AF340" s="244">
        <v>12941.2</v>
      </c>
      <c r="AG340" s="244">
        <v>172.6</v>
      </c>
      <c r="AI340" s="211"/>
      <c r="AJ340" s="163"/>
      <c r="AK340" s="163"/>
      <c r="AL340" s="244"/>
      <c r="AM340" s="244"/>
      <c r="AN340" s="244"/>
      <c r="AP340" s="211">
        <v>335</v>
      </c>
      <c r="AQ340" s="163" t="s">
        <v>680</v>
      </c>
      <c r="AR340" s="163" t="s">
        <v>5737</v>
      </c>
      <c r="AS340" s="244" t="s">
        <v>3999</v>
      </c>
      <c r="AT340" s="244" t="s">
        <v>4572</v>
      </c>
      <c r="AU340" s="244">
        <v>14283.3</v>
      </c>
      <c r="AW340" s="211"/>
      <c r="AX340" s="163"/>
      <c r="AY340" s="163"/>
      <c r="AZ340" s="244"/>
      <c r="BA340" s="244"/>
      <c r="BB340" s="244"/>
      <c r="BD340" s="211">
        <v>335</v>
      </c>
      <c r="BE340" s="163" t="s">
        <v>1922</v>
      </c>
      <c r="BF340" s="163"/>
      <c r="BG340" s="244" t="s">
        <v>3999</v>
      </c>
      <c r="BH340" s="244" t="s">
        <v>5930</v>
      </c>
      <c r="BI340" s="244">
        <v>15028.2</v>
      </c>
      <c r="BK340" s="211">
        <v>335</v>
      </c>
      <c r="BL340" s="163" t="s">
        <v>1743</v>
      </c>
      <c r="BM340" s="163" t="s">
        <v>1743</v>
      </c>
      <c r="BN340" s="244" t="s">
        <v>3999</v>
      </c>
      <c r="BO340" s="244" t="s">
        <v>6245</v>
      </c>
      <c r="BP340" s="244">
        <v>14955</v>
      </c>
      <c r="BR340" s="211"/>
      <c r="BS340" s="163"/>
      <c r="BT340" s="163"/>
      <c r="BU340" s="244"/>
      <c r="BV340" s="244"/>
      <c r="BW340" s="244"/>
      <c r="BY340" s="211">
        <v>335</v>
      </c>
      <c r="BZ340" s="163" t="s">
        <v>3691</v>
      </c>
      <c r="CA340" s="163" t="s">
        <v>6821</v>
      </c>
      <c r="CB340" s="163" t="s">
        <v>6498</v>
      </c>
      <c r="CC340" s="244" t="s">
        <v>6512</v>
      </c>
      <c r="CD340" s="244">
        <v>18155.2</v>
      </c>
      <c r="CE340" s="244">
        <v>2343.1999999999998</v>
      </c>
      <c r="CG340" s="211">
        <v>335</v>
      </c>
      <c r="CH340" s="163" t="s">
        <v>4969</v>
      </c>
      <c r="CI340" s="163" t="s">
        <v>4015</v>
      </c>
      <c r="CJ340" s="244" t="s">
        <v>4827</v>
      </c>
      <c r="CK340" s="244">
        <v>19371.599999999999</v>
      </c>
      <c r="CM340" s="211"/>
      <c r="CN340" s="163" t="s">
        <v>5667</v>
      </c>
      <c r="CO340" s="163" t="s">
        <v>3999</v>
      </c>
      <c r="CP340" s="244" t="s">
        <v>6764</v>
      </c>
      <c r="CQ340" s="244">
        <v>21337</v>
      </c>
      <c r="CS340" s="211">
        <v>335</v>
      </c>
      <c r="CT340" s="163" t="s">
        <v>6941</v>
      </c>
      <c r="CU340" s="163" t="s">
        <v>4275</v>
      </c>
      <c r="CV340" s="244" t="s">
        <v>7169</v>
      </c>
      <c r="CW340" s="244">
        <v>2432</v>
      </c>
      <c r="CY340" s="211">
        <v>335</v>
      </c>
      <c r="CZ340" s="163" t="s">
        <v>3341</v>
      </c>
      <c r="DA340" s="163" t="s">
        <v>5794</v>
      </c>
      <c r="DB340" s="244" t="s">
        <v>4074</v>
      </c>
      <c r="DC340" s="244">
        <v>26445.599999999999</v>
      </c>
      <c r="DD340" s="244">
        <v>500.9</v>
      </c>
      <c r="DF340" s="214">
        <v>335</v>
      </c>
      <c r="DG340" s="163" t="s">
        <v>1784</v>
      </c>
      <c r="DH340" s="163" t="s">
        <v>7729</v>
      </c>
      <c r="DI340" s="163" t="s">
        <v>3999</v>
      </c>
      <c r="DJ340" s="163" t="s">
        <v>6063</v>
      </c>
      <c r="DK340" s="245">
        <v>24749</v>
      </c>
      <c r="DL340" s="245">
        <v>828</v>
      </c>
      <c r="DN340" s="211">
        <v>333</v>
      </c>
      <c r="DO340" s="163" t="s">
        <v>8072</v>
      </c>
      <c r="DP340" s="163" t="s">
        <v>4102</v>
      </c>
      <c r="DQ340" s="244">
        <v>28773.200000000001</v>
      </c>
      <c r="DR340" s="244">
        <v>1674.1</v>
      </c>
      <c r="DT340" s="211">
        <v>335</v>
      </c>
      <c r="DU340" s="163" t="s">
        <v>8575</v>
      </c>
      <c r="DV340" s="244" t="s">
        <v>4202</v>
      </c>
      <c r="DW340" s="163">
        <v>33276.6</v>
      </c>
      <c r="DX340" s="244">
        <v>1128.4000000000001</v>
      </c>
      <c r="DZ340" s="211">
        <v>335</v>
      </c>
      <c r="EA340" s="163" t="s">
        <v>9077</v>
      </c>
      <c r="EB340" s="244" t="s">
        <v>4001</v>
      </c>
      <c r="EC340" s="163">
        <v>33599.699999999997</v>
      </c>
      <c r="ED340" s="244">
        <v>888</v>
      </c>
      <c r="EF340" s="211">
        <v>335</v>
      </c>
      <c r="EG340" s="163" t="s">
        <v>9579</v>
      </c>
      <c r="EH340" s="244" t="s">
        <v>4116</v>
      </c>
      <c r="EI340" s="258">
        <v>34915.300000000003</v>
      </c>
      <c r="EJ340" s="244">
        <v>1843.5</v>
      </c>
      <c r="EL340" s="215">
        <v>335</v>
      </c>
      <c r="EM340" s="216" t="s">
        <v>3605</v>
      </c>
      <c r="EN340" s="216" t="s">
        <v>3093</v>
      </c>
      <c r="EO340" s="216" t="s">
        <v>3635</v>
      </c>
      <c r="EP340" s="257" t="s">
        <v>3994</v>
      </c>
      <c r="EQ340" s="247">
        <v>35107</v>
      </c>
      <c r="ER340" s="247">
        <v>828</v>
      </c>
      <c r="ES340" s="247">
        <v>8335</v>
      </c>
      <c r="EU340" s="163">
        <v>335</v>
      </c>
      <c r="EV340" s="94" t="s">
        <v>3692</v>
      </c>
      <c r="EW340" s="163" t="s">
        <v>3075</v>
      </c>
      <c r="EX340" s="110">
        <v>32161</v>
      </c>
      <c r="EY340" s="110">
        <v>1761.6</v>
      </c>
      <c r="FA340" s="163">
        <v>335</v>
      </c>
      <c r="FB340" s="94" t="s">
        <v>9845</v>
      </c>
      <c r="FC340" s="110" t="s">
        <v>4074</v>
      </c>
      <c r="FD340" s="260">
        <v>34667.800000000003</v>
      </c>
      <c r="FE340" s="260">
        <v>1404.3</v>
      </c>
    </row>
    <row r="341" spans="2:161" ht="22.7">
      <c r="B341" s="211">
        <v>336</v>
      </c>
      <c r="C341" s="163" t="s">
        <v>5050</v>
      </c>
      <c r="D341" s="163" t="s">
        <v>5051</v>
      </c>
      <c r="E341" s="244" t="s">
        <v>4005</v>
      </c>
      <c r="F341" s="244" t="s">
        <v>4523</v>
      </c>
      <c r="G341" s="244">
        <v>11106.7</v>
      </c>
      <c r="I341" s="211"/>
      <c r="J341" s="163"/>
      <c r="K341" s="163"/>
      <c r="L341" s="244"/>
      <c r="M341" s="244"/>
      <c r="N341" s="244"/>
      <c r="P341" s="211"/>
      <c r="Q341" s="163"/>
      <c r="R341" s="163"/>
      <c r="S341" s="244"/>
      <c r="T341" s="244"/>
      <c r="V341" s="211"/>
      <c r="W341" s="163"/>
      <c r="X341" s="163"/>
      <c r="Y341" s="244"/>
      <c r="Z341" s="244"/>
      <c r="AA341" s="244"/>
      <c r="AC341" s="211">
        <v>336</v>
      </c>
      <c r="AD341" s="163" t="s">
        <v>4336</v>
      </c>
      <c r="AE341" s="163" t="s">
        <v>4298</v>
      </c>
      <c r="AF341" s="244">
        <v>12908</v>
      </c>
      <c r="AG341" s="244">
        <v>497.2</v>
      </c>
      <c r="AI341" s="211"/>
      <c r="AJ341" s="163"/>
      <c r="AK341" s="163"/>
      <c r="AL341" s="244"/>
      <c r="AM341" s="244"/>
      <c r="AN341" s="244"/>
      <c r="AP341" s="211">
        <v>336</v>
      </c>
      <c r="AQ341" s="163" t="s">
        <v>1069</v>
      </c>
      <c r="AR341" s="163" t="s">
        <v>5738</v>
      </c>
      <c r="AS341" s="244" t="s">
        <v>3999</v>
      </c>
      <c r="AT341" s="244" t="s">
        <v>4534</v>
      </c>
      <c r="AU341" s="244">
        <v>14269.5</v>
      </c>
      <c r="AW341" s="211"/>
      <c r="AX341" s="163"/>
      <c r="AY341" s="163"/>
      <c r="AZ341" s="244"/>
      <c r="BA341" s="244"/>
      <c r="BB341" s="244"/>
      <c r="BD341" s="211">
        <v>336</v>
      </c>
      <c r="BE341" s="163" t="s">
        <v>1463</v>
      </c>
      <c r="BF341" s="163"/>
      <c r="BG341" s="244" t="s">
        <v>3999</v>
      </c>
      <c r="BH341" s="244" t="s">
        <v>4527</v>
      </c>
      <c r="BI341" s="244">
        <v>14988.3</v>
      </c>
      <c r="BK341" s="211">
        <v>336</v>
      </c>
      <c r="BL341" s="163" t="s">
        <v>3708</v>
      </c>
      <c r="BM341" s="163" t="s">
        <v>5706</v>
      </c>
      <c r="BN341" s="244" t="s">
        <v>4001</v>
      </c>
      <c r="BO341" s="244" t="s">
        <v>4532</v>
      </c>
      <c r="BP341" s="244">
        <v>14951.7</v>
      </c>
      <c r="BR341" s="211"/>
      <c r="BS341" s="163"/>
      <c r="BT341" s="163"/>
      <c r="BU341" s="244"/>
      <c r="BV341" s="244"/>
      <c r="BW341" s="244"/>
      <c r="BY341" s="211">
        <v>336</v>
      </c>
      <c r="BZ341" s="163" t="s">
        <v>3693</v>
      </c>
      <c r="CA341" s="163" t="s">
        <v>6822</v>
      </c>
      <c r="CB341" s="163" t="s">
        <v>6503</v>
      </c>
      <c r="CC341" s="244" t="s">
        <v>6531</v>
      </c>
      <c r="CD341" s="244">
        <v>18076.7</v>
      </c>
      <c r="CE341" s="244">
        <v>4509.5</v>
      </c>
      <c r="CG341" s="211">
        <v>336</v>
      </c>
      <c r="CH341" s="163" t="s">
        <v>6109</v>
      </c>
      <c r="CI341" s="163" t="s">
        <v>3999</v>
      </c>
      <c r="CJ341" s="244" t="s">
        <v>5522</v>
      </c>
      <c r="CK341" s="244">
        <v>19220.8</v>
      </c>
      <c r="CM341" s="211"/>
      <c r="CN341" s="163" t="s">
        <v>7050</v>
      </c>
      <c r="CO341" s="163" t="s">
        <v>4275</v>
      </c>
      <c r="CP341" s="244" t="s">
        <v>4527</v>
      </c>
      <c r="CQ341" s="244">
        <v>2935.6</v>
      </c>
      <c r="CS341" s="211">
        <v>336</v>
      </c>
      <c r="CT341" s="163" t="s">
        <v>5819</v>
      </c>
      <c r="CU341" s="163" t="s">
        <v>4202</v>
      </c>
      <c r="CV341" s="244" t="s">
        <v>5441</v>
      </c>
      <c r="CW341" s="244">
        <v>248</v>
      </c>
      <c r="CY341" s="211">
        <v>336</v>
      </c>
      <c r="CZ341" s="163" t="s">
        <v>3469</v>
      </c>
      <c r="DA341" s="163" t="s">
        <v>6297</v>
      </c>
      <c r="DB341" s="244" t="s">
        <v>4020</v>
      </c>
      <c r="DC341" s="244">
        <v>26311</v>
      </c>
      <c r="DD341" s="244">
        <v>5215</v>
      </c>
      <c r="DF341" s="214">
        <v>336</v>
      </c>
      <c r="DG341" s="163" t="s">
        <v>1645</v>
      </c>
      <c r="DH341" s="163" t="s">
        <v>7675</v>
      </c>
      <c r="DI341" s="163" t="s">
        <v>3999</v>
      </c>
      <c r="DJ341" s="163" t="s">
        <v>5522</v>
      </c>
      <c r="DK341" s="245">
        <v>24701</v>
      </c>
      <c r="DL341" s="245">
        <v>-887</v>
      </c>
      <c r="DN341" s="211">
        <v>334</v>
      </c>
      <c r="DO341" s="163" t="s">
        <v>8073</v>
      </c>
      <c r="DP341" s="163" t="s">
        <v>6158</v>
      </c>
      <c r="DQ341" s="244">
        <v>28679.9</v>
      </c>
      <c r="DR341" s="244">
        <v>596.20000000000005</v>
      </c>
      <c r="DT341" s="211">
        <v>336</v>
      </c>
      <c r="DU341" s="163" t="s">
        <v>8576</v>
      </c>
      <c r="DV341" s="244" t="s">
        <v>4400</v>
      </c>
      <c r="DW341" s="163">
        <v>33159.800000000003</v>
      </c>
      <c r="DX341" s="244">
        <v>523.4</v>
      </c>
      <c r="DZ341" s="211">
        <v>336</v>
      </c>
      <c r="EA341" s="163" t="s">
        <v>9078</v>
      </c>
      <c r="EB341" s="244" t="s">
        <v>4074</v>
      </c>
      <c r="EC341" s="163">
        <v>33374.5</v>
      </c>
      <c r="ED341" s="244">
        <v>1074.4000000000001</v>
      </c>
      <c r="EF341" s="211">
        <v>336</v>
      </c>
      <c r="EG341" s="163" t="s">
        <v>9580</v>
      </c>
      <c r="EH341" s="244" t="s">
        <v>4036</v>
      </c>
      <c r="EI341" s="258">
        <v>34872.699999999997</v>
      </c>
      <c r="EJ341" s="244">
        <v>1334</v>
      </c>
      <c r="EL341" s="215">
        <v>336</v>
      </c>
      <c r="EM341" s="216" t="s">
        <v>3631</v>
      </c>
      <c r="EN341" s="216" t="s">
        <v>3054</v>
      </c>
      <c r="EO341" s="216" t="s">
        <v>3237</v>
      </c>
      <c r="EP341" s="257" t="s">
        <v>3988</v>
      </c>
      <c r="EQ341" s="247">
        <v>35097</v>
      </c>
      <c r="ER341" s="247">
        <v>8660</v>
      </c>
      <c r="ES341" s="247">
        <v>280000</v>
      </c>
      <c r="EU341" s="163">
        <v>336</v>
      </c>
      <c r="EV341" s="94" t="s">
        <v>3694</v>
      </c>
      <c r="EW341" s="163" t="s">
        <v>3063</v>
      </c>
      <c r="EX341" s="110">
        <v>32094</v>
      </c>
      <c r="EY341" s="110">
        <v>1996.2</v>
      </c>
      <c r="FA341" s="163">
        <v>336</v>
      </c>
      <c r="FB341" s="94" t="s">
        <v>9415</v>
      </c>
      <c r="FC341" s="110" t="s">
        <v>4020</v>
      </c>
      <c r="FD341" s="260">
        <v>34506.6</v>
      </c>
      <c r="FE341" s="260">
        <v>-1652</v>
      </c>
    </row>
    <row r="342" spans="2:161" ht="22.7">
      <c r="B342" s="211">
        <v>337</v>
      </c>
      <c r="C342" s="163" t="s">
        <v>5052</v>
      </c>
      <c r="D342" s="163" t="s">
        <v>5053</v>
      </c>
      <c r="E342" s="244" t="s">
        <v>4224</v>
      </c>
      <c r="F342" s="244" t="s">
        <v>4641</v>
      </c>
      <c r="G342" s="244">
        <v>11089.6</v>
      </c>
      <c r="I342" s="211"/>
      <c r="J342" s="163"/>
      <c r="K342" s="163"/>
      <c r="L342" s="244"/>
      <c r="M342" s="244"/>
      <c r="N342" s="244"/>
      <c r="P342" s="211"/>
      <c r="Q342" s="163"/>
      <c r="R342" s="163"/>
      <c r="S342" s="244"/>
      <c r="T342" s="244"/>
      <c r="V342" s="211"/>
      <c r="W342" s="163"/>
      <c r="X342" s="163"/>
      <c r="Y342" s="244"/>
      <c r="Z342" s="244"/>
      <c r="AA342" s="244"/>
      <c r="AC342" s="211">
        <v>337</v>
      </c>
      <c r="AD342" s="163" t="s">
        <v>4337</v>
      </c>
      <c r="AE342" s="163" t="s">
        <v>4001</v>
      </c>
      <c r="AF342" s="244">
        <v>12876.9</v>
      </c>
      <c r="AG342" s="244">
        <v>813.2</v>
      </c>
      <c r="AI342" s="211"/>
      <c r="AJ342" s="163"/>
      <c r="AK342" s="163"/>
      <c r="AL342" s="244"/>
      <c r="AM342" s="244"/>
      <c r="AN342" s="244"/>
      <c r="AP342" s="211">
        <v>337</v>
      </c>
      <c r="AQ342" s="163" t="s">
        <v>5739</v>
      </c>
      <c r="AR342" s="163" t="s">
        <v>4961</v>
      </c>
      <c r="AS342" s="244" t="s">
        <v>3999</v>
      </c>
      <c r="AT342" s="244" t="s">
        <v>5518</v>
      </c>
      <c r="AU342" s="244">
        <v>14224</v>
      </c>
      <c r="AW342" s="211"/>
      <c r="AX342" s="163"/>
      <c r="AY342" s="163"/>
      <c r="AZ342" s="244"/>
      <c r="BA342" s="244"/>
      <c r="BB342" s="244"/>
      <c r="BD342" s="211">
        <v>337</v>
      </c>
      <c r="BE342" s="163" t="s">
        <v>3336</v>
      </c>
      <c r="BF342" s="163" t="s">
        <v>5022</v>
      </c>
      <c r="BG342" s="244" t="s">
        <v>4131</v>
      </c>
      <c r="BH342" s="244" t="s">
        <v>5441</v>
      </c>
      <c r="BI342" s="244">
        <v>14953.2</v>
      </c>
      <c r="BK342" s="211">
        <v>337</v>
      </c>
      <c r="BL342" s="163" t="s">
        <v>3508</v>
      </c>
      <c r="BM342" s="163" t="s">
        <v>5141</v>
      </c>
      <c r="BN342" s="244" t="s">
        <v>4202</v>
      </c>
      <c r="BO342" s="244" t="s">
        <v>6231</v>
      </c>
      <c r="BP342" s="244">
        <v>14771.7</v>
      </c>
      <c r="BR342" s="211"/>
      <c r="BS342" s="163"/>
      <c r="BT342" s="163"/>
      <c r="BU342" s="244"/>
      <c r="BV342" s="244"/>
      <c r="BW342" s="244"/>
      <c r="BY342" s="211">
        <v>337</v>
      </c>
      <c r="BZ342" s="163" t="s">
        <v>3695</v>
      </c>
      <c r="CA342" s="163" t="s">
        <v>6823</v>
      </c>
      <c r="CB342" s="163" t="s">
        <v>6496</v>
      </c>
      <c r="CC342" s="244" t="s">
        <v>6824</v>
      </c>
      <c r="CD342" s="244">
        <v>18006.400000000001</v>
      </c>
      <c r="CE342" s="244">
        <v>234.5</v>
      </c>
      <c r="CG342" s="211">
        <v>337</v>
      </c>
      <c r="CH342" s="163" t="s">
        <v>3767</v>
      </c>
      <c r="CI342" s="163" t="s">
        <v>4005</v>
      </c>
      <c r="CJ342" s="244" t="s">
        <v>4527</v>
      </c>
      <c r="CK342" s="244">
        <v>19100</v>
      </c>
      <c r="CM342" s="211"/>
      <c r="CN342" s="163" t="s">
        <v>7098</v>
      </c>
      <c r="CO342" s="163" t="s">
        <v>4036</v>
      </c>
      <c r="CP342" s="244" t="s">
        <v>5441</v>
      </c>
      <c r="CQ342" s="244">
        <v>279.8</v>
      </c>
      <c r="CS342" s="211">
        <v>337</v>
      </c>
      <c r="CT342" s="163" t="s">
        <v>5196</v>
      </c>
      <c r="CU342" s="163" t="s">
        <v>3999</v>
      </c>
      <c r="CV342" s="244" t="s">
        <v>7170</v>
      </c>
      <c r="CW342" s="244">
        <v>246</v>
      </c>
      <c r="CY342" s="211">
        <v>337</v>
      </c>
      <c r="CZ342" s="163" t="s">
        <v>1650</v>
      </c>
      <c r="DA342" s="163" t="s">
        <v>7475</v>
      </c>
      <c r="DB342" s="244" t="s">
        <v>3999</v>
      </c>
      <c r="DC342" s="244">
        <v>26289.5</v>
      </c>
      <c r="DD342" s="244">
        <v>-2915.4</v>
      </c>
      <c r="DF342" s="214">
        <v>337</v>
      </c>
      <c r="DG342" s="163" t="s">
        <v>1888</v>
      </c>
      <c r="DH342" s="163" t="s">
        <v>6430</v>
      </c>
      <c r="DI342" s="163" t="s">
        <v>3999</v>
      </c>
      <c r="DJ342" s="163" t="s">
        <v>5522</v>
      </c>
      <c r="DK342" s="245">
        <v>24680</v>
      </c>
      <c r="DL342" s="245">
        <v>3622</v>
      </c>
      <c r="DN342" s="211">
        <v>335</v>
      </c>
      <c r="DO342" s="163" t="s">
        <v>8074</v>
      </c>
      <c r="DP342" s="163" t="s">
        <v>4001</v>
      </c>
      <c r="DQ342" s="244">
        <v>28641</v>
      </c>
      <c r="DR342" s="244">
        <v>192.2</v>
      </c>
      <c r="DT342" s="211">
        <v>337</v>
      </c>
      <c r="DU342" s="163" t="s">
        <v>8577</v>
      </c>
      <c r="DV342" s="244" t="s">
        <v>4074</v>
      </c>
      <c r="DW342" s="163">
        <v>32768.9</v>
      </c>
      <c r="DX342" s="244">
        <v>-1104.5</v>
      </c>
      <c r="DZ342" s="211">
        <v>337</v>
      </c>
      <c r="EA342" s="163" t="s">
        <v>9079</v>
      </c>
      <c r="EB342" s="244" t="s">
        <v>3999</v>
      </c>
      <c r="EC342" s="163">
        <v>33315</v>
      </c>
      <c r="ED342" s="244">
        <v>2306</v>
      </c>
      <c r="EF342" s="211">
        <v>337</v>
      </c>
      <c r="EG342" s="163" t="s">
        <v>9581</v>
      </c>
      <c r="EH342" s="244" t="s">
        <v>4202</v>
      </c>
      <c r="EI342" s="258">
        <v>34835</v>
      </c>
      <c r="EJ342" s="244">
        <v>1561</v>
      </c>
      <c r="EL342" s="215">
        <v>337</v>
      </c>
      <c r="EM342" s="216" t="s">
        <v>3448</v>
      </c>
      <c r="EN342" s="216" t="s">
        <v>3290</v>
      </c>
      <c r="EO342" s="216" t="s">
        <v>3152</v>
      </c>
      <c r="EP342" s="257" t="s">
        <v>3989</v>
      </c>
      <c r="EQ342" s="247">
        <v>35019</v>
      </c>
      <c r="ER342" s="247">
        <v>1267</v>
      </c>
      <c r="ES342" s="247">
        <v>58856</v>
      </c>
      <c r="EU342" s="163">
        <v>337</v>
      </c>
      <c r="EV342" s="94" t="s">
        <v>3696</v>
      </c>
      <c r="EW342" s="163" t="s">
        <v>3063</v>
      </c>
      <c r="EX342" s="110">
        <v>31926</v>
      </c>
      <c r="EY342" s="110">
        <v>-254.4</v>
      </c>
      <c r="FA342" s="163">
        <v>337</v>
      </c>
      <c r="FB342" s="94" t="s">
        <v>9605</v>
      </c>
      <c r="FC342" s="110" t="s">
        <v>4202</v>
      </c>
      <c r="FD342" s="260">
        <v>34500.6</v>
      </c>
      <c r="FE342" s="260">
        <v>7946.7</v>
      </c>
    </row>
    <row r="343" spans="2:161" ht="22.7">
      <c r="B343" s="211">
        <v>338</v>
      </c>
      <c r="C343" s="163" t="s">
        <v>5054</v>
      </c>
      <c r="D343" s="163" t="s">
        <v>5055</v>
      </c>
      <c r="E343" s="244" t="s">
        <v>4015</v>
      </c>
      <c r="F343" s="244" t="s">
        <v>4806</v>
      </c>
      <c r="G343" s="244">
        <v>11087</v>
      </c>
      <c r="I343" s="211"/>
      <c r="J343" s="163"/>
      <c r="K343" s="163"/>
      <c r="L343" s="244"/>
      <c r="M343" s="244"/>
      <c r="N343" s="244"/>
      <c r="P343" s="211"/>
      <c r="Q343" s="163"/>
      <c r="R343" s="163"/>
      <c r="S343" s="244"/>
      <c r="T343" s="244"/>
      <c r="V343" s="211"/>
      <c r="W343" s="163"/>
      <c r="X343" s="163"/>
      <c r="Y343" s="244"/>
      <c r="Z343" s="244"/>
      <c r="AA343" s="244"/>
      <c r="AC343" s="211">
        <v>338</v>
      </c>
      <c r="AD343" s="163" t="s">
        <v>4338</v>
      </c>
      <c r="AE343" s="163" t="s">
        <v>4005</v>
      </c>
      <c r="AF343" s="244">
        <v>12854</v>
      </c>
      <c r="AG343" s="244">
        <v>196.7</v>
      </c>
      <c r="AI343" s="211"/>
      <c r="AJ343" s="163"/>
      <c r="AK343" s="163"/>
      <c r="AL343" s="244"/>
      <c r="AM343" s="244"/>
      <c r="AN343" s="244"/>
      <c r="AP343" s="211">
        <v>338</v>
      </c>
      <c r="AQ343" s="163" t="s">
        <v>3722</v>
      </c>
      <c r="AR343" s="163" t="s">
        <v>4882</v>
      </c>
      <c r="AS343" s="244" t="s">
        <v>4015</v>
      </c>
      <c r="AT343" s="244" t="s">
        <v>4572</v>
      </c>
      <c r="AU343" s="244">
        <v>14179.3</v>
      </c>
      <c r="AW343" s="211"/>
      <c r="AX343" s="163"/>
      <c r="AY343" s="163"/>
      <c r="AZ343" s="244"/>
      <c r="BA343" s="244"/>
      <c r="BB343" s="244"/>
      <c r="BD343" s="211">
        <v>338</v>
      </c>
      <c r="BE343" s="163" t="s">
        <v>3539</v>
      </c>
      <c r="BF343" s="163" t="s">
        <v>5753</v>
      </c>
      <c r="BG343" s="244" t="s">
        <v>4001</v>
      </c>
      <c r="BH343" s="244" t="s">
        <v>4806</v>
      </c>
      <c r="BI343" s="244">
        <v>14945.8</v>
      </c>
      <c r="BK343" s="211">
        <v>338</v>
      </c>
      <c r="BL343" s="163" t="s">
        <v>3857</v>
      </c>
      <c r="BM343" s="163" t="s">
        <v>5022</v>
      </c>
      <c r="BN343" s="244" t="s">
        <v>4131</v>
      </c>
      <c r="BO343" s="244" t="s">
        <v>6231</v>
      </c>
      <c r="BP343" s="244">
        <v>14679.2</v>
      </c>
      <c r="BR343" s="211"/>
      <c r="BS343" s="163"/>
      <c r="BT343" s="163"/>
      <c r="BU343" s="244"/>
      <c r="BV343" s="244"/>
      <c r="BW343" s="244"/>
      <c r="BY343" s="211">
        <v>338</v>
      </c>
      <c r="BZ343" s="163" t="s">
        <v>3628</v>
      </c>
      <c r="CA343" s="163" t="s">
        <v>6825</v>
      </c>
      <c r="CB343" s="163" t="s">
        <v>6659</v>
      </c>
      <c r="CC343" s="244" t="s">
        <v>6614</v>
      </c>
      <c r="CD343" s="244">
        <v>17966.099999999999</v>
      </c>
      <c r="CE343" s="244">
        <v>2589.8000000000002</v>
      </c>
      <c r="CG343" s="211">
        <v>338</v>
      </c>
      <c r="CH343" s="163" t="s">
        <v>4721</v>
      </c>
      <c r="CI343" s="163" t="s">
        <v>4005</v>
      </c>
      <c r="CJ343" s="244" t="s">
        <v>6245</v>
      </c>
      <c r="CK343" s="244">
        <v>18994</v>
      </c>
      <c r="CM343" s="211"/>
      <c r="CN343" s="163" t="s">
        <v>6921</v>
      </c>
      <c r="CO343" s="163" t="s">
        <v>4001</v>
      </c>
      <c r="CP343" s="244" t="s">
        <v>6234</v>
      </c>
      <c r="CQ343" s="244">
        <v>2733.1</v>
      </c>
      <c r="CS343" s="211">
        <v>338</v>
      </c>
      <c r="CT343" s="163" t="s">
        <v>5698</v>
      </c>
      <c r="CU343" s="163" t="s">
        <v>4015</v>
      </c>
      <c r="CV343" s="244" t="s">
        <v>6949</v>
      </c>
      <c r="CW343" s="244">
        <v>23927</v>
      </c>
      <c r="CY343" s="211">
        <v>338</v>
      </c>
      <c r="CZ343" s="163" t="s">
        <v>3518</v>
      </c>
      <c r="DA343" s="163" t="s">
        <v>7476</v>
      </c>
      <c r="DB343" s="244" t="s">
        <v>4015</v>
      </c>
      <c r="DC343" s="244">
        <v>26248.3</v>
      </c>
      <c r="DD343" s="244">
        <v>1165.0999999999999</v>
      </c>
      <c r="DF343" s="214">
        <v>338</v>
      </c>
      <c r="DG343" s="163" t="s">
        <v>3518</v>
      </c>
      <c r="DH343" s="163" t="s">
        <v>6195</v>
      </c>
      <c r="DI343" s="163" t="s">
        <v>4015</v>
      </c>
      <c r="DJ343" s="163" t="s">
        <v>6318</v>
      </c>
      <c r="DK343" s="245">
        <v>24665</v>
      </c>
      <c r="DL343" s="245">
        <v>966</v>
      </c>
      <c r="DN343" s="211">
        <v>336</v>
      </c>
      <c r="DO343" s="163" t="s">
        <v>8075</v>
      </c>
      <c r="DP343" s="163" t="s">
        <v>4275</v>
      </c>
      <c r="DQ343" s="244">
        <v>28593.200000000001</v>
      </c>
      <c r="DR343" s="244">
        <v>373.9</v>
      </c>
      <c r="DT343" s="211">
        <v>338</v>
      </c>
      <c r="DU343" s="163" t="s">
        <v>8578</v>
      </c>
      <c r="DV343" s="244" t="s">
        <v>4202</v>
      </c>
      <c r="DW343" s="163">
        <v>32734.7</v>
      </c>
      <c r="DX343" s="244">
        <v>642</v>
      </c>
      <c r="DZ343" s="211">
        <v>338</v>
      </c>
      <c r="EA343" s="163" t="s">
        <v>9080</v>
      </c>
      <c r="EB343" s="244" t="s">
        <v>3999</v>
      </c>
      <c r="EC343" s="163">
        <v>33278</v>
      </c>
      <c r="ED343" s="244">
        <v>583</v>
      </c>
      <c r="EF343" s="211">
        <v>338</v>
      </c>
      <c r="EG343" s="163" t="s">
        <v>9582</v>
      </c>
      <c r="EH343" s="244" t="s">
        <v>4074</v>
      </c>
      <c r="EI343" s="258">
        <v>34808.6</v>
      </c>
      <c r="EJ343" s="244">
        <v>6702.7</v>
      </c>
      <c r="EL343" s="215">
        <v>338</v>
      </c>
      <c r="EM343" s="216" t="s">
        <v>1614</v>
      </c>
      <c r="EN343" s="216" t="s">
        <v>3097</v>
      </c>
      <c r="EO343" s="216" t="s">
        <v>3697</v>
      </c>
      <c r="EP343" s="257"/>
      <c r="EQ343" s="247">
        <v>34914</v>
      </c>
      <c r="ER343" s="247">
        <v>2102</v>
      </c>
      <c r="ES343" s="247">
        <v>37200</v>
      </c>
      <c r="EU343" s="163">
        <v>338</v>
      </c>
      <c r="EV343" s="94" t="s">
        <v>3698</v>
      </c>
      <c r="EW343" s="163" t="s">
        <v>3063</v>
      </c>
      <c r="EX343" s="110">
        <v>31828</v>
      </c>
      <c r="EY343" s="110">
        <v>2368.8000000000002</v>
      </c>
      <c r="FA343" s="163">
        <v>338</v>
      </c>
      <c r="FB343" s="94" t="s">
        <v>9484</v>
      </c>
      <c r="FC343" s="110" t="s">
        <v>4030</v>
      </c>
      <c r="FD343" s="260">
        <v>34484</v>
      </c>
      <c r="FE343" s="260">
        <v>4879</v>
      </c>
    </row>
    <row r="344" spans="2:161" ht="22.7">
      <c r="B344" s="211">
        <v>339</v>
      </c>
      <c r="C344" s="163" t="s">
        <v>4308</v>
      </c>
      <c r="D344" s="257" t="s">
        <v>5056</v>
      </c>
      <c r="E344" s="244" t="s">
        <v>3999</v>
      </c>
      <c r="F344" s="244" t="s">
        <v>4641</v>
      </c>
      <c r="G344" s="244">
        <v>11082.2</v>
      </c>
      <c r="I344" s="211"/>
      <c r="J344" s="163"/>
      <c r="K344" s="257"/>
      <c r="L344" s="244"/>
      <c r="M344" s="244"/>
      <c r="N344" s="244"/>
      <c r="P344" s="211"/>
      <c r="Q344" s="163"/>
      <c r="R344" s="257"/>
      <c r="S344" s="244"/>
      <c r="T344" s="244"/>
      <c r="V344" s="211"/>
      <c r="W344" s="163"/>
      <c r="X344" s="257"/>
      <c r="Y344" s="244"/>
      <c r="Z344" s="244"/>
      <c r="AA344" s="244"/>
      <c r="AC344" s="211">
        <v>339</v>
      </c>
      <c r="AD344" s="163" t="s">
        <v>1642</v>
      </c>
      <c r="AE344" s="257" t="s">
        <v>3999</v>
      </c>
      <c r="AF344" s="244">
        <v>12848.6</v>
      </c>
      <c r="AG344" s="244">
        <v>190</v>
      </c>
      <c r="AI344" s="211"/>
      <c r="AJ344" s="163"/>
      <c r="AK344" s="257"/>
      <c r="AL344" s="244"/>
      <c r="AM344" s="244"/>
      <c r="AN344" s="244"/>
      <c r="AP344" s="211">
        <v>339</v>
      </c>
      <c r="AQ344" s="163" t="s">
        <v>3836</v>
      </c>
      <c r="AR344" s="257" t="s">
        <v>5740</v>
      </c>
      <c r="AS344" s="244" t="s">
        <v>4005</v>
      </c>
      <c r="AT344" s="244" t="s">
        <v>5539</v>
      </c>
      <c r="AU344" s="244">
        <v>14166.3</v>
      </c>
      <c r="AW344" s="211"/>
      <c r="AX344" s="163"/>
      <c r="AY344" s="257"/>
      <c r="AZ344" s="244"/>
      <c r="BA344" s="244"/>
      <c r="BB344" s="244"/>
      <c r="BD344" s="211">
        <v>339</v>
      </c>
      <c r="BE344" s="163" t="s">
        <v>3851</v>
      </c>
      <c r="BF344" s="257" t="s">
        <v>6126</v>
      </c>
      <c r="BG344" s="244" t="s">
        <v>4202</v>
      </c>
      <c r="BH344" s="244" t="s">
        <v>5887</v>
      </c>
      <c r="BI344" s="244">
        <v>14873.4</v>
      </c>
      <c r="BK344" s="211">
        <v>339</v>
      </c>
      <c r="BL344" s="163" t="s">
        <v>1674</v>
      </c>
      <c r="BM344" s="257" t="s">
        <v>1674</v>
      </c>
      <c r="BN344" s="244" t="s">
        <v>3999</v>
      </c>
      <c r="BO344" s="244" t="s">
        <v>6242</v>
      </c>
      <c r="BP344" s="244">
        <v>14671.6</v>
      </c>
      <c r="BR344" s="211"/>
      <c r="BS344" s="163"/>
      <c r="BT344" s="257"/>
      <c r="BU344" s="244"/>
      <c r="BV344" s="244"/>
      <c r="BW344" s="244"/>
      <c r="BY344" s="211">
        <v>339</v>
      </c>
      <c r="BZ344" s="163" t="s">
        <v>3699</v>
      </c>
      <c r="CA344" s="163" t="s">
        <v>6826</v>
      </c>
      <c r="CB344" s="257" t="s">
        <v>6694</v>
      </c>
      <c r="CC344" s="244" t="s">
        <v>5441</v>
      </c>
      <c r="CD344" s="244">
        <v>17960.400000000001</v>
      </c>
      <c r="CE344" s="244">
        <v>2529</v>
      </c>
      <c r="CG344" s="211">
        <v>339</v>
      </c>
      <c r="CH344" s="163" t="s">
        <v>4713</v>
      </c>
      <c r="CI344" s="257" t="s">
        <v>3999</v>
      </c>
      <c r="CJ344" s="244" t="s">
        <v>4532</v>
      </c>
      <c r="CK344" s="244">
        <v>18968</v>
      </c>
      <c r="CM344" s="211"/>
      <c r="CN344" s="163" t="s">
        <v>6109</v>
      </c>
      <c r="CO344" s="257" t="s">
        <v>3999</v>
      </c>
      <c r="CP344" s="244" t="s">
        <v>5522</v>
      </c>
      <c r="CQ344" s="244">
        <v>2726.2</v>
      </c>
      <c r="CS344" s="211">
        <v>339</v>
      </c>
      <c r="CT344" s="163" t="s">
        <v>7076</v>
      </c>
      <c r="CU344" s="257" t="s">
        <v>4193</v>
      </c>
      <c r="CV344" s="244" t="s">
        <v>7136</v>
      </c>
      <c r="CW344" s="244">
        <v>2391</v>
      </c>
      <c r="CY344" s="211">
        <v>339</v>
      </c>
      <c r="CZ344" s="163" t="s">
        <v>3601</v>
      </c>
      <c r="DA344" s="257" t="s">
        <v>7477</v>
      </c>
      <c r="DB344" s="244" t="s">
        <v>4036</v>
      </c>
      <c r="DC344" s="244">
        <v>26129</v>
      </c>
      <c r="DD344" s="244">
        <v>1291.8</v>
      </c>
      <c r="DF344" s="214">
        <v>339</v>
      </c>
      <c r="DG344" s="163" t="s">
        <v>1648</v>
      </c>
      <c r="DH344" s="163" t="s">
        <v>7730</v>
      </c>
      <c r="DI344" s="163" t="s">
        <v>3999</v>
      </c>
      <c r="DJ344" s="163" t="s">
        <v>6234</v>
      </c>
      <c r="DK344" s="245">
        <v>24515</v>
      </c>
      <c r="DL344" s="245">
        <v>1161</v>
      </c>
      <c r="DN344" s="211">
        <v>337</v>
      </c>
      <c r="DO344" s="163" t="s">
        <v>8076</v>
      </c>
      <c r="DP344" s="257" t="s">
        <v>3999</v>
      </c>
      <c r="DQ344" s="244">
        <v>28430</v>
      </c>
      <c r="DR344" s="244">
        <v>780</v>
      </c>
      <c r="DT344" s="211">
        <v>339</v>
      </c>
      <c r="DU344" s="163" t="s">
        <v>8579</v>
      </c>
      <c r="DV344" s="244" t="s">
        <v>3999</v>
      </c>
      <c r="DW344" s="257">
        <v>32677</v>
      </c>
      <c r="DX344" s="244">
        <v>2526</v>
      </c>
      <c r="DZ344" s="211">
        <v>339</v>
      </c>
      <c r="EA344" s="163" t="s">
        <v>9081</v>
      </c>
      <c r="EB344" s="244" t="s">
        <v>4001</v>
      </c>
      <c r="EC344" s="257">
        <v>33195.800000000003</v>
      </c>
      <c r="ED344" s="244">
        <v>181.3</v>
      </c>
      <c r="EF344" s="211">
        <v>339</v>
      </c>
      <c r="EG344" s="163" t="s">
        <v>9583</v>
      </c>
      <c r="EH344" s="244" t="s">
        <v>4243</v>
      </c>
      <c r="EI344" s="259">
        <v>34792</v>
      </c>
      <c r="EJ344" s="244">
        <v>2257.5</v>
      </c>
      <c r="EL344" s="215">
        <v>339</v>
      </c>
      <c r="EM344" s="216" t="s">
        <v>3700</v>
      </c>
      <c r="EN344" s="216" t="s">
        <v>3157</v>
      </c>
      <c r="EO344" s="216" t="s">
        <v>3701</v>
      </c>
      <c r="EP344" s="257" t="s">
        <v>3988</v>
      </c>
      <c r="EQ344" s="247">
        <v>34810</v>
      </c>
      <c r="ER344" s="247">
        <v>144</v>
      </c>
      <c r="ES344" s="247">
        <v>17055</v>
      </c>
      <c r="EU344" s="163">
        <v>339</v>
      </c>
      <c r="EV344" s="94" t="s">
        <v>3702</v>
      </c>
      <c r="EW344" s="163" t="s">
        <v>3063</v>
      </c>
      <c r="EX344" s="110">
        <v>31680</v>
      </c>
      <c r="EY344" s="110">
        <v>20.399999999999999</v>
      </c>
      <c r="FA344" s="163">
        <v>339</v>
      </c>
      <c r="FB344" s="94" t="s">
        <v>9320</v>
      </c>
      <c r="FC344" s="110" t="s">
        <v>4074</v>
      </c>
      <c r="FD344" s="260">
        <v>34420.800000000003</v>
      </c>
      <c r="FE344" s="260">
        <v>-4938.2</v>
      </c>
    </row>
    <row r="345" spans="2:161" ht="22.7">
      <c r="B345" s="211">
        <v>340</v>
      </c>
      <c r="C345" s="163"/>
      <c r="D345" s="163" t="s">
        <v>5057</v>
      </c>
      <c r="E345" s="244" t="s">
        <v>4005</v>
      </c>
      <c r="F345" s="244" t="s">
        <v>4806</v>
      </c>
      <c r="G345" s="244">
        <v>11001.2</v>
      </c>
      <c r="I345" s="211"/>
      <c r="J345" s="163"/>
      <c r="K345" s="163"/>
      <c r="L345" s="244"/>
      <c r="M345" s="244"/>
      <c r="N345" s="244"/>
      <c r="P345" s="211"/>
      <c r="Q345" s="163"/>
      <c r="R345" s="163"/>
      <c r="S345" s="244"/>
      <c r="T345" s="244"/>
      <c r="V345" s="211"/>
      <c r="W345" s="163"/>
      <c r="X345" s="163"/>
      <c r="Y345" s="244"/>
      <c r="Z345" s="244"/>
      <c r="AA345" s="244"/>
      <c r="AC345" s="211">
        <v>340</v>
      </c>
      <c r="AD345" s="163" t="s">
        <v>4339</v>
      </c>
      <c r="AE345" s="163" t="s">
        <v>3999</v>
      </c>
      <c r="AF345" s="244">
        <v>12838.7</v>
      </c>
      <c r="AG345" s="244">
        <v>534.1</v>
      </c>
      <c r="AI345" s="211"/>
      <c r="AJ345" s="163"/>
      <c r="AK345" s="163"/>
      <c r="AL345" s="244"/>
      <c r="AM345" s="244"/>
      <c r="AN345" s="244"/>
      <c r="AP345" s="211">
        <v>340</v>
      </c>
      <c r="AQ345" s="163" t="s">
        <v>1641</v>
      </c>
      <c r="AR345" s="163" t="s">
        <v>5741</v>
      </c>
      <c r="AS345" s="244" t="s">
        <v>3999</v>
      </c>
      <c r="AT345" s="244" t="s">
        <v>5518</v>
      </c>
      <c r="AU345" s="244">
        <v>14136.5</v>
      </c>
      <c r="AW345" s="211"/>
      <c r="AX345" s="163"/>
      <c r="AY345" s="163"/>
      <c r="AZ345" s="244"/>
      <c r="BA345" s="244"/>
      <c r="BB345" s="244"/>
      <c r="BD345" s="211">
        <v>340</v>
      </c>
      <c r="BE345" s="163" t="s">
        <v>534</v>
      </c>
      <c r="BF345" s="163" t="s">
        <v>5272</v>
      </c>
      <c r="BG345" s="244" t="s">
        <v>3999</v>
      </c>
      <c r="BH345" s="244" t="s">
        <v>6127</v>
      </c>
      <c r="BI345" s="244">
        <v>14870</v>
      </c>
      <c r="BK345" s="211">
        <v>340</v>
      </c>
      <c r="BL345" s="163" t="s">
        <v>682</v>
      </c>
      <c r="BM345" s="163" t="s">
        <v>6137</v>
      </c>
      <c r="BN345" s="244" t="s">
        <v>3999</v>
      </c>
      <c r="BO345" s="244" t="s">
        <v>4818</v>
      </c>
      <c r="BP345" s="244">
        <v>14584</v>
      </c>
      <c r="BR345" s="211"/>
      <c r="BS345" s="163"/>
      <c r="BT345" s="163"/>
      <c r="BU345" s="244"/>
      <c r="BV345" s="244"/>
      <c r="BW345" s="244"/>
      <c r="BY345" s="211">
        <v>340</v>
      </c>
      <c r="BZ345" s="163" t="s">
        <v>1413</v>
      </c>
      <c r="CA345" s="163" t="s">
        <v>6827</v>
      </c>
      <c r="CB345" s="163" t="s">
        <v>6503</v>
      </c>
      <c r="CC345" s="244" t="s">
        <v>6828</v>
      </c>
      <c r="CD345" s="244">
        <v>17954.900000000001</v>
      </c>
      <c r="CE345" s="244">
        <v>1079.5999999999999</v>
      </c>
      <c r="CG345" s="211">
        <v>340</v>
      </c>
      <c r="CH345" s="163" t="s">
        <v>5637</v>
      </c>
      <c r="CI345" s="163" t="s">
        <v>3999</v>
      </c>
      <c r="CJ345" s="244" t="s">
        <v>6245</v>
      </c>
      <c r="CK345" s="244">
        <v>18944</v>
      </c>
      <c r="CM345" s="211"/>
      <c r="CN345" s="163" t="s">
        <v>6895</v>
      </c>
      <c r="CO345" s="163" t="s">
        <v>4224</v>
      </c>
      <c r="CP345" s="244" t="s">
        <v>5441</v>
      </c>
      <c r="CQ345" s="244">
        <v>2614</v>
      </c>
      <c r="CS345" s="211">
        <v>340</v>
      </c>
      <c r="CT345" s="163" t="s">
        <v>7171</v>
      </c>
      <c r="CU345" s="163" t="s">
        <v>4039</v>
      </c>
      <c r="CV345" s="244" t="s">
        <v>7172</v>
      </c>
      <c r="CW345" s="244">
        <v>23812</v>
      </c>
      <c r="CY345" s="211">
        <v>340</v>
      </c>
      <c r="CZ345" s="163" t="s">
        <v>7478</v>
      </c>
      <c r="DA345" s="163" t="s">
        <v>7479</v>
      </c>
      <c r="DB345" s="244" t="s">
        <v>4202</v>
      </c>
      <c r="DC345" s="244">
        <v>26054.5</v>
      </c>
      <c r="DD345" s="244">
        <v>2938.8</v>
      </c>
      <c r="DF345" s="214">
        <v>340</v>
      </c>
      <c r="DG345" s="163" t="s">
        <v>309</v>
      </c>
      <c r="DH345" s="163" t="s">
        <v>7676</v>
      </c>
      <c r="DI345" s="163" t="s">
        <v>3999</v>
      </c>
      <c r="DJ345" s="163" t="s">
        <v>7733</v>
      </c>
      <c r="DK345" s="245">
        <v>24509</v>
      </c>
      <c r="DL345" s="245">
        <v>902</v>
      </c>
      <c r="DN345" s="211">
        <v>338</v>
      </c>
      <c r="DO345" s="163" t="s">
        <v>8077</v>
      </c>
      <c r="DP345" s="163" t="s">
        <v>4224</v>
      </c>
      <c r="DQ345" s="244">
        <v>28275.4</v>
      </c>
      <c r="DR345" s="244">
        <v>4049.1</v>
      </c>
      <c r="DT345" s="211">
        <v>340</v>
      </c>
      <c r="DU345" s="163" t="s">
        <v>8580</v>
      </c>
      <c r="DV345" s="244" t="s">
        <v>3999</v>
      </c>
      <c r="DW345" s="163">
        <v>32654</v>
      </c>
      <c r="DX345" s="244">
        <v>788</v>
      </c>
      <c r="DZ345" s="211">
        <v>340</v>
      </c>
      <c r="EA345" s="163" t="s">
        <v>9082</v>
      </c>
      <c r="EB345" s="244" t="s">
        <v>4015</v>
      </c>
      <c r="EC345" s="163">
        <v>32962.199999999997</v>
      </c>
      <c r="ED345" s="244">
        <v>-1531.9</v>
      </c>
      <c r="EF345" s="211">
        <v>340</v>
      </c>
      <c r="EG345" s="163" t="s">
        <v>9584</v>
      </c>
      <c r="EH345" s="244" t="s">
        <v>4102</v>
      </c>
      <c r="EI345" s="258">
        <v>34774.9</v>
      </c>
      <c r="EJ345" s="244">
        <v>-183.4</v>
      </c>
      <c r="EL345" s="215">
        <v>340</v>
      </c>
      <c r="EM345" s="216" t="s">
        <v>3546</v>
      </c>
      <c r="EN345" s="216" t="s">
        <v>3078</v>
      </c>
      <c r="EO345" s="216" t="s">
        <v>3152</v>
      </c>
      <c r="EP345" s="257" t="s">
        <v>3989</v>
      </c>
      <c r="EQ345" s="247">
        <v>34711</v>
      </c>
      <c r="ER345" s="247">
        <v>2840</v>
      </c>
      <c r="ES345" s="247">
        <v>144632</v>
      </c>
      <c r="EU345" s="163">
        <v>340</v>
      </c>
      <c r="EV345" s="94" t="s">
        <v>3703</v>
      </c>
      <c r="EW345" s="163" t="s">
        <v>3070</v>
      </c>
      <c r="EX345" s="110">
        <v>31559</v>
      </c>
      <c r="EY345" s="110">
        <v>1535.7</v>
      </c>
      <c r="FA345" s="163">
        <v>340</v>
      </c>
      <c r="FB345" s="94" t="s">
        <v>9706</v>
      </c>
      <c r="FC345" s="110" t="s">
        <v>3999</v>
      </c>
      <c r="FD345" s="260">
        <v>34350</v>
      </c>
      <c r="FE345" s="260">
        <v>4240</v>
      </c>
    </row>
    <row r="346" spans="2:161" ht="22.7">
      <c r="B346" s="211">
        <v>341</v>
      </c>
      <c r="C346" s="163" t="s">
        <v>4203</v>
      </c>
      <c r="D346" s="163" t="s">
        <v>5058</v>
      </c>
      <c r="E346" s="244" t="s">
        <v>4030</v>
      </c>
      <c r="F346" s="244" t="s">
        <v>4605</v>
      </c>
      <c r="G346" s="244">
        <v>10991.6</v>
      </c>
      <c r="I346" s="211"/>
      <c r="J346" s="163"/>
      <c r="K346" s="163"/>
      <c r="L346" s="244"/>
      <c r="M346" s="244"/>
      <c r="N346" s="244"/>
      <c r="P346" s="211"/>
      <c r="Q346" s="163"/>
      <c r="R346" s="163"/>
      <c r="S346" s="244"/>
      <c r="T346" s="244"/>
      <c r="V346" s="211"/>
      <c r="W346" s="163"/>
      <c r="X346" s="163"/>
      <c r="Y346" s="244"/>
      <c r="Z346" s="244"/>
      <c r="AA346" s="244"/>
      <c r="AC346" s="211">
        <v>341</v>
      </c>
      <c r="AD346" s="163" t="s">
        <v>4340</v>
      </c>
      <c r="AE346" s="163" t="s">
        <v>4001</v>
      </c>
      <c r="AF346" s="244">
        <v>12803.2</v>
      </c>
      <c r="AG346" s="244">
        <v>480.2</v>
      </c>
      <c r="AI346" s="211"/>
      <c r="AJ346" s="163"/>
      <c r="AK346" s="163"/>
      <c r="AL346" s="244"/>
      <c r="AM346" s="244"/>
      <c r="AN346" s="244"/>
      <c r="AP346" s="211">
        <v>341</v>
      </c>
      <c r="AQ346" s="163" t="s">
        <v>3146</v>
      </c>
      <c r="AR346" s="163" t="s">
        <v>5742</v>
      </c>
      <c r="AS346" s="244" t="s">
        <v>4074</v>
      </c>
      <c r="AT346" s="244" t="s">
        <v>5441</v>
      </c>
      <c r="AU346" s="244">
        <v>14127.8</v>
      </c>
      <c r="AW346" s="211"/>
      <c r="AX346" s="163"/>
      <c r="AY346" s="163"/>
      <c r="AZ346" s="244"/>
      <c r="BA346" s="244"/>
      <c r="BB346" s="244"/>
      <c r="BD346" s="211">
        <v>341</v>
      </c>
      <c r="BE346" s="163" t="s">
        <v>3469</v>
      </c>
      <c r="BF346" s="163"/>
      <c r="BG346" s="244" t="s">
        <v>4020</v>
      </c>
      <c r="BH346" s="244" t="s">
        <v>6128</v>
      </c>
      <c r="BI346" s="244">
        <v>14786</v>
      </c>
      <c r="BK346" s="211">
        <v>341</v>
      </c>
      <c r="BL346" s="163" t="s">
        <v>1881</v>
      </c>
      <c r="BM346" s="163" t="s">
        <v>6134</v>
      </c>
      <c r="BN346" s="244" t="s">
        <v>3999</v>
      </c>
      <c r="BO346" s="244" t="s">
        <v>5424</v>
      </c>
      <c r="BP346" s="244">
        <v>14544</v>
      </c>
      <c r="BR346" s="211"/>
      <c r="BS346" s="163"/>
      <c r="BT346" s="163"/>
      <c r="BU346" s="244"/>
      <c r="BV346" s="244"/>
      <c r="BW346" s="244"/>
      <c r="BY346" s="211">
        <v>341</v>
      </c>
      <c r="BZ346" s="163" t="s">
        <v>3704</v>
      </c>
      <c r="CA346" s="163" t="s">
        <v>6829</v>
      </c>
      <c r="CB346" s="163" t="s">
        <v>6489</v>
      </c>
      <c r="CC346" s="244" t="s">
        <v>6830</v>
      </c>
      <c r="CD346" s="244">
        <v>17816.5</v>
      </c>
      <c r="CE346" s="244">
        <v>698.4</v>
      </c>
      <c r="CG346" s="211">
        <v>341</v>
      </c>
      <c r="CH346" s="163" t="s">
        <v>3725</v>
      </c>
      <c r="CI346" s="163" t="s">
        <v>4030</v>
      </c>
      <c r="CJ346" s="244" t="s">
        <v>4518</v>
      </c>
      <c r="CK346" s="244">
        <v>18825.7</v>
      </c>
      <c r="CM346" s="211"/>
      <c r="CN346" s="163" t="s">
        <v>4969</v>
      </c>
      <c r="CO346" s="163" t="s">
        <v>4015</v>
      </c>
      <c r="CP346" s="244" t="s">
        <v>4827</v>
      </c>
      <c r="CQ346" s="244">
        <v>2556.1999999999998</v>
      </c>
      <c r="CS346" s="211">
        <v>341</v>
      </c>
      <c r="CT346" s="163" t="s">
        <v>7173</v>
      </c>
      <c r="CU346" s="163" t="s">
        <v>4074</v>
      </c>
      <c r="CV346" s="244" t="s">
        <v>4650</v>
      </c>
      <c r="CW346" s="244">
        <v>23732</v>
      </c>
      <c r="CY346" s="211">
        <v>341</v>
      </c>
      <c r="CZ346" s="163" t="s">
        <v>3284</v>
      </c>
      <c r="DA346" s="163" t="s">
        <v>7480</v>
      </c>
      <c r="DB346" s="244" t="s">
        <v>4074</v>
      </c>
      <c r="DC346" s="244">
        <v>25982.799999999999</v>
      </c>
      <c r="DD346" s="244">
        <v>601.79999999999995</v>
      </c>
      <c r="DF346" s="214">
        <v>341</v>
      </c>
      <c r="DG346" s="163" t="s">
        <v>3704</v>
      </c>
      <c r="DH346" s="163" t="s">
        <v>7158</v>
      </c>
      <c r="DI346" s="163" t="s">
        <v>4020</v>
      </c>
      <c r="DJ346" s="163" t="s">
        <v>5879</v>
      </c>
      <c r="DK346" s="245">
        <v>24461</v>
      </c>
      <c r="DL346" s="245">
        <v>-1842</v>
      </c>
      <c r="DN346" s="211">
        <v>339</v>
      </c>
      <c r="DO346" s="163" t="s">
        <v>8078</v>
      </c>
      <c r="DP346" s="163" t="s">
        <v>4116</v>
      </c>
      <c r="DQ346" s="244">
        <v>28225.9</v>
      </c>
      <c r="DR346" s="244">
        <v>1547.1</v>
      </c>
      <c r="DT346" s="211">
        <v>341</v>
      </c>
      <c r="DU346" s="163" t="s">
        <v>8581</v>
      </c>
      <c r="DV346" s="244" t="s">
        <v>4074</v>
      </c>
      <c r="DW346" s="163">
        <v>32580</v>
      </c>
      <c r="DX346" s="244">
        <v>-91.5</v>
      </c>
      <c r="DZ346" s="211">
        <v>341</v>
      </c>
      <c r="EA346" s="163" t="s">
        <v>9083</v>
      </c>
      <c r="EB346" s="244" t="s">
        <v>4202</v>
      </c>
      <c r="EC346" s="163">
        <v>32942.9</v>
      </c>
      <c r="ED346" s="244">
        <v>882.6</v>
      </c>
      <c r="EF346" s="211">
        <v>341</v>
      </c>
      <c r="EG346" s="163" t="s">
        <v>9585</v>
      </c>
      <c r="EH346" s="244" t="s">
        <v>5291</v>
      </c>
      <c r="EI346" s="258">
        <v>34734.300000000003</v>
      </c>
      <c r="EJ346" s="244">
        <v>1406.4</v>
      </c>
      <c r="EL346" s="215">
        <v>341</v>
      </c>
      <c r="EM346" s="216" t="s">
        <v>3705</v>
      </c>
      <c r="EN346" s="216" t="s">
        <v>3060</v>
      </c>
      <c r="EO346" s="216" t="s">
        <v>3706</v>
      </c>
      <c r="EP346" s="257" t="s">
        <v>3988</v>
      </c>
      <c r="EQ346" s="247">
        <v>34704</v>
      </c>
      <c r="ER346" s="247">
        <v>-452</v>
      </c>
      <c r="ES346" s="247">
        <v>167030</v>
      </c>
      <c r="EU346" s="163">
        <v>341</v>
      </c>
      <c r="EV346" s="94" t="s">
        <v>3707</v>
      </c>
      <c r="EW346" s="163" t="s">
        <v>3063</v>
      </c>
      <c r="EX346" s="110">
        <v>31508</v>
      </c>
      <c r="EY346" s="110">
        <v>744.1</v>
      </c>
      <c r="FA346" s="163">
        <v>341</v>
      </c>
      <c r="FB346" s="94" t="s">
        <v>9503</v>
      </c>
      <c r="FC346" s="110" t="s">
        <v>4039</v>
      </c>
      <c r="FD346" s="260">
        <v>34312</v>
      </c>
      <c r="FE346" s="260">
        <v>2213</v>
      </c>
    </row>
    <row r="347" spans="2:161" ht="22.7">
      <c r="B347" s="211">
        <v>342</v>
      </c>
      <c r="C347" s="163" t="s">
        <v>3341</v>
      </c>
      <c r="D347" s="163" t="s">
        <v>9927</v>
      </c>
      <c r="E347" s="244" t="s">
        <v>4074</v>
      </c>
      <c r="F347" s="244" t="s">
        <v>4518</v>
      </c>
      <c r="G347" s="244">
        <v>10985.9</v>
      </c>
      <c r="I347" s="211"/>
      <c r="J347" s="163"/>
      <c r="K347" s="163"/>
      <c r="L347" s="244"/>
      <c r="M347" s="244"/>
      <c r="N347" s="244"/>
      <c r="P347" s="211"/>
      <c r="Q347" s="163"/>
      <c r="R347" s="163"/>
      <c r="S347" s="244"/>
      <c r="T347" s="244"/>
      <c r="V347" s="211"/>
      <c r="W347" s="163"/>
      <c r="X347" s="163"/>
      <c r="Y347" s="244"/>
      <c r="Z347" s="244"/>
      <c r="AA347" s="244"/>
      <c r="AC347" s="211">
        <v>342</v>
      </c>
      <c r="AD347" s="163" t="s">
        <v>4341</v>
      </c>
      <c r="AE347" s="163" t="s">
        <v>4015</v>
      </c>
      <c r="AF347" s="244">
        <v>12785.9</v>
      </c>
      <c r="AG347" s="244">
        <v>756.1</v>
      </c>
      <c r="AI347" s="211"/>
      <c r="AJ347" s="163"/>
      <c r="AK347" s="163"/>
      <c r="AL347" s="244"/>
      <c r="AM347" s="244"/>
      <c r="AN347" s="244"/>
      <c r="AP347" s="211">
        <v>342</v>
      </c>
      <c r="AQ347" s="163" t="s">
        <v>315</v>
      </c>
      <c r="AR347" s="163" t="s">
        <v>4788</v>
      </c>
      <c r="AS347" s="244" t="s">
        <v>3999</v>
      </c>
      <c r="AT347" s="244" t="s">
        <v>5743</v>
      </c>
      <c r="AU347" s="244">
        <v>14089</v>
      </c>
      <c r="AW347" s="211"/>
      <c r="AX347" s="163"/>
      <c r="AY347" s="163"/>
      <c r="AZ347" s="244"/>
      <c r="BA347" s="244"/>
      <c r="BB347" s="244"/>
      <c r="BD347" s="211">
        <v>342</v>
      </c>
      <c r="BE347" s="163" t="s">
        <v>3615</v>
      </c>
      <c r="BF347" s="163" t="s">
        <v>4969</v>
      </c>
      <c r="BG347" s="244" t="s">
        <v>4015</v>
      </c>
      <c r="BH347" s="244" t="s">
        <v>4827</v>
      </c>
      <c r="BI347" s="244">
        <v>14566.4</v>
      </c>
      <c r="BK347" s="211">
        <v>342</v>
      </c>
      <c r="BL347" s="163" t="s">
        <v>1654</v>
      </c>
      <c r="BM347" s="163" t="s">
        <v>1654</v>
      </c>
      <c r="BN347" s="244" t="s">
        <v>3999</v>
      </c>
      <c r="BO347" s="244" t="s">
        <v>5512</v>
      </c>
      <c r="BP347" s="244">
        <v>14454.7</v>
      </c>
      <c r="BR347" s="211"/>
      <c r="BS347" s="163"/>
      <c r="BT347" s="163"/>
      <c r="BU347" s="244"/>
      <c r="BV347" s="244"/>
      <c r="BW347" s="244"/>
      <c r="BY347" s="211">
        <v>342</v>
      </c>
      <c r="BZ347" s="163" t="s">
        <v>1635</v>
      </c>
      <c r="CA347" s="163" t="s">
        <v>6831</v>
      </c>
      <c r="CB347" s="163" t="s">
        <v>3999</v>
      </c>
      <c r="CC347" s="244" t="s">
        <v>6494</v>
      </c>
      <c r="CD347" s="244">
        <v>17806.3</v>
      </c>
      <c r="CE347" s="244">
        <v>816.7</v>
      </c>
      <c r="CG347" s="211">
        <v>342</v>
      </c>
      <c r="CH347" s="163" t="s">
        <v>7039</v>
      </c>
      <c r="CI347" s="163" t="s">
        <v>4275</v>
      </c>
      <c r="CJ347" s="244" t="s">
        <v>4527</v>
      </c>
      <c r="CK347" s="244">
        <v>18773.3</v>
      </c>
      <c r="CM347" s="211"/>
      <c r="CN347" s="163" t="s">
        <v>7099</v>
      </c>
      <c r="CO347" s="163" t="s">
        <v>4074</v>
      </c>
      <c r="CP347" s="244" t="s">
        <v>4650</v>
      </c>
      <c r="CQ347" s="244">
        <v>252.4</v>
      </c>
      <c r="CS347" s="211">
        <v>342</v>
      </c>
      <c r="CT347" s="163" t="s">
        <v>6962</v>
      </c>
      <c r="CU347" s="163" t="s">
        <v>4015</v>
      </c>
      <c r="CV347" s="244" t="s">
        <v>6233</v>
      </c>
      <c r="CW347" s="244">
        <v>23691</v>
      </c>
      <c r="CY347" s="211">
        <v>342</v>
      </c>
      <c r="CZ347" s="163" t="s">
        <v>3681</v>
      </c>
      <c r="DA347" s="163" t="s">
        <v>7481</v>
      </c>
      <c r="DB347" s="244" t="s">
        <v>4469</v>
      </c>
      <c r="DC347" s="244">
        <v>25966.7</v>
      </c>
      <c r="DD347" s="244">
        <v>641.6</v>
      </c>
      <c r="DF347" s="214">
        <v>342</v>
      </c>
      <c r="DG347" s="163" t="s">
        <v>3693</v>
      </c>
      <c r="DH347" s="163" t="s">
        <v>5808</v>
      </c>
      <c r="DI347" s="163" t="s">
        <v>4015</v>
      </c>
      <c r="DJ347" s="163" t="s">
        <v>7734</v>
      </c>
      <c r="DK347" s="245">
        <v>24286</v>
      </c>
      <c r="DL347" s="245">
        <v>2491</v>
      </c>
      <c r="DN347" s="211">
        <v>340</v>
      </c>
      <c r="DO347" s="163" t="s">
        <v>8079</v>
      </c>
      <c r="DP347" s="163" t="s">
        <v>4074</v>
      </c>
      <c r="DQ347" s="244">
        <v>28171</v>
      </c>
      <c r="DR347" s="244">
        <v>739.1</v>
      </c>
      <c r="DT347" s="211">
        <v>342</v>
      </c>
      <c r="DU347" s="163" t="s">
        <v>8582</v>
      </c>
      <c r="DV347" s="244" t="s">
        <v>4001</v>
      </c>
      <c r="DW347" s="163">
        <v>32530.7</v>
      </c>
      <c r="DX347" s="244">
        <v>195.9</v>
      </c>
      <c r="DZ347" s="211">
        <v>342</v>
      </c>
      <c r="EA347" s="163" t="s">
        <v>9084</v>
      </c>
      <c r="EB347" s="244" t="s">
        <v>3999</v>
      </c>
      <c r="EC347" s="163">
        <v>32872.199999999997</v>
      </c>
      <c r="ED347" s="244">
        <v>1114.5999999999999</v>
      </c>
      <c r="EF347" s="211">
        <v>342</v>
      </c>
      <c r="EG347" s="163" t="s">
        <v>9586</v>
      </c>
      <c r="EH347" s="244" t="s">
        <v>4005</v>
      </c>
      <c r="EI347" s="258">
        <v>34571</v>
      </c>
      <c r="EJ347" s="244">
        <v>1224.9000000000001</v>
      </c>
      <c r="EL347" s="215">
        <v>342</v>
      </c>
      <c r="EM347" s="216" t="s">
        <v>3495</v>
      </c>
      <c r="EN347" s="216" t="s">
        <v>3060</v>
      </c>
      <c r="EO347" s="216" t="s">
        <v>3202</v>
      </c>
      <c r="EP347" s="257" t="s">
        <v>3988</v>
      </c>
      <c r="EQ347" s="247">
        <v>34699</v>
      </c>
      <c r="ER347" s="247">
        <v>561</v>
      </c>
      <c r="ES347" s="247">
        <v>21568</v>
      </c>
      <c r="EU347" s="163">
        <v>342</v>
      </c>
      <c r="EV347" s="94" t="s">
        <v>1716</v>
      </c>
      <c r="EW347" s="163" t="s">
        <v>3099</v>
      </c>
      <c r="EX347" s="110">
        <v>31469</v>
      </c>
      <c r="EY347" s="110">
        <v>4135</v>
      </c>
      <c r="FA347" s="163">
        <v>342</v>
      </c>
      <c r="FB347" s="94" t="s">
        <v>9691</v>
      </c>
      <c r="FC347" s="110" t="s">
        <v>4005</v>
      </c>
      <c r="FD347" s="260">
        <v>34261.699999999997</v>
      </c>
      <c r="FE347" s="260">
        <v>2133.3000000000002</v>
      </c>
    </row>
    <row r="348" spans="2:161" ht="22.7">
      <c r="B348" s="211">
        <v>343</v>
      </c>
      <c r="C348" s="163" t="s">
        <v>5059</v>
      </c>
      <c r="D348" s="163" t="s">
        <v>5060</v>
      </c>
      <c r="E348" s="244" t="s">
        <v>4102</v>
      </c>
      <c r="F348" s="244" t="s">
        <v>4564</v>
      </c>
      <c r="G348" s="244">
        <v>10985.8</v>
      </c>
      <c r="I348" s="211"/>
      <c r="J348" s="163"/>
      <c r="K348" s="163"/>
      <c r="L348" s="244"/>
      <c r="M348" s="244"/>
      <c r="N348" s="244"/>
      <c r="P348" s="211"/>
      <c r="Q348" s="163"/>
      <c r="R348" s="163"/>
      <c r="S348" s="244"/>
      <c r="T348" s="244"/>
      <c r="V348" s="211"/>
      <c r="W348" s="163"/>
      <c r="X348" s="163"/>
      <c r="Y348" s="244"/>
      <c r="Z348" s="244"/>
      <c r="AA348" s="244"/>
      <c r="AC348" s="211">
        <v>343</v>
      </c>
      <c r="AD348" s="163" t="s">
        <v>4342</v>
      </c>
      <c r="AE348" s="163" t="s">
        <v>4224</v>
      </c>
      <c r="AF348" s="244">
        <v>12755.8</v>
      </c>
      <c r="AG348" s="244">
        <v>1325.6</v>
      </c>
      <c r="AI348" s="211"/>
      <c r="AJ348" s="163"/>
      <c r="AK348" s="163"/>
      <c r="AL348" s="244"/>
      <c r="AM348" s="244"/>
      <c r="AN348" s="244"/>
      <c r="AP348" s="211">
        <v>343</v>
      </c>
      <c r="AQ348" s="163" t="s">
        <v>1642</v>
      </c>
      <c r="AR348" s="163" t="s">
        <v>4971</v>
      </c>
      <c r="AS348" s="244" t="s">
        <v>3999</v>
      </c>
      <c r="AT348" s="244" t="s">
        <v>4572</v>
      </c>
      <c r="AU348" s="244">
        <v>14075.2</v>
      </c>
      <c r="AW348" s="211"/>
      <c r="AX348" s="163"/>
      <c r="AY348" s="163"/>
      <c r="AZ348" s="244"/>
      <c r="BA348" s="244"/>
      <c r="BB348" s="244"/>
      <c r="BD348" s="211">
        <v>343</v>
      </c>
      <c r="BE348" s="163" t="s">
        <v>6129</v>
      </c>
      <c r="BF348" s="163" t="s">
        <v>6130</v>
      </c>
      <c r="BG348" s="244" t="s">
        <v>4001</v>
      </c>
      <c r="BH348" s="244" t="s">
        <v>4523</v>
      </c>
      <c r="BI348" s="244">
        <v>14551.6</v>
      </c>
      <c r="BK348" s="211">
        <v>343</v>
      </c>
      <c r="BL348" s="163" t="s">
        <v>980</v>
      </c>
      <c r="BM348" s="163" t="s">
        <v>6146</v>
      </c>
      <c r="BN348" s="244" t="s">
        <v>3999</v>
      </c>
      <c r="BO348" s="244" t="s">
        <v>4709</v>
      </c>
      <c r="BP348" s="244">
        <v>14424.6</v>
      </c>
      <c r="BR348" s="211"/>
      <c r="BS348" s="163"/>
      <c r="BT348" s="163"/>
      <c r="BU348" s="244"/>
      <c r="BV348" s="244"/>
      <c r="BW348" s="244"/>
      <c r="BY348" s="211">
        <v>343</v>
      </c>
      <c r="BZ348" s="163" t="s">
        <v>3708</v>
      </c>
      <c r="CA348" s="163" t="s">
        <v>6832</v>
      </c>
      <c r="CB348" s="163" t="s">
        <v>6493</v>
      </c>
      <c r="CC348" s="244" t="s">
        <v>6540</v>
      </c>
      <c r="CD348" s="244">
        <v>17782.2</v>
      </c>
      <c r="CE348" s="244">
        <v>2028.9</v>
      </c>
      <c r="CG348" s="211">
        <v>343</v>
      </c>
      <c r="CH348" s="163" t="s">
        <v>6137</v>
      </c>
      <c r="CI348" s="163" t="s">
        <v>3999</v>
      </c>
      <c r="CJ348" s="244" t="s">
        <v>4818</v>
      </c>
      <c r="CK348" s="244">
        <v>18755.8</v>
      </c>
      <c r="CM348" s="211"/>
      <c r="CN348" s="163" t="s">
        <v>7100</v>
      </c>
      <c r="CO348" s="163" t="s">
        <v>4469</v>
      </c>
      <c r="CP348" s="244" t="s">
        <v>5522</v>
      </c>
      <c r="CQ348" s="244">
        <v>2436.4</v>
      </c>
      <c r="CS348" s="211">
        <v>343</v>
      </c>
      <c r="CT348" s="163" t="s">
        <v>6711</v>
      </c>
      <c r="CU348" s="163" t="s">
        <v>4005</v>
      </c>
      <c r="CV348" s="244" t="s">
        <v>4673</v>
      </c>
      <c r="CW348" s="244">
        <v>23674</v>
      </c>
      <c r="CY348" s="211">
        <v>343</v>
      </c>
      <c r="CZ348" s="163" t="s">
        <v>3847</v>
      </c>
      <c r="DA348" s="163" t="s">
        <v>7482</v>
      </c>
      <c r="DB348" s="244" t="s">
        <v>4202</v>
      </c>
      <c r="DC348" s="244">
        <v>25944.5</v>
      </c>
      <c r="DD348" s="244">
        <v>3060.6</v>
      </c>
      <c r="DF348" s="214">
        <v>343</v>
      </c>
      <c r="DG348" s="163" t="s">
        <v>1679</v>
      </c>
      <c r="DH348" s="163" t="s">
        <v>7062</v>
      </c>
      <c r="DI348" s="163" t="s">
        <v>3999</v>
      </c>
      <c r="DJ348" s="163" t="s">
        <v>5512</v>
      </c>
      <c r="DK348" s="245">
        <v>24276</v>
      </c>
      <c r="DL348" s="245">
        <v>739</v>
      </c>
      <c r="DN348" s="211">
        <v>341</v>
      </c>
      <c r="DO348" s="163" t="s">
        <v>8080</v>
      </c>
      <c r="DP348" s="163" t="s">
        <v>4074</v>
      </c>
      <c r="DQ348" s="244">
        <v>28170.400000000001</v>
      </c>
      <c r="DR348" s="244">
        <v>227.8</v>
      </c>
      <c r="DT348" s="211">
        <v>343</v>
      </c>
      <c r="DU348" s="163" t="s">
        <v>8583</v>
      </c>
      <c r="DV348" s="244" t="s">
        <v>3999</v>
      </c>
      <c r="DW348" s="163">
        <v>32506</v>
      </c>
      <c r="DX348" s="244">
        <v>2465</v>
      </c>
      <c r="DZ348" s="211">
        <v>343</v>
      </c>
      <c r="EA348" s="163" t="s">
        <v>9085</v>
      </c>
      <c r="EB348" s="244" t="s">
        <v>4074</v>
      </c>
      <c r="EC348" s="163">
        <v>32864</v>
      </c>
      <c r="ED348" s="244">
        <v>114.3</v>
      </c>
      <c r="EF348" s="211">
        <v>343</v>
      </c>
      <c r="EG348" s="163" t="s">
        <v>9587</v>
      </c>
      <c r="EH348" s="244" t="s">
        <v>3999</v>
      </c>
      <c r="EI348" s="258">
        <v>34542</v>
      </c>
      <c r="EJ348" s="244">
        <v>797.2</v>
      </c>
      <c r="EL348" s="215">
        <v>343</v>
      </c>
      <c r="EM348" s="216" t="s">
        <v>3709</v>
      </c>
      <c r="EN348" s="216" t="s">
        <v>3060</v>
      </c>
      <c r="EO348" s="216" t="s">
        <v>3061</v>
      </c>
      <c r="EP348" s="257" t="s">
        <v>3988</v>
      </c>
      <c r="EQ348" s="247">
        <v>34627</v>
      </c>
      <c r="ER348" s="247">
        <v>488</v>
      </c>
      <c r="ES348" s="247">
        <v>128299</v>
      </c>
      <c r="EU348" s="163">
        <v>343</v>
      </c>
      <c r="EV348" s="94" t="s">
        <v>3710</v>
      </c>
      <c r="EW348" s="163" t="s">
        <v>3063</v>
      </c>
      <c r="EX348" s="110">
        <v>31430</v>
      </c>
      <c r="EY348" s="110">
        <v>1265.7</v>
      </c>
      <c r="FA348" s="163">
        <v>343</v>
      </c>
      <c r="FB348" s="94" t="s">
        <v>9846</v>
      </c>
      <c r="FC348" s="110" t="s">
        <v>4074</v>
      </c>
      <c r="FD348" s="260">
        <v>34253.599999999999</v>
      </c>
      <c r="FE348" s="260">
        <v>2225.1999999999998</v>
      </c>
    </row>
    <row r="349" spans="2:161" ht="22.7">
      <c r="B349" s="211">
        <v>344</v>
      </c>
      <c r="C349" s="163" t="s">
        <v>4386</v>
      </c>
      <c r="D349" s="163" t="s">
        <v>5061</v>
      </c>
      <c r="E349" s="244" t="s">
        <v>4020</v>
      </c>
      <c r="F349" s="244" t="s">
        <v>4698</v>
      </c>
      <c r="G349" s="244">
        <v>10959.1</v>
      </c>
      <c r="I349" s="211"/>
      <c r="J349" s="163"/>
      <c r="K349" s="163"/>
      <c r="L349" s="244"/>
      <c r="M349" s="244"/>
      <c r="N349" s="244"/>
      <c r="P349" s="211"/>
      <c r="Q349" s="163"/>
      <c r="R349" s="163"/>
      <c r="S349" s="244"/>
      <c r="T349" s="244"/>
      <c r="V349" s="211"/>
      <c r="W349" s="163"/>
      <c r="X349" s="163"/>
      <c r="Y349" s="244"/>
      <c r="Z349" s="244"/>
      <c r="AA349" s="244"/>
      <c r="AC349" s="211">
        <v>344</v>
      </c>
      <c r="AD349" s="163" t="s">
        <v>4343</v>
      </c>
      <c r="AE349" s="163" t="s">
        <v>3999</v>
      </c>
      <c r="AF349" s="244">
        <v>12745.6</v>
      </c>
      <c r="AG349" s="244">
        <v>1486.9</v>
      </c>
      <c r="AI349" s="211"/>
      <c r="AJ349" s="163"/>
      <c r="AK349" s="163"/>
      <c r="AL349" s="244"/>
      <c r="AM349" s="244"/>
      <c r="AN349" s="244"/>
      <c r="AP349" s="211">
        <v>344</v>
      </c>
      <c r="AQ349" s="163" t="s">
        <v>3909</v>
      </c>
      <c r="AR349" s="163" t="s">
        <v>4717</v>
      </c>
      <c r="AS349" s="244" t="s">
        <v>4005</v>
      </c>
      <c r="AT349" s="244" t="s">
        <v>4650</v>
      </c>
      <c r="AU349" s="244">
        <v>14052.7</v>
      </c>
      <c r="AW349" s="211"/>
      <c r="AX349" s="163"/>
      <c r="AY349" s="163"/>
      <c r="AZ349" s="244"/>
      <c r="BA349" s="244"/>
      <c r="BB349" s="244"/>
      <c r="BD349" s="211">
        <v>344</v>
      </c>
      <c r="BE349" s="163" t="s">
        <v>642</v>
      </c>
      <c r="BF349" s="163" t="s">
        <v>5090</v>
      </c>
      <c r="BG349" s="244" t="s">
        <v>3999</v>
      </c>
      <c r="BH349" s="244" t="s">
        <v>6045</v>
      </c>
      <c r="BI349" s="244">
        <v>14545</v>
      </c>
      <c r="BK349" s="211">
        <v>344</v>
      </c>
      <c r="BL349" s="163" t="s">
        <v>3816</v>
      </c>
      <c r="BM349" s="163" t="s">
        <v>3816</v>
      </c>
      <c r="BN349" s="244" t="s">
        <v>4202</v>
      </c>
      <c r="BO349" s="244" t="s">
        <v>6300</v>
      </c>
      <c r="BP349" s="244">
        <v>14424.1</v>
      </c>
      <c r="BR349" s="211"/>
      <c r="BS349" s="163"/>
      <c r="BT349" s="163"/>
      <c r="BU349" s="244"/>
      <c r="BV349" s="244"/>
      <c r="BW349" s="244"/>
      <c r="BY349" s="211">
        <v>344</v>
      </c>
      <c r="BZ349" s="163" t="s">
        <v>3711</v>
      </c>
      <c r="CA349" s="163" t="s">
        <v>6833</v>
      </c>
      <c r="CB349" s="163" t="s">
        <v>6496</v>
      </c>
      <c r="CC349" s="244" t="s">
        <v>6834</v>
      </c>
      <c r="CD349" s="244">
        <v>17677.099999999999</v>
      </c>
      <c r="CE349" s="244">
        <v>481.7</v>
      </c>
      <c r="CG349" s="211">
        <v>344</v>
      </c>
      <c r="CH349" s="163" t="s">
        <v>7040</v>
      </c>
      <c r="CI349" s="163" t="s">
        <v>4005</v>
      </c>
      <c r="CJ349" s="244" t="s">
        <v>4709</v>
      </c>
      <c r="CK349" s="244">
        <v>18729.7</v>
      </c>
      <c r="CM349" s="211"/>
      <c r="CN349" s="163" t="s">
        <v>5031</v>
      </c>
      <c r="CO349" s="163" t="s">
        <v>4005</v>
      </c>
      <c r="CP349" s="244" t="s">
        <v>6233</v>
      </c>
      <c r="CQ349" s="244">
        <v>2385.6</v>
      </c>
      <c r="CS349" s="211">
        <v>344</v>
      </c>
      <c r="CT349" s="163" t="s">
        <v>7121</v>
      </c>
      <c r="CU349" s="163" t="s">
        <v>4469</v>
      </c>
      <c r="CV349" s="244" t="s">
        <v>4548</v>
      </c>
      <c r="CW349" s="244">
        <v>23664</v>
      </c>
      <c r="CY349" s="211">
        <v>344</v>
      </c>
      <c r="CZ349" s="163" t="s">
        <v>3551</v>
      </c>
      <c r="DA349" s="163" t="s">
        <v>7483</v>
      </c>
      <c r="DB349" s="244" t="s">
        <v>4020</v>
      </c>
      <c r="DC349" s="244">
        <v>25908.7</v>
      </c>
      <c r="DD349" s="244">
        <v>820.3</v>
      </c>
      <c r="DF349" s="214">
        <v>344</v>
      </c>
      <c r="DG349" s="163" t="s">
        <v>3551</v>
      </c>
      <c r="DH349" s="163" t="s">
        <v>7165</v>
      </c>
      <c r="DI349" s="163" t="s">
        <v>4020</v>
      </c>
      <c r="DJ349" s="163" t="s">
        <v>6234</v>
      </c>
      <c r="DK349" s="245">
        <v>24263</v>
      </c>
      <c r="DL349" s="245">
        <v>942</v>
      </c>
      <c r="DN349" s="211">
        <v>342</v>
      </c>
      <c r="DO349" s="163" t="s">
        <v>8081</v>
      </c>
      <c r="DP349" s="163" t="s">
        <v>4243</v>
      </c>
      <c r="DQ349" s="244">
        <v>28098.5</v>
      </c>
      <c r="DR349" s="244">
        <v>918.7</v>
      </c>
      <c r="DT349" s="211">
        <v>344</v>
      </c>
      <c r="DU349" s="163" t="s">
        <v>8584</v>
      </c>
      <c r="DV349" s="244" t="s">
        <v>3999</v>
      </c>
      <c r="DW349" s="163">
        <v>32282</v>
      </c>
      <c r="DX349" s="244">
        <v>4935</v>
      </c>
      <c r="DZ349" s="211">
        <v>344</v>
      </c>
      <c r="EA349" s="163" t="s">
        <v>9086</v>
      </c>
      <c r="EB349" s="244" t="s">
        <v>4202</v>
      </c>
      <c r="EC349" s="163">
        <v>32763.8</v>
      </c>
      <c r="ED349" s="244">
        <v>486.3</v>
      </c>
      <c r="EF349" s="211">
        <v>344</v>
      </c>
      <c r="EG349" s="163" t="s">
        <v>9588</v>
      </c>
      <c r="EH349" s="244" t="s">
        <v>3999</v>
      </c>
      <c r="EI349" s="258">
        <v>34507</v>
      </c>
      <c r="EJ349" s="244">
        <v>2280</v>
      </c>
      <c r="EL349" s="215">
        <v>344</v>
      </c>
      <c r="EM349" s="216" t="s">
        <v>3672</v>
      </c>
      <c r="EN349" s="216" t="s">
        <v>3290</v>
      </c>
      <c r="EO349" s="216" t="s">
        <v>3061</v>
      </c>
      <c r="EP349" s="257" t="s">
        <v>3988</v>
      </c>
      <c r="EQ349" s="247">
        <v>34497</v>
      </c>
      <c r="ER349" s="247">
        <v>439</v>
      </c>
      <c r="ES349" s="247">
        <v>67897</v>
      </c>
      <c r="EU349" s="163">
        <v>344</v>
      </c>
      <c r="EV349" s="94" t="s">
        <v>1743</v>
      </c>
      <c r="EW349" s="163" t="s">
        <v>3056</v>
      </c>
      <c r="EX349" s="110">
        <v>31360</v>
      </c>
      <c r="EY349" s="110">
        <v>1134</v>
      </c>
      <c r="FA349" s="163">
        <v>344</v>
      </c>
      <c r="FB349" s="94" t="s">
        <v>9847</v>
      </c>
      <c r="FC349" s="110" t="s">
        <v>3999</v>
      </c>
      <c r="FD349" s="260">
        <v>34204</v>
      </c>
      <c r="FE349" s="260">
        <v>1528</v>
      </c>
    </row>
    <row r="350" spans="2:161" ht="22.7">
      <c r="B350" s="211">
        <v>345</v>
      </c>
      <c r="C350" s="163" t="s">
        <v>4260</v>
      </c>
      <c r="D350" s="163" t="s">
        <v>5062</v>
      </c>
      <c r="E350" s="244" t="s">
        <v>3999</v>
      </c>
      <c r="F350" s="244" t="s">
        <v>4794</v>
      </c>
      <c r="G350" s="244">
        <v>10942.5</v>
      </c>
      <c r="I350" s="211"/>
      <c r="J350" s="163"/>
      <c r="K350" s="163"/>
      <c r="L350" s="244"/>
      <c r="M350" s="244"/>
      <c r="N350" s="244"/>
      <c r="P350" s="211"/>
      <c r="Q350" s="163"/>
      <c r="R350" s="163"/>
      <c r="S350" s="244"/>
      <c r="T350" s="244"/>
      <c r="V350" s="211"/>
      <c r="W350" s="163"/>
      <c r="X350" s="163"/>
      <c r="Y350" s="244"/>
      <c r="Z350" s="244"/>
      <c r="AA350" s="244"/>
      <c r="AC350" s="211">
        <v>345</v>
      </c>
      <c r="AD350" s="163" t="s">
        <v>4344</v>
      </c>
      <c r="AE350" s="163" t="s">
        <v>3999</v>
      </c>
      <c r="AF350" s="244">
        <v>12731.9</v>
      </c>
      <c r="AG350" s="244">
        <v>143.69999999999999</v>
      </c>
      <c r="AI350" s="211"/>
      <c r="AJ350" s="163"/>
      <c r="AK350" s="163"/>
      <c r="AL350" s="244"/>
      <c r="AM350" s="244"/>
      <c r="AN350" s="244"/>
      <c r="AP350" s="211">
        <v>345</v>
      </c>
      <c r="AQ350" s="163" t="s">
        <v>3525</v>
      </c>
      <c r="AR350" s="163" t="s">
        <v>5162</v>
      </c>
      <c r="AS350" s="244" t="s">
        <v>4202</v>
      </c>
      <c r="AT350" s="244" t="s">
        <v>5518</v>
      </c>
      <c r="AU350" s="244">
        <v>14033.9</v>
      </c>
      <c r="AW350" s="211"/>
      <c r="AX350" s="163"/>
      <c r="AY350" s="163"/>
      <c r="AZ350" s="244"/>
      <c r="BA350" s="244"/>
      <c r="BB350" s="244"/>
      <c r="BD350" s="211">
        <v>345</v>
      </c>
      <c r="BE350" s="163" t="s">
        <v>701</v>
      </c>
      <c r="BF350" s="163" t="s">
        <v>6131</v>
      </c>
      <c r="BG350" s="244" t="s">
        <v>3999</v>
      </c>
      <c r="BH350" s="244" t="s">
        <v>6045</v>
      </c>
      <c r="BI350" s="244">
        <v>14524.4</v>
      </c>
      <c r="BK350" s="211">
        <v>345</v>
      </c>
      <c r="BL350" s="163" t="s">
        <v>5577</v>
      </c>
      <c r="BM350" s="163" t="s">
        <v>4809</v>
      </c>
      <c r="BN350" s="244" t="s">
        <v>4102</v>
      </c>
      <c r="BO350" s="244" t="s">
        <v>4518</v>
      </c>
      <c r="BP350" s="244">
        <v>14323.7</v>
      </c>
      <c r="BR350" s="211"/>
      <c r="BS350" s="163"/>
      <c r="BT350" s="163"/>
      <c r="BU350" s="244"/>
      <c r="BV350" s="244"/>
      <c r="BW350" s="244"/>
      <c r="BY350" s="211">
        <v>345</v>
      </c>
      <c r="BZ350" s="163" t="s">
        <v>3712</v>
      </c>
      <c r="CA350" s="163" t="s">
        <v>6835</v>
      </c>
      <c r="CB350" s="163" t="s">
        <v>6503</v>
      </c>
      <c r="CC350" s="244" t="s">
        <v>6316</v>
      </c>
      <c r="CD350" s="244">
        <v>17384.3</v>
      </c>
      <c r="CE350" s="244">
        <v>475</v>
      </c>
      <c r="CG350" s="211">
        <v>345</v>
      </c>
      <c r="CH350" s="163" t="s">
        <v>4598</v>
      </c>
      <c r="CI350" s="163" t="s">
        <v>4005</v>
      </c>
      <c r="CJ350" s="244" t="s">
        <v>4523</v>
      </c>
      <c r="CK350" s="244">
        <v>18725.099999999999</v>
      </c>
      <c r="CM350" s="211"/>
      <c r="CN350" s="163" t="s">
        <v>4642</v>
      </c>
      <c r="CO350" s="163" t="s">
        <v>4001</v>
      </c>
      <c r="CP350" s="244" t="s">
        <v>6293</v>
      </c>
      <c r="CQ350" s="244">
        <v>2365</v>
      </c>
      <c r="CS350" s="211">
        <v>345</v>
      </c>
      <c r="CT350" s="163" t="s">
        <v>7040</v>
      </c>
      <c r="CU350" s="163" t="s">
        <v>4005</v>
      </c>
      <c r="CV350" s="244" t="s">
        <v>4709</v>
      </c>
      <c r="CW350" s="244">
        <v>23646</v>
      </c>
      <c r="CY350" s="211">
        <v>345</v>
      </c>
      <c r="CZ350" s="163" t="s">
        <v>518</v>
      </c>
      <c r="DA350" s="163" t="s">
        <v>7484</v>
      </c>
      <c r="DB350" s="244" t="s">
        <v>3999</v>
      </c>
      <c r="DC350" s="244">
        <v>25705</v>
      </c>
      <c r="DD350" s="244">
        <v>6890</v>
      </c>
      <c r="DF350" s="214">
        <v>345</v>
      </c>
      <c r="DG350" s="163" t="s">
        <v>3713</v>
      </c>
      <c r="DH350" s="163" t="s">
        <v>5715</v>
      </c>
      <c r="DI350" s="163" t="s">
        <v>4001</v>
      </c>
      <c r="DJ350" s="163" t="s">
        <v>5441</v>
      </c>
      <c r="DK350" s="245">
        <v>24255</v>
      </c>
      <c r="DL350" s="245">
        <v>-3640</v>
      </c>
      <c r="DN350" s="211">
        <v>343</v>
      </c>
      <c r="DO350" s="163" t="s">
        <v>8082</v>
      </c>
      <c r="DP350" s="163" t="s">
        <v>4074</v>
      </c>
      <c r="DQ350" s="244">
        <v>28093.599999999999</v>
      </c>
      <c r="DR350" s="244">
        <v>1306.9000000000001</v>
      </c>
      <c r="DT350" s="211">
        <v>345</v>
      </c>
      <c r="DU350" s="163" t="s">
        <v>8585</v>
      </c>
      <c r="DV350" s="244" t="s">
        <v>3999</v>
      </c>
      <c r="DW350" s="163">
        <v>32266</v>
      </c>
      <c r="DX350" s="244">
        <v>750</v>
      </c>
      <c r="DZ350" s="211">
        <v>345</v>
      </c>
      <c r="EA350" s="163" t="s">
        <v>9087</v>
      </c>
      <c r="EB350" s="244" t="s">
        <v>4005</v>
      </c>
      <c r="EC350" s="163">
        <v>32749.4</v>
      </c>
      <c r="ED350" s="244">
        <v>-1034.2</v>
      </c>
      <c r="EF350" s="211">
        <v>345</v>
      </c>
      <c r="EG350" s="163" t="s">
        <v>9589</v>
      </c>
      <c r="EH350" s="244" t="s">
        <v>4074</v>
      </c>
      <c r="EI350" s="258">
        <v>34500.699999999997</v>
      </c>
      <c r="EJ350" s="244">
        <v>59.2</v>
      </c>
      <c r="EL350" s="215">
        <v>345</v>
      </c>
      <c r="EM350" s="216" t="s">
        <v>3714</v>
      </c>
      <c r="EN350" s="216" t="s">
        <v>3060</v>
      </c>
      <c r="EO350" s="216" t="s">
        <v>3061</v>
      </c>
      <c r="EP350" s="257" t="s">
        <v>3988</v>
      </c>
      <c r="EQ350" s="247">
        <v>34487</v>
      </c>
      <c r="ER350" s="247">
        <v>1080</v>
      </c>
      <c r="ES350" s="247">
        <v>110300</v>
      </c>
      <c r="EU350" s="163">
        <v>345</v>
      </c>
      <c r="EV350" s="94" t="s">
        <v>574</v>
      </c>
      <c r="EW350" s="163" t="s">
        <v>3056</v>
      </c>
      <c r="EX350" s="110">
        <v>31353</v>
      </c>
      <c r="EY350" s="110">
        <v>2955</v>
      </c>
      <c r="FA350" s="163">
        <v>345</v>
      </c>
      <c r="FB350" s="94" t="s">
        <v>9848</v>
      </c>
      <c r="FC350" s="110" t="s">
        <v>4202</v>
      </c>
      <c r="FD350" s="260">
        <v>34195.699999999997</v>
      </c>
      <c r="FE350" s="260">
        <v>2203</v>
      </c>
    </row>
    <row r="351" spans="2:161">
      <c r="B351" s="211">
        <v>346</v>
      </c>
      <c r="C351" s="163" t="s">
        <v>5063</v>
      </c>
      <c r="D351" s="163" t="s">
        <v>5064</v>
      </c>
      <c r="E351" s="244" t="s">
        <v>4116</v>
      </c>
      <c r="F351" s="244" t="s">
        <v>4534</v>
      </c>
      <c r="G351" s="244">
        <v>10930.7</v>
      </c>
      <c r="I351" s="211"/>
      <c r="J351" s="163"/>
      <c r="K351" s="163"/>
      <c r="L351" s="244"/>
      <c r="M351" s="244"/>
      <c r="N351" s="244"/>
      <c r="P351" s="211"/>
      <c r="Q351" s="163"/>
      <c r="R351" s="163"/>
      <c r="S351" s="244"/>
      <c r="T351" s="244"/>
      <c r="V351" s="211"/>
      <c r="W351" s="163"/>
      <c r="X351" s="163"/>
      <c r="Y351" s="244"/>
      <c r="Z351" s="244"/>
      <c r="AA351" s="244"/>
      <c r="AC351" s="211">
        <v>346</v>
      </c>
      <c r="AD351" s="163" t="s">
        <v>4345</v>
      </c>
      <c r="AE351" s="163" t="s">
        <v>3999</v>
      </c>
      <c r="AF351" s="244">
        <v>12703.5</v>
      </c>
      <c r="AG351" s="244">
        <v>-770.7</v>
      </c>
      <c r="AI351" s="211"/>
      <c r="AJ351" s="163"/>
      <c r="AK351" s="163"/>
      <c r="AL351" s="244"/>
      <c r="AM351" s="244"/>
      <c r="AN351" s="244"/>
      <c r="AP351" s="211">
        <v>346</v>
      </c>
      <c r="AQ351" s="163" t="s">
        <v>5744</v>
      </c>
      <c r="AR351" s="163" t="s">
        <v>5745</v>
      </c>
      <c r="AS351" s="244" t="s">
        <v>4015</v>
      </c>
      <c r="AT351" s="244" t="s">
        <v>4698</v>
      </c>
      <c r="AU351" s="244">
        <v>13991.6</v>
      </c>
      <c r="AW351" s="211"/>
      <c r="AX351" s="163"/>
      <c r="AY351" s="163"/>
      <c r="AZ351" s="244"/>
      <c r="BA351" s="244"/>
      <c r="BB351" s="244"/>
      <c r="BD351" s="211">
        <v>346</v>
      </c>
      <c r="BE351" s="163" t="s">
        <v>3500</v>
      </c>
      <c r="BF351" s="163" t="s">
        <v>4803</v>
      </c>
      <c r="BG351" s="244" t="s">
        <v>4005</v>
      </c>
      <c r="BH351" s="244" t="s">
        <v>5591</v>
      </c>
      <c r="BI351" s="244">
        <v>14426.1</v>
      </c>
      <c r="BK351" s="211">
        <v>346</v>
      </c>
      <c r="BL351" s="163" t="s">
        <v>1622</v>
      </c>
      <c r="BM351" s="163" t="s">
        <v>4879</v>
      </c>
      <c r="BN351" s="244" t="s">
        <v>3999</v>
      </c>
      <c r="BO351" s="244" t="s">
        <v>4806</v>
      </c>
      <c r="BP351" s="244">
        <v>14286</v>
      </c>
      <c r="BR351" s="211"/>
      <c r="BS351" s="163"/>
      <c r="BT351" s="163"/>
      <c r="BU351" s="244"/>
      <c r="BV351" s="244"/>
      <c r="BW351" s="244"/>
      <c r="BY351" s="211">
        <v>346</v>
      </c>
      <c r="BZ351" s="163" t="s">
        <v>682</v>
      </c>
      <c r="CA351" s="163" t="s">
        <v>6836</v>
      </c>
      <c r="CB351" s="163" t="s">
        <v>6506</v>
      </c>
      <c r="CC351" s="244" t="s">
        <v>6527</v>
      </c>
      <c r="CD351" s="244">
        <v>17358</v>
      </c>
      <c r="CE351" s="244">
        <v>1234</v>
      </c>
      <c r="CG351" s="211">
        <v>346</v>
      </c>
      <c r="CH351" s="163" t="s">
        <v>5734</v>
      </c>
      <c r="CI351" s="163" t="s">
        <v>3999</v>
      </c>
      <c r="CJ351" s="244" t="s">
        <v>4644</v>
      </c>
      <c r="CK351" s="244">
        <v>18706</v>
      </c>
      <c r="CM351" s="211"/>
      <c r="CN351" s="163" t="s">
        <v>6137</v>
      </c>
      <c r="CO351" s="163" t="s">
        <v>3999</v>
      </c>
      <c r="CP351" s="244" t="s">
        <v>4818</v>
      </c>
      <c r="CQ351" s="244">
        <v>235.7</v>
      </c>
      <c r="CS351" s="211">
        <v>346</v>
      </c>
      <c r="CT351" s="163" t="s">
        <v>6195</v>
      </c>
      <c r="CU351" s="163" t="s">
        <v>4015</v>
      </c>
      <c r="CV351" s="244" t="s">
        <v>6318</v>
      </c>
      <c r="CW351" s="244">
        <v>2364</v>
      </c>
      <c r="CY351" s="211">
        <v>346</v>
      </c>
      <c r="CZ351" s="163" t="s">
        <v>7485</v>
      </c>
      <c r="DA351" s="163" t="s">
        <v>7486</v>
      </c>
      <c r="DB351" s="244" t="s">
        <v>4015</v>
      </c>
      <c r="DC351" s="244">
        <v>25675.7</v>
      </c>
      <c r="DD351" s="244">
        <v>2851.7</v>
      </c>
      <c r="DF351" s="214">
        <v>346</v>
      </c>
      <c r="DG351" s="163" t="s">
        <v>3451</v>
      </c>
      <c r="DH351" s="163" t="s">
        <v>3451</v>
      </c>
      <c r="DI351" s="163" t="s">
        <v>4193</v>
      </c>
      <c r="DJ351" s="163" t="s">
        <v>4650</v>
      </c>
      <c r="DK351" s="245">
        <v>24245</v>
      </c>
      <c r="DL351" s="245">
        <v>2712</v>
      </c>
      <c r="DN351" s="211">
        <v>344</v>
      </c>
      <c r="DO351" s="163" t="s">
        <v>8083</v>
      </c>
      <c r="DP351" s="163" t="s">
        <v>4015</v>
      </c>
      <c r="DQ351" s="244">
        <v>27976.6</v>
      </c>
      <c r="DR351" s="244">
        <v>1670.1</v>
      </c>
      <c r="DT351" s="211">
        <v>346</v>
      </c>
      <c r="DU351" s="163" t="s">
        <v>8586</v>
      </c>
      <c r="DV351" s="244" t="s">
        <v>4074</v>
      </c>
      <c r="DW351" s="163">
        <v>32096.799999999999</v>
      </c>
      <c r="DX351" s="244">
        <v>483.7</v>
      </c>
      <c r="DZ351" s="211">
        <v>346</v>
      </c>
      <c r="EA351" s="163" t="s">
        <v>9088</v>
      </c>
      <c r="EB351" s="244" t="s">
        <v>4020</v>
      </c>
      <c r="EC351" s="163">
        <v>32700.6</v>
      </c>
      <c r="ED351" s="244">
        <v>1858.9</v>
      </c>
      <c r="EF351" s="211">
        <v>346</v>
      </c>
      <c r="EG351" s="163" t="s">
        <v>9590</v>
      </c>
      <c r="EH351" s="244" t="s">
        <v>3999</v>
      </c>
      <c r="EI351" s="258">
        <v>34482</v>
      </c>
      <c r="EJ351" s="244">
        <v>778</v>
      </c>
      <c r="EL351" s="215">
        <v>346</v>
      </c>
      <c r="EM351" s="216" t="s">
        <v>3715</v>
      </c>
      <c r="EN351" s="216" t="s">
        <v>3060</v>
      </c>
      <c r="EO351" s="216" t="s">
        <v>3716</v>
      </c>
      <c r="EP351" s="257"/>
      <c r="EQ351" s="247">
        <v>34438</v>
      </c>
      <c r="ER351" s="247">
        <v>3752</v>
      </c>
      <c r="ES351" s="247">
        <v>11069</v>
      </c>
      <c r="EU351" s="163">
        <v>346</v>
      </c>
      <c r="EV351" s="94" t="s">
        <v>3494</v>
      </c>
      <c r="EW351" s="163" t="s">
        <v>3088</v>
      </c>
      <c r="EX351" s="110">
        <v>31333</v>
      </c>
      <c r="EY351" s="110">
        <v>2484.6</v>
      </c>
      <c r="FA351" s="163">
        <v>346</v>
      </c>
      <c r="FB351" s="94" t="s">
        <v>9849</v>
      </c>
      <c r="FC351" s="110" t="s">
        <v>4074</v>
      </c>
      <c r="FD351" s="260">
        <v>34073</v>
      </c>
      <c r="FE351" s="260">
        <v>1607.1</v>
      </c>
    </row>
    <row r="352" spans="2:161">
      <c r="B352" s="211">
        <v>347</v>
      </c>
      <c r="C352" s="163" t="s">
        <v>5065</v>
      </c>
      <c r="D352" s="257" t="s">
        <v>5066</v>
      </c>
      <c r="E352" s="244" t="s">
        <v>4001</v>
      </c>
      <c r="F352" s="244" t="s">
        <v>5067</v>
      </c>
      <c r="G352" s="244">
        <v>10915.1</v>
      </c>
      <c r="I352" s="211"/>
      <c r="J352" s="163"/>
      <c r="K352" s="257"/>
      <c r="L352" s="244"/>
      <c r="M352" s="244"/>
      <c r="N352" s="244"/>
      <c r="P352" s="211"/>
      <c r="Q352" s="163"/>
      <c r="R352" s="257"/>
      <c r="S352" s="244"/>
      <c r="T352" s="244"/>
      <c r="V352" s="211"/>
      <c r="W352" s="163"/>
      <c r="X352" s="257"/>
      <c r="Y352" s="244"/>
      <c r="Z352" s="244"/>
      <c r="AA352" s="244"/>
      <c r="AC352" s="211">
        <v>347</v>
      </c>
      <c r="AD352" s="163" t="s">
        <v>4346</v>
      </c>
      <c r="AE352" s="257" t="s">
        <v>4202</v>
      </c>
      <c r="AF352" s="244">
        <v>12690.7</v>
      </c>
      <c r="AG352" s="244">
        <v>291.2</v>
      </c>
      <c r="AI352" s="211"/>
      <c r="AJ352" s="163"/>
      <c r="AK352" s="257"/>
      <c r="AL352" s="244"/>
      <c r="AM352" s="244"/>
      <c r="AN352" s="244"/>
      <c r="AP352" s="211">
        <v>347</v>
      </c>
      <c r="AQ352" s="163" t="s">
        <v>5746</v>
      </c>
      <c r="AR352" s="257" t="s">
        <v>4951</v>
      </c>
      <c r="AS352" s="244" t="s">
        <v>3999</v>
      </c>
      <c r="AT352" s="244" t="s">
        <v>4527</v>
      </c>
      <c r="AU352" s="244">
        <v>13852</v>
      </c>
      <c r="AW352" s="211"/>
      <c r="AX352" s="163"/>
      <c r="AY352" s="257"/>
      <c r="AZ352" s="244"/>
      <c r="BA352" s="244"/>
      <c r="BB352" s="244"/>
      <c r="BD352" s="211">
        <v>347</v>
      </c>
      <c r="BE352" s="163" t="s">
        <v>3708</v>
      </c>
      <c r="BF352" s="257" t="s">
        <v>5706</v>
      </c>
      <c r="BG352" s="244" t="s">
        <v>4001</v>
      </c>
      <c r="BH352" s="244" t="s">
        <v>5518</v>
      </c>
      <c r="BI352" s="244">
        <v>14388.1</v>
      </c>
      <c r="BK352" s="211">
        <v>347</v>
      </c>
      <c r="BL352" s="163" t="s">
        <v>3733</v>
      </c>
      <c r="BM352" s="257" t="s">
        <v>5111</v>
      </c>
      <c r="BN352" s="244" t="s">
        <v>4005</v>
      </c>
      <c r="BO352" s="244" t="s">
        <v>4745</v>
      </c>
      <c r="BP352" s="244">
        <v>14266.3</v>
      </c>
      <c r="BR352" s="211"/>
      <c r="BS352" s="163"/>
      <c r="BT352" s="257"/>
      <c r="BU352" s="244"/>
      <c r="BV352" s="244"/>
      <c r="BW352" s="244"/>
      <c r="BY352" s="211">
        <v>347</v>
      </c>
      <c r="BZ352" s="163" t="s">
        <v>3631</v>
      </c>
      <c r="CA352" s="163" t="s">
        <v>6837</v>
      </c>
      <c r="CB352" s="257" t="s">
        <v>6838</v>
      </c>
      <c r="CC352" s="244" t="s">
        <v>6830</v>
      </c>
      <c r="CD352" s="244">
        <v>17280.8</v>
      </c>
      <c r="CE352" s="244">
        <v>2070.6999999999998</v>
      </c>
      <c r="CG352" s="211">
        <v>347</v>
      </c>
      <c r="CH352" s="163" t="s">
        <v>6285</v>
      </c>
      <c r="CI352" s="257" t="s">
        <v>4036</v>
      </c>
      <c r="CJ352" s="244" t="s">
        <v>5441</v>
      </c>
      <c r="CK352" s="244">
        <v>18645.900000000001</v>
      </c>
      <c r="CM352" s="211"/>
      <c r="CN352" s="163" t="s">
        <v>7040</v>
      </c>
      <c r="CO352" s="257" t="s">
        <v>4005</v>
      </c>
      <c r="CP352" s="244" t="s">
        <v>4709</v>
      </c>
      <c r="CQ352" s="244">
        <v>2336.1999999999998</v>
      </c>
      <c r="CS352" s="211">
        <v>347</v>
      </c>
      <c r="CT352" s="163" t="s">
        <v>4668</v>
      </c>
      <c r="CU352" s="257" t="s">
        <v>4005</v>
      </c>
      <c r="CV352" s="244" t="s">
        <v>7136</v>
      </c>
      <c r="CW352" s="244">
        <v>23549</v>
      </c>
      <c r="CY352" s="211">
        <v>347</v>
      </c>
      <c r="CZ352" s="163" t="s">
        <v>3585</v>
      </c>
      <c r="DA352" s="257" t="s">
        <v>7487</v>
      </c>
      <c r="DB352" s="244" t="s">
        <v>4001</v>
      </c>
      <c r="DC352" s="244">
        <v>25646.7</v>
      </c>
      <c r="DD352" s="244">
        <v>207.8</v>
      </c>
      <c r="DF352" s="214">
        <v>347</v>
      </c>
      <c r="DG352" s="163" t="s">
        <v>3717</v>
      </c>
      <c r="DH352" s="163" t="s">
        <v>7045</v>
      </c>
      <c r="DI352" s="163" t="s">
        <v>4202</v>
      </c>
      <c r="DJ352" s="163" t="s">
        <v>5522</v>
      </c>
      <c r="DK352" s="245">
        <v>24160</v>
      </c>
      <c r="DL352" s="245">
        <v>537</v>
      </c>
      <c r="DN352" s="211">
        <v>345</v>
      </c>
      <c r="DO352" s="163" t="s">
        <v>8084</v>
      </c>
      <c r="DP352" s="257" t="s">
        <v>4020</v>
      </c>
      <c r="DQ352" s="244">
        <v>27960</v>
      </c>
      <c r="DR352" s="244">
        <v>6544</v>
      </c>
      <c r="DT352" s="211">
        <v>347</v>
      </c>
      <c r="DU352" s="163" t="s">
        <v>8587</v>
      </c>
      <c r="DV352" s="244" t="s">
        <v>4005</v>
      </c>
      <c r="DW352" s="257">
        <v>32070.2</v>
      </c>
      <c r="DX352" s="244">
        <v>1377.2</v>
      </c>
      <c r="DZ352" s="211">
        <v>347</v>
      </c>
      <c r="EA352" s="163" t="s">
        <v>9089</v>
      </c>
      <c r="EB352" s="244" t="s">
        <v>4030</v>
      </c>
      <c r="EC352" s="257">
        <v>32579.3</v>
      </c>
      <c r="ED352" s="244">
        <v>290.39999999999998</v>
      </c>
      <c r="EF352" s="211">
        <v>347</v>
      </c>
      <c r="EG352" s="163" t="s">
        <v>9591</v>
      </c>
      <c r="EH352" s="244" t="s">
        <v>4030</v>
      </c>
      <c r="EI352" s="259">
        <v>34349.300000000003</v>
      </c>
      <c r="EJ352" s="244">
        <v>1233.3</v>
      </c>
      <c r="EL352" s="215">
        <v>347</v>
      </c>
      <c r="EM352" s="216" t="s">
        <v>3674</v>
      </c>
      <c r="EN352" s="216" t="s">
        <v>3078</v>
      </c>
      <c r="EO352" s="216" t="s">
        <v>3197</v>
      </c>
      <c r="EP352" s="257" t="s">
        <v>3992</v>
      </c>
      <c r="EQ352" s="247">
        <v>34366</v>
      </c>
      <c r="ER352" s="247">
        <v>3250</v>
      </c>
      <c r="ES352" s="247">
        <v>22842</v>
      </c>
      <c r="EU352" s="163">
        <v>347</v>
      </c>
      <c r="EV352" s="94" t="s">
        <v>3371</v>
      </c>
      <c r="EW352" s="163" t="s">
        <v>3070</v>
      </c>
      <c r="EX352" s="110">
        <v>31271</v>
      </c>
      <c r="EY352" s="110">
        <v>1385</v>
      </c>
      <c r="FA352" s="163">
        <v>347</v>
      </c>
      <c r="FB352" s="94" t="s">
        <v>9850</v>
      </c>
      <c r="FC352" s="110" t="s">
        <v>4005</v>
      </c>
      <c r="FD352" s="260">
        <v>34027.5</v>
      </c>
      <c r="FE352" s="260">
        <v>1262</v>
      </c>
    </row>
    <row r="353" spans="2:161" ht="22.7">
      <c r="B353" s="211">
        <v>348</v>
      </c>
      <c r="C353" s="163"/>
      <c r="D353" s="163" t="s">
        <v>5068</v>
      </c>
      <c r="E353" s="244" t="s">
        <v>4005</v>
      </c>
      <c r="F353" s="244" t="s">
        <v>4806</v>
      </c>
      <c r="G353" s="244">
        <v>10911.9</v>
      </c>
      <c r="I353" s="211"/>
      <c r="J353" s="163"/>
      <c r="K353" s="163"/>
      <c r="L353" s="244"/>
      <c r="M353" s="244"/>
      <c r="N353" s="244"/>
      <c r="P353" s="211"/>
      <c r="Q353" s="163"/>
      <c r="R353" s="163"/>
      <c r="S353" s="244"/>
      <c r="T353" s="244"/>
      <c r="V353" s="211"/>
      <c r="W353" s="163"/>
      <c r="X353" s="163"/>
      <c r="Y353" s="244"/>
      <c r="Z353" s="244"/>
      <c r="AA353" s="244"/>
      <c r="AC353" s="211">
        <v>348</v>
      </c>
      <c r="AD353" s="163" t="s">
        <v>4347</v>
      </c>
      <c r="AE353" s="163" t="s">
        <v>4005</v>
      </c>
      <c r="AF353" s="244">
        <v>12666.8</v>
      </c>
      <c r="AG353" s="244">
        <v>48.8</v>
      </c>
      <c r="AI353" s="211"/>
      <c r="AJ353" s="163"/>
      <c r="AK353" s="163"/>
      <c r="AL353" s="244"/>
      <c r="AM353" s="244"/>
      <c r="AN353" s="244"/>
      <c r="AP353" s="211">
        <v>348</v>
      </c>
      <c r="AQ353" s="163" t="s">
        <v>4512</v>
      </c>
      <c r="AR353" s="163" t="s">
        <v>4994</v>
      </c>
      <c r="AS353" s="244" t="s">
        <v>4224</v>
      </c>
      <c r="AT353" s="244" t="s">
        <v>5747</v>
      </c>
      <c r="AU353" s="244">
        <v>13778</v>
      </c>
      <c r="AW353" s="211"/>
      <c r="AX353" s="163"/>
      <c r="AY353" s="163"/>
      <c r="AZ353" s="244"/>
      <c r="BA353" s="244"/>
      <c r="BB353" s="244"/>
      <c r="BD353" s="211">
        <v>348</v>
      </c>
      <c r="BE353" s="163" t="s">
        <v>5735</v>
      </c>
      <c r="BF353" s="163" t="s">
        <v>6132</v>
      </c>
      <c r="BG353" s="244" t="s">
        <v>4005</v>
      </c>
      <c r="BH353" s="244" t="s">
        <v>4955</v>
      </c>
      <c r="BI353" s="244">
        <v>14311.2</v>
      </c>
      <c r="BK353" s="211">
        <v>348</v>
      </c>
      <c r="BL353" s="163" t="s">
        <v>3711</v>
      </c>
      <c r="BM353" s="163" t="s">
        <v>6301</v>
      </c>
      <c r="BN353" s="244" t="s">
        <v>4005</v>
      </c>
      <c r="BO353" s="244" t="s">
        <v>5424</v>
      </c>
      <c r="BP353" s="244">
        <v>14261.7</v>
      </c>
      <c r="BR353" s="211"/>
      <c r="BS353" s="163"/>
      <c r="BT353" s="163"/>
      <c r="BU353" s="244"/>
      <c r="BV353" s="244"/>
      <c r="BW353" s="244"/>
      <c r="BY353" s="211">
        <v>348</v>
      </c>
      <c r="BZ353" s="163" t="s">
        <v>3609</v>
      </c>
      <c r="CA353" s="163" t="s">
        <v>6839</v>
      </c>
      <c r="CB353" s="163" t="s">
        <v>6503</v>
      </c>
      <c r="CC353" s="244" t="s">
        <v>6639</v>
      </c>
      <c r="CD353" s="244">
        <v>17194.8</v>
      </c>
      <c r="CE353" s="244">
        <v>-1088.7</v>
      </c>
      <c r="CG353" s="211">
        <v>348</v>
      </c>
      <c r="CH353" s="163" t="s">
        <v>6121</v>
      </c>
      <c r="CI353" s="163" t="s">
        <v>4005</v>
      </c>
      <c r="CJ353" s="244" t="s">
        <v>5522</v>
      </c>
      <c r="CK353" s="244">
        <v>18608.599999999999</v>
      </c>
      <c r="CM353" s="211"/>
      <c r="CN353" s="163" t="s">
        <v>4957</v>
      </c>
      <c r="CO353" s="163" t="s">
        <v>3999</v>
      </c>
      <c r="CP353" s="244" t="s">
        <v>4827</v>
      </c>
      <c r="CQ353" s="244">
        <v>2258</v>
      </c>
      <c r="CS353" s="211"/>
      <c r="CT353" s="163"/>
      <c r="CU353" s="163"/>
      <c r="CV353" s="244"/>
      <c r="CW353" s="244">
        <v>23518</v>
      </c>
      <c r="CY353" s="211">
        <v>348</v>
      </c>
      <c r="CZ353" s="163" t="s">
        <v>3640</v>
      </c>
      <c r="DA353" s="163" t="s">
        <v>7488</v>
      </c>
      <c r="DB353" s="244" t="s">
        <v>3999</v>
      </c>
      <c r="DC353" s="244">
        <v>25313.8</v>
      </c>
      <c r="DD353" s="244">
        <v>1691.8</v>
      </c>
      <c r="DF353" s="214">
        <v>348</v>
      </c>
      <c r="DG353" s="163" t="s">
        <v>3718</v>
      </c>
      <c r="DH353" s="163" t="s">
        <v>7677</v>
      </c>
      <c r="DI353" s="257" t="s">
        <v>4074</v>
      </c>
      <c r="DJ353" s="163" t="s">
        <v>5879</v>
      </c>
      <c r="DK353" s="245">
        <v>24150</v>
      </c>
      <c r="DL353" s="245">
        <v>456</v>
      </c>
      <c r="DN353" s="211">
        <v>346</v>
      </c>
      <c r="DO353" s="163" t="s">
        <v>8085</v>
      </c>
      <c r="DP353" s="163" t="s">
        <v>4074</v>
      </c>
      <c r="DQ353" s="244">
        <v>27820.400000000001</v>
      </c>
      <c r="DR353" s="244">
        <v>1620.5</v>
      </c>
      <c r="DT353" s="211">
        <v>348</v>
      </c>
      <c r="DU353" s="163" t="s">
        <v>8588</v>
      </c>
      <c r="DV353" s="244" t="s">
        <v>3999</v>
      </c>
      <c r="DW353" s="163">
        <v>32012.5</v>
      </c>
      <c r="DX353" s="244">
        <v>2799.9</v>
      </c>
      <c r="DZ353" s="211">
        <v>348</v>
      </c>
      <c r="EA353" s="163" t="s">
        <v>9090</v>
      </c>
      <c r="EB353" s="244" t="s">
        <v>3999</v>
      </c>
      <c r="EC353" s="163">
        <v>32484</v>
      </c>
      <c r="ED353" s="244">
        <v>743</v>
      </c>
      <c r="EF353" s="211">
        <v>348</v>
      </c>
      <c r="EG353" s="163" t="s">
        <v>9592</v>
      </c>
      <c r="EH353" s="244" t="s">
        <v>4074</v>
      </c>
      <c r="EI353" s="258">
        <v>34292.199999999997</v>
      </c>
      <c r="EJ353" s="244">
        <v>-144.1</v>
      </c>
      <c r="EL353" s="215">
        <v>348</v>
      </c>
      <c r="EM353" s="216" t="s">
        <v>2099</v>
      </c>
      <c r="EN353" s="216" t="s">
        <v>3222</v>
      </c>
      <c r="EO353" s="216" t="s">
        <v>3301</v>
      </c>
      <c r="EP353" s="257"/>
      <c r="EQ353" s="247">
        <v>34244</v>
      </c>
      <c r="ER353" s="247">
        <v>2184</v>
      </c>
      <c r="ES353" s="247">
        <v>104000</v>
      </c>
      <c r="EU353" s="163">
        <v>348</v>
      </c>
      <c r="EV353" s="94" t="s">
        <v>3700</v>
      </c>
      <c r="EW353" s="163" t="s">
        <v>3063</v>
      </c>
      <c r="EX353" s="110">
        <v>31185</v>
      </c>
      <c r="EY353" s="110">
        <v>324.3</v>
      </c>
      <c r="FA353" s="163">
        <v>348</v>
      </c>
      <c r="FB353" s="94" t="s">
        <v>9658</v>
      </c>
      <c r="FC353" s="110" t="s">
        <v>4005</v>
      </c>
      <c r="FD353" s="260">
        <v>33911.699999999997</v>
      </c>
      <c r="FE353" s="260">
        <v>1947.1</v>
      </c>
    </row>
    <row r="354" spans="2:161" ht="22.7">
      <c r="B354" s="211">
        <v>349</v>
      </c>
      <c r="C354" s="163" t="s">
        <v>4088</v>
      </c>
      <c r="D354" s="163" t="s">
        <v>5069</v>
      </c>
      <c r="E354" s="244" t="s">
        <v>3999</v>
      </c>
      <c r="F354" s="244" t="s">
        <v>4548</v>
      </c>
      <c r="G354" s="244">
        <v>10866</v>
      </c>
      <c r="I354" s="211"/>
      <c r="J354" s="163"/>
      <c r="K354" s="163"/>
      <c r="L354" s="244"/>
      <c r="M354" s="244"/>
      <c r="N354" s="244"/>
      <c r="P354" s="211"/>
      <c r="Q354" s="163"/>
      <c r="R354" s="163"/>
      <c r="S354" s="244"/>
      <c r="T354" s="244"/>
      <c r="V354" s="211"/>
      <c r="W354" s="163"/>
      <c r="X354" s="163"/>
      <c r="Y354" s="244"/>
      <c r="Z354" s="244"/>
      <c r="AA354" s="244"/>
      <c r="AC354" s="211">
        <v>349</v>
      </c>
      <c r="AD354" s="163" t="s">
        <v>4348</v>
      </c>
      <c r="AE354" s="163" t="s">
        <v>4005</v>
      </c>
      <c r="AF354" s="244">
        <v>12649</v>
      </c>
      <c r="AG354" s="244">
        <v>66.900000000000006</v>
      </c>
      <c r="AI354" s="211"/>
      <c r="AJ354" s="163"/>
      <c r="AK354" s="163"/>
      <c r="AL354" s="244"/>
      <c r="AM354" s="244"/>
      <c r="AN354" s="244"/>
      <c r="AP354" s="211">
        <v>349</v>
      </c>
      <c r="AQ354" s="163" t="s">
        <v>5748</v>
      </c>
      <c r="AR354" s="163" t="s">
        <v>5256</v>
      </c>
      <c r="AS354" s="244" t="s">
        <v>4020</v>
      </c>
      <c r="AT354" s="244" t="s">
        <v>4818</v>
      </c>
      <c r="AU354" s="244">
        <v>13738</v>
      </c>
      <c r="AW354" s="211"/>
      <c r="AX354" s="163"/>
      <c r="AY354" s="163"/>
      <c r="AZ354" s="244"/>
      <c r="BA354" s="244"/>
      <c r="BB354" s="244"/>
      <c r="BD354" s="211">
        <v>349</v>
      </c>
      <c r="BE354" s="163" t="s">
        <v>6133</v>
      </c>
      <c r="BF354" s="163" t="s">
        <v>6134</v>
      </c>
      <c r="BG354" s="244" t="s">
        <v>3999</v>
      </c>
      <c r="BH354" s="244" t="s">
        <v>5522</v>
      </c>
      <c r="BI354" s="244">
        <v>14256</v>
      </c>
      <c r="BK354" s="211">
        <v>349</v>
      </c>
      <c r="BL354" s="163" t="s">
        <v>1745</v>
      </c>
      <c r="BM354" s="163" t="s">
        <v>6302</v>
      </c>
      <c r="BN354" s="244" t="s">
        <v>3999</v>
      </c>
      <c r="BO354" s="244" t="s">
        <v>6303</v>
      </c>
      <c r="BP354" s="244">
        <v>14243</v>
      </c>
      <c r="BR354" s="211"/>
      <c r="BS354" s="163"/>
      <c r="BT354" s="163"/>
      <c r="BU354" s="244"/>
      <c r="BV354" s="244"/>
      <c r="BW354" s="244"/>
      <c r="BY354" s="211">
        <v>349</v>
      </c>
      <c r="BZ354" s="163" t="s">
        <v>852</v>
      </c>
      <c r="CA354" s="163" t="s">
        <v>6840</v>
      </c>
      <c r="CB354" s="163" t="s">
        <v>6506</v>
      </c>
      <c r="CC354" s="244" t="s">
        <v>6523</v>
      </c>
      <c r="CD354" s="244">
        <v>17126</v>
      </c>
      <c r="CE354" s="244">
        <v>977</v>
      </c>
      <c r="CG354" s="211">
        <v>349</v>
      </c>
      <c r="CH354" s="163" t="s">
        <v>7041</v>
      </c>
      <c r="CI354" s="163" t="s">
        <v>3999</v>
      </c>
      <c r="CJ354" s="244" t="s">
        <v>4595</v>
      </c>
      <c r="CK354" s="244">
        <v>18606</v>
      </c>
      <c r="CM354" s="211"/>
      <c r="CN354" s="163" t="s">
        <v>6299</v>
      </c>
      <c r="CO354" s="163" t="s">
        <v>4102</v>
      </c>
      <c r="CP354" s="244" t="s">
        <v>5441</v>
      </c>
      <c r="CQ354" s="244">
        <v>2224.1</v>
      </c>
      <c r="CS354" s="211">
        <v>349</v>
      </c>
      <c r="CT354" s="163" t="s">
        <v>7174</v>
      </c>
      <c r="CU354" s="163" t="s">
        <v>5833</v>
      </c>
      <c r="CV354" s="244" t="s">
        <v>4518</v>
      </c>
      <c r="CW354" s="244">
        <v>23497</v>
      </c>
      <c r="CY354" s="211">
        <v>349</v>
      </c>
      <c r="CZ354" s="163" t="s">
        <v>3569</v>
      </c>
      <c r="DA354" s="163" t="s">
        <v>7489</v>
      </c>
      <c r="DB354" s="244" t="s">
        <v>4005</v>
      </c>
      <c r="DC354" s="244">
        <v>25281.9</v>
      </c>
      <c r="DD354" s="244">
        <v>-886.9</v>
      </c>
      <c r="DF354" s="214">
        <v>349</v>
      </c>
      <c r="DG354" s="163" t="s">
        <v>3719</v>
      </c>
      <c r="DH354" s="163" t="s">
        <v>3719</v>
      </c>
      <c r="DI354" s="163" t="s">
        <v>7046</v>
      </c>
      <c r="DJ354" s="163" t="s">
        <v>6309</v>
      </c>
      <c r="DK354" s="245">
        <v>24148</v>
      </c>
      <c r="DL354" s="245">
        <v>823</v>
      </c>
      <c r="DN354" s="211">
        <v>347</v>
      </c>
      <c r="DO354" s="163" t="s">
        <v>8086</v>
      </c>
      <c r="DP354" s="163" t="s">
        <v>7114</v>
      </c>
      <c r="DQ354" s="244">
        <v>27703.200000000001</v>
      </c>
      <c r="DR354" s="244">
        <v>786.3</v>
      </c>
      <c r="DT354" s="211">
        <v>349</v>
      </c>
      <c r="DU354" s="163" t="s">
        <v>8589</v>
      </c>
      <c r="DV354" s="244" t="s">
        <v>4074</v>
      </c>
      <c r="DW354" s="163">
        <v>31991.1</v>
      </c>
      <c r="DX354" s="244">
        <v>155.5</v>
      </c>
      <c r="DZ354" s="211">
        <v>349</v>
      </c>
      <c r="EA354" s="163" t="s">
        <v>9091</v>
      </c>
      <c r="EB354" s="244" t="s">
        <v>4015</v>
      </c>
      <c r="EC354" s="163">
        <v>32455.9</v>
      </c>
      <c r="ED354" s="244">
        <v>615.6</v>
      </c>
      <c r="EF354" s="211">
        <v>349</v>
      </c>
      <c r="EG354" s="163" t="s">
        <v>9593</v>
      </c>
      <c r="EH354" s="244" t="s">
        <v>4074</v>
      </c>
      <c r="EI354" s="258">
        <v>34133.599999999999</v>
      </c>
      <c r="EJ354" s="244">
        <v>345.5</v>
      </c>
      <c r="EL354" s="215">
        <v>349</v>
      </c>
      <c r="EM354" s="216" t="s">
        <v>1580</v>
      </c>
      <c r="EN354" s="216" t="s">
        <v>3093</v>
      </c>
      <c r="EO354" s="216" t="s">
        <v>3160</v>
      </c>
      <c r="EP354" s="257"/>
      <c r="EQ354" s="247">
        <v>34230</v>
      </c>
      <c r="ER354" s="247">
        <v>966</v>
      </c>
      <c r="ES354" s="247">
        <v>12322</v>
      </c>
      <c r="EU354" s="163">
        <v>349</v>
      </c>
      <c r="EV354" s="94" t="s">
        <v>3622</v>
      </c>
      <c r="EW354" s="163" t="s">
        <v>3070</v>
      </c>
      <c r="EX354" s="110">
        <v>31158</v>
      </c>
      <c r="EY354" s="110">
        <v>1442.1</v>
      </c>
      <c r="FA354" s="163">
        <v>349</v>
      </c>
      <c r="FB354" s="94" t="s">
        <v>9851</v>
      </c>
      <c r="FC354" s="110" t="s">
        <v>4224</v>
      </c>
      <c r="FD354" s="260">
        <v>33886.9</v>
      </c>
      <c r="FE354" s="260">
        <v>7484.7</v>
      </c>
    </row>
    <row r="355" spans="2:161" ht="22.7">
      <c r="B355" s="211">
        <v>350</v>
      </c>
      <c r="C355" s="163" t="s">
        <v>5070</v>
      </c>
      <c r="D355" s="163" t="s">
        <v>5071</v>
      </c>
      <c r="E355" s="244" t="s">
        <v>4015</v>
      </c>
      <c r="F355" s="244" t="s">
        <v>4605</v>
      </c>
      <c r="G355" s="244">
        <v>10830</v>
      </c>
      <c r="I355" s="211"/>
      <c r="J355" s="163"/>
      <c r="K355" s="163"/>
      <c r="L355" s="244"/>
      <c r="M355" s="244"/>
      <c r="N355" s="244"/>
      <c r="P355" s="211"/>
      <c r="Q355" s="163"/>
      <c r="R355" s="163"/>
      <c r="S355" s="244"/>
      <c r="T355" s="244"/>
      <c r="V355" s="211"/>
      <c r="W355" s="163"/>
      <c r="X355" s="163"/>
      <c r="Y355" s="244"/>
      <c r="Z355" s="244"/>
      <c r="AA355" s="244"/>
      <c r="AC355" s="211">
        <v>350</v>
      </c>
      <c r="AD355" s="163" t="s">
        <v>4349</v>
      </c>
      <c r="AE355" s="163" t="s">
        <v>3999</v>
      </c>
      <c r="AF355" s="244">
        <v>12648.7</v>
      </c>
      <c r="AG355" s="244">
        <v>682.3</v>
      </c>
      <c r="AI355" s="211"/>
      <c r="AJ355" s="163"/>
      <c r="AK355" s="163"/>
      <c r="AL355" s="244"/>
      <c r="AM355" s="244"/>
      <c r="AN355" s="244"/>
      <c r="AP355" s="211">
        <v>350</v>
      </c>
      <c r="AQ355" s="163" t="s">
        <v>1883</v>
      </c>
      <c r="AR355" s="163" t="s">
        <v>5749</v>
      </c>
      <c r="AS355" s="244" t="s">
        <v>4224</v>
      </c>
      <c r="AT355" s="244" t="s">
        <v>5750</v>
      </c>
      <c r="AU355" s="244">
        <v>13715.2</v>
      </c>
      <c r="AW355" s="211"/>
      <c r="AX355" s="163"/>
      <c r="AY355" s="163"/>
      <c r="AZ355" s="244"/>
      <c r="BA355" s="244"/>
      <c r="BB355" s="244"/>
      <c r="BD355" s="211">
        <v>350</v>
      </c>
      <c r="BE355" s="163" t="s">
        <v>3604</v>
      </c>
      <c r="BF355" s="163" t="s">
        <v>4897</v>
      </c>
      <c r="BG355" s="244" t="s">
        <v>4005</v>
      </c>
      <c r="BH355" s="244" t="s">
        <v>4595</v>
      </c>
      <c r="BI355" s="244">
        <v>14238.5</v>
      </c>
      <c r="BK355" s="211">
        <v>350</v>
      </c>
      <c r="BL355" s="163" t="s">
        <v>6304</v>
      </c>
      <c r="BM355" s="163" t="s">
        <v>6150</v>
      </c>
      <c r="BN355" s="244" t="s">
        <v>4039</v>
      </c>
      <c r="BO355" s="244" t="s">
        <v>4536</v>
      </c>
      <c r="BP355" s="244">
        <v>14124.5</v>
      </c>
      <c r="BR355" s="211"/>
      <c r="BS355" s="163"/>
      <c r="BT355" s="163"/>
      <c r="BU355" s="244"/>
      <c r="BV355" s="244"/>
      <c r="BW355" s="244"/>
      <c r="BY355" s="211">
        <v>350</v>
      </c>
      <c r="BZ355" s="163" t="s">
        <v>3720</v>
      </c>
      <c r="CA355" s="163" t="s">
        <v>6841</v>
      </c>
      <c r="CB355" s="163" t="s">
        <v>6489</v>
      </c>
      <c r="CC355" s="244" t="s">
        <v>4634</v>
      </c>
      <c r="CD355" s="244">
        <v>17099.2</v>
      </c>
      <c r="CE355" s="244">
        <v>817.2</v>
      </c>
      <c r="CG355" s="211">
        <v>350</v>
      </c>
      <c r="CH355" s="163" t="s">
        <v>6895</v>
      </c>
      <c r="CI355" s="163" t="s">
        <v>4224</v>
      </c>
      <c r="CJ355" s="244" t="s">
        <v>5441</v>
      </c>
      <c r="CK355" s="244">
        <v>18576.599999999999</v>
      </c>
      <c r="CM355" s="211"/>
      <c r="CN355" s="163" t="s">
        <v>6118</v>
      </c>
      <c r="CO355" s="163" t="s">
        <v>3999</v>
      </c>
      <c r="CP355" s="244" t="s">
        <v>6233</v>
      </c>
      <c r="CQ355" s="244">
        <v>2133</v>
      </c>
      <c r="CS355" s="211">
        <v>350</v>
      </c>
      <c r="CT355" s="163" t="s">
        <v>4598</v>
      </c>
      <c r="CU355" s="163" t="s">
        <v>4005</v>
      </c>
      <c r="CV355" s="244" t="s">
        <v>4523</v>
      </c>
      <c r="CW355" s="244">
        <v>23486</v>
      </c>
      <c r="CY355" s="211">
        <v>350</v>
      </c>
      <c r="CZ355" s="163" t="s">
        <v>1069</v>
      </c>
      <c r="DA355" s="163" t="s">
        <v>7490</v>
      </c>
      <c r="DB355" s="244" t="s">
        <v>3999</v>
      </c>
      <c r="DC355" s="244">
        <v>25281</v>
      </c>
      <c r="DD355" s="244">
        <v>2412</v>
      </c>
      <c r="DF355" s="214">
        <v>350</v>
      </c>
      <c r="DG355" s="163" t="s">
        <v>3721</v>
      </c>
      <c r="DH355" s="163" t="s">
        <v>6157</v>
      </c>
      <c r="DI355" s="163" t="s">
        <v>6158</v>
      </c>
      <c r="DJ355" s="163" t="s">
        <v>6300</v>
      </c>
      <c r="DK355" s="245">
        <v>24111</v>
      </c>
      <c r="DL355" s="245">
        <v>19</v>
      </c>
      <c r="DN355" s="211">
        <v>348</v>
      </c>
      <c r="DO355" s="163" t="s">
        <v>8087</v>
      </c>
      <c r="DP355" s="163" t="s">
        <v>4015</v>
      </c>
      <c r="DQ355" s="244">
        <v>27634.7</v>
      </c>
      <c r="DR355" s="244">
        <v>610.20000000000005</v>
      </c>
      <c r="DT355" s="211">
        <v>350</v>
      </c>
      <c r="DU355" s="163" t="s">
        <v>8590</v>
      </c>
      <c r="DV355" s="244" t="s">
        <v>4005</v>
      </c>
      <c r="DW355" s="163">
        <v>31817.1</v>
      </c>
      <c r="DX355" s="244">
        <v>682.5</v>
      </c>
      <c r="DZ355" s="211">
        <v>350</v>
      </c>
      <c r="EA355" s="163" t="s">
        <v>9092</v>
      </c>
      <c r="EB355" s="244" t="s">
        <v>3999</v>
      </c>
      <c r="EC355" s="163">
        <v>32355</v>
      </c>
      <c r="ED355" s="244">
        <v>68</v>
      </c>
      <c r="EF355" s="211">
        <v>350</v>
      </c>
      <c r="EG355" s="163" t="s">
        <v>9594</v>
      </c>
      <c r="EH355" s="244" t="s">
        <v>4074</v>
      </c>
      <c r="EI355" s="258">
        <v>34121.5</v>
      </c>
      <c r="EJ355" s="244">
        <v>8415.7000000000007</v>
      </c>
      <c r="EL355" s="215">
        <v>350</v>
      </c>
      <c r="EM355" s="216" t="s">
        <v>3536</v>
      </c>
      <c r="EN355" s="216" t="s">
        <v>3157</v>
      </c>
      <c r="EO355" s="216" t="s">
        <v>3152</v>
      </c>
      <c r="EP355" s="257" t="s">
        <v>3989</v>
      </c>
      <c r="EQ355" s="247">
        <v>34218</v>
      </c>
      <c r="ER355" s="247">
        <v>-665</v>
      </c>
      <c r="ES355" s="247">
        <v>75448</v>
      </c>
      <c r="EU355" s="163">
        <v>350</v>
      </c>
      <c r="EV355" s="94" t="s">
        <v>3345</v>
      </c>
      <c r="EW355" s="163" t="s">
        <v>3443</v>
      </c>
      <c r="EX355" s="110">
        <v>30912</v>
      </c>
      <c r="EY355" s="110">
        <v>-6385</v>
      </c>
      <c r="FA355" s="163">
        <v>350</v>
      </c>
      <c r="FB355" s="94" t="s">
        <v>9586</v>
      </c>
      <c r="FC355" s="110" t="s">
        <v>4005</v>
      </c>
      <c r="FD355" s="260">
        <v>33820.699999999997</v>
      </c>
      <c r="FE355" s="260">
        <v>630.29999999999995</v>
      </c>
    </row>
    <row r="356" spans="2:161">
      <c r="B356" s="211">
        <v>351</v>
      </c>
      <c r="C356" s="163" t="s">
        <v>5072</v>
      </c>
      <c r="D356" s="163" t="s">
        <v>5073</v>
      </c>
      <c r="E356" s="244" t="s">
        <v>4039</v>
      </c>
      <c r="F356" s="244" t="s">
        <v>4818</v>
      </c>
      <c r="G356" s="244">
        <v>10790.2</v>
      </c>
      <c r="I356" s="211"/>
      <c r="J356" s="163"/>
      <c r="K356" s="163"/>
      <c r="L356" s="244"/>
      <c r="M356" s="244"/>
      <c r="N356" s="244"/>
      <c r="P356" s="211"/>
      <c r="Q356" s="163"/>
      <c r="R356" s="163"/>
      <c r="S356" s="244"/>
      <c r="T356" s="244"/>
      <c r="V356" s="211"/>
      <c r="W356" s="163"/>
      <c r="X356" s="163"/>
      <c r="Y356" s="244"/>
      <c r="Z356" s="244"/>
      <c r="AA356" s="244"/>
      <c r="AC356" s="211">
        <v>351</v>
      </c>
      <c r="AD356" s="163" t="s">
        <v>4350</v>
      </c>
      <c r="AE356" s="163" t="s">
        <v>3999</v>
      </c>
      <c r="AF356" s="244">
        <v>12586.8</v>
      </c>
      <c r="AG356" s="244">
        <v>337.7</v>
      </c>
      <c r="AI356" s="211"/>
      <c r="AJ356" s="163"/>
      <c r="AK356" s="163"/>
      <c r="AL356" s="244"/>
      <c r="AM356" s="244"/>
      <c r="AN356" s="244"/>
      <c r="AP356" s="211">
        <v>351</v>
      </c>
      <c r="AQ356" s="163" t="s">
        <v>4454</v>
      </c>
      <c r="AR356" s="163" t="s">
        <v>5751</v>
      </c>
      <c r="AS356" s="244" t="s">
        <v>4005</v>
      </c>
      <c r="AT356" s="244" t="s">
        <v>4538</v>
      </c>
      <c r="AU356" s="244">
        <v>13704.5</v>
      </c>
      <c r="AW356" s="211"/>
      <c r="AX356" s="163"/>
      <c r="AY356" s="163"/>
      <c r="AZ356" s="244"/>
      <c r="BA356" s="244"/>
      <c r="BB356" s="244"/>
      <c r="BD356" s="211">
        <v>351</v>
      </c>
      <c r="BE356" s="163" t="s">
        <v>1640</v>
      </c>
      <c r="BF356" s="163" t="s">
        <v>4961</v>
      </c>
      <c r="BG356" s="244" t="s">
        <v>3999</v>
      </c>
      <c r="BH356" s="244" t="s">
        <v>5518</v>
      </c>
      <c r="BI356" s="244">
        <v>14175</v>
      </c>
      <c r="BK356" s="211">
        <v>351</v>
      </c>
      <c r="BL356" s="163" t="s">
        <v>3577</v>
      </c>
      <c r="BM356" s="163" t="s">
        <v>6305</v>
      </c>
      <c r="BN356" s="244" t="s">
        <v>4224</v>
      </c>
      <c r="BO356" s="244" t="s">
        <v>6231</v>
      </c>
      <c r="BP356" s="244">
        <v>14109.6</v>
      </c>
      <c r="BR356" s="211"/>
      <c r="BS356" s="163"/>
      <c r="BT356" s="163"/>
      <c r="BU356" s="244"/>
      <c r="BV356" s="244"/>
      <c r="BW356" s="244"/>
      <c r="BY356" s="211">
        <v>351</v>
      </c>
      <c r="BZ356" s="163" t="s">
        <v>3722</v>
      </c>
      <c r="CA356" s="163" t="s">
        <v>6842</v>
      </c>
      <c r="CB356" s="163" t="s">
        <v>6503</v>
      </c>
      <c r="CC356" s="244" t="s">
        <v>6649</v>
      </c>
      <c r="CD356" s="244">
        <v>17039.5</v>
      </c>
      <c r="CE356" s="244">
        <v>394.3</v>
      </c>
      <c r="CG356" s="211">
        <v>351</v>
      </c>
      <c r="CH356" s="163" t="s">
        <v>1801</v>
      </c>
      <c r="CI356" s="163" t="s">
        <v>3999</v>
      </c>
      <c r="CJ356" s="244" t="s">
        <v>5883</v>
      </c>
      <c r="CK356" s="244">
        <v>18536.900000000001</v>
      </c>
      <c r="CM356" s="211"/>
      <c r="CN356" s="163" t="s">
        <v>6195</v>
      </c>
      <c r="CO356" s="163" t="s">
        <v>4015</v>
      </c>
      <c r="CP356" s="244" t="s">
        <v>6318</v>
      </c>
      <c r="CQ356" s="244">
        <v>294.5</v>
      </c>
      <c r="CS356" s="211">
        <v>351</v>
      </c>
      <c r="CT356" s="163" t="s">
        <v>7055</v>
      </c>
      <c r="CU356" s="163" t="s">
        <v>4020</v>
      </c>
      <c r="CV356" s="244" t="s">
        <v>7136</v>
      </c>
      <c r="CW356" s="244">
        <v>23479</v>
      </c>
      <c r="CY356" s="211">
        <v>351</v>
      </c>
      <c r="CZ356" s="163" t="s">
        <v>535</v>
      </c>
      <c r="DA356" s="163" t="s">
        <v>7491</v>
      </c>
      <c r="DB356" s="244" t="s">
        <v>3999</v>
      </c>
      <c r="DC356" s="244">
        <v>25269</v>
      </c>
      <c r="DD356" s="244">
        <v>3460</v>
      </c>
      <c r="DF356" s="214">
        <v>351</v>
      </c>
      <c r="DG356" s="163" t="s">
        <v>3624</v>
      </c>
      <c r="DH356" s="163" t="s">
        <v>4721</v>
      </c>
      <c r="DI356" s="163" t="s">
        <v>4005</v>
      </c>
      <c r="DJ356" s="163" t="s">
        <v>7136</v>
      </c>
      <c r="DK356" s="245">
        <v>24110</v>
      </c>
      <c r="DL356" s="245">
        <v>1169</v>
      </c>
      <c r="DN356" s="211">
        <v>349</v>
      </c>
      <c r="DO356" s="163" t="s">
        <v>8088</v>
      </c>
      <c r="DP356" s="163" t="s">
        <v>4289</v>
      </c>
      <c r="DQ356" s="244">
        <v>27615</v>
      </c>
      <c r="DR356" s="244">
        <v>760.2</v>
      </c>
      <c r="DT356" s="211">
        <v>351</v>
      </c>
      <c r="DU356" s="163" t="s">
        <v>8591</v>
      </c>
      <c r="DV356" s="244" t="s">
        <v>4074</v>
      </c>
      <c r="DW356" s="163">
        <v>31543.4</v>
      </c>
      <c r="DX356" s="244">
        <v>1815.3</v>
      </c>
      <c r="DZ356" s="211">
        <v>351</v>
      </c>
      <c r="EA356" s="163" t="s">
        <v>9093</v>
      </c>
      <c r="EB356" s="244" t="s">
        <v>4005</v>
      </c>
      <c r="EC356" s="163">
        <v>32174.7</v>
      </c>
      <c r="ED356" s="244">
        <v>2112</v>
      </c>
      <c r="EF356" s="211">
        <v>351</v>
      </c>
      <c r="EG356" s="163" t="s">
        <v>9595</v>
      </c>
      <c r="EH356" s="244" t="s">
        <v>4015</v>
      </c>
      <c r="EI356" s="258">
        <v>34091.800000000003</v>
      </c>
      <c r="EJ356" s="244">
        <v>-2425.5</v>
      </c>
      <c r="EL356" s="215">
        <v>351</v>
      </c>
      <c r="EM356" s="216" t="s">
        <v>3723</v>
      </c>
      <c r="EN356" s="216" t="s">
        <v>3060</v>
      </c>
      <c r="EO356" s="216" t="s">
        <v>3659</v>
      </c>
      <c r="EP356" s="257"/>
      <c r="EQ356" s="247">
        <v>34088</v>
      </c>
      <c r="ER356" s="247">
        <v>1272</v>
      </c>
      <c r="ES356" s="247">
        <v>8882</v>
      </c>
      <c r="EU356" s="163">
        <v>351</v>
      </c>
      <c r="EV356" s="94" t="s">
        <v>3724</v>
      </c>
      <c r="EW356" s="163" t="s">
        <v>3548</v>
      </c>
      <c r="EX356" s="110">
        <v>30855</v>
      </c>
      <c r="EY356" s="110">
        <v>6646.1</v>
      </c>
      <c r="FA356" s="163">
        <v>351</v>
      </c>
      <c r="FB356" s="94" t="s">
        <v>9506</v>
      </c>
      <c r="FC356" s="110" t="s">
        <v>3999</v>
      </c>
      <c r="FD356" s="260">
        <v>33695.5</v>
      </c>
      <c r="FE356" s="260">
        <v>-170.2</v>
      </c>
    </row>
    <row r="357" spans="2:161" ht="22.7">
      <c r="B357" s="211">
        <v>352</v>
      </c>
      <c r="C357" s="163" t="s">
        <v>4465</v>
      </c>
      <c r="D357" s="163" t="s">
        <v>5074</v>
      </c>
      <c r="E357" s="244" t="s">
        <v>4005</v>
      </c>
      <c r="F357" s="244" t="s">
        <v>4638</v>
      </c>
      <c r="G357" s="244">
        <v>10776.1</v>
      </c>
      <c r="I357" s="211"/>
      <c r="J357" s="163"/>
      <c r="K357" s="163"/>
      <c r="L357" s="244"/>
      <c r="M357" s="244"/>
      <c r="N357" s="244"/>
      <c r="P357" s="211"/>
      <c r="Q357" s="163"/>
      <c r="R357" s="163"/>
      <c r="S357" s="244"/>
      <c r="T357" s="244"/>
      <c r="V357" s="211"/>
      <c r="W357" s="163"/>
      <c r="X357" s="163"/>
      <c r="Y357" s="244"/>
      <c r="Z357" s="244"/>
      <c r="AA357" s="244"/>
      <c r="AC357" s="211">
        <v>352</v>
      </c>
      <c r="AD357" s="163" t="s">
        <v>4351</v>
      </c>
      <c r="AE357" s="163" t="s">
        <v>3999</v>
      </c>
      <c r="AF357" s="244">
        <v>12563.4</v>
      </c>
      <c r="AG357" s="244">
        <v>132.19999999999999</v>
      </c>
      <c r="AI357" s="211"/>
      <c r="AJ357" s="163"/>
      <c r="AK357" s="163"/>
      <c r="AL357" s="244"/>
      <c r="AM357" s="244"/>
      <c r="AN357" s="244"/>
      <c r="AP357" s="211">
        <v>352</v>
      </c>
      <c r="AQ357" s="163" t="s">
        <v>4510</v>
      </c>
      <c r="AR357" s="163" t="s">
        <v>5752</v>
      </c>
      <c r="AS357" s="244" t="s">
        <v>4020</v>
      </c>
      <c r="AT357" s="244" t="s">
        <v>4595</v>
      </c>
      <c r="AU357" s="244">
        <v>13671.6</v>
      </c>
      <c r="AW357" s="211"/>
      <c r="AX357" s="163"/>
      <c r="AY357" s="163"/>
      <c r="AZ357" s="244"/>
      <c r="BA357" s="244"/>
      <c r="BB357" s="244"/>
      <c r="BD357" s="211">
        <v>352</v>
      </c>
      <c r="BE357" s="163" t="s">
        <v>539</v>
      </c>
      <c r="BF357" s="163" t="s">
        <v>4957</v>
      </c>
      <c r="BG357" s="244" t="s">
        <v>3999</v>
      </c>
      <c r="BH357" s="244" t="s">
        <v>4827</v>
      </c>
      <c r="BI357" s="244">
        <v>14147.2</v>
      </c>
      <c r="BK357" s="211">
        <v>352</v>
      </c>
      <c r="BL357" s="163" t="s">
        <v>2872</v>
      </c>
      <c r="BM357" s="163" t="s">
        <v>5689</v>
      </c>
      <c r="BN357" s="244" t="s">
        <v>3999</v>
      </c>
      <c r="BO357" s="244" t="s">
        <v>5219</v>
      </c>
      <c r="BP357" s="244">
        <v>14086</v>
      </c>
      <c r="BR357" s="211"/>
      <c r="BS357" s="163"/>
      <c r="BT357" s="163"/>
      <c r="BU357" s="244"/>
      <c r="BV357" s="244"/>
      <c r="BW357" s="244"/>
      <c r="BY357" s="211">
        <v>352</v>
      </c>
      <c r="BZ357" s="163" t="s">
        <v>3725</v>
      </c>
      <c r="CA357" s="163" t="s">
        <v>3725</v>
      </c>
      <c r="CB357" s="163" t="s">
        <v>6577</v>
      </c>
      <c r="CC357" s="244" t="s">
        <v>6517</v>
      </c>
      <c r="CD357" s="244">
        <v>17022.7</v>
      </c>
      <c r="CE357" s="244">
        <v>394.4</v>
      </c>
      <c r="CG357" s="211">
        <v>352</v>
      </c>
      <c r="CH357" s="163" t="s">
        <v>6200</v>
      </c>
      <c r="CI357" s="163" t="s">
        <v>4020</v>
      </c>
      <c r="CJ357" s="244" t="s">
        <v>4634</v>
      </c>
      <c r="CK357" s="244">
        <v>18429</v>
      </c>
      <c r="CM357" s="211"/>
      <c r="CN357" s="163" t="s">
        <v>4713</v>
      </c>
      <c r="CO357" s="163" t="s">
        <v>3999</v>
      </c>
      <c r="CP357" s="244" t="s">
        <v>4532</v>
      </c>
      <c r="CQ357" s="244">
        <v>1993</v>
      </c>
      <c r="CS357" s="211">
        <v>352</v>
      </c>
      <c r="CT357" s="163" t="s">
        <v>7175</v>
      </c>
      <c r="CU357" s="163" t="s">
        <v>3999</v>
      </c>
      <c r="CV357" s="244" t="s">
        <v>5883</v>
      </c>
      <c r="CW357" s="244">
        <v>23442</v>
      </c>
      <c r="CY357" s="211">
        <v>352</v>
      </c>
      <c r="CZ357" s="163" t="s">
        <v>3466</v>
      </c>
      <c r="DA357" s="163" t="s">
        <v>7492</v>
      </c>
      <c r="DB357" s="244" t="s">
        <v>4005</v>
      </c>
      <c r="DC357" s="244">
        <v>25242.5</v>
      </c>
      <c r="DD357" s="244">
        <v>-711.6</v>
      </c>
      <c r="DF357" s="214">
        <v>352</v>
      </c>
      <c r="DG357" s="163" t="s">
        <v>3726</v>
      </c>
      <c r="DH357" s="163" t="s">
        <v>7678</v>
      </c>
      <c r="DI357" s="163" t="s">
        <v>4074</v>
      </c>
      <c r="DJ357" s="163" t="s">
        <v>4634</v>
      </c>
      <c r="DK357" s="245">
        <v>24014</v>
      </c>
      <c r="DL357" s="245">
        <v>42</v>
      </c>
      <c r="DN357" s="211">
        <v>350</v>
      </c>
      <c r="DO357" s="163" t="s">
        <v>8089</v>
      </c>
      <c r="DP357" s="163" t="s">
        <v>4074</v>
      </c>
      <c r="DQ357" s="244">
        <v>27570.3</v>
      </c>
      <c r="DR357" s="244">
        <v>507.6</v>
      </c>
      <c r="DT357" s="211">
        <v>352</v>
      </c>
      <c r="DU357" s="163" t="s">
        <v>8592</v>
      </c>
      <c r="DV357" s="244" t="s">
        <v>3999</v>
      </c>
      <c r="DW357" s="163">
        <v>31446.3</v>
      </c>
      <c r="DX357" s="244">
        <v>872.7</v>
      </c>
      <c r="DZ357" s="211">
        <v>352</v>
      </c>
      <c r="EA357" s="163" t="s">
        <v>9094</v>
      </c>
      <c r="EB357" s="244" t="s">
        <v>3999</v>
      </c>
      <c r="EC357" s="163">
        <v>32156</v>
      </c>
      <c r="ED357" s="244">
        <v>2060</v>
      </c>
      <c r="EF357" s="211">
        <v>352</v>
      </c>
      <c r="EG357" s="163" t="s">
        <v>9596</v>
      </c>
      <c r="EH357" s="244" t="s">
        <v>4224</v>
      </c>
      <c r="EI357" s="258">
        <v>34061</v>
      </c>
      <c r="EJ357" s="244">
        <v>6225.6</v>
      </c>
      <c r="EL357" s="215">
        <v>352</v>
      </c>
      <c r="EM357" s="216" t="s">
        <v>2121</v>
      </c>
      <c r="EN357" s="216" t="s">
        <v>3093</v>
      </c>
      <c r="EO357" s="216" t="s">
        <v>3160</v>
      </c>
      <c r="EP357" s="257"/>
      <c r="EQ357" s="247">
        <v>34063</v>
      </c>
      <c r="ER357" s="247">
        <v>19</v>
      </c>
      <c r="ES357" s="247">
        <v>1141</v>
      </c>
      <c r="EU357" s="163">
        <v>352</v>
      </c>
      <c r="EV357" s="94" t="s">
        <v>3727</v>
      </c>
      <c r="EW357" s="163" t="s">
        <v>3070</v>
      </c>
      <c r="EX357" s="110">
        <v>30696</v>
      </c>
      <c r="EY357" s="110">
        <v>2605.8000000000002</v>
      </c>
      <c r="FA357" s="163">
        <v>352</v>
      </c>
      <c r="FB357" s="94" t="s">
        <v>9578</v>
      </c>
      <c r="FC357" s="110" t="s">
        <v>4005</v>
      </c>
      <c r="FD357" s="260">
        <v>33615.5</v>
      </c>
      <c r="FE357" s="260">
        <v>1911.5</v>
      </c>
    </row>
    <row r="358" spans="2:161" ht="22.7">
      <c r="B358" s="211">
        <v>353</v>
      </c>
      <c r="C358" s="163" t="s">
        <v>4302</v>
      </c>
      <c r="D358" s="163" t="s">
        <v>5075</v>
      </c>
      <c r="E358" s="244" t="s">
        <v>4001</v>
      </c>
      <c r="F358" s="244" t="s">
        <v>4523</v>
      </c>
      <c r="G358" s="244">
        <v>10760.5</v>
      </c>
      <c r="I358" s="211"/>
      <c r="J358" s="163"/>
      <c r="K358" s="163"/>
      <c r="L358" s="244"/>
      <c r="M358" s="244"/>
      <c r="N358" s="244"/>
      <c r="P358" s="211"/>
      <c r="Q358" s="163"/>
      <c r="R358" s="163"/>
      <c r="S358" s="244"/>
      <c r="T358" s="244"/>
      <c r="V358" s="211"/>
      <c r="W358" s="163"/>
      <c r="X358" s="163"/>
      <c r="Y358" s="244"/>
      <c r="Z358" s="244"/>
      <c r="AA358" s="244"/>
      <c r="AC358" s="211">
        <v>353</v>
      </c>
      <c r="AD358" s="163" t="s">
        <v>4352</v>
      </c>
      <c r="AE358" s="163" t="s">
        <v>4039</v>
      </c>
      <c r="AF358" s="244">
        <v>12557.7</v>
      </c>
      <c r="AG358" s="244">
        <v>275.3</v>
      </c>
      <c r="AI358" s="211"/>
      <c r="AJ358" s="163"/>
      <c r="AK358" s="163"/>
      <c r="AL358" s="244"/>
      <c r="AM358" s="244"/>
      <c r="AN358" s="244"/>
      <c r="AP358" s="211">
        <v>353</v>
      </c>
      <c r="AQ358" s="163" t="s">
        <v>3556</v>
      </c>
      <c r="AR358" s="163" t="s">
        <v>4936</v>
      </c>
      <c r="AS358" s="244" t="s">
        <v>4005</v>
      </c>
      <c r="AT358" s="244" t="s">
        <v>4523</v>
      </c>
      <c r="AU358" s="244">
        <v>13661.8</v>
      </c>
      <c r="AW358" s="211"/>
      <c r="AX358" s="163"/>
      <c r="AY358" s="163"/>
      <c r="AZ358" s="244"/>
      <c r="BA358" s="244"/>
      <c r="BB358" s="244"/>
      <c r="BD358" s="211">
        <v>353</v>
      </c>
      <c r="BE358" s="163" t="s">
        <v>6135</v>
      </c>
      <c r="BF358" s="163" t="s">
        <v>6136</v>
      </c>
      <c r="BG358" s="244" t="s">
        <v>3999</v>
      </c>
      <c r="BH358" s="244" t="s">
        <v>5458</v>
      </c>
      <c r="BI358" s="244">
        <v>14139.9</v>
      </c>
      <c r="BK358" s="211">
        <v>353</v>
      </c>
      <c r="BL358" s="163" t="s">
        <v>3403</v>
      </c>
      <c r="BM358" s="163" t="s">
        <v>3403</v>
      </c>
      <c r="BN358" s="244" t="s">
        <v>3999</v>
      </c>
      <c r="BO358" s="244" t="s">
        <v>6264</v>
      </c>
      <c r="BP358" s="244">
        <v>14074</v>
      </c>
      <c r="BR358" s="211"/>
      <c r="BS358" s="163"/>
      <c r="BT358" s="163"/>
      <c r="BU358" s="244"/>
      <c r="BV358" s="244"/>
      <c r="BW358" s="244"/>
      <c r="BY358" s="211">
        <v>353</v>
      </c>
      <c r="BZ358" s="163" t="s">
        <v>3728</v>
      </c>
      <c r="CA358" s="163" t="s">
        <v>6843</v>
      </c>
      <c r="CB358" s="163" t="s">
        <v>6496</v>
      </c>
      <c r="CC358" s="244" t="s">
        <v>6540</v>
      </c>
      <c r="CD358" s="244">
        <v>17020.5</v>
      </c>
      <c r="CE358" s="244">
        <v>-4744.7</v>
      </c>
      <c r="CG358" s="211">
        <v>353</v>
      </c>
      <c r="CH358" s="163" t="s">
        <v>7042</v>
      </c>
      <c r="CI358" s="163" t="s">
        <v>4030</v>
      </c>
      <c r="CJ358" s="244" t="s">
        <v>5219</v>
      </c>
      <c r="CK358" s="244">
        <v>18311.7</v>
      </c>
      <c r="CM358" s="211"/>
      <c r="CN358" s="163" t="s">
        <v>5808</v>
      </c>
      <c r="CO358" s="163" t="s">
        <v>4015</v>
      </c>
      <c r="CP358" s="244" t="s">
        <v>6250</v>
      </c>
      <c r="CQ358" s="244">
        <v>19811.099999999999</v>
      </c>
      <c r="CS358" s="211">
        <v>353</v>
      </c>
      <c r="CT358" s="163" t="s">
        <v>1629</v>
      </c>
      <c r="CU358" s="163" t="s">
        <v>3999</v>
      </c>
      <c r="CV358" s="244" t="s">
        <v>6270</v>
      </c>
      <c r="CW358" s="244">
        <v>23423</v>
      </c>
      <c r="CY358" s="211">
        <v>353</v>
      </c>
      <c r="CZ358" s="163" t="s">
        <v>3816</v>
      </c>
      <c r="DA358" s="163" t="s">
        <v>7493</v>
      </c>
      <c r="DB358" s="244" t="s">
        <v>4202</v>
      </c>
      <c r="DC358" s="244">
        <v>25206.799999999999</v>
      </c>
      <c r="DD358" s="244">
        <v>-265.39999999999998</v>
      </c>
      <c r="DF358" s="214">
        <v>353</v>
      </c>
      <c r="DG358" s="163" t="s">
        <v>3530</v>
      </c>
      <c r="DH358" s="163" t="s">
        <v>7679</v>
      </c>
      <c r="DI358" s="163" t="s">
        <v>6158</v>
      </c>
      <c r="DJ358" s="163" t="s">
        <v>6264</v>
      </c>
      <c r="DK358" s="245">
        <v>23885</v>
      </c>
      <c r="DL358" s="245">
        <v>1882</v>
      </c>
      <c r="DN358" s="211">
        <v>351</v>
      </c>
      <c r="DO358" s="163" t="s">
        <v>8090</v>
      </c>
      <c r="DP358" s="163" t="s">
        <v>3999</v>
      </c>
      <c r="DQ358" s="244">
        <v>27447</v>
      </c>
      <c r="DR358" s="244">
        <v>4267</v>
      </c>
      <c r="DT358" s="211">
        <v>353</v>
      </c>
      <c r="DU358" s="163" t="s">
        <v>8593</v>
      </c>
      <c r="DV358" s="244" t="s">
        <v>4015</v>
      </c>
      <c r="DW358" s="163">
        <v>31128</v>
      </c>
      <c r="DX358" s="244">
        <v>2530.6</v>
      </c>
      <c r="DZ358" s="211">
        <v>353</v>
      </c>
      <c r="EA358" s="163" t="s">
        <v>9095</v>
      </c>
      <c r="EB358" s="244" t="s">
        <v>4193</v>
      </c>
      <c r="EC358" s="163">
        <v>32004.799999999999</v>
      </c>
      <c r="ED358" s="244">
        <v>1851.9</v>
      </c>
      <c r="EF358" s="211">
        <v>353</v>
      </c>
      <c r="EG358" s="163" t="s">
        <v>9597</v>
      </c>
      <c r="EH358" s="244" t="s">
        <v>3999</v>
      </c>
      <c r="EI358" s="258">
        <v>33817.4</v>
      </c>
      <c r="EJ358" s="244">
        <v>1722.1</v>
      </c>
      <c r="EL358" s="215">
        <v>353</v>
      </c>
      <c r="EM358" s="216" t="s">
        <v>3729</v>
      </c>
      <c r="EN358" s="216" t="s">
        <v>3060</v>
      </c>
      <c r="EO358" s="216" t="s">
        <v>3730</v>
      </c>
      <c r="EP358" s="257"/>
      <c r="EQ358" s="247">
        <v>33866</v>
      </c>
      <c r="ER358" s="247">
        <v>-1842</v>
      </c>
      <c r="ES358" s="247">
        <v>20305</v>
      </c>
      <c r="EU358" s="163">
        <v>353</v>
      </c>
      <c r="EV358" s="94" t="s">
        <v>3546</v>
      </c>
      <c r="EW358" s="163" t="s">
        <v>3070</v>
      </c>
      <c r="EX358" s="110">
        <v>30678</v>
      </c>
      <c r="EY358" s="110">
        <v>2441.3000000000002</v>
      </c>
      <c r="FA358" s="163">
        <v>353</v>
      </c>
      <c r="FB358" s="94" t="s">
        <v>9852</v>
      </c>
      <c r="FC358" s="110" t="s">
        <v>4074</v>
      </c>
      <c r="FD358" s="260">
        <v>33572</v>
      </c>
      <c r="FE358" s="260">
        <v>3856.3</v>
      </c>
    </row>
    <row r="359" spans="2:161" ht="22.7">
      <c r="B359" s="211">
        <v>354</v>
      </c>
      <c r="C359" s="163" t="s">
        <v>5076</v>
      </c>
      <c r="D359" s="163" t="s">
        <v>5077</v>
      </c>
      <c r="E359" s="244" t="s">
        <v>4020</v>
      </c>
      <c r="F359" s="244" t="s">
        <v>4532</v>
      </c>
      <c r="G359" s="244">
        <v>10588.8</v>
      </c>
      <c r="I359" s="211"/>
      <c r="J359" s="163"/>
      <c r="K359" s="163"/>
      <c r="L359" s="244"/>
      <c r="M359" s="244"/>
      <c r="N359" s="244"/>
      <c r="P359" s="211"/>
      <c r="Q359" s="163"/>
      <c r="R359" s="163"/>
      <c r="S359" s="244"/>
      <c r="T359" s="244"/>
      <c r="V359" s="211"/>
      <c r="W359" s="163"/>
      <c r="X359" s="163"/>
      <c r="Y359" s="244"/>
      <c r="Z359" s="244"/>
      <c r="AA359" s="244"/>
      <c r="AC359" s="211">
        <v>354</v>
      </c>
      <c r="AD359" s="163" t="s">
        <v>4353</v>
      </c>
      <c r="AE359" s="163" t="s">
        <v>4020</v>
      </c>
      <c r="AF359" s="244">
        <v>12539.4</v>
      </c>
      <c r="AG359" s="244">
        <v>504.4</v>
      </c>
      <c r="AI359" s="211"/>
      <c r="AJ359" s="163"/>
      <c r="AK359" s="163"/>
      <c r="AL359" s="244"/>
      <c r="AM359" s="244"/>
      <c r="AN359" s="244"/>
      <c r="AP359" s="211">
        <v>354</v>
      </c>
      <c r="AQ359" s="163" t="s">
        <v>3539</v>
      </c>
      <c r="AR359" s="163" t="s">
        <v>5753</v>
      </c>
      <c r="AS359" s="244" t="s">
        <v>4001</v>
      </c>
      <c r="AT359" s="244" t="s">
        <v>4806</v>
      </c>
      <c r="AU359" s="244">
        <v>13629.9</v>
      </c>
      <c r="AW359" s="211"/>
      <c r="AX359" s="163"/>
      <c r="AY359" s="163"/>
      <c r="AZ359" s="244"/>
      <c r="BA359" s="244"/>
      <c r="BB359" s="244"/>
      <c r="BD359" s="211">
        <v>354</v>
      </c>
      <c r="BE359" s="163" t="s">
        <v>682</v>
      </c>
      <c r="BF359" s="163" t="s">
        <v>6137</v>
      </c>
      <c r="BG359" s="244" t="s">
        <v>3999</v>
      </c>
      <c r="BH359" s="244" t="s">
        <v>4818</v>
      </c>
      <c r="BI359" s="244">
        <v>14128.5</v>
      </c>
      <c r="BK359" s="211">
        <v>354</v>
      </c>
      <c r="BL359" s="163" t="s">
        <v>633</v>
      </c>
      <c r="BM359" s="163" t="s">
        <v>5213</v>
      </c>
      <c r="BN359" s="244" t="s">
        <v>3999</v>
      </c>
      <c r="BO359" s="244" t="s">
        <v>5574</v>
      </c>
      <c r="BP359" s="244">
        <v>13947</v>
      </c>
      <c r="BR359" s="211"/>
      <c r="BS359" s="163"/>
      <c r="BT359" s="163"/>
      <c r="BU359" s="244"/>
      <c r="BV359" s="244"/>
      <c r="BW359" s="244"/>
      <c r="BY359" s="211">
        <v>354</v>
      </c>
      <c r="BZ359" s="163" t="s">
        <v>3677</v>
      </c>
      <c r="CA359" s="163" t="s">
        <v>6844</v>
      </c>
      <c r="CB359" s="163" t="s">
        <v>6496</v>
      </c>
      <c r="CC359" s="244" t="s">
        <v>4709</v>
      </c>
      <c r="CD359" s="244">
        <v>17018.900000000001</v>
      </c>
      <c r="CE359" s="244">
        <v>434.7</v>
      </c>
      <c r="CG359" s="211">
        <v>354</v>
      </c>
      <c r="CH359" s="163" t="s">
        <v>6130</v>
      </c>
      <c r="CI359" s="163" t="s">
        <v>4001</v>
      </c>
      <c r="CJ359" s="244" t="s">
        <v>6229</v>
      </c>
      <c r="CK359" s="244">
        <v>18229.7</v>
      </c>
      <c r="CM359" s="211"/>
      <c r="CN359" s="163" t="s">
        <v>5734</v>
      </c>
      <c r="CO359" s="163" t="s">
        <v>3999</v>
      </c>
      <c r="CP359" s="244" t="s">
        <v>4644</v>
      </c>
      <c r="CQ359" s="244">
        <v>1984</v>
      </c>
      <c r="CS359" s="211">
        <v>354</v>
      </c>
      <c r="CT359" s="163" t="s">
        <v>7075</v>
      </c>
      <c r="CU359" s="163" t="s">
        <v>4116</v>
      </c>
      <c r="CV359" s="244" t="s">
        <v>5441</v>
      </c>
      <c r="CW359" s="244">
        <v>23415</v>
      </c>
      <c r="CY359" s="211">
        <v>354</v>
      </c>
      <c r="CZ359" s="163" t="s">
        <v>3724</v>
      </c>
      <c r="DA359" s="163" t="s">
        <v>7494</v>
      </c>
      <c r="DB359" s="244" t="s">
        <v>4202</v>
      </c>
      <c r="DC359" s="244">
        <v>25070.2</v>
      </c>
      <c r="DD359" s="244">
        <v>3736</v>
      </c>
      <c r="DF359" s="214">
        <v>354</v>
      </c>
      <c r="DG359" s="163" t="s">
        <v>3682</v>
      </c>
      <c r="DH359" s="163" t="s">
        <v>7050</v>
      </c>
      <c r="DI359" s="163" t="s">
        <v>4275</v>
      </c>
      <c r="DJ359" s="163" t="s">
        <v>4527</v>
      </c>
      <c r="DK359" s="245">
        <v>23881</v>
      </c>
      <c r="DL359" s="245">
        <v>311</v>
      </c>
      <c r="DN359" s="211">
        <v>352</v>
      </c>
      <c r="DO359" s="163" t="s">
        <v>8091</v>
      </c>
      <c r="DP359" s="163" t="s">
        <v>4074</v>
      </c>
      <c r="DQ359" s="244">
        <v>27355.7</v>
      </c>
      <c r="DR359" s="244">
        <v>3509.1</v>
      </c>
      <c r="DT359" s="211">
        <v>354</v>
      </c>
      <c r="DU359" s="163" t="s">
        <v>8594</v>
      </c>
      <c r="DV359" s="244" t="s">
        <v>4005</v>
      </c>
      <c r="DW359" s="163">
        <v>31103.599999999999</v>
      </c>
      <c r="DX359" s="244">
        <v>-4763</v>
      </c>
      <c r="DZ359" s="211">
        <v>354</v>
      </c>
      <c r="EA359" s="163" t="s">
        <v>9096</v>
      </c>
      <c r="EB359" s="244" t="s">
        <v>4074</v>
      </c>
      <c r="EC359" s="163">
        <v>31971</v>
      </c>
      <c r="ED359" s="244">
        <v>684.5</v>
      </c>
      <c r="EF359" s="211">
        <v>354</v>
      </c>
      <c r="EG359" s="163" t="s">
        <v>9598</v>
      </c>
      <c r="EH359" s="244" t="s">
        <v>4074</v>
      </c>
      <c r="EI359" s="258">
        <v>33697.699999999997</v>
      </c>
      <c r="EJ359" s="244">
        <v>-754.4</v>
      </c>
      <c r="EL359" s="215">
        <v>354</v>
      </c>
      <c r="EM359" s="216" t="s">
        <v>3702</v>
      </c>
      <c r="EN359" s="216" t="s">
        <v>3060</v>
      </c>
      <c r="EO359" s="216" t="s">
        <v>3731</v>
      </c>
      <c r="EP359" s="257" t="s">
        <v>3988</v>
      </c>
      <c r="EQ359" s="247">
        <v>33778</v>
      </c>
      <c r="ER359" s="247">
        <v>52</v>
      </c>
      <c r="ES359" s="247">
        <v>27082</v>
      </c>
      <c r="EU359" s="163">
        <v>354</v>
      </c>
      <c r="EV359" s="94" t="s">
        <v>3607</v>
      </c>
      <c r="EW359" s="163" t="s">
        <v>3099</v>
      </c>
      <c r="EX359" s="110">
        <v>30588</v>
      </c>
      <c r="EY359" s="110">
        <v>-2750.7</v>
      </c>
      <c r="FA359" s="163">
        <v>354</v>
      </c>
      <c r="FB359" s="94" t="s">
        <v>9853</v>
      </c>
      <c r="FC359" s="110" t="s">
        <v>4074</v>
      </c>
      <c r="FD359" s="260">
        <v>33563.800000000003</v>
      </c>
      <c r="FE359" s="260">
        <v>472.2</v>
      </c>
    </row>
    <row r="360" spans="2:161" ht="22.7">
      <c r="B360" s="211">
        <v>355</v>
      </c>
      <c r="C360" s="163" t="s">
        <v>5078</v>
      </c>
      <c r="D360" s="163" t="s">
        <v>5079</v>
      </c>
      <c r="E360" s="244" t="s">
        <v>4005</v>
      </c>
      <c r="F360" s="244" t="s">
        <v>4605</v>
      </c>
      <c r="G360" s="244">
        <v>10561.9</v>
      </c>
      <c r="I360" s="211"/>
      <c r="J360" s="163"/>
      <c r="K360" s="163"/>
      <c r="L360" s="244"/>
      <c r="M360" s="244"/>
      <c r="N360" s="244"/>
      <c r="P360" s="211"/>
      <c r="Q360" s="163"/>
      <c r="R360" s="163"/>
      <c r="S360" s="244"/>
      <c r="T360" s="244"/>
      <c r="V360" s="211"/>
      <c r="W360" s="163"/>
      <c r="X360" s="163"/>
      <c r="Y360" s="244"/>
      <c r="Z360" s="244"/>
      <c r="AA360" s="244"/>
      <c r="AC360" s="211">
        <v>355</v>
      </c>
      <c r="AD360" s="163" t="s">
        <v>4354</v>
      </c>
      <c r="AE360" s="163" t="s">
        <v>4015</v>
      </c>
      <c r="AF360" s="244">
        <v>12538</v>
      </c>
      <c r="AG360" s="244">
        <v>270</v>
      </c>
      <c r="AI360" s="211"/>
      <c r="AJ360" s="163"/>
      <c r="AK360" s="163"/>
      <c r="AL360" s="244"/>
      <c r="AM360" s="244"/>
      <c r="AN360" s="244"/>
      <c r="AP360" s="211">
        <v>355</v>
      </c>
      <c r="AQ360" s="163" t="s">
        <v>1643</v>
      </c>
      <c r="AR360" s="163" t="s">
        <v>5754</v>
      </c>
      <c r="AS360" s="244" t="s">
        <v>3999</v>
      </c>
      <c r="AT360" s="244" t="s">
        <v>5441</v>
      </c>
      <c r="AU360" s="244">
        <v>13571.2</v>
      </c>
      <c r="AW360" s="211"/>
      <c r="AX360" s="163"/>
      <c r="AY360" s="163"/>
      <c r="AZ360" s="244"/>
      <c r="BA360" s="244"/>
      <c r="BB360" s="244"/>
      <c r="BD360" s="211">
        <v>355</v>
      </c>
      <c r="BE360" s="163" t="s">
        <v>1111</v>
      </c>
      <c r="BF360" s="163" t="s">
        <v>5170</v>
      </c>
      <c r="BG360" s="244" t="s">
        <v>3999</v>
      </c>
      <c r="BH360" s="244" t="s">
        <v>4595</v>
      </c>
      <c r="BI360" s="244">
        <v>14126</v>
      </c>
      <c r="BK360" s="211">
        <v>355</v>
      </c>
      <c r="BL360" s="163" t="s">
        <v>1658</v>
      </c>
      <c r="BM360" s="163" t="s">
        <v>1658</v>
      </c>
      <c r="BN360" s="244" t="s">
        <v>3999</v>
      </c>
      <c r="BO360" s="244" t="s">
        <v>6001</v>
      </c>
      <c r="BP360" s="244">
        <v>13913</v>
      </c>
      <c r="BR360" s="211"/>
      <c r="BS360" s="163"/>
      <c r="BT360" s="163"/>
      <c r="BU360" s="244"/>
      <c r="BV360" s="244"/>
      <c r="BW360" s="244"/>
      <c r="BY360" s="211">
        <v>355</v>
      </c>
      <c r="BZ360" s="163" t="s">
        <v>980</v>
      </c>
      <c r="CA360" s="163" t="s">
        <v>6146</v>
      </c>
      <c r="CB360" s="163" t="s">
        <v>6506</v>
      </c>
      <c r="CC360" s="244" t="s">
        <v>6657</v>
      </c>
      <c r="CD360" s="244">
        <v>16960</v>
      </c>
      <c r="CE360" s="244">
        <v>422.2</v>
      </c>
      <c r="CG360" s="211">
        <v>355</v>
      </c>
      <c r="CH360" s="163" t="s">
        <v>7043</v>
      </c>
      <c r="CI360" s="163" t="s">
        <v>4020</v>
      </c>
      <c r="CJ360" s="244" t="s">
        <v>7044</v>
      </c>
      <c r="CK360" s="244">
        <v>18096.599999999999</v>
      </c>
      <c r="CM360" s="211"/>
      <c r="CN360" s="163" t="s">
        <v>3633</v>
      </c>
      <c r="CO360" s="163" t="s">
        <v>4116</v>
      </c>
      <c r="CP360" s="244" t="s">
        <v>6245</v>
      </c>
      <c r="CQ360" s="244">
        <v>19768.599999999999</v>
      </c>
      <c r="CS360" s="211">
        <v>355</v>
      </c>
      <c r="CT360" s="163" t="s">
        <v>5808</v>
      </c>
      <c r="CU360" s="163" t="s">
        <v>4015</v>
      </c>
      <c r="CV360" s="244" t="s">
        <v>7176</v>
      </c>
      <c r="CW360" s="244">
        <v>23355</v>
      </c>
      <c r="CY360" s="211">
        <v>355</v>
      </c>
      <c r="CZ360" s="163" t="s">
        <v>3464</v>
      </c>
      <c r="DA360" s="163" t="s">
        <v>7495</v>
      </c>
      <c r="DB360" s="244" t="s">
        <v>4102</v>
      </c>
      <c r="DC360" s="244">
        <v>25003.8</v>
      </c>
      <c r="DD360" s="244">
        <v>2050.6999999999998</v>
      </c>
      <c r="DF360" s="214">
        <v>355</v>
      </c>
      <c r="DG360" s="163" t="s">
        <v>1889</v>
      </c>
      <c r="DH360" s="163" t="s">
        <v>7565</v>
      </c>
      <c r="DI360" s="163" t="s">
        <v>3999</v>
      </c>
      <c r="DJ360" s="163" t="s">
        <v>7733</v>
      </c>
      <c r="DK360" s="245">
        <v>23651</v>
      </c>
      <c r="DL360" s="245">
        <v>6520</v>
      </c>
      <c r="DN360" s="211">
        <v>353</v>
      </c>
      <c r="DO360" s="163" t="s">
        <v>8092</v>
      </c>
      <c r="DP360" s="163" t="s">
        <v>4001</v>
      </c>
      <c r="DQ360" s="244">
        <v>27334.3</v>
      </c>
      <c r="DR360" s="244">
        <v>381.5</v>
      </c>
      <c r="DT360" s="211">
        <v>355</v>
      </c>
      <c r="DU360" s="163" t="s">
        <v>8595</v>
      </c>
      <c r="DV360" s="244" t="s">
        <v>3999</v>
      </c>
      <c r="DW360" s="163">
        <v>31097</v>
      </c>
      <c r="DX360" s="244">
        <v>8591</v>
      </c>
      <c r="DZ360" s="211">
        <v>355</v>
      </c>
      <c r="EA360" s="163" t="s">
        <v>9097</v>
      </c>
      <c r="EB360" s="244" t="s">
        <v>4074</v>
      </c>
      <c r="EC360" s="163">
        <v>31967.9</v>
      </c>
      <c r="ED360" s="244">
        <v>-186.7</v>
      </c>
      <c r="EF360" s="211">
        <v>355</v>
      </c>
      <c r="EG360" s="163" t="s">
        <v>9599</v>
      </c>
      <c r="EH360" s="244" t="s">
        <v>4005</v>
      </c>
      <c r="EI360" s="258">
        <v>33435.4</v>
      </c>
      <c r="EJ360" s="244">
        <v>1601.4</v>
      </c>
      <c r="EL360" s="215">
        <v>355</v>
      </c>
      <c r="EM360" s="216" t="s">
        <v>3618</v>
      </c>
      <c r="EN360" s="216" t="s">
        <v>3090</v>
      </c>
      <c r="EO360" s="216" t="s">
        <v>3656</v>
      </c>
      <c r="EP360" s="257" t="s">
        <v>3991</v>
      </c>
      <c r="EQ360" s="247">
        <v>33652</v>
      </c>
      <c r="ER360" s="247">
        <v>483</v>
      </c>
      <c r="ES360" s="247">
        <v>196251</v>
      </c>
      <c r="EU360" s="163">
        <v>355</v>
      </c>
      <c r="EV360" s="94" t="s">
        <v>3732</v>
      </c>
      <c r="EW360" s="163" t="s">
        <v>3063</v>
      </c>
      <c r="EX360" s="110">
        <v>30582</v>
      </c>
      <c r="EY360" s="110">
        <v>1443.7</v>
      </c>
      <c r="FA360" s="163">
        <v>355</v>
      </c>
      <c r="FB360" s="94" t="s">
        <v>9570</v>
      </c>
      <c r="FC360" s="110" t="s">
        <v>4001</v>
      </c>
      <c r="FD360" s="260">
        <v>33562.800000000003</v>
      </c>
      <c r="FE360" s="260">
        <v>1078.7</v>
      </c>
    </row>
    <row r="361" spans="2:161" ht="22.7">
      <c r="B361" s="211">
        <v>356</v>
      </c>
      <c r="C361" s="163" t="s">
        <v>5080</v>
      </c>
      <c r="D361" s="163" t="s">
        <v>5081</v>
      </c>
      <c r="E361" s="244" t="s">
        <v>3999</v>
      </c>
      <c r="F361" s="244" t="s">
        <v>4536</v>
      </c>
      <c r="G361" s="244">
        <v>10550.8</v>
      </c>
      <c r="I361" s="211"/>
      <c r="J361" s="163"/>
      <c r="K361" s="163"/>
      <c r="L361" s="244"/>
      <c r="M361" s="244"/>
      <c r="N361" s="244"/>
      <c r="P361" s="211"/>
      <c r="Q361" s="163"/>
      <c r="R361" s="163"/>
      <c r="S361" s="244"/>
      <c r="T361" s="244"/>
      <c r="V361" s="211"/>
      <c r="W361" s="163"/>
      <c r="X361" s="163"/>
      <c r="Y361" s="244"/>
      <c r="Z361" s="244"/>
      <c r="AA361" s="244"/>
      <c r="AC361" s="211">
        <v>356</v>
      </c>
      <c r="AD361" s="163" t="s">
        <v>4355</v>
      </c>
      <c r="AE361" s="163" t="s">
        <v>4005</v>
      </c>
      <c r="AF361" s="244">
        <v>12511.9</v>
      </c>
      <c r="AG361" s="244">
        <v>-994.7</v>
      </c>
      <c r="AI361" s="211"/>
      <c r="AJ361" s="163"/>
      <c r="AK361" s="163"/>
      <c r="AL361" s="244"/>
      <c r="AM361" s="244"/>
      <c r="AN361" s="244"/>
      <c r="AP361" s="211">
        <v>356</v>
      </c>
      <c r="AQ361" s="163" t="s">
        <v>4515</v>
      </c>
      <c r="AR361" s="163" t="s">
        <v>5139</v>
      </c>
      <c r="AS361" s="244" t="s">
        <v>4020</v>
      </c>
      <c r="AT361" s="244" t="s">
        <v>4818</v>
      </c>
      <c r="AU361" s="244">
        <v>13561.6</v>
      </c>
      <c r="AW361" s="211"/>
      <c r="AX361" s="163"/>
      <c r="AY361" s="163"/>
      <c r="AZ361" s="244"/>
      <c r="BA361" s="244"/>
      <c r="BB361" s="244"/>
      <c r="BD361" s="211">
        <v>356</v>
      </c>
      <c r="BE361" s="163" t="s">
        <v>3393</v>
      </c>
      <c r="BF361" s="163" t="s">
        <v>5699</v>
      </c>
      <c r="BG361" s="244" t="s">
        <v>4001</v>
      </c>
      <c r="BH361" s="244" t="s">
        <v>4673</v>
      </c>
      <c r="BI361" s="244">
        <v>14079</v>
      </c>
      <c r="BK361" s="211">
        <v>356</v>
      </c>
      <c r="BL361" s="163" t="s">
        <v>5735</v>
      </c>
      <c r="BM361" s="163" t="s">
        <v>6132</v>
      </c>
      <c r="BN361" s="244" t="s">
        <v>4005</v>
      </c>
      <c r="BO361" s="244" t="s">
        <v>6306</v>
      </c>
      <c r="BP361" s="244">
        <v>13893.7</v>
      </c>
      <c r="BR361" s="211"/>
      <c r="BS361" s="163"/>
      <c r="BT361" s="163"/>
      <c r="BU361" s="244"/>
      <c r="BV361" s="244"/>
      <c r="BW361" s="244"/>
      <c r="BY361" s="211">
        <v>356</v>
      </c>
      <c r="BZ361" s="163" t="s">
        <v>3733</v>
      </c>
      <c r="CA361" s="163" t="s">
        <v>6845</v>
      </c>
      <c r="CB361" s="163" t="s">
        <v>6496</v>
      </c>
      <c r="CC361" s="244" t="s">
        <v>6846</v>
      </c>
      <c r="CD361" s="244">
        <v>16879.7</v>
      </c>
      <c r="CE361" s="244">
        <v>773.6</v>
      </c>
      <c r="CG361" s="211">
        <v>356</v>
      </c>
      <c r="CH361" s="163" t="s">
        <v>7045</v>
      </c>
      <c r="CI361" s="163" t="s">
        <v>4202</v>
      </c>
      <c r="CJ361" s="244" t="s">
        <v>5522</v>
      </c>
      <c r="CK361" s="244">
        <v>18087.599999999999</v>
      </c>
      <c r="CM361" s="211"/>
      <c r="CN361" s="163" t="s">
        <v>4800</v>
      </c>
      <c r="CO361" s="163" t="s">
        <v>4005</v>
      </c>
      <c r="CP361" s="244" t="s">
        <v>6233</v>
      </c>
      <c r="CQ361" s="244">
        <v>19737.8</v>
      </c>
      <c r="CS361" s="211">
        <v>356</v>
      </c>
      <c r="CT361" s="163" t="s">
        <v>7103</v>
      </c>
      <c r="CU361" s="163" t="s">
        <v>4074</v>
      </c>
      <c r="CV361" s="244" t="s">
        <v>4650</v>
      </c>
      <c r="CW361" s="244">
        <v>23335</v>
      </c>
      <c r="CY361" s="211">
        <v>356</v>
      </c>
      <c r="CZ361" s="163" t="s">
        <v>3624</v>
      </c>
      <c r="DA361" s="163" t="s">
        <v>7496</v>
      </c>
      <c r="DB361" s="244" t="s">
        <v>4005</v>
      </c>
      <c r="DC361" s="244">
        <v>24984.5</v>
      </c>
      <c r="DD361" s="244">
        <v>-188.8</v>
      </c>
      <c r="DF361" s="214">
        <v>356</v>
      </c>
      <c r="DG361" s="163" t="s">
        <v>3440</v>
      </c>
      <c r="DH361" s="163" t="s">
        <v>7680</v>
      </c>
      <c r="DI361" s="257" t="s">
        <v>4074</v>
      </c>
      <c r="DJ361" s="163" t="s">
        <v>7735</v>
      </c>
      <c r="DK361" s="245">
        <v>23605</v>
      </c>
      <c r="DL361" s="245">
        <v>3278</v>
      </c>
      <c r="DN361" s="211">
        <v>354</v>
      </c>
      <c r="DO361" s="163" t="s">
        <v>8093</v>
      </c>
      <c r="DP361" s="163" t="s">
        <v>4074</v>
      </c>
      <c r="DQ361" s="244">
        <v>27265.599999999999</v>
      </c>
      <c r="DR361" s="244">
        <v>-216.7</v>
      </c>
      <c r="DT361" s="211">
        <v>356</v>
      </c>
      <c r="DU361" s="163" t="s">
        <v>8596</v>
      </c>
      <c r="DV361" s="244" t="s">
        <v>4005</v>
      </c>
      <c r="DW361" s="163">
        <v>31020.400000000001</v>
      </c>
      <c r="DX361" s="244">
        <v>-1167.7</v>
      </c>
      <c r="DZ361" s="211">
        <v>356</v>
      </c>
      <c r="EA361" s="163" t="s">
        <v>9098</v>
      </c>
      <c r="EB361" s="244" t="s">
        <v>4005</v>
      </c>
      <c r="EC361" s="163">
        <v>31899.8</v>
      </c>
      <c r="ED361" s="244">
        <v>-387.3</v>
      </c>
      <c r="EF361" s="211">
        <v>356</v>
      </c>
      <c r="EG361" s="163" t="s">
        <v>9600</v>
      </c>
      <c r="EH361" s="244" t="s">
        <v>3999</v>
      </c>
      <c r="EI361" s="258">
        <v>33350.1</v>
      </c>
      <c r="EJ361" s="244">
        <v>193.4</v>
      </c>
      <c r="EL361" s="215">
        <v>356</v>
      </c>
      <c r="EM361" s="216" t="s">
        <v>3584</v>
      </c>
      <c r="EN361" s="216" t="s">
        <v>3093</v>
      </c>
      <c r="EO361" s="216" t="s">
        <v>3734</v>
      </c>
      <c r="EP361" s="257"/>
      <c r="EQ361" s="247">
        <v>33572</v>
      </c>
      <c r="ER361" s="247">
        <v>1326</v>
      </c>
      <c r="ES361" s="247">
        <v>11418</v>
      </c>
      <c r="EU361" s="163">
        <v>356</v>
      </c>
      <c r="EV361" s="94" t="s">
        <v>3448</v>
      </c>
      <c r="EW361" s="163" t="s">
        <v>3070</v>
      </c>
      <c r="EX361" s="110">
        <v>30539</v>
      </c>
      <c r="EY361" s="110">
        <v>627</v>
      </c>
      <c r="FA361" s="163">
        <v>356</v>
      </c>
      <c r="FB361" s="94" t="s">
        <v>9723</v>
      </c>
      <c r="FC361" s="110" t="s">
        <v>3999</v>
      </c>
      <c r="FD361" s="260">
        <v>33531</v>
      </c>
      <c r="FE361" s="260">
        <v>3770</v>
      </c>
    </row>
    <row r="362" spans="2:161" ht="22.7">
      <c r="B362" s="211">
        <v>357</v>
      </c>
      <c r="C362" s="163" t="s">
        <v>5082</v>
      </c>
      <c r="D362" s="163" t="s">
        <v>5083</v>
      </c>
      <c r="E362" s="244" t="s">
        <v>4020</v>
      </c>
      <c r="F362" s="244" t="s">
        <v>4605</v>
      </c>
      <c r="G362" s="244">
        <v>10514.8</v>
      </c>
      <c r="I362" s="211"/>
      <c r="J362" s="163"/>
      <c r="K362" s="163"/>
      <c r="L362" s="244"/>
      <c r="M362" s="244"/>
      <c r="N362" s="244"/>
      <c r="P362" s="211"/>
      <c r="Q362" s="163"/>
      <c r="R362" s="163"/>
      <c r="S362" s="244"/>
      <c r="T362" s="244"/>
      <c r="V362" s="211"/>
      <c r="W362" s="163"/>
      <c r="X362" s="163"/>
      <c r="Y362" s="244"/>
      <c r="Z362" s="244"/>
      <c r="AA362" s="244"/>
      <c r="AC362" s="211">
        <v>357</v>
      </c>
      <c r="AD362" s="163" t="s">
        <v>4356</v>
      </c>
      <c r="AE362" s="163" t="s">
        <v>4005</v>
      </c>
      <c r="AF362" s="244">
        <v>12487.2</v>
      </c>
      <c r="AG362" s="244">
        <v>452.2</v>
      </c>
      <c r="AI362" s="211"/>
      <c r="AJ362" s="163"/>
      <c r="AK362" s="163"/>
      <c r="AL362" s="244"/>
      <c r="AM362" s="244"/>
      <c r="AN362" s="244"/>
      <c r="AP362" s="211">
        <v>357</v>
      </c>
      <c r="AQ362" s="163" t="s">
        <v>4513</v>
      </c>
      <c r="AR362" s="163" t="s">
        <v>5755</v>
      </c>
      <c r="AS362" s="244" t="s">
        <v>3999</v>
      </c>
      <c r="AT362" s="244" t="s">
        <v>5522</v>
      </c>
      <c r="AU362" s="244">
        <v>13554.9</v>
      </c>
      <c r="AW362" s="211"/>
      <c r="AX362" s="163"/>
      <c r="AY362" s="163"/>
      <c r="AZ362" s="244"/>
      <c r="BA362" s="244"/>
      <c r="BB362" s="244"/>
      <c r="BD362" s="211">
        <v>357</v>
      </c>
      <c r="BE362" s="163" t="s">
        <v>3475</v>
      </c>
      <c r="BF362" s="163"/>
      <c r="BG362" s="244" t="s">
        <v>3999</v>
      </c>
      <c r="BH362" s="244" t="s">
        <v>6138</v>
      </c>
      <c r="BI362" s="244">
        <v>13988.1</v>
      </c>
      <c r="BK362" s="211">
        <v>357</v>
      </c>
      <c r="BL362" s="163" t="s">
        <v>574</v>
      </c>
      <c r="BM362" s="163" t="s">
        <v>6180</v>
      </c>
      <c r="BN362" s="244" t="s">
        <v>3999</v>
      </c>
      <c r="BO362" s="244" t="s">
        <v>6240</v>
      </c>
      <c r="BP362" s="244">
        <v>13863</v>
      </c>
      <c r="BR362" s="211"/>
      <c r="BS362" s="163"/>
      <c r="BT362" s="163"/>
      <c r="BU362" s="244"/>
      <c r="BV362" s="244"/>
      <c r="BW362" s="244"/>
      <c r="BY362" s="211">
        <v>357</v>
      </c>
      <c r="BZ362" s="163" t="s">
        <v>1650</v>
      </c>
      <c r="CA362" s="163" t="s">
        <v>6847</v>
      </c>
      <c r="CB362" s="163" t="s">
        <v>6506</v>
      </c>
      <c r="CC362" s="244" t="s">
        <v>6491</v>
      </c>
      <c r="CD362" s="244">
        <v>16816.400000000001</v>
      </c>
      <c r="CE362" s="244">
        <v>302.5</v>
      </c>
      <c r="CG362" s="211">
        <v>357</v>
      </c>
      <c r="CH362" s="163" t="s">
        <v>6195</v>
      </c>
      <c r="CI362" s="163" t="s">
        <v>4015</v>
      </c>
      <c r="CJ362" s="244" t="s">
        <v>6318</v>
      </c>
      <c r="CK362" s="244">
        <v>18086.8</v>
      </c>
      <c r="CM362" s="211"/>
      <c r="CN362" s="163" t="s">
        <v>5819</v>
      </c>
      <c r="CO362" s="163" t="s">
        <v>4202</v>
      </c>
      <c r="CP362" s="244" t="s">
        <v>5441</v>
      </c>
      <c r="CQ362" s="244">
        <v>19736.2</v>
      </c>
      <c r="CS362" s="211">
        <v>357</v>
      </c>
      <c r="CT362" s="163" t="s">
        <v>7069</v>
      </c>
      <c r="CU362" s="163" t="s">
        <v>4243</v>
      </c>
      <c r="CV362" s="244" t="s">
        <v>7177</v>
      </c>
      <c r="CW362" s="244">
        <v>2332</v>
      </c>
      <c r="CY362" s="211">
        <v>357</v>
      </c>
      <c r="CZ362" s="163" t="s">
        <v>3633</v>
      </c>
      <c r="DA362" s="163" t="s">
        <v>7497</v>
      </c>
      <c r="DB362" s="244" t="s">
        <v>4116</v>
      </c>
      <c r="DC362" s="244">
        <v>24957.200000000001</v>
      </c>
      <c r="DD362" s="244">
        <v>2592.8000000000002</v>
      </c>
      <c r="DF362" s="214">
        <v>357</v>
      </c>
      <c r="DG362" s="163" t="s">
        <v>3735</v>
      </c>
      <c r="DH362" s="163" t="s">
        <v>7199</v>
      </c>
      <c r="DI362" s="163" t="s">
        <v>4193</v>
      </c>
      <c r="DJ362" s="163" t="s">
        <v>5522</v>
      </c>
      <c r="DK362" s="245">
        <v>23526</v>
      </c>
      <c r="DL362" s="245">
        <v>1288</v>
      </c>
      <c r="DN362" s="211">
        <v>355</v>
      </c>
      <c r="DO362" s="163" t="s">
        <v>8094</v>
      </c>
      <c r="DP362" s="163" t="s">
        <v>4005</v>
      </c>
      <c r="DQ362" s="244">
        <v>27214.2</v>
      </c>
      <c r="DR362" s="244">
        <v>987.7</v>
      </c>
      <c r="DT362" s="211">
        <v>357</v>
      </c>
      <c r="DU362" s="163" t="s">
        <v>8597</v>
      </c>
      <c r="DV362" s="244" t="s">
        <v>4275</v>
      </c>
      <c r="DW362" s="163">
        <v>30745.8</v>
      </c>
      <c r="DX362" s="244">
        <v>5874.1</v>
      </c>
      <c r="DZ362" s="211">
        <v>357</v>
      </c>
      <c r="EA362" s="163" t="s">
        <v>9099</v>
      </c>
      <c r="EB362" s="244" t="s">
        <v>4074</v>
      </c>
      <c r="EC362" s="163">
        <v>31751.5</v>
      </c>
      <c r="ED362" s="244">
        <v>584.5</v>
      </c>
      <c r="EF362" s="211">
        <v>357</v>
      </c>
      <c r="EG362" s="163" t="s">
        <v>9601</v>
      </c>
      <c r="EH362" s="244" t="s">
        <v>4074</v>
      </c>
      <c r="EI362" s="258">
        <v>33271.599999999999</v>
      </c>
      <c r="EJ362" s="244">
        <v>343.8</v>
      </c>
      <c r="EL362" s="215">
        <v>357</v>
      </c>
      <c r="EM362" s="216" t="s">
        <v>3724</v>
      </c>
      <c r="EN362" s="216" t="s">
        <v>3093</v>
      </c>
      <c r="EO362" s="216" t="s">
        <v>3468</v>
      </c>
      <c r="EP362" s="257"/>
      <c r="EQ362" s="247">
        <v>33309</v>
      </c>
      <c r="ER362" s="247">
        <v>7134</v>
      </c>
      <c r="ES362" s="247">
        <v>81137</v>
      </c>
      <c r="EU362" s="163">
        <v>357</v>
      </c>
      <c r="EV362" s="94" t="s">
        <v>3422</v>
      </c>
      <c r="EW362" s="163" t="s">
        <v>3070</v>
      </c>
      <c r="EX362" s="110">
        <v>30390</v>
      </c>
      <c r="EY362" s="110">
        <v>5570.1</v>
      </c>
      <c r="FA362" s="163">
        <v>357</v>
      </c>
      <c r="FB362" s="94" t="s">
        <v>9854</v>
      </c>
      <c r="FC362" s="110" t="s">
        <v>3999</v>
      </c>
      <c r="FD362" s="260">
        <v>33495.4</v>
      </c>
      <c r="FE362" s="260">
        <v>513</v>
      </c>
    </row>
    <row r="363" spans="2:161" ht="22.7">
      <c r="B363" s="211">
        <v>358</v>
      </c>
      <c r="C363" s="163" t="s">
        <v>4358</v>
      </c>
      <c r="D363" s="163" t="s">
        <v>5084</v>
      </c>
      <c r="E363" s="244" t="s">
        <v>4001</v>
      </c>
      <c r="F363" s="244" t="s">
        <v>4798</v>
      </c>
      <c r="G363" s="244">
        <v>10488.3</v>
      </c>
      <c r="I363" s="211"/>
      <c r="J363" s="163"/>
      <c r="K363" s="163"/>
      <c r="L363" s="244"/>
      <c r="M363" s="244"/>
      <c r="N363" s="244"/>
      <c r="P363" s="211"/>
      <c r="Q363" s="163"/>
      <c r="R363" s="163"/>
      <c r="S363" s="244"/>
      <c r="T363" s="244"/>
      <c r="V363" s="211"/>
      <c r="W363" s="163"/>
      <c r="X363" s="163"/>
      <c r="Y363" s="244"/>
      <c r="Z363" s="244"/>
      <c r="AA363" s="244"/>
      <c r="AC363" s="211">
        <v>358</v>
      </c>
      <c r="AD363" s="163" t="s">
        <v>4357</v>
      </c>
      <c r="AE363" s="163" t="s">
        <v>3999</v>
      </c>
      <c r="AF363" s="244">
        <v>12477.8</v>
      </c>
      <c r="AG363" s="244">
        <v>2333.1999999999998</v>
      </c>
      <c r="AI363" s="211"/>
      <c r="AJ363" s="163"/>
      <c r="AK363" s="163"/>
      <c r="AL363" s="244"/>
      <c r="AM363" s="244"/>
      <c r="AN363" s="244"/>
      <c r="AP363" s="211">
        <v>358</v>
      </c>
      <c r="AQ363" s="163" t="s">
        <v>5756</v>
      </c>
      <c r="AR363" s="163" t="s">
        <v>5220</v>
      </c>
      <c r="AS363" s="244" t="s">
        <v>3999</v>
      </c>
      <c r="AT363" s="244" t="s">
        <v>4818</v>
      </c>
      <c r="AU363" s="244">
        <v>13550.2</v>
      </c>
      <c r="AW363" s="211"/>
      <c r="AX363" s="163"/>
      <c r="AY363" s="163"/>
      <c r="AZ363" s="244"/>
      <c r="BA363" s="244"/>
      <c r="BB363" s="244"/>
      <c r="BD363" s="211">
        <v>358</v>
      </c>
      <c r="BE363" s="163" t="s">
        <v>3558</v>
      </c>
      <c r="BF363" s="163"/>
      <c r="BG363" s="244" t="s">
        <v>4193</v>
      </c>
      <c r="BH363" s="244" t="s">
        <v>5458</v>
      </c>
      <c r="BI363" s="244">
        <v>13948.3</v>
      </c>
      <c r="BK363" s="211">
        <v>358</v>
      </c>
      <c r="BL363" s="163" t="s">
        <v>539</v>
      </c>
      <c r="BM363" s="163" t="s">
        <v>4957</v>
      </c>
      <c r="BN363" s="244" t="s">
        <v>3999</v>
      </c>
      <c r="BO363" s="244" t="s">
        <v>4827</v>
      </c>
      <c r="BP363" s="244">
        <v>13850</v>
      </c>
      <c r="BR363" s="211"/>
      <c r="BS363" s="163"/>
      <c r="BT363" s="163"/>
      <c r="BU363" s="244"/>
      <c r="BV363" s="244"/>
      <c r="BW363" s="244"/>
      <c r="BY363" s="211">
        <v>358</v>
      </c>
      <c r="BZ363" s="163" t="s">
        <v>3736</v>
      </c>
      <c r="CA363" s="163" t="s">
        <v>6848</v>
      </c>
      <c r="CB363" s="163" t="s">
        <v>6697</v>
      </c>
      <c r="CC363" s="244" t="s">
        <v>5522</v>
      </c>
      <c r="CD363" s="244">
        <v>16705.8</v>
      </c>
      <c r="CE363" s="244">
        <v>1291.3</v>
      </c>
      <c r="CG363" s="211">
        <v>358</v>
      </c>
      <c r="CH363" s="163" t="s">
        <v>6880</v>
      </c>
      <c r="CI363" s="163" t="s">
        <v>5291</v>
      </c>
      <c r="CJ363" s="244" t="s">
        <v>5879</v>
      </c>
      <c r="CK363" s="244">
        <v>18083.7</v>
      </c>
      <c r="CM363" s="211"/>
      <c r="CN363" s="163" t="s">
        <v>4893</v>
      </c>
      <c r="CO363" s="163" t="s">
        <v>4005</v>
      </c>
      <c r="CP363" s="244" t="s">
        <v>4806</v>
      </c>
      <c r="CQ363" s="244">
        <v>1968.4</v>
      </c>
      <c r="CS363" s="211">
        <v>358</v>
      </c>
      <c r="CT363" s="163" t="s">
        <v>6307</v>
      </c>
      <c r="CU363" s="163" t="s">
        <v>3999</v>
      </c>
      <c r="CV363" s="244" t="s">
        <v>6308</v>
      </c>
      <c r="CW363" s="244">
        <v>23276</v>
      </c>
      <c r="CY363" s="211">
        <v>358</v>
      </c>
      <c r="CZ363" s="163" t="s">
        <v>1890</v>
      </c>
      <c r="DA363" s="163" t="s">
        <v>7498</v>
      </c>
      <c r="DB363" s="244" t="s">
        <v>3999</v>
      </c>
      <c r="DC363" s="244">
        <v>24892</v>
      </c>
      <c r="DD363" s="244">
        <v>-4803</v>
      </c>
      <c r="DF363" s="214">
        <v>358</v>
      </c>
      <c r="DG363" s="163" t="s">
        <v>3541</v>
      </c>
      <c r="DH363" s="163" t="s">
        <v>7051</v>
      </c>
      <c r="DI363" s="163" t="s">
        <v>4102</v>
      </c>
      <c r="DJ363" s="163" t="s">
        <v>4595</v>
      </c>
      <c r="DK363" s="245">
        <v>23521</v>
      </c>
      <c r="DL363" s="245">
        <v>439</v>
      </c>
      <c r="DN363" s="211">
        <v>356</v>
      </c>
      <c r="DO363" s="163" t="s">
        <v>8095</v>
      </c>
      <c r="DP363" s="163" t="s">
        <v>3999</v>
      </c>
      <c r="DQ363" s="244">
        <v>27208</v>
      </c>
      <c r="DR363" s="244">
        <v>7259</v>
      </c>
      <c r="DT363" s="211">
        <v>358</v>
      </c>
      <c r="DU363" s="163" t="s">
        <v>8598</v>
      </c>
      <c r="DV363" s="244" t="s">
        <v>4020</v>
      </c>
      <c r="DW363" s="163">
        <v>30734.3</v>
      </c>
      <c r="DX363" s="244">
        <v>3193.9</v>
      </c>
      <c r="DZ363" s="211">
        <v>358</v>
      </c>
      <c r="EA363" s="163" t="s">
        <v>9100</v>
      </c>
      <c r="EB363" s="244" t="s">
        <v>4243</v>
      </c>
      <c r="EC363" s="163">
        <v>31741</v>
      </c>
      <c r="ED363" s="244">
        <v>7584</v>
      </c>
      <c r="EF363" s="211">
        <v>358</v>
      </c>
      <c r="EG363" s="163" t="s">
        <v>9602</v>
      </c>
      <c r="EH363" s="244" t="s">
        <v>4005</v>
      </c>
      <c r="EI363" s="258">
        <v>33214.699999999997</v>
      </c>
      <c r="EJ363" s="244">
        <v>-972.3</v>
      </c>
      <c r="EL363" s="215">
        <v>358</v>
      </c>
      <c r="EM363" s="216" t="s">
        <v>3737</v>
      </c>
      <c r="EN363" s="216" t="s">
        <v>3060</v>
      </c>
      <c r="EO363" s="216" t="s">
        <v>3738</v>
      </c>
      <c r="EP363" s="257" t="s">
        <v>3988</v>
      </c>
      <c r="EQ363" s="247">
        <v>33290</v>
      </c>
      <c r="ER363" s="247">
        <v>-149</v>
      </c>
      <c r="ES363" s="247">
        <v>98110</v>
      </c>
      <c r="EU363" s="163">
        <v>358</v>
      </c>
      <c r="EV363" s="94" t="s">
        <v>542</v>
      </c>
      <c r="EW363" s="163" t="s">
        <v>3056</v>
      </c>
      <c r="EX363" s="110">
        <v>30390</v>
      </c>
      <c r="EY363" s="110">
        <v>13501</v>
      </c>
      <c r="FA363" s="163">
        <v>358</v>
      </c>
      <c r="FB363" s="94" t="s">
        <v>9560</v>
      </c>
      <c r="FC363" s="110" t="s">
        <v>4005</v>
      </c>
      <c r="FD363" s="260">
        <v>33202.199999999997</v>
      </c>
      <c r="FE363" s="260">
        <v>1305.5</v>
      </c>
    </row>
    <row r="364" spans="2:161" ht="22.7">
      <c r="B364" s="211">
        <v>359</v>
      </c>
      <c r="C364" s="163" t="s">
        <v>5085</v>
      </c>
      <c r="D364" s="163" t="s">
        <v>5086</v>
      </c>
      <c r="E364" s="244" t="s">
        <v>4005</v>
      </c>
      <c r="F364" s="244" t="s">
        <v>4518</v>
      </c>
      <c r="G364" s="244">
        <v>10471.9</v>
      </c>
      <c r="I364" s="211"/>
      <c r="J364" s="163"/>
      <c r="K364" s="163"/>
      <c r="L364" s="244"/>
      <c r="M364" s="244"/>
      <c r="N364" s="244"/>
      <c r="P364" s="211"/>
      <c r="Q364" s="163"/>
      <c r="R364" s="163"/>
      <c r="S364" s="244"/>
      <c r="T364" s="244"/>
      <c r="V364" s="211"/>
      <c r="W364" s="163"/>
      <c r="X364" s="163"/>
      <c r="Y364" s="244"/>
      <c r="Z364" s="244"/>
      <c r="AA364" s="244"/>
      <c r="AC364" s="211">
        <v>359</v>
      </c>
      <c r="AD364" s="163" t="s">
        <v>4358</v>
      </c>
      <c r="AE364" s="163" t="s">
        <v>4001</v>
      </c>
      <c r="AF364" s="244">
        <v>12436.7</v>
      </c>
      <c r="AG364" s="244">
        <v>201</v>
      </c>
      <c r="AI364" s="211"/>
      <c r="AJ364" s="163"/>
      <c r="AK364" s="163"/>
      <c r="AL364" s="244"/>
      <c r="AM364" s="244"/>
      <c r="AN364" s="244"/>
      <c r="AP364" s="211">
        <v>359</v>
      </c>
      <c r="AQ364" s="163" t="s">
        <v>3899</v>
      </c>
      <c r="AR364" s="163" t="s">
        <v>5757</v>
      </c>
      <c r="AS364" s="244" t="s">
        <v>4005</v>
      </c>
      <c r="AT364" s="244" t="s">
        <v>4523</v>
      </c>
      <c r="AU364" s="244">
        <v>13531.1</v>
      </c>
      <c r="AW364" s="211"/>
      <c r="AX364" s="163"/>
      <c r="AY364" s="163"/>
      <c r="AZ364" s="244"/>
      <c r="BA364" s="244"/>
      <c r="BB364" s="244"/>
      <c r="BD364" s="211">
        <v>359</v>
      </c>
      <c r="BE364" s="163" t="s">
        <v>1674</v>
      </c>
      <c r="BF364" s="163"/>
      <c r="BG364" s="244" t="s">
        <v>3999</v>
      </c>
      <c r="BH364" s="244" t="s">
        <v>5883</v>
      </c>
      <c r="BI364" s="244">
        <v>13915.7</v>
      </c>
      <c r="BK364" s="211">
        <v>359</v>
      </c>
      <c r="BL364" s="163" t="s">
        <v>3475</v>
      </c>
      <c r="BM364" s="163" t="s">
        <v>6307</v>
      </c>
      <c r="BN364" s="244" t="s">
        <v>3999</v>
      </c>
      <c r="BO364" s="244" t="s">
        <v>6308</v>
      </c>
      <c r="BP364" s="244">
        <v>13824.7</v>
      </c>
      <c r="BR364" s="211"/>
      <c r="BS364" s="163"/>
      <c r="BT364" s="163"/>
      <c r="BU364" s="244"/>
      <c r="BV364" s="244"/>
      <c r="BW364" s="244"/>
      <c r="BY364" s="211">
        <v>359</v>
      </c>
      <c r="BZ364" s="163" t="s">
        <v>3526</v>
      </c>
      <c r="CA364" s="163" t="s">
        <v>3526</v>
      </c>
      <c r="CB364" s="163" t="s">
        <v>6489</v>
      </c>
      <c r="CC364" s="244" t="s">
        <v>6529</v>
      </c>
      <c r="CD364" s="244">
        <v>16664.900000000001</v>
      </c>
      <c r="CE364" s="244">
        <v>-855.7</v>
      </c>
      <c r="CG364" s="211">
        <v>359</v>
      </c>
      <c r="CH364" s="163" t="s">
        <v>5808</v>
      </c>
      <c r="CI364" s="163" t="s">
        <v>4015</v>
      </c>
      <c r="CJ364" s="244" t="s">
        <v>6250</v>
      </c>
      <c r="CK364" s="244">
        <v>18057.599999999999</v>
      </c>
      <c r="CM364" s="211"/>
      <c r="CN364" s="163" t="s">
        <v>7101</v>
      </c>
      <c r="CO364" s="163" t="s">
        <v>4131</v>
      </c>
      <c r="CP364" s="244" t="s">
        <v>4820</v>
      </c>
      <c r="CQ364" s="244">
        <v>19651</v>
      </c>
      <c r="CS364" s="211">
        <v>359</v>
      </c>
      <c r="CT364" s="163" t="s">
        <v>5272</v>
      </c>
      <c r="CU364" s="163" t="s">
        <v>3999</v>
      </c>
      <c r="CV364" s="244" t="s">
        <v>5273</v>
      </c>
      <c r="CW364" s="244">
        <v>23231</v>
      </c>
      <c r="CY364" s="211">
        <v>359</v>
      </c>
      <c r="CZ364" s="163" t="s">
        <v>3496</v>
      </c>
      <c r="DA364" s="163" t="s">
        <v>7108</v>
      </c>
      <c r="DB364" s="244" t="s">
        <v>4074</v>
      </c>
      <c r="DC364" s="244">
        <v>24882.2</v>
      </c>
      <c r="DD364" s="244">
        <v>52.9</v>
      </c>
      <c r="DF364" s="214">
        <v>359</v>
      </c>
      <c r="DG364" s="163" t="s">
        <v>3739</v>
      </c>
      <c r="DH364" s="163" t="s">
        <v>6712</v>
      </c>
      <c r="DI364" s="163" t="s">
        <v>4005</v>
      </c>
      <c r="DJ364" s="163" t="s">
        <v>5879</v>
      </c>
      <c r="DK364" s="245">
        <v>23497</v>
      </c>
      <c r="DL364" s="245">
        <v>-414</v>
      </c>
      <c r="DN364" s="211">
        <v>357</v>
      </c>
      <c r="DO364" s="163" t="s">
        <v>8096</v>
      </c>
      <c r="DP364" s="163" t="s">
        <v>4005</v>
      </c>
      <c r="DQ364" s="244">
        <v>27153.5</v>
      </c>
      <c r="DR364" s="244">
        <v>-701</v>
      </c>
      <c r="DT364" s="211">
        <v>359</v>
      </c>
      <c r="DU364" s="163" t="s">
        <v>8599</v>
      </c>
      <c r="DV364" s="244" t="s">
        <v>3999</v>
      </c>
      <c r="DW364" s="163">
        <v>30697.8</v>
      </c>
      <c r="DX364" s="244">
        <v>-793.1</v>
      </c>
      <c r="DZ364" s="211">
        <v>359</v>
      </c>
      <c r="EA364" s="163" t="s">
        <v>9101</v>
      </c>
      <c r="EB364" s="244" t="s">
        <v>4074</v>
      </c>
      <c r="EC364" s="163">
        <v>31738.7</v>
      </c>
      <c r="ED364" s="244">
        <v>1197.5</v>
      </c>
      <c r="EF364" s="211">
        <v>359</v>
      </c>
      <c r="EG364" s="163" t="s">
        <v>9603</v>
      </c>
      <c r="EH364" s="244" t="s">
        <v>4001</v>
      </c>
      <c r="EI364" s="258">
        <v>33198.300000000003</v>
      </c>
      <c r="EJ364" s="244">
        <v>200.5</v>
      </c>
      <c r="EL364" s="215">
        <v>359</v>
      </c>
      <c r="EM364" s="216" t="s">
        <v>3294</v>
      </c>
      <c r="EN364" s="216" t="s">
        <v>3139</v>
      </c>
      <c r="EO364" s="216" t="s">
        <v>3540</v>
      </c>
      <c r="EP364" s="257"/>
      <c r="EQ364" s="247">
        <v>33262</v>
      </c>
      <c r="ER364" s="247">
        <v>1790</v>
      </c>
      <c r="ES364" s="247">
        <v>82441</v>
      </c>
      <c r="EU364" s="163">
        <v>359</v>
      </c>
      <c r="EV364" s="94" t="s">
        <v>1723</v>
      </c>
      <c r="EW364" s="163" t="s">
        <v>3056</v>
      </c>
      <c r="EX364" s="110">
        <v>30347</v>
      </c>
      <c r="EY364" s="110">
        <v>424.2</v>
      </c>
      <c r="FA364" s="163">
        <v>359</v>
      </c>
      <c r="FB364" s="94" t="s">
        <v>9548</v>
      </c>
      <c r="FC364" s="110" t="s">
        <v>4074</v>
      </c>
      <c r="FD364" s="260">
        <v>33187.800000000003</v>
      </c>
      <c r="FE364" s="260">
        <v>-141.5</v>
      </c>
    </row>
    <row r="365" spans="2:161" ht="22.7">
      <c r="B365" s="211">
        <v>360</v>
      </c>
      <c r="C365" s="163"/>
      <c r="D365" s="163" t="s">
        <v>5087</v>
      </c>
      <c r="E365" s="244" t="s">
        <v>4005</v>
      </c>
      <c r="F365" s="244" t="s">
        <v>4564</v>
      </c>
      <c r="G365" s="244">
        <v>10453.299999999999</v>
      </c>
      <c r="I365" s="211"/>
      <c r="J365" s="163"/>
      <c r="K365" s="163"/>
      <c r="L365" s="244"/>
      <c r="M365" s="244"/>
      <c r="N365" s="244"/>
      <c r="P365" s="211"/>
      <c r="Q365" s="163"/>
      <c r="R365" s="163"/>
      <c r="S365" s="244"/>
      <c r="T365" s="244"/>
      <c r="V365" s="211"/>
      <c r="W365" s="163"/>
      <c r="X365" s="163"/>
      <c r="Y365" s="244"/>
      <c r="Z365" s="244"/>
      <c r="AA365" s="244"/>
      <c r="AC365" s="211">
        <v>360</v>
      </c>
      <c r="AD365" s="163" t="s">
        <v>4136</v>
      </c>
      <c r="AE365" s="163" t="s">
        <v>4020</v>
      </c>
      <c r="AF365" s="244">
        <v>12425.1</v>
      </c>
      <c r="AG365" s="244">
        <v>402.3</v>
      </c>
      <c r="AI365" s="211"/>
      <c r="AJ365" s="163"/>
      <c r="AK365" s="163"/>
      <c r="AL365" s="244"/>
      <c r="AM365" s="244"/>
      <c r="AN365" s="244"/>
      <c r="AP365" s="211">
        <v>360</v>
      </c>
      <c r="AQ365" s="163" t="s">
        <v>1645</v>
      </c>
      <c r="AR365" s="163" t="s">
        <v>5758</v>
      </c>
      <c r="AS365" s="244" t="s">
        <v>3999</v>
      </c>
      <c r="AT365" s="244" t="s">
        <v>5522</v>
      </c>
      <c r="AU365" s="244">
        <v>13528</v>
      </c>
      <c r="AW365" s="211"/>
      <c r="AX365" s="163"/>
      <c r="AY365" s="163"/>
      <c r="AZ365" s="244"/>
      <c r="BA365" s="244"/>
      <c r="BB365" s="244"/>
      <c r="BD365" s="211">
        <v>360</v>
      </c>
      <c r="BE365" s="163" t="s">
        <v>3776</v>
      </c>
      <c r="BF365" s="163" t="s">
        <v>6139</v>
      </c>
      <c r="BG365" s="244" t="s">
        <v>4202</v>
      </c>
      <c r="BH365" s="244" t="s">
        <v>5993</v>
      </c>
      <c r="BI365" s="244">
        <v>13896.1</v>
      </c>
      <c r="BK365" s="211">
        <v>360</v>
      </c>
      <c r="BL365" s="163" t="s">
        <v>1069</v>
      </c>
      <c r="BM365" s="163" t="s">
        <v>6118</v>
      </c>
      <c r="BN365" s="244" t="s">
        <v>3999</v>
      </c>
      <c r="BO365" s="244" t="s">
        <v>6233</v>
      </c>
      <c r="BP365" s="244">
        <v>13824</v>
      </c>
      <c r="BR365" s="211"/>
      <c r="BS365" s="163"/>
      <c r="BT365" s="163"/>
      <c r="BU365" s="244"/>
      <c r="BV365" s="244"/>
      <c r="BW365" s="244"/>
      <c r="BY365" s="211">
        <v>360</v>
      </c>
      <c r="BZ365" s="163" t="s">
        <v>3740</v>
      </c>
      <c r="CA365" s="163" t="s">
        <v>6849</v>
      </c>
      <c r="CB365" s="163" t="s">
        <v>4020</v>
      </c>
      <c r="CC365" s="244" t="s">
        <v>6494</v>
      </c>
      <c r="CD365" s="244">
        <v>16536.7</v>
      </c>
      <c r="CE365" s="244">
        <v>-273</v>
      </c>
      <c r="CG365" s="211">
        <v>360</v>
      </c>
      <c r="CH365" s="163" t="s">
        <v>1742</v>
      </c>
      <c r="CI365" s="163" t="s">
        <v>3999</v>
      </c>
      <c r="CJ365" s="244" t="s">
        <v>6245</v>
      </c>
      <c r="CK365" s="244">
        <v>18041</v>
      </c>
      <c r="CM365" s="211"/>
      <c r="CN365" s="163" t="s">
        <v>6147</v>
      </c>
      <c r="CO365" s="163" t="s">
        <v>4202</v>
      </c>
      <c r="CP365" s="244" t="s">
        <v>5441</v>
      </c>
      <c r="CQ365" s="244">
        <v>19578.099999999999</v>
      </c>
      <c r="CS365" s="211">
        <v>360</v>
      </c>
      <c r="CT365" s="163" t="s">
        <v>1648</v>
      </c>
      <c r="CU365" s="163" t="s">
        <v>3999</v>
      </c>
      <c r="CV365" s="244" t="s">
        <v>6234</v>
      </c>
      <c r="CW365" s="244">
        <v>23194</v>
      </c>
      <c r="CY365" s="211">
        <v>360</v>
      </c>
      <c r="CZ365" s="163" t="s">
        <v>3854</v>
      </c>
      <c r="DA365" s="163" t="s">
        <v>7499</v>
      </c>
      <c r="DB365" s="244" t="s">
        <v>4015</v>
      </c>
      <c r="DC365" s="244">
        <v>24859.200000000001</v>
      </c>
      <c r="DD365" s="244">
        <v>-7633.1</v>
      </c>
      <c r="DF365" s="214">
        <v>360</v>
      </c>
      <c r="DG365" s="163" t="s">
        <v>1890</v>
      </c>
      <c r="DH365" s="163" t="s">
        <v>7093</v>
      </c>
      <c r="DI365" s="163" t="s">
        <v>3999</v>
      </c>
      <c r="DJ365" s="163" t="s">
        <v>4532</v>
      </c>
      <c r="DK365" s="245">
        <v>23489</v>
      </c>
      <c r="DL365" s="245">
        <v>350</v>
      </c>
      <c r="DN365" s="211">
        <v>358</v>
      </c>
      <c r="DO365" s="163" t="s">
        <v>8097</v>
      </c>
      <c r="DP365" s="163" t="s">
        <v>4005</v>
      </c>
      <c r="DQ365" s="244">
        <v>27106.3</v>
      </c>
      <c r="DR365" s="244">
        <v>337.8</v>
      </c>
      <c r="DT365" s="211">
        <v>360</v>
      </c>
      <c r="DU365" s="163" t="s">
        <v>8600</v>
      </c>
      <c r="DV365" s="244" t="s">
        <v>4020</v>
      </c>
      <c r="DW365" s="163">
        <v>30580</v>
      </c>
      <c r="DX365" s="244">
        <v>6169</v>
      </c>
      <c r="DZ365" s="211">
        <v>360</v>
      </c>
      <c r="EA365" s="163" t="s">
        <v>9102</v>
      </c>
      <c r="EB365" s="244" t="s">
        <v>4039</v>
      </c>
      <c r="EC365" s="163">
        <v>31618</v>
      </c>
      <c r="ED365" s="244">
        <v>1180</v>
      </c>
      <c r="EF365" s="211">
        <v>360</v>
      </c>
      <c r="EG365" s="163" t="s">
        <v>9604</v>
      </c>
      <c r="EH365" s="244" t="s">
        <v>4193</v>
      </c>
      <c r="EI365" s="258">
        <v>33147.9</v>
      </c>
      <c r="EJ365" s="244">
        <v>1918.3</v>
      </c>
      <c r="EL365" s="215">
        <v>360</v>
      </c>
      <c r="EM365" s="216" t="s">
        <v>3741</v>
      </c>
      <c r="EN365" s="216" t="s">
        <v>3139</v>
      </c>
      <c r="EO365" s="216" t="s">
        <v>3742</v>
      </c>
      <c r="EP365" s="257"/>
      <c r="EQ365" s="247">
        <v>33260</v>
      </c>
      <c r="ER365" s="247">
        <v>2756</v>
      </c>
      <c r="ES365" s="247">
        <v>30925</v>
      </c>
      <c r="EU365" s="163">
        <v>360</v>
      </c>
      <c r="EV365" s="94" t="s">
        <v>3596</v>
      </c>
      <c r="EW365" s="163" t="s">
        <v>3395</v>
      </c>
      <c r="EX365" s="110">
        <v>30316</v>
      </c>
      <c r="EY365" s="110">
        <v>1300.5</v>
      </c>
      <c r="FA365" s="163">
        <v>360</v>
      </c>
      <c r="FB365" s="94" t="s">
        <v>9855</v>
      </c>
      <c r="FC365" s="110" t="s">
        <v>4074</v>
      </c>
      <c r="FD365" s="260">
        <v>32901.599999999999</v>
      </c>
      <c r="FE365" s="260">
        <v>106.3</v>
      </c>
    </row>
    <row r="366" spans="2:161" ht="22.7">
      <c r="B366" s="211">
        <v>361</v>
      </c>
      <c r="C366" s="163" t="s">
        <v>5088</v>
      </c>
      <c r="D366" s="163" t="s">
        <v>5089</v>
      </c>
      <c r="E366" s="244" t="s">
        <v>3999</v>
      </c>
      <c r="F366" s="244" t="s">
        <v>4564</v>
      </c>
      <c r="G366" s="244">
        <v>10447.4</v>
      </c>
      <c r="I366" s="211"/>
      <c r="J366" s="163"/>
      <c r="K366" s="163"/>
      <c r="L366" s="244"/>
      <c r="M366" s="244"/>
      <c r="N366" s="244"/>
      <c r="P366" s="211"/>
      <c r="Q366" s="163"/>
      <c r="R366" s="163"/>
      <c r="S366" s="244"/>
      <c r="T366" s="244"/>
      <c r="V366" s="211"/>
      <c r="W366" s="163"/>
      <c r="X366" s="163"/>
      <c r="Y366" s="244"/>
      <c r="Z366" s="244"/>
      <c r="AA366" s="244"/>
      <c r="AC366" s="211">
        <v>361</v>
      </c>
      <c r="AD366" s="163" t="s">
        <v>4359</v>
      </c>
      <c r="AE366" s="163" t="s">
        <v>3999</v>
      </c>
      <c r="AF366" s="244">
        <v>12421.4</v>
      </c>
      <c r="AG366" s="244">
        <v>1550.1</v>
      </c>
      <c r="AI366" s="211"/>
      <c r="AJ366" s="163"/>
      <c r="AK366" s="163"/>
      <c r="AL366" s="244"/>
      <c r="AM366" s="244"/>
      <c r="AN366" s="244"/>
      <c r="AP366" s="211">
        <v>361</v>
      </c>
      <c r="AQ366" s="163" t="s">
        <v>3964</v>
      </c>
      <c r="AR366" s="163" t="s">
        <v>5285</v>
      </c>
      <c r="AS366" s="244" t="s">
        <v>4202</v>
      </c>
      <c r="AT366" s="244" t="s">
        <v>5441</v>
      </c>
      <c r="AU366" s="244">
        <v>13441.2</v>
      </c>
      <c r="AW366" s="211"/>
      <c r="AX366" s="163"/>
      <c r="AY366" s="163"/>
      <c r="AZ366" s="244"/>
      <c r="BA366" s="244"/>
      <c r="BB366" s="244"/>
      <c r="BD366" s="211">
        <v>361</v>
      </c>
      <c r="BE366" s="163" t="s">
        <v>3964</v>
      </c>
      <c r="BF366" s="163" t="s">
        <v>5285</v>
      </c>
      <c r="BG366" s="244" t="s">
        <v>4202</v>
      </c>
      <c r="BH366" s="244" t="s">
        <v>5441</v>
      </c>
      <c r="BI366" s="244">
        <v>13889.4</v>
      </c>
      <c r="BK366" s="211">
        <v>361</v>
      </c>
      <c r="BL366" s="163" t="s">
        <v>1413</v>
      </c>
      <c r="BM366" s="163" t="s">
        <v>6175</v>
      </c>
      <c r="BN366" s="244" t="s">
        <v>4015</v>
      </c>
      <c r="BO366" s="244" t="s">
        <v>6309</v>
      </c>
      <c r="BP366" s="244">
        <v>13812.8</v>
      </c>
      <c r="BR366" s="211"/>
      <c r="BS366" s="163"/>
      <c r="BT366" s="163"/>
      <c r="BU366" s="244"/>
      <c r="BV366" s="244"/>
      <c r="BW366" s="244"/>
      <c r="BY366" s="211">
        <v>361</v>
      </c>
      <c r="BZ366" s="163" t="s">
        <v>3743</v>
      </c>
      <c r="CA366" s="163" t="s">
        <v>6850</v>
      </c>
      <c r="CB366" s="163" t="s">
        <v>6489</v>
      </c>
      <c r="CC366" s="244" t="s">
        <v>6143</v>
      </c>
      <c r="CD366" s="244">
        <v>16522.8</v>
      </c>
      <c r="CE366" s="244">
        <v>433.5</v>
      </c>
      <c r="CG366" s="211">
        <v>361</v>
      </c>
      <c r="CH366" s="163" t="s">
        <v>3719</v>
      </c>
      <c r="CI366" s="163" t="s">
        <v>7046</v>
      </c>
      <c r="CJ366" s="244" t="s">
        <v>6309</v>
      </c>
      <c r="CK366" s="244">
        <v>17954.2</v>
      </c>
      <c r="CM366" s="211"/>
      <c r="CN366" s="163" t="s">
        <v>3569</v>
      </c>
      <c r="CO366" s="163" t="s">
        <v>4005</v>
      </c>
      <c r="CP366" s="244" t="s">
        <v>5522</v>
      </c>
      <c r="CQ366" s="244">
        <v>19544.7</v>
      </c>
      <c r="CS366" s="211">
        <v>361</v>
      </c>
      <c r="CT366" s="163" t="s">
        <v>4710</v>
      </c>
      <c r="CU366" s="163" t="s">
        <v>4005</v>
      </c>
      <c r="CV366" s="244" t="s">
        <v>5441</v>
      </c>
      <c r="CW366" s="244">
        <v>23115</v>
      </c>
      <c r="CY366" s="211">
        <v>361</v>
      </c>
      <c r="CZ366" s="163" t="s">
        <v>571</v>
      </c>
      <c r="DA366" s="163" t="s">
        <v>7500</v>
      </c>
      <c r="DB366" s="244" t="s">
        <v>3999</v>
      </c>
      <c r="DC366" s="244">
        <v>24829</v>
      </c>
      <c r="DD366" s="244">
        <v>-1282</v>
      </c>
      <c r="DF366" s="214">
        <v>361</v>
      </c>
      <c r="DG366" s="163" t="s">
        <v>3744</v>
      </c>
      <c r="DH366" s="163" t="s">
        <v>7028</v>
      </c>
      <c r="DI366" s="163" t="s">
        <v>4289</v>
      </c>
      <c r="DJ366" s="163" t="s">
        <v>5441</v>
      </c>
      <c r="DK366" s="245">
        <v>23376</v>
      </c>
      <c r="DL366" s="245">
        <v>-3428</v>
      </c>
      <c r="DN366" s="211">
        <v>359</v>
      </c>
      <c r="DO366" s="163" t="s">
        <v>8098</v>
      </c>
      <c r="DP366" s="163" t="s">
        <v>4275</v>
      </c>
      <c r="DQ366" s="244">
        <v>27045.599999999999</v>
      </c>
      <c r="DR366" s="244">
        <v>2035.4</v>
      </c>
      <c r="DT366" s="211">
        <v>361</v>
      </c>
      <c r="DU366" s="163" t="s">
        <v>8601</v>
      </c>
      <c r="DV366" s="244" t="s">
        <v>4036</v>
      </c>
      <c r="DW366" s="163">
        <v>30163.7</v>
      </c>
      <c r="DX366" s="244">
        <v>1176.9000000000001</v>
      </c>
      <c r="DZ366" s="211">
        <v>361</v>
      </c>
      <c r="EA366" s="163" t="s">
        <v>9103</v>
      </c>
      <c r="EB366" s="244" t="s">
        <v>3999</v>
      </c>
      <c r="EC366" s="163">
        <v>31513</v>
      </c>
      <c r="ED366" s="244">
        <v>-332</v>
      </c>
      <c r="EF366" s="211">
        <v>361</v>
      </c>
      <c r="EG366" s="163" t="s">
        <v>9605</v>
      </c>
      <c r="EH366" s="244" t="s">
        <v>4202</v>
      </c>
      <c r="EI366" s="258">
        <v>33146.6</v>
      </c>
      <c r="EJ366" s="244">
        <v>6430.2</v>
      </c>
      <c r="EL366" s="215">
        <v>361</v>
      </c>
      <c r="EM366" s="216" t="s">
        <v>3622</v>
      </c>
      <c r="EN366" s="216" t="s">
        <v>3233</v>
      </c>
      <c r="EO366" s="216" t="s">
        <v>3152</v>
      </c>
      <c r="EP366" s="257" t="s">
        <v>3989</v>
      </c>
      <c r="EQ366" s="247">
        <v>33254</v>
      </c>
      <c r="ER366" s="247">
        <v>553</v>
      </c>
      <c r="ES366" s="247">
        <v>68263</v>
      </c>
      <c r="EU366" s="163">
        <v>361</v>
      </c>
      <c r="EV366" s="94" t="s">
        <v>535</v>
      </c>
      <c r="EW366" s="163" t="s">
        <v>3056</v>
      </c>
      <c r="EX366" s="110">
        <v>30109</v>
      </c>
      <c r="EY366" s="110">
        <v>5050</v>
      </c>
      <c r="FA366" s="163">
        <v>361</v>
      </c>
      <c r="FB366" s="94" t="s">
        <v>9856</v>
      </c>
      <c r="FC366" s="110" t="s">
        <v>4074</v>
      </c>
      <c r="FD366" s="260">
        <v>32711.5</v>
      </c>
      <c r="FE366" s="260">
        <v>1068.0999999999999</v>
      </c>
    </row>
    <row r="367" spans="2:161" ht="22.7">
      <c r="B367" s="211">
        <v>362</v>
      </c>
      <c r="C367" s="163" t="s">
        <v>4412</v>
      </c>
      <c r="D367" s="163" t="s">
        <v>5090</v>
      </c>
      <c r="E367" s="244" t="s">
        <v>3999</v>
      </c>
      <c r="F367" s="244" t="s">
        <v>4933</v>
      </c>
      <c r="G367" s="244">
        <v>10398</v>
      </c>
      <c r="I367" s="211"/>
      <c r="J367" s="163"/>
      <c r="K367" s="163"/>
      <c r="L367" s="244"/>
      <c r="M367" s="244"/>
      <c r="N367" s="244"/>
      <c r="P367" s="211"/>
      <c r="Q367" s="163"/>
      <c r="R367" s="163"/>
      <c r="S367" s="244"/>
      <c r="T367" s="244"/>
      <c r="V367" s="211"/>
      <c r="W367" s="163"/>
      <c r="X367" s="163"/>
      <c r="Y367" s="244"/>
      <c r="Z367" s="244"/>
      <c r="AA367" s="244"/>
      <c r="AC367" s="211">
        <v>362</v>
      </c>
      <c r="AD367" s="163" t="s">
        <v>4360</v>
      </c>
      <c r="AE367" s="163" t="s">
        <v>4074</v>
      </c>
      <c r="AF367" s="244">
        <v>12401.9</v>
      </c>
      <c r="AG367" s="244">
        <v>93.2</v>
      </c>
      <c r="AI367" s="211"/>
      <c r="AJ367" s="163"/>
      <c r="AK367" s="163"/>
      <c r="AL367" s="244"/>
      <c r="AM367" s="244"/>
      <c r="AN367" s="244"/>
      <c r="AP367" s="211">
        <v>362</v>
      </c>
      <c r="AQ367" s="163" t="s">
        <v>5759</v>
      </c>
      <c r="AR367" s="163" t="s">
        <v>5760</v>
      </c>
      <c r="AS367" s="244" t="s">
        <v>4015</v>
      </c>
      <c r="AT367" s="244" t="s">
        <v>4818</v>
      </c>
      <c r="AU367" s="244">
        <v>13438</v>
      </c>
      <c r="AW367" s="211"/>
      <c r="AX367" s="163"/>
      <c r="AY367" s="163"/>
      <c r="AZ367" s="244"/>
      <c r="BA367" s="244"/>
      <c r="BB367" s="244"/>
      <c r="BD367" s="211">
        <v>362</v>
      </c>
      <c r="BE367" s="163" t="s">
        <v>1638</v>
      </c>
      <c r="BF367" s="163" t="s">
        <v>4953</v>
      </c>
      <c r="BG367" s="244" t="s">
        <v>3999</v>
      </c>
      <c r="BH367" s="244" t="s">
        <v>4806</v>
      </c>
      <c r="BI367" s="244">
        <v>13879</v>
      </c>
      <c r="BK367" s="211">
        <v>362</v>
      </c>
      <c r="BL367" s="163" t="s">
        <v>1613</v>
      </c>
      <c r="BM367" s="163" t="s">
        <v>6066</v>
      </c>
      <c r="BN367" s="244" t="s">
        <v>3999</v>
      </c>
      <c r="BO367" s="244" t="s">
        <v>6245</v>
      </c>
      <c r="BP367" s="244">
        <v>13784</v>
      </c>
      <c r="BR367" s="211"/>
      <c r="BS367" s="163"/>
      <c r="BT367" s="163"/>
      <c r="BU367" s="244"/>
      <c r="BV367" s="244"/>
      <c r="BW367" s="244"/>
      <c r="BY367" s="211">
        <v>362</v>
      </c>
      <c r="BZ367" s="163" t="s">
        <v>3745</v>
      </c>
      <c r="CA367" s="163" t="s">
        <v>6851</v>
      </c>
      <c r="CB367" s="163" t="s">
        <v>6659</v>
      </c>
      <c r="CC367" s="244" t="s">
        <v>6691</v>
      </c>
      <c r="CD367" s="244">
        <v>16508.2</v>
      </c>
      <c r="CE367" s="244">
        <v>360.5</v>
      </c>
      <c r="CG367" s="211">
        <v>362</v>
      </c>
      <c r="CH367" s="163" t="s">
        <v>5715</v>
      </c>
      <c r="CI367" s="163" t="s">
        <v>4001</v>
      </c>
      <c r="CJ367" s="244" t="s">
        <v>5441</v>
      </c>
      <c r="CK367" s="244">
        <v>17896.400000000001</v>
      </c>
      <c r="CM367" s="211"/>
      <c r="CN367" s="163" t="s">
        <v>6896</v>
      </c>
      <c r="CO367" s="163" t="s">
        <v>4001</v>
      </c>
      <c r="CP367" s="244" t="s">
        <v>6274</v>
      </c>
      <c r="CQ367" s="244">
        <v>19457.2</v>
      </c>
      <c r="CS367" s="211">
        <v>362</v>
      </c>
      <c r="CT367" s="163" t="s">
        <v>4969</v>
      </c>
      <c r="CU367" s="163" t="s">
        <v>4015</v>
      </c>
      <c r="CV367" s="244" t="s">
        <v>4827</v>
      </c>
      <c r="CW367" s="244">
        <v>2387</v>
      </c>
      <c r="CY367" s="211">
        <v>362</v>
      </c>
      <c r="CZ367" s="163" t="s">
        <v>3541</v>
      </c>
      <c r="DA367" s="163" t="s">
        <v>7501</v>
      </c>
      <c r="DB367" s="244" t="s">
        <v>4102</v>
      </c>
      <c r="DC367" s="244">
        <v>24782.1</v>
      </c>
      <c r="DD367" s="244">
        <v>266.5</v>
      </c>
      <c r="DF367" s="214">
        <v>362</v>
      </c>
      <c r="DG367" s="163" t="s">
        <v>571</v>
      </c>
      <c r="DH367" s="163" t="s">
        <v>6678</v>
      </c>
      <c r="DI367" s="163" t="s">
        <v>3999</v>
      </c>
      <c r="DJ367" s="163" t="s">
        <v>6261</v>
      </c>
      <c r="DK367" s="245">
        <v>23366</v>
      </c>
      <c r="DL367" s="245">
        <v>663</v>
      </c>
      <c r="DN367" s="211">
        <v>360</v>
      </c>
      <c r="DO367" s="163" t="s">
        <v>8099</v>
      </c>
      <c r="DP367" s="163" t="s">
        <v>4131</v>
      </c>
      <c r="DQ367" s="244">
        <v>26981.5</v>
      </c>
      <c r="DR367" s="244">
        <v>2509.4</v>
      </c>
      <c r="DT367" s="211">
        <v>362</v>
      </c>
      <c r="DU367" s="163" t="s">
        <v>8602</v>
      </c>
      <c r="DV367" s="244" t="s">
        <v>4074</v>
      </c>
      <c r="DW367" s="163">
        <v>30022.9</v>
      </c>
      <c r="DX367" s="244">
        <v>7196.6</v>
      </c>
      <c r="DZ367" s="211">
        <v>362</v>
      </c>
      <c r="EA367" s="163" t="s">
        <v>9104</v>
      </c>
      <c r="EB367" s="244" t="s">
        <v>3999</v>
      </c>
      <c r="EC367" s="163">
        <v>31377</v>
      </c>
      <c r="ED367" s="244">
        <v>8800</v>
      </c>
      <c r="EF367" s="211">
        <v>362</v>
      </c>
      <c r="EG367" s="163" t="s">
        <v>9606</v>
      </c>
      <c r="EH367" s="244" t="s">
        <v>4005</v>
      </c>
      <c r="EI367" s="258">
        <v>33114.1</v>
      </c>
      <c r="EJ367" s="244">
        <v>2226.6</v>
      </c>
      <c r="EL367" s="215">
        <v>362</v>
      </c>
      <c r="EM367" s="216" t="s">
        <v>3528</v>
      </c>
      <c r="EN367" s="216" t="s">
        <v>3078</v>
      </c>
      <c r="EO367" s="216" t="s">
        <v>3300</v>
      </c>
      <c r="EP367" s="257" t="s">
        <v>3988</v>
      </c>
      <c r="EQ367" s="247">
        <v>33237</v>
      </c>
      <c r="ER367" s="247">
        <v>284</v>
      </c>
      <c r="ES367" s="247">
        <v>63405</v>
      </c>
      <c r="EU367" s="163">
        <v>362</v>
      </c>
      <c r="EV367" s="94" t="s">
        <v>3746</v>
      </c>
      <c r="EW367" s="163" t="s">
        <v>3063</v>
      </c>
      <c r="EX367" s="110">
        <v>30010</v>
      </c>
      <c r="EY367" s="110">
        <v>321.89999999999998</v>
      </c>
      <c r="FA367" s="163">
        <v>362</v>
      </c>
      <c r="FB367" s="94" t="s">
        <v>9857</v>
      </c>
      <c r="FC367" s="110" t="s">
        <v>4074</v>
      </c>
      <c r="FD367" s="260">
        <v>32588.400000000001</v>
      </c>
      <c r="FE367" s="260">
        <v>305.10000000000002</v>
      </c>
    </row>
    <row r="368" spans="2:161" ht="22.7">
      <c r="B368" s="211">
        <v>363</v>
      </c>
      <c r="C368" s="163" t="s">
        <v>5091</v>
      </c>
      <c r="D368" s="163" t="s">
        <v>5092</v>
      </c>
      <c r="E368" s="244" t="s">
        <v>3999</v>
      </c>
      <c r="F368" s="244" t="s">
        <v>4634</v>
      </c>
      <c r="G368" s="244">
        <v>10391.5</v>
      </c>
      <c r="I368" s="211"/>
      <c r="J368" s="163"/>
      <c r="K368" s="163"/>
      <c r="L368" s="244"/>
      <c r="M368" s="244"/>
      <c r="N368" s="244"/>
      <c r="P368" s="211"/>
      <c r="Q368" s="163"/>
      <c r="R368" s="163"/>
      <c r="S368" s="244"/>
      <c r="T368" s="244"/>
      <c r="V368" s="211"/>
      <c r="W368" s="163"/>
      <c r="X368" s="163"/>
      <c r="Y368" s="244"/>
      <c r="Z368" s="244"/>
      <c r="AA368" s="244"/>
      <c r="AC368" s="211">
        <v>363</v>
      </c>
      <c r="AD368" s="163" t="s">
        <v>4361</v>
      </c>
      <c r="AE368" s="163" t="s">
        <v>4020</v>
      </c>
      <c r="AF368" s="244">
        <v>12399.7</v>
      </c>
      <c r="AG368" s="244">
        <v>147.5</v>
      </c>
      <c r="AI368" s="211"/>
      <c r="AJ368" s="163"/>
      <c r="AK368" s="163"/>
      <c r="AL368" s="244"/>
      <c r="AM368" s="244"/>
      <c r="AN368" s="244"/>
      <c r="AP368" s="211">
        <v>363</v>
      </c>
      <c r="AQ368" s="163" t="s">
        <v>5761</v>
      </c>
      <c r="AR368" s="163" t="s">
        <v>4833</v>
      </c>
      <c r="AS368" s="244" t="s">
        <v>4005</v>
      </c>
      <c r="AT368" s="244" t="s">
        <v>4527</v>
      </c>
      <c r="AU368" s="244">
        <v>13432.7</v>
      </c>
      <c r="AW368" s="211"/>
      <c r="AX368" s="163"/>
      <c r="AY368" s="163"/>
      <c r="AZ368" s="244"/>
      <c r="BA368" s="244"/>
      <c r="BB368" s="244"/>
      <c r="BD368" s="211">
        <v>363</v>
      </c>
      <c r="BE368" s="163" t="s">
        <v>1654</v>
      </c>
      <c r="BF368" s="163" t="s">
        <v>6140</v>
      </c>
      <c r="BG368" s="244" t="s">
        <v>3999</v>
      </c>
      <c r="BH368" s="244" t="s">
        <v>5518</v>
      </c>
      <c r="BI368" s="244">
        <v>13847.9</v>
      </c>
      <c r="BK368" s="211">
        <v>363</v>
      </c>
      <c r="BL368" s="163" t="s">
        <v>3758</v>
      </c>
      <c r="BM368" s="163" t="s">
        <v>4784</v>
      </c>
      <c r="BN368" s="244" t="s">
        <v>4005</v>
      </c>
      <c r="BO368" s="244" t="s">
        <v>5590</v>
      </c>
      <c r="BP368" s="244">
        <v>13762.1</v>
      </c>
      <c r="BR368" s="211"/>
      <c r="BS368" s="163"/>
      <c r="BT368" s="163"/>
      <c r="BU368" s="244"/>
      <c r="BV368" s="244"/>
      <c r="BW368" s="244"/>
      <c r="BY368" s="211">
        <v>363</v>
      </c>
      <c r="BZ368" s="163" t="s">
        <v>3713</v>
      </c>
      <c r="CA368" s="163" t="s">
        <v>6852</v>
      </c>
      <c r="CB368" s="163" t="s">
        <v>4001</v>
      </c>
      <c r="CC368" s="244" t="s">
        <v>6512</v>
      </c>
      <c r="CD368" s="244">
        <v>16435.099999999999</v>
      </c>
      <c r="CE368" s="244">
        <v>101.3</v>
      </c>
      <c r="CG368" s="211">
        <v>363</v>
      </c>
      <c r="CH368" s="163" t="s">
        <v>6802</v>
      </c>
      <c r="CI368" s="163" t="s">
        <v>4001</v>
      </c>
      <c r="CJ368" s="244" t="s">
        <v>5512</v>
      </c>
      <c r="CK368" s="244">
        <v>17858.599999999999</v>
      </c>
      <c r="CM368" s="211"/>
      <c r="CN368" s="163" t="s">
        <v>1816</v>
      </c>
      <c r="CO368" s="163" t="s">
        <v>3999</v>
      </c>
      <c r="CP368" s="244" t="s">
        <v>6245</v>
      </c>
      <c r="CQ368" s="244">
        <v>19446.099999999999</v>
      </c>
      <c r="CS368" s="211">
        <v>363</v>
      </c>
      <c r="CT368" s="163" t="s">
        <v>7112</v>
      </c>
      <c r="CU368" s="163" t="s">
        <v>4469</v>
      </c>
      <c r="CV368" s="244" t="s">
        <v>4548</v>
      </c>
      <c r="CW368" s="244">
        <v>22992</v>
      </c>
      <c r="CY368" s="211">
        <v>363</v>
      </c>
      <c r="CZ368" s="163" t="s">
        <v>3482</v>
      </c>
      <c r="DA368" s="163" t="s">
        <v>7088</v>
      </c>
      <c r="DB368" s="244" t="s">
        <v>4275</v>
      </c>
      <c r="DC368" s="244">
        <v>24577.7</v>
      </c>
      <c r="DD368" s="244">
        <v>2380.8000000000002</v>
      </c>
      <c r="DF368" s="214">
        <v>363</v>
      </c>
      <c r="DG368" s="163" t="s">
        <v>3648</v>
      </c>
      <c r="DH368" s="163" t="s">
        <v>7101</v>
      </c>
      <c r="DI368" s="163" t="s">
        <v>4131</v>
      </c>
      <c r="DJ368" s="163" t="s">
        <v>4820</v>
      </c>
      <c r="DK368" s="245">
        <v>23311</v>
      </c>
      <c r="DL368" s="245">
        <v>5349</v>
      </c>
      <c r="DN368" s="211">
        <v>361</v>
      </c>
      <c r="DO368" s="163" t="s">
        <v>8100</v>
      </c>
      <c r="DP368" s="163" t="s">
        <v>4275</v>
      </c>
      <c r="DQ368" s="244">
        <v>26944.9</v>
      </c>
      <c r="DR368" s="244">
        <v>4928.7</v>
      </c>
      <c r="DT368" s="211">
        <v>363</v>
      </c>
      <c r="DU368" s="163" t="s">
        <v>8603</v>
      </c>
      <c r="DV368" s="244" t="s">
        <v>4001</v>
      </c>
      <c r="DW368" s="163">
        <v>30022.7</v>
      </c>
      <c r="DX368" s="244">
        <v>306.8</v>
      </c>
      <c r="DZ368" s="211">
        <v>363</v>
      </c>
      <c r="EA368" s="163" t="s">
        <v>9105</v>
      </c>
      <c r="EB368" s="244" t="s">
        <v>4074</v>
      </c>
      <c r="EC368" s="163">
        <v>31338.9</v>
      </c>
      <c r="ED368" s="244">
        <v>3368.4</v>
      </c>
      <c r="EF368" s="211">
        <v>363</v>
      </c>
      <c r="EG368" s="163" t="s">
        <v>9607</v>
      </c>
      <c r="EH368" s="244" t="s">
        <v>4074</v>
      </c>
      <c r="EI368" s="258">
        <v>33035.199999999997</v>
      </c>
      <c r="EJ368" s="244">
        <v>4011.1</v>
      </c>
      <c r="EL368" s="215">
        <v>363</v>
      </c>
      <c r="EM368" s="216" t="s">
        <v>3747</v>
      </c>
      <c r="EN368" s="216" t="s">
        <v>3090</v>
      </c>
      <c r="EO368" s="216" t="s">
        <v>3748</v>
      </c>
      <c r="EP368" s="257"/>
      <c r="EQ368" s="247">
        <v>33220</v>
      </c>
      <c r="ER368" s="247">
        <v>1685</v>
      </c>
      <c r="ES368" s="247">
        <v>118443</v>
      </c>
      <c r="EU368" s="163">
        <v>363</v>
      </c>
      <c r="EV368" s="94" t="s">
        <v>3719</v>
      </c>
      <c r="EW368" s="163" t="s">
        <v>3589</v>
      </c>
      <c r="EX368" s="110">
        <v>29973</v>
      </c>
      <c r="EY368" s="110">
        <v>1374.6</v>
      </c>
      <c r="FA368" s="163">
        <v>363</v>
      </c>
      <c r="FB368" s="94" t="s">
        <v>9411</v>
      </c>
      <c r="FC368" s="110" t="s">
        <v>3999</v>
      </c>
      <c r="FD368" s="260">
        <v>32584</v>
      </c>
      <c r="FE368" s="260">
        <v>-855</v>
      </c>
    </row>
    <row r="369" spans="2:161" ht="22.7">
      <c r="B369" s="211">
        <v>364</v>
      </c>
      <c r="C369" s="163" t="s">
        <v>5093</v>
      </c>
      <c r="D369" s="163" t="s">
        <v>5094</v>
      </c>
      <c r="E369" s="244" t="s">
        <v>4039</v>
      </c>
      <c r="F369" s="244" t="s">
        <v>4536</v>
      </c>
      <c r="G369" s="244">
        <v>10389.200000000001</v>
      </c>
      <c r="I369" s="211"/>
      <c r="J369" s="163"/>
      <c r="K369" s="163"/>
      <c r="L369" s="244"/>
      <c r="M369" s="244"/>
      <c r="N369" s="244"/>
      <c r="P369" s="211"/>
      <c r="Q369" s="163"/>
      <c r="R369" s="163"/>
      <c r="S369" s="244"/>
      <c r="T369" s="244"/>
      <c r="V369" s="211"/>
      <c r="W369" s="163"/>
      <c r="X369" s="163"/>
      <c r="Y369" s="244"/>
      <c r="Z369" s="244"/>
      <c r="AA369" s="244"/>
      <c r="AC369" s="211">
        <v>364</v>
      </c>
      <c r="AD369" s="163" t="s">
        <v>4362</v>
      </c>
      <c r="AE369" s="163" t="s">
        <v>3999</v>
      </c>
      <c r="AF369" s="244">
        <v>12378</v>
      </c>
      <c r="AG369" s="244">
        <v>1508</v>
      </c>
      <c r="AI369" s="211"/>
      <c r="AJ369" s="163"/>
      <c r="AK369" s="163"/>
      <c r="AL369" s="244"/>
      <c r="AM369" s="244"/>
      <c r="AN369" s="244"/>
      <c r="AP369" s="211">
        <v>364</v>
      </c>
      <c r="AQ369" s="163" t="s">
        <v>3131</v>
      </c>
      <c r="AR369" s="163" t="s">
        <v>5762</v>
      </c>
      <c r="AS369" s="244" t="s">
        <v>4074</v>
      </c>
      <c r="AT369" s="244" t="s">
        <v>5441</v>
      </c>
      <c r="AU369" s="244">
        <v>13392.3</v>
      </c>
      <c r="AW369" s="211"/>
      <c r="AX369" s="163"/>
      <c r="AY369" s="163"/>
      <c r="AZ369" s="244"/>
      <c r="BA369" s="244"/>
      <c r="BB369" s="244"/>
      <c r="BD369" s="211">
        <v>364</v>
      </c>
      <c r="BE369" s="163" t="s">
        <v>1883</v>
      </c>
      <c r="BF369" s="163" t="s">
        <v>6141</v>
      </c>
      <c r="BG369" s="244" t="s">
        <v>4224</v>
      </c>
      <c r="BH369" s="244" t="s">
        <v>6142</v>
      </c>
      <c r="BI369" s="244">
        <v>13754.8</v>
      </c>
      <c r="BK369" s="211">
        <v>364</v>
      </c>
      <c r="BL369" s="163" t="s">
        <v>3545</v>
      </c>
      <c r="BM369" s="163" t="s">
        <v>6162</v>
      </c>
      <c r="BN369" s="244" t="s">
        <v>4015</v>
      </c>
      <c r="BO369" s="244" t="s">
        <v>6245</v>
      </c>
      <c r="BP369" s="244">
        <v>13752.3</v>
      </c>
      <c r="BR369" s="211"/>
      <c r="BS369" s="163"/>
      <c r="BT369" s="163"/>
      <c r="BU369" s="244"/>
      <c r="BV369" s="244"/>
      <c r="BW369" s="244"/>
      <c r="BY369" s="211">
        <v>364</v>
      </c>
      <c r="BZ369" s="163" t="s">
        <v>3024</v>
      </c>
      <c r="CA369" s="163" t="s">
        <v>6853</v>
      </c>
      <c r="CB369" s="163" t="s">
        <v>6659</v>
      </c>
      <c r="CC369" s="244" t="s">
        <v>6521</v>
      </c>
      <c r="CD369" s="244">
        <v>16424.900000000001</v>
      </c>
      <c r="CE369" s="244">
        <v>428.6</v>
      </c>
      <c r="CG369" s="211">
        <v>364</v>
      </c>
      <c r="CH369" s="163" t="s">
        <v>6299</v>
      </c>
      <c r="CI369" s="163" t="s">
        <v>4102</v>
      </c>
      <c r="CJ369" s="244" t="s">
        <v>5441</v>
      </c>
      <c r="CK369" s="244">
        <v>17853.099999999999</v>
      </c>
      <c r="CM369" s="211"/>
      <c r="CN369" s="163" t="s">
        <v>6916</v>
      </c>
      <c r="CO369" s="163" t="s">
        <v>4173</v>
      </c>
      <c r="CP369" s="244" t="s">
        <v>5458</v>
      </c>
      <c r="CQ369" s="244">
        <v>1945.1</v>
      </c>
      <c r="CS369" s="211">
        <v>364</v>
      </c>
      <c r="CT369" s="163" t="s">
        <v>1644</v>
      </c>
      <c r="CU369" s="163" t="s">
        <v>3999</v>
      </c>
      <c r="CV369" s="244" t="s">
        <v>5522</v>
      </c>
      <c r="CW369" s="244">
        <v>22962</v>
      </c>
      <c r="CY369" s="211">
        <v>364</v>
      </c>
      <c r="CZ369" s="163" t="s">
        <v>7052</v>
      </c>
      <c r="DA369" s="163" t="s">
        <v>7502</v>
      </c>
      <c r="DB369" s="244" t="s">
        <v>4005</v>
      </c>
      <c r="DC369" s="244">
        <v>24522.5</v>
      </c>
      <c r="DD369" s="244">
        <v>124.5</v>
      </c>
      <c r="DF369" s="214">
        <v>364</v>
      </c>
      <c r="DG369" s="163" t="s">
        <v>3466</v>
      </c>
      <c r="DH369" s="163" t="s">
        <v>5657</v>
      </c>
      <c r="DI369" s="163" t="s">
        <v>4005</v>
      </c>
      <c r="DJ369" s="163" t="s">
        <v>4523</v>
      </c>
      <c r="DK369" s="245">
        <v>23306</v>
      </c>
      <c r="DL369" s="245">
        <v>-70</v>
      </c>
      <c r="DN369" s="211">
        <v>362</v>
      </c>
      <c r="DO369" s="163" t="s">
        <v>8101</v>
      </c>
      <c r="DP369" s="163" t="s">
        <v>4074</v>
      </c>
      <c r="DQ369" s="244">
        <v>26925.9</v>
      </c>
      <c r="DR369" s="244">
        <v>2579.3000000000002</v>
      </c>
      <c r="DT369" s="211">
        <v>364</v>
      </c>
      <c r="DU369" s="163" t="s">
        <v>8604</v>
      </c>
      <c r="DV369" s="244" t="s">
        <v>4039</v>
      </c>
      <c r="DW369" s="163">
        <v>30022.2</v>
      </c>
      <c r="DX369" s="244">
        <v>486.8</v>
      </c>
      <c r="DZ369" s="211">
        <v>364</v>
      </c>
      <c r="EA369" s="163" t="s">
        <v>9106</v>
      </c>
      <c r="EB369" s="244" t="s">
        <v>4074</v>
      </c>
      <c r="EC369" s="163">
        <v>31197.3</v>
      </c>
      <c r="ED369" s="244">
        <v>46.2</v>
      </c>
      <c r="EF369" s="211">
        <v>364</v>
      </c>
      <c r="EG369" s="163" t="s">
        <v>9608</v>
      </c>
      <c r="EH369" s="244" t="s">
        <v>4015</v>
      </c>
      <c r="EI369" s="258">
        <v>32936.800000000003</v>
      </c>
      <c r="EJ369" s="244">
        <v>832.4</v>
      </c>
      <c r="EL369" s="215">
        <v>364</v>
      </c>
      <c r="EM369" s="216" t="s">
        <v>3749</v>
      </c>
      <c r="EN369" s="216" t="s">
        <v>3060</v>
      </c>
      <c r="EO369" s="216" t="s">
        <v>3750</v>
      </c>
      <c r="EP369" s="257" t="s">
        <v>3988</v>
      </c>
      <c r="EQ369" s="247">
        <v>33163</v>
      </c>
      <c r="ER369" s="247">
        <v>-419</v>
      </c>
      <c r="ES369" s="247">
        <v>239625</v>
      </c>
      <c r="EU369" s="163">
        <v>364</v>
      </c>
      <c r="EV369" s="94" t="s">
        <v>3751</v>
      </c>
      <c r="EW369" s="163" t="s">
        <v>3063</v>
      </c>
      <c r="EX369" s="110">
        <v>29877</v>
      </c>
      <c r="EY369" s="110">
        <v>367.6</v>
      </c>
      <c r="FA369" s="163">
        <v>364</v>
      </c>
      <c r="FB369" s="94" t="s">
        <v>9552</v>
      </c>
      <c r="FC369" s="110" t="s">
        <v>4074</v>
      </c>
      <c r="FD369" s="260">
        <v>32560.5</v>
      </c>
      <c r="FE369" s="260">
        <v>1061.8</v>
      </c>
    </row>
    <row r="370" spans="2:161" ht="22.7">
      <c r="B370" s="211">
        <v>365</v>
      </c>
      <c r="C370" s="163" t="s">
        <v>5095</v>
      </c>
      <c r="D370" s="163" t="s">
        <v>5096</v>
      </c>
      <c r="E370" s="244" t="s">
        <v>4036</v>
      </c>
      <c r="F370" s="244" t="s">
        <v>4605</v>
      </c>
      <c r="G370" s="244">
        <v>10386.9</v>
      </c>
      <c r="I370" s="211"/>
      <c r="J370" s="163"/>
      <c r="K370" s="163"/>
      <c r="L370" s="244"/>
      <c r="M370" s="244"/>
      <c r="N370" s="244"/>
      <c r="P370" s="211"/>
      <c r="Q370" s="163"/>
      <c r="R370" s="163"/>
      <c r="S370" s="244"/>
      <c r="T370" s="244"/>
      <c r="V370" s="211"/>
      <c r="W370" s="163"/>
      <c r="X370" s="163"/>
      <c r="Y370" s="244"/>
      <c r="Z370" s="244"/>
      <c r="AA370" s="244"/>
      <c r="AC370" s="211">
        <v>365</v>
      </c>
      <c r="AD370" s="163" t="s">
        <v>4363</v>
      </c>
      <c r="AE370" s="163" t="s">
        <v>4020</v>
      </c>
      <c r="AF370" s="244">
        <v>12370.8</v>
      </c>
      <c r="AG370" s="244">
        <v>724.7</v>
      </c>
      <c r="AI370" s="211"/>
      <c r="AJ370" s="163"/>
      <c r="AK370" s="163"/>
      <c r="AL370" s="244"/>
      <c r="AM370" s="244"/>
      <c r="AN370" s="244"/>
      <c r="AP370" s="211">
        <v>365</v>
      </c>
      <c r="AQ370" s="163" t="s">
        <v>724</v>
      </c>
      <c r="AR370" s="163" t="s">
        <v>5562</v>
      </c>
      <c r="AS370" s="244" t="s">
        <v>3999</v>
      </c>
      <c r="AT370" s="244" t="s">
        <v>5694</v>
      </c>
      <c r="AU370" s="244">
        <v>13353</v>
      </c>
      <c r="AW370" s="211"/>
      <c r="AX370" s="163"/>
      <c r="AY370" s="163"/>
      <c r="AZ370" s="244"/>
      <c r="BA370" s="244"/>
      <c r="BB370" s="244"/>
      <c r="BD370" s="211">
        <v>365</v>
      </c>
      <c r="BE370" s="163" t="s">
        <v>3512</v>
      </c>
      <c r="BF370" s="163" t="s">
        <v>4642</v>
      </c>
      <c r="BG370" s="244" t="s">
        <v>4001</v>
      </c>
      <c r="BH370" s="244" t="s">
        <v>5458</v>
      </c>
      <c r="BI370" s="244">
        <v>13691.3</v>
      </c>
      <c r="BK370" s="211">
        <v>365</v>
      </c>
      <c r="BL370" s="163" t="s">
        <v>3024</v>
      </c>
      <c r="BM370" s="163" t="s">
        <v>5723</v>
      </c>
      <c r="BN370" s="244" t="s">
        <v>4116</v>
      </c>
      <c r="BO370" s="244" t="s">
        <v>6233</v>
      </c>
      <c r="BP370" s="244">
        <v>13700.4</v>
      </c>
      <c r="BR370" s="211"/>
      <c r="BS370" s="163"/>
      <c r="BT370" s="163"/>
      <c r="BU370" s="244"/>
      <c r="BV370" s="244"/>
      <c r="BW370" s="244"/>
      <c r="BY370" s="211">
        <v>365</v>
      </c>
      <c r="BZ370" s="163" t="s">
        <v>3752</v>
      </c>
      <c r="CA370" s="163" t="s">
        <v>6854</v>
      </c>
      <c r="CB370" s="163" t="s">
        <v>6503</v>
      </c>
      <c r="CC370" s="244" t="s">
        <v>6855</v>
      </c>
      <c r="CD370" s="244">
        <v>16418.900000000001</v>
      </c>
      <c r="CE370" s="244">
        <v>577.1</v>
      </c>
      <c r="CG370" s="211">
        <v>365</v>
      </c>
      <c r="CH370" s="163" t="s">
        <v>4786</v>
      </c>
      <c r="CI370" s="163" t="s">
        <v>4005</v>
      </c>
      <c r="CJ370" s="244" t="s">
        <v>4694</v>
      </c>
      <c r="CK370" s="244">
        <v>17742.2</v>
      </c>
      <c r="CM370" s="211"/>
      <c r="CN370" s="163" t="s">
        <v>6802</v>
      </c>
      <c r="CO370" s="163" t="s">
        <v>4001</v>
      </c>
      <c r="CP370" s="244" t="s">
        <v>5512</v>
      </c>
      <c r="CQ370" s="244">
        <v>19397.5</v>
      </c>
      <c r="CS370" s="211">
        <v>365</v>
      </c>
      <c r="CT370" s="163" t="s">
        <v>6921</v>
      </c>
      <c r="CU370" s="163" t="s">
        <v>4001</v>
      </c>
      <c r="CV370" s="244" t="s">
        <v>7178</v>
      </c>
      <c r="CW370" s="244">
        <v>22943</v>
      </c>
      <c r="CY370" s="211">
        <v>365</v>
      </c>
      <c r="CZ370" s="163" t="s">
        <v>1111</v>
      </c>
      <c r="DA370" s="163" t="s">
        <v>7503</v>
      </c>
      <c r="DB370" s="244" t="s">
        <v>3999</v>
      </c>
      <c r="DC370" s="244">
        <v>24480</v>
      </c>
      <c r="DD370" s="244">
        <v>6857</v>
      </c>
      <c r="DF370" s="214">
        <v>365</v>
      </c>
      <c r="DG370" s="163" t="s">
        <v>3753</v>
      </c>
      <c r="DH370" s="163" t="s">
        <v>3753</v>
      </c>
      <c r="DI370" s="163" t="s">
        <v>4085</v>
      </c>
      <c r="DJ370" s="163" t="s">
        <v>5522</v>
      </c>
      <c r="DK370" s="245">
        <v>23254</v>
      </c>
      <c r="DL370" s="245">
        <v>1657</v>
      </c>
      <c r="DN370" s="211">
        <v>363</v>
      </c>
      <c r="DO370" s="163" t="s">
        <v>8102</v>
      </c>
      <c r="DP370" s="163" t="s">
        <v>3999</v>
      </c>
      <c r="DQ370" s="244">
        <v>26888</v>
      </c>
      <c r="DR370" s="244">
        <v>2578</v>
      </c>
      <c r="DT370" s="211">
        <v>365</v>
      </c>
      <c r="DU370" s="163" t="s">
        <v>8605</v>
      </c>
      <c r="DV370" s="244" t="s">
        <v>4074</v>
      </c>
      <c r="DW370" s="163">
        <v>30021.9</v>
      </c>
      <c r="DX370" s="244">
        <v>656.5</v>
      </c>
      <c r="DZ370" s="211">
        <v>365</v>
      </c>
      <c r="EA370" s="163" t="s">
        <v>9107</v>
      </c>
      <c r="EB370" s="244" t="s">
        <v>4102</v>
      </c>
      <c r="EC370" s="163">
        <v>31103.4</v>
      </c>
      <c r="ED370" s="244">
        <v>325.60000000000002</v>
      </c>
      <c r="EF370" s="211">
        <v>365</v>
      </c>
      <c r="EG370" s="163" t="s">
        <v>9609</v>
      </c>
      <c r="EH370" s="244" t="s">
        <v>4074</v>
      </c>
      <c r="EI370" s="258">
        <v>32789.800000000003</v>
      </c>
      <c r="EJ370" s="244">
        <v>385.8</v>
      </c>
      <c r="EL370" s="215">
        <v>365</v>
      </c>
      <c r="EM370" s="216" t="s">
        <v>3493</v>
      </c>
      <c r="EN370" s="216" t="s">
        <v>3295</v>
      </c>
      <c r="EO370" s="216" t="s">
        <v>3108</v>
      </c>
      <c r="EP370" s="257" t="s">
        <v>3993</v>
      </c>
      <c r="EQ370" s="247">
        <v>33120</v>
      </c>
      <c r="ER370" s="247">
        <v>-262</v>
      </c>
      <c r="ES370" s="247">
        <v>94666</v>
      </c>
      <c r="EU370" s="163">
        <v>365</v>
      </c>
      <c r="EV370" s="94" t="s">
        <v>3591</v>
      </c>
      <c r="EW370" s="163" t="s">
        <v>3063</v>
      </c>
      <c r="EX370" s="110">
        <v>29862</v>
      </c>
      <c r="EY370" s="110">
        <v>352.1</v>
      </c>
      <c r="FA370" s="163">
        <v>365</v>
      </c>
      <c r="FB370" s="94" t="s">
        <v>9561</v>
      </c>
      <c r="FC370" s="110" t="s">
        <v>4005</v>
      </c>
      <c r="FD370" s="260">
        <v>32494.6</v>
      </c>
      <c r="FE370" s="260">
        <v>2571</v>
      </c>
    </row>
    <row r="371" spans="2:161" ht="22.7">
      <c r="B371" s="211">
        <v>366</v>
      </c>
      <c r="C371" s="163" t="s">
        <v>5097</v>
      </c>
      <c r="D371" s="163" t="s">
        <v>5098</v>
      </c>
      <c r="E371" s="244" t="s">
        <v>4001</v>
      </c>
      <c r="F371" s="244" t="s">
        <v>4578</v>
      </c>
      <c r="G371" s="244">
        <v>10364.200000000001</v>
      </c>
      <c r="I371" s="211"/>
      <c r="J371" s="163"/>
      <c r="K371" s="163"/>
      <c r="L371" s="244"/>
      <c r="M371" s="244"/>
      <c r="N371" s="244"/>
      <c r="P371" s="211"/>
      <c r="Q371" s="163"/>
      <c r="R371" s="163"/>
      <c r="S371" s="244"/>
      <c r="T371" s="244"/>
      <c r="V371" s="211"/>
      <c r="W371" s="163"/>
      <c r="X371" s="163"/>
      <c r="Y371" s="244"/>
      <c r="Z371" s="244"/>
      <c r="AA371" s="244"/>
      <c r="AC371" s="211">
        <v>366</v>
      </c>
      <c r="AD371" s="163" t="s">
        <v>4364</v>
      </c>
      <c r="AE371" s="163" t="s">
        <v>3999</v>
      </c>
      <c r="AF371" s="244">
        <v>12311.3</v>
      </c>
      <c r="AG371" s="244">
        <v>1174.7</v>
      </c>
      <c r="AI371" s="211"/>
      <c r="AJ371" s="163"/>
      <c r="AK371" s="163"/>
      <c r="AL371" s="244"/>
      <c r="AM371" s="244"/>
      <c r="AN371" s="244"/>
      <c r="AP371" s="211">
        <v>366</v>
      </c>
      <c r="AQ371" s="163" t="s">
        <v>5763</v>
      </c>
      <c r="AR371" s="163" t="s">
        <v>5562</v>
      </c>
      <c r="AS371" s="244" t="s">
        <v>4005</v>
      </c>
      <c r="AT371" s="244" t="s">
        <v>5522</v>
      </c>
      <c r="AU371" s="244">
        <v>13341.3</v>
      </c>
      <c r="AW371" s="211"/>
      <c r="AX371" s="163"/>
      <c r="AY371" s="163"/>
      <c r="AZ371" s="244"/>
      <c r="BA371" s="244"/>
      <c r="BB371" s="244"/>
      <c r="BD371" s="211">
        <v>366</v>
      </c>
      <c r="BE371" s="163" t="s">
        <v>3847</v>
      </c>
      <c r="BF371" s="163" t="s">
        <v>5819</v>
      </c>
      <c r="BG371" s="244" t="s">
        <v>4202</v>
      </c>
      <c r="BH371" s="244" t="s">
        <v>5441</v>
      </c>
      <c r="BI371" s="244">
        <v>13673.2</v>
      </c>
      <c r="BK371" s="211">
        <v>366</v>
      </c>
      <c r="BL371" s="163" t="s">
        <v>3488</v>
      </c>
      <c r="BM371" s="163" t="s">
        <v>6201</v>
      </c>
      <c r="BN371" s="244" t="s">
        <v>4020</v>
      </c>
      <c r="BO371" s="244" t="s">
        <v>4536</v>
      </c>
      <c r="BP371" s="244">
        <v>13650.1</v>
      </c>
      <c r="BR371" s="211"/>
      <c r="BS371" s="163"/>
      <c r="BT371" s="163"/>
      <c r="BU371" s="244"/>
      <c r="BV371" s="244"/>
      <c r="BW371" s="244"/>
      <c r="BY371" s="211">
        <v>366</v>
      </c>
      <c r="BZ371" s="163" t="s">
        <v>1622</v>
      </c>
      <c r="CA371" s="163" t="s">
        <v>6856</v>
      </c>
      <c r="CB371" s="163" t="s">
        <v>6506</v>
      </c>
      <c r="CC371" s="244" t="s">
        <v>6762</v>
      </c>
      <c r="CD371" s="244">
        <v>16391</v>
      </c>
      <c r="CE371" s="244">
        <v>-1721</v>
      </c>
      <c r="CG371" s="211">
        <v>366</v>
      </c>
      <c r="CH371" s="163" t="s">
        <v>5031</v>
      </c>
      <c r="CI371" s="163" t="s">
        <v>4005</v>
      </c>
      <c r="CJ371" s="244" t="s">
        <v>6233</v>
      </c>
      <c r="CK371" s="244">
        <v>17727.7</v>
      </c>
      <c r="CM371" s="211"/>
      <c r="CN371" s="163" t="s">
        <v>4879</v>
      </c>
      <c r="CO371" s="163" t="s">
        <v>3999</v>
      </c>
      <c r="CP371" s="244" t="s">
        <v>4806</v>
      </c>
      <c r="CQ371" s="244">
        <v>1934</v>
      </c>
      <c r="CS371" s="211">
        <v>366</v>
      </c>
      <c r="CT371" s="163" t="s">
        <v>4805</v>
      </c>
      <c r="CU371" s="163" t="s">
        <v>3999</v>
      </c>
      <c r="CV371" s="244" t="s">
        <v>4806</v>
      </c>
      <c r="CW371" s="244">
        <v>22935</v>
      </c>
      <c r="CY371" s="211">
        <v>366</v>
      </c>
      <c r="CZ371" s="163" t="s">
        <v>1888</v>
      </c>
      <c r="DA371" s="163" t="s">
        <v>7504</v>
      </c>
      <c r="DB371" s="244" t="s">
        <v>3999</v>
      </c>
      <c r="DC371" s="244">
        <v>24477</v>
      </c>
      <c r="DD371" s="244">
        <v>2924</v>
      </c>
      <c r="DF371" s="214">
        <v>366</v>
      </c>
      <c r="DG371" s="163" t="s">
        <v>511</v>
      </c>
      <c r="DH371" s="163" t="s">
        <v>6208</v>
      </c>
      <c r="DI371" s="163" t="s">
        <v>3999</v>
      </c>
      <c r="DJ371" s="163" t="s">
        <v>6053</v>
      </c>
      <c r="DK371" s="245">
        <v>23252</v>
      </c>
      <c r="DL371" s="245">
        <v>5593</v>
      </c>
      <c r="DN371" s="211">
        <v>364</v>
      </c>
      <c r="DO371" s="163" t="s">
        <v>8103</v>
      </c>
      <c r="DP371" s="163" t="s">
        <v>3999</v>
      </c>
      <c r="DQ371" s="244">
        <v>26820</v>
      </c>
      <c r="DR371" s="244">
        <v>6135</v>
      </c>
      <c r="DT371" s="211">
        <v>366</v>
      </c>
      <c r="DU371" s="163" t="s">
        <v>8606</v>
      </c>
      <c r="DV371" s="244" t="s">
        <v>3999</v>
      </c>
      <c r="DW371" s="163">
        <v>29927</v>
      </c>
      <c r="DX371" s="244">
        <v>546</v>
      </c>
      <c r="DZ371" s="211">
        <v>366</v>
      </c>
      <c r="EA371" s="163" t="s">
        <v>9108</v>
      </c>
      <c r="EB371" s="244" t="s">
        <v>4131</v>
      </c>
      <c r="EC371" s="163">
        <v>31095.7</v>
      </c>
      <c r="ED371" s="244">
        <v>2323.4</v>
      </c>
      <c r="EF371" s="211">
        <v>366</v>
      </c>
      <c r="EG371" s="163" t="s">
        <v>9610</v>
      </c>
      <c r="EH371" s="244" t="s">
        <v>4074</v>
      </c>
      <c r="EI371" s="258">
        <v>32775.599999999999</v>
      </c>
      <c r="EJ371" s="244">
        <v>207.9</v>
      </c>
      <c r="EL371" s="215">
        <v>366</v>
      </c>
      <c r="EM371" s="216" t="s">
        <v>3746</v>
      </c>
      <c r="EN371" s="216" t="s">
        <v>3090</v>
      </c>
      <c r="EO371" s="216" t="s">
        <v>3061</v>
      </c>
      <c r="EP371" s="257" t="s">
        <v>3988</v>
      </c>
      <c r="EQ371" s="247">
        <v>33084</v>
      </c>
      <c r="ER371" s="247">
        <v>228</v>
      </c>
      <c r="ES371" s="247">
        <v>125771</v>
      </c>
      <c r="EU371" s="163">
        <v>366</v>
      </c>
      <c r="EV371" s="94" t="s">
        <v>3754</v>
      </c>
      <c r="EW371" s="163" t="s">
        <v>3063</v>
      </c>
      <c r="EX371" s="110">
        <v>29743</v>
      </c>
      <c r="EY371" s="110">
        <v>1489</v>
      </c>
      <c r="FA371" s="163">
        <v>366</v>
      </c>
      <c r="FB371" s="94" t="s">
        <v>9858</v>
      </c>
      <c r="FC371" s="110" t="s">
        <v>4039</v>
      </c>
      <c r="FD371" s="260">
        <v>32243</v>
      </c>
      <c r="FE371" s="260">
        <v>3861</v>
      </c>
    </row>
    <row r="372" spans="2:161" ht="22.7">
      <c r="B372" s="211">
        <v>367</v>
      </c>
      <c r="C372" s="163" t="s">
        <v>5099</v>
      </c>
      <c r="D372" s="163" t="s">
        <v>5100</v>
      </c>
      <c r="E372" s="244" t="s">
        <v>3999</v>
      </c>
      <c r="F372" s="244" t="s">
        <v>4641</v>
      </c>
      <c r="G372" s="244">
        <v>10332</v>
      </c>
      <c r="I372" s="211"/>
      <c r="J372" s="163"/>
      <c r="K372" s="163"/>
      <c r="L372" s="244"/>
      <c r="M372" s="244"/>
      <c r="N372" s="244"/>
      <c r="P372" s="211"/>
      <c r="Q372" s="163"/>
      <c r="R372" s="163"/>
      <c r="S372" s="244"/>
      <c r="T372" s="244"/>
      <c r="V372" s="211"/>
      <c r="W372" s="163"/>
      <c r="X372" s="163"/>
      <c r="Y372" s="244"/>
      <c r="Z372" s="244"/>
      <c r="AA372" s="244"/>
      <c r="AC372" s="211">
        <v>367</v>
      </c>
      <c r="AD372" s="163" t="s">
        <v>4365</v>
      </c>
      <c r="AE372" s="163" t="s">
        <v>3999</v>
      </c>
      <c r="AF372" s="244">
        <v>12297.8</v>
      </c>
      <c r="AG372" s="244">
        <v>1165.8</v>
      </c>
      <c r="AI372" s="211"/>
      <c r="AJ372" s="163"/>
      <c r="AK372" s="163"/>
      <c r="AL372" s="244"/>
      <c r="AM372" s="244"/>
      <c r="AN372" s="244"/>
      <c r="AP372" s="211">
        <v>367</v>
      </c>
      <c r="AQ372" s="163" t="s">
        <v>3646</v>
      </c>
      <c r="AR372" s="163" t="s">
        <v>5764</v>
      </c>
      <c r="AS372" s="244" t="s">
        <v>4036</v>
      </c>
      <c r="AT372" s="244" t="s">
        <v>5441</v>
      </c>
      <c r="AU372" s="244">
        <v>13335.4</v>
      </c>
      <c r="AW372" s="211"/>
      <c r="AX372" s="163"/>
      <c r="AY372" s="163"/>
      <c r="AZ372" s="244"/>
      <c r="BA372" s="244"/>
      <c r="BB372" s="244"/>
      <c r="BD372" s="211">
        <v>367</v>
      </c>
      <c r="BE372" s="163" t="s">
        <v>3758</v>
      </c>
      <c r="BF372" s="163" t="s">
        <v>4784</v>
      </c>
      <c r="BG372" s="244" t="s">
        <v>4005</v>
      </c>
      <c r="BH372" s="244" t="s">
        <v>6143</v>
      </c>
      <c r="BI372" s="244">
        <v>13661.1</v>
      </c>
      <c r="BK372" s="211">
        <v>367</v>
      </c>
      <c r="BL372" s="163" t="s">
        <v>3612</v>
      </c>
      <c r="BM372" s="163" t="s">
        <v>6176</v>
      </c>
      <c r="BN372" s="244" t="s">
        <v>4015</v>
      </c>
      <c r="BO372" s="244" t="s">
        <v>5424</v>
      </c>
      <c r="BP372" s="244">
        <v>13648.3</v>
      </c>
      <c r="BR372" s="211"/>
      <c r="BS372" s="163"/>
      <c r="BT372" s="163"/>
      <c r="BU372" s="244"/>
      <c r="BV372" s="244"/>
      <c r="BW372" s="244"/>
      <c r="BY372" s="211">
        <v>367</v>
      </c>
      <c r="BZ372" s="163" t="s">
        <v>3755</v>
      </c>
      <c r="CA372" s="163" t="s">
        <v>6857</v>
      </c>
      <c r="CB372" s="163" t="s">
        <v>6501</v>
      </c>
      <c r="CC372" s="244" t="s">
        <v>6491</v>
      </c>
      <c r="CD372" s="244">
        <v>16338.4</v>
      </c>
      <c r="CE372" s="244">
        <v>438.6</v>
      </c>
      <c r="CG372" s="211">
        <v>367</v>
      </c>
      <c r="CH372" s="163" t="s">
        <v>7047</v>
      </c>
      <c r="CI372" s="163" t="s">
        <v>4243</v>
      </c>
      <c r="CJ372" s="244" t="s">
        <v>4527</v>
      </c>
      <c r="CK372" s="244">
        <v>17670</v>
      </c>
      <c r="CM372" s="211"/>
      <c r="CN372" s="163" t="s">
        <v>5196</v>
      </c>
      <c r="CO372" s="163" t="s">
        <v>3999</v>
      </c>
      <c r="CP372" s="244" t="s">
        <v>7085</v>
      </c>
      <c r="CQ372" s="244">
        <v>19315</v>
      </c>
      <c r="CS372" s="211">
        <v>367</v>
      </c>
      <c r="CT372" s="163" t="s">
        <v>6147</v>
      </c>
      <c r="CU372" s="163" t="s">
        <v>4202</v>
      </c>
      <c r="CV372" s="244" t="s">
        <v>5441</v>
      </c>
      <c r="CW372" s="244">
        <v>2292</v>
      </c>
      <c r="CY372" s="211">
        <v>367</v>
      </c>
      <c r="CZ372" s="163" t="s">
        <v>3549</v>
      </c>
      <c r="DA372" s="163" t="s">
        <v>7505</v>
      </c>
      <c r="DB372" s="244" t="s">
        <v>4102</v>
      </c>
      <c r="DC372" s="244">
        <v>24419.5</v>
      </c>
      <c r="DD372" s="244">
        <v>93.2</v>
      </c>
      <c r="DF372" s="214">
        <v>367</v>
      </c>
      <c r="DG372" s="163" t="s">
        <v>3756</v>
      </c>
      <c r="DH372" s="163" t="s">
        <v>7631</v>
      </c>
      <c r="DI372" s="163" t="s">
        <v>4001</v>
      </c>
      <c r="DJ372" s="163" t="s">
        <v>5441</v>
      </c>
      <c r="DK372" s="245">
        <v>23201</v>
      </c>
      <c r="DL372" s="245">
        <v>-211</v>
      </c>
      <c r="DN372" s="211">
        <v>365</v>
      </c>
      <c r="DO372" s="163" t="s">
        <v>8104</v>
      </c>
      <c r="DP372" s="163" t="s">
        <v>3999</v>
      </c>
      <c r="DQ372" s="244">
        <v>26662</v>
      </c>
      <c r="DR372" s="244">
        <v>4085</v>
      </c>
      <c r="DT372" s="211">
        <v>367</v>
      </c>
      <c r="DU372" s="163" t="s">
        <v>8607</v>
      </c>
      <c r="DV372" s="244" t="s">
        <v>4074</v>
      </c>
      <c r="DW372" s="163">
        <v>29846.3</v>
      </c>
      <c r="DX372" s="244">
        <v>630.6</v>
      </c>
      <c r="DZ372" s="211">
        <v>367</v>
      </c>
      <c r="EA372" s="163" t="s">
        <v>9109</v>
      </c>
      <c r="EB372" s="244" t="s">
        <v>4005</v>
      </c>
      <c r="EC372" s="163">
        <v>31048.7</v>
      </c>
      <c r="ED372" s="244">
        <v>968.1</v>
      </c>
      <c r="EF372" s="211">
        <v>367</v>
      </c>
      <c r="EG372" s="163" t="s">
        <v>9611</v>
      </c>
      <c r="EH372" s="244" t="s">
        <v>4202</v>
      </c>
      <c r="EI372" s="258">
        <v>32597.9</v>
      </c>
      <c r="EJ372" s="244">
        <v>597.9</v>
      </c>
      <c r="EL372" s="215">
        <v>367</v>
      </c>
      <c r="EM372" s="216" t="s">
        <v>3757</v>
      </c>
      <c r="EN372" s="216" t="s">
        <v>3206</v>
      </c>
      <c r="EO372" s="216" t="s">
        <v>3447</v>
      </c>
      <c r="EP372" s="257" t="s">
        <v>3993</v>
      </c>
      <c r="EQ372" s="247">
        <v>33082</v>
      </c>
      <c r="ER372" s="247">
        <v>2574</v>
      </c>
      <c r="ES372" s="247">
        <v>167124</v>
      </c>
      <c r="EU372" s="163">
        <v>367</v>
      </c>
      <c r="EV372" s="94" t="s">
        <v>3466</v>
      </c>
      <c r="EW372" s="163" t="s">
        <v>3070</v>
      </c>
      <c r="EX372" s="110">
        <v>29665</v>
      </c>
      <c r="EY372" s="110">
        <v>865.5</v>
      </c>
      <c r="FA372" s="163">
        <v>367</v>
      </c>
      <c r="FB372" s="94" t="s">
        <v>9660</v>
      </c>
      <c r="FC372" s="110" t="s">
        <v>4005</v>
      </c>
      <c r="FD372" s="260">
        <v>32141.8</v>
      </c>
      <c r="FE372" s="260">
        <v>5203.8</v>
      </c>
    </row>
    <row r="373" spans="2:161">
      <c r="B373" s="211">
        <v>368</v>
      </c>
      <c r="C373" s="163" t="s">
        <v>5101</v>
      </c>
      <c r="D373" s="163" t="s">
        <v>5102</v>
      </c>
      <c r="E373" s="244" t="s">
        <v>3999</v>
      </c>
      <c r="F373" s="244" t="s">
        <v>4534</v>
      </c>
      <c r="G373" s="244">
        <v>10315</v>
      </c>
      <c r="I373" s="211"/>
      <c r="J373" s="163"/>
      <c r="K373" s="163"/>
      <c r="L373" s="244"/>
      <c r="M373" s="244"/>
      <c r="N373" s="244"/>
      <c r="P373" s="211"/>
      <c r="Q373" s="163"/>
      <c r="R373" s="163"/>
      <c r="S373" s="244"/>
      <c r="T373" s="244"/>
      <c r="V373" s="211"/>
      <c r="W373" s="163"/>
      <c r="X373" s="163"/>
      <c r="Y373" s="244"/>
      <c r="Z373" s="244"/>
      <c r="AA373" s="244"/>
      <c r="AC373" s="211">
        <v>368</v>
      </c>
      <c r="AD373" s="163" t="s">
        <v>4366</v>
      </c>
      <c r="AE373" s="163" t="s">
        <v>4015</v>
      </c>
      <c r="AF373" s="244">
        <v>12283.1</v>
      </c>
      <c r="AG373" s="244">
        <v>311.10000000000002</v>
      </c>
      <c r="AI373" s="211"/>
      <c r="AJ373" s="163"/>
      <c r="AK373" s="163"/>
      <c r="AL373" s="244"/>
      <c r="AM373" s="244"/>
      <c r="AN373" s="244"/>
      <c r="AP373" s="211">
        <v>368</v>
      </c>
      <c r="AQ373" s="163" t="s">
        <v>534</v>
      </c>
      <c r="AR373" s="163" t="s">
        <v>5272</v>
      </c>
      <c r="AS373" s="244" t="s">
        <v>3999</v>
      </c>
      <c r="AT373" s="244" t="s">
        <v>5273</v>
      </c>
      <c r="AU373" s="244">
        <v>13259.3</v>
      </c>
      <c r="AW373" s="211"/>
      <c r="AX373" s="163"/>
      <c r="AY373" s="163"/>
      <c r="AZ373" s="244"/>
      <c r="BA373" s="244"/>
      <c r="BB373" s="244"/>
      <c r="BD373" s="211">
        <v>368</v>
      </c>
      <c r="BE373" s="163" t="s">
        <v>6144</v>
      </c>
      <c r="BF373" s="163" t="s">
        <v>6145</v>
      </c>
      <c r="BG373" s="244" t="s">
        <v>4005</v>
      </c>
      <c r="BH373" s="244" t="s">
        <v>5887</v>
      </c>
      <c r="BI373" s="244">
        <v>13628.3</v>
      </c>
      <c r="BK373" s="211">
        <v>368</v>
      </c>
      <c r="BL373" s="163" t="s">
        <v>1581</v>
      </c>
      <c r="BM373" s="163" t="s">
        <v>5514</v>
      </c>
      <c r="BN373" s="244" t="s">
        <v>3999</v>
      </c>
      <c r="BO373" s="244" t="s">
        <v>6067</v>
      </c>
      <c r="BP373" s="244">
        <v>13568</v>
      </c>
      <c r="BR373" s="211"/>
      <c r="BS373" s="163"/>
      <c r="BT373" s="163"/>
      <c r="BU373" s="244"/>
      <c r="BV373" s="244"/>
      <c r="BW373" s="244"/>
      <c r="BY373" s="211">
        <v>368</v>
      </c>
      <c r="BZ373" s="163" t="s">
        <v>3758</v>
      </c>
      <c r="CA373" s="163" t="s">
        <v>6858</v>
      </c>
      <c r="CB373" s="163" t="s">
        <v>6496</v>
      </c>
      <c r="CC373" s="244" t="s">
        <v>6143</v>
      </c>
      <c r="CD373" s="244">
        <v>16314</v>
      </c>
      <c r="CE373" s="244">
        <v>299.5</v>
      </c>
      <c r="CG373" s="211">
        <v>368</v>
      </c>
      <c r="CH373" s="163" t="s">
        <v>7048</v>
      </c>
      <c r="CI373" s="163" t="s">
        <v>4275</v>
      </c>
      <c r="CJ373" s="244" t="s">
        <v>4527</v>
      </c>
      <c r="CK373" s="244">
        <v>17613.8</v>
      </c>
      <c r="CM373" s="211"/>
      <c r="CN373" s="163" t="s">
        <v>6075</v>
      </c>
      <c r="CO373" s="163" t="s">
        <v>3999</v>
      </c>
      <c r="CP373" s="244" t="s">
        <v>5512</v>
      </c>
      <c r="CQ373" s="244">
        <v>19314.400000000001</v>
      </c>
      <c r="CS373" s="211">
        <v>368</v>
      </c>
      <c r="CT373" s="163" t="s">
        <v>7179</v>
      </c>
      <c r="CU373" s="163" t="s">
        <v>4001</v>
      </c>
      <c r="CV373" s="244" t="s">
        <v>4595</v>
      </c>
      <c r="CW373" s="244">
        <v>22783</v>
      </c>
      <c r="CY373" s="211">
        <v>368</v>
      </c>
      <c r="CZ373" s="163" t="s">
        <v>3678</v>
      </c>
      <c r="DA373" s="163" t="s">
        <v>7506</v>
      </c>
      <c r="DB373" s="244" t="s">
        <v>4001</v>
      </c>
      <c r="DC373" s="244">
        <v>24275.200000000001</v>
      </c>
      <c r="DD373" s="244">
        <v>1804.7</v>
      </c>
      <c r="DF373" s="214">
        <v>368</v>
      </c>
      <c r="DG373" s="163" t="s">
        <v>3507</v>
      </c>
      <c r="DH373" s="163" t="s">
        <v>7560</v>
      </c>
      <c r="DI373" s="257" t="s">
        <v>4074</v>
      </c>
      <c r="DJ373" s="163" t="s">
        <v>5887</v>
      </c>
      <c r="DK373" s="245">
        <v>23183</v>
      </c>
      <c r="DL373" s="245">
        <v>459</v>
      </c>
      <c r="DN373" s="211">
        <v>366</v>
      </c>
      <c r="DO373" s="163" t="s">
        <v>8105</v>
      </c>
      <c r="DP373" s="163" t="s">
        <v>4074</v>
      </c>
      <c r="DQ373" s="244">
        <v>26468.799999999999</v>
      </c>
      <c r="DR373" s="244">
        <v>800.3</v>
      </c>
      <c r="DT373" s="211">
        <v>368</v>
      </c>
      <c r="DU373" s="163" t="s">
        <v>8608</v>
      </c>
      <c r="DV373" s="244" t="s">
        <v>3999</v>
      </c>
      <c r="DW373" s="163">
        <v>29611</v>
      </c>
      <c r="DX373" s="244">
        <v>4283</v>
      </c>
      <c r="DZ373" s="211">
        <v>368</v>
      </c>
      <c r="EA373" s="163" t="s">
        <v>9110</v>
      </c>
      <c r="EB373" s="244" t="s">
        <v>4036</v>
      </c>
      <c r="EC373" s="163">
        <v>30932.400000000001</v>
      </c>
      <c r="ED373" s="244">
        <v>1326.9</v>
      </c>
      <c r="EF373" s="211">
        <v>368</v>
      </c>
      <c r="EG373" s="163" t="s">
        <v>9612</v>
      </c>
      <c r="EH373" s="244" t="s">
        <v>4074</v>
      </c>
      <c r="EI373" s="258">
        <v>32548.7</v>
      </c>
      <c r="EJ373" s="244">
        <v>800.7</v>
      </c>
      <c r="EL373" s="215">
        <v>368</v>
      </c>
      <c r="EM373" s="216" t="s">
        <v>3759</v>
      </c>
      <c r="EN373" s="216" t="s">
        <v>3093</v>
      </c>
      <c r="EO373" s="216" t="s">
        <v>3578</v>
      </c>
      <c r="EP373" s="257"/>
      <c r="EQ373" s="247">
        <v>32905</v>
      </c>
      <c r="ER373" s="247">
        <v>6689</v>
      </c>
      <c r="ES373" s="247">
        <v>50328</v>
      </c>
      <c r="EU373" s="163">
        <v>368</v>
      </c>
      <c r="EV373" s="94" t="s">
        <v>3760</v>
      </c>
      <c r="EW373" s="163" t="s">
        <v>3063</v>
      </c>
      <c r="EX373" s="110">
        <v>29493</v>
      </c>
      <c r="EY373" s="110">
        <v>436.6</v>
      </c>
      <c r="FA373" s="163">
        <v>368</v>
      </c>
      <c r="FB373" s="94" t="s">
        <v>9859</v>
      </c>
      <c r="FC373" s="110" t="s">
        <v>4074</v>
      </c>
      <c r="FD373" s="260">
        <v>32126.400000000001</v>
      </c>
      <c r="FE373" s="260">
        <v>11339.3</v>
      </c>
    </row>
    <row r="374" spans="2:161" ht="22.7">
      <c r="B374" s="211">
        <v>369</v>
      </c>
      <c r="C374" s="163" t="s">
        <v>5103</v>
      </c>
      <c r="D374" s="163" t="s">
        <v>5104</v>
      </c>
      <c r="E374" s="244" t="s">
        <v>4036</v>
      </c>
      <c r="F374" s="244" t="s">
        <v>4605</v>
      </c>
      <c r="G374" s="244">
        <v>10311.299999999999</v>
      </c>
      <c r="I374" s="211"/>
      <c r="J374" s="163"/>
      <c r="K374" s="163"/>
      <c r="L374" s="244"/>
      <c r="M374" s="244"/>
      <c r="N374" s="244"/>
      <c r="P374" s="211"/>
      <c r="Q374" s="163"/>
      <c r="R374" s="163"/>
      <c r="S374" s="244"/>
      <c r="T374" s="244"/>
      <c r="V374" s="211"/>
      <c r="W374" s="163"/>
      <c r="X374" s="163"/>
      <c r="Y374" s="244"/>
      <c r="Z374" s="244"/>
      <c r="AA374" s="244"/>
      <c r="AC374" s="211">
        <v>369</v>
      </c>
      <c r="AD374" s="163" t="s">
        <v>4367</v>
      </c>
      <c r="AE374" s="163" t="s">
        <v>4005</v>
      </c>
      <c r="AF374" s="244">
        <v>12252.1</v>
      </c>
      <c r="AG374" s="244">
        <v>209.5</v>
      </c>
      <c r="AI374" s="211"/>
      <c r="AJ374" s="163"/>
      <c r="AK374" s="163"/>
      <c r="AL374" s="244"/>
      <c r="AM374" s="244"/>
      <c r="AN374" s="244"/>
      <c r="AP374" s="211">
        <v>369</v>
      </c>
      <c r="AQ374" s="163" t="s">
        <v>3860</v>
      </c>
      <c r="AR374" s="163" t="s">
        <v>5765</v>
      </c>
      <c r="AS374" s="244" t="s">
        <v>4020</v>
      </c>
      <c r="AT374" s="244" t="s">
        <v>5518</v>
      </c>
      <c r="AU374" s="244">
        <v>13205.7</v>
      </c>
      <c r="AW374" s="211"/>
      <c r="AX374" s="163"/>
      <c r="AY374" s="163"/>
      <c r="AZ374" s="244"/>
      <c r="BA374" s="244"/>
      <c r="BB374" s="244"/>
      <c r="BD374" s="211">
        <v>369</v>
      </c>
      <c r="BE374" s="163" t="s">
        <v>980</v>
      </c>
      <c r="BF374" s="163" t="s">
        <v>6146</v>
      </c>
      <c r="BG374" s="244" t="s">
        <v>3999</v>
      </c>
      <c r="BH374" s="244" t="s">
        <v>4709</v>
      </c>
      <c r="BI374" s="244">
        <v>13624.7</v>
      </c>
      <c r="BK374" s="211">
        <v>369</v>
      </c>
      <c r="BL374" s="163" t="s">
        <v>673</v>
      </c>
      <c r="BM374" s="163" t="s">
        <v>4975</v>
      </c>
      <c r="BN374" s="244" t="s">
        <v>3999</v>
      </c>
      <c r="BO374" s="244" t="s">
        <v>4644</v>
      </c>
      <c r="BP374" s="244">
        <v>13566.4</v>
      </c>
      <c r="BR374" s="211"/>
      <c r="BS374" s="163"/>
      <c r="BT374" s="163"/>
      <c r="BU374" s="244"/>
      <c r="BV374" s="244"/>
      <c r="BW374" s="244"/>
      <c r="BY374" s="211">
        <v>369</v>
      </c>
      <c r="BZ374" s="163" t="s">
        <v>3761</v>
      </c>
      <c r="CA374" s="163" t="s">
        <v>6859</v>
      </c>
      <c r="CB374" s="163" t="s">
        <v>6489</v>
      </c>
      <c r="CC374" s="244" t="s">
        <v>6525</v>
      </c>
      <c r="CD374" s="244">
        <v>16304.7</v>
      </c>
      <c r="CE374" s="244">
        <v>306.2</v>
      </c>
      <c r="CG374" s="211">
        <v>369</v>
      </c>
      <c r="CH374" s="163" t="s">
        <v>4879</v>
      </c>
      <c r="CI374" s="163" t="s">
        <v>3999</v>
      </c>
      <c r="CJ374" s="244" t="s">
        <v>4806</v>
      </c>
      <c r="CK374" s="244">
        <v>17379</v>
      </c>
      <c r="CM374" s="211"/>
      <c r="CN374" s="163" t="s">
        <v>6941</v>
      </c>
      <c r="CO374" s="163" t="s">
        <v>4275</v>
      </c>
      <c r="CP374" s="244" t="s">
        <v>5219</v>
      </c>
      <c r="CQ374" s="244">
        <v>19237.400000000001</v>
      </c>
      <c r="CS374" s="211">
        <v>369</v>
      </c>
      <c r="CT374" s="163" t="s">
        <v>7049</v>
      </c>
      <c r="CU374" s="163" t="s">
        <v>4001</v>
      </c>
      <c r="CV374" s="244" t="s">
        <v>4709</v>
      </c>
      <c r="CW374" s="244">
        <v>22748</v>
      </c>
      <c r="CY374" s="211">
        <v>369</v>
      </c>
      <c r="CZ374" s="163" t="s">
        <v>3739</v>
      </c>
      <c r="DA374" s="163" t="s">
        <v>7507</v>
      </c>
      <c r="DB374" s="244" t="s">
        <v>4005</v>
      </c>
      <c r="DC374" s="244">
        <v>24231.599999999999</v>
      </c>
      <c r="DD374" s="244">
        <v>104.8</v>
      </c>
      <c r="DF374" s="214">
        <v>369</v>
      </c>
      <c r="DG374" s="163" t="s">
        <v>3640</v>
      </c>
      <c r="DH374" s="163" t="s">
        <v>6152</v>
      </c>
      <c r="DI374" s="163" t="s">
        <v>7046</v>
      </c>
      <c r="DJ374" s="163" t="s">
        <v>7139</v>
      </c>
      <c r="DK374" s="245">
        <v>23171</v>
      </c>
      <c r="DL374" s="245">
        <v>1590</v>
      </c>
      <c r="DN374" s="211">
        <v>367</v>
      </c>
      <c r="DO374" s="163" t="s">
        <v>8106</v>
      </c>
      <c r="DP374" s="163" t="s">
        <v>4074</v>
      </c>
      <c r="DQ374" s="244">
        <v>26387.8</v>
      </c>
      <c r="DR374" s="244">
        <v>396.5</v>
      </c>
      <c r="DT374" s="211">
        <v>369</v>
      </c>
      <c r="DU374" s="163" t="s">
        <v>8609</v>
      </c>
      <c r="DV374" s="244" t="s">
        <v>4074</v>
      </c>
      <c r="DW374" s="163">
        <v>29603.200000000001</v>
      </c>
      <c r="DX374" s="244">
        <v>-132.5</v>
      </c>
      <c r="DZ374" s="211">
        <v>369</v>
      </c>
      <c r="EA374" s="163" t="s">
        <v>9111</v>
      </c>
      <c r="EB374" s="244" t="s">
        <v>4275</v>
      </c>
      <c r="EC374" s="163">
        <v>30859.1</v>
      </c>
      <c r="ED374" s="244">
        <v>4451.6000000000004</v>
      </c>
      <c r="EF374" s="211">
        <v>369</v>
      </c>
      <c r="EG374" s="163" t="s">
        <v>9613</v>
      </c>
      <c r="EH374" s="244" t="s">
        <v>4074</v>
      </c>
      <c r="EI374" s="258">
        <v>32458.1</v>
      </c>
      <c r="EJ374" s="244">
        <v>-267.2</v>
      </c>
      <c r="EL374" s="215">
        <v>369</v>
      </c>
      <c r="EM374" s="216" t="s">
        <v>1637</v>
      </c>
      <c r="EN374" s="216" t="s">
        <v>3060</v>
      </c>
      <c r="EO374" s="216" t="s">
        <v>3116</v>
      </c>
      <c r="EP374" s="257"/>
      <c r="EQ374" s="247">
        <v>32870</v>
      </c>
      <c r="ER374" s="247">
        <v>3500</v>
      </c>
      <c r="ES374" s="247">
        <v>80000</v>
      </c>
      <c r="EU374" s="163">
        <v>369</v>
      </c>
      <c r="EV374" s="94" t="s">
        <v>3762</v>
      </c>
      <c r="EW374" s="163" t="s">
        <v>3128</v>
      </c>
      <c r="EX374" s="110">
        <v>29388</v>
      </c>
      <c r="EY374" s="110">
        <v>10283.700000000001</v>
      </c>
      <c r="FA374" s="163">
        <v>369</v>
      </c>
      <c r="FB374" s="94" t="s">
        <v>9626</v>
      </c>
      <c r="FC374" s="110" t="s">
        <v>4074</v>
      </c>
      <c r="FD374" s="260">
        <v>31990.400000000001</v>
      </c>
      <c r="FE374" s="260">
        <v>166.8</v>
      </c>
    </row>
    <row r="375" spans="2:161" ht="22.7">
      <c r="B375" s="211">
        <v>370</v>
      </c>
      <c r="C375" s="163" t="s">
        <v>5105</v>
      </c>
      <c r="D375" s="163" t="s">
        <v>5106</v>
      </c>
      <c r="E375" s="244" t="s">
        <v>4005</v>
      </c>
      <c r="F375" s="244" t="s">
        <v>4638</v>
      </c>
      <c r="G375" s="244">
        <v>10300.5</v>
      </c>
      <c r="I375" s="211"/>
      <c r="J375" s="163"/>
      <c r="K375" s="163"/>
      <c r="L375" s="244"/>
      <c r="M375" s="244"/>
      <c r="N375" s="244"/>
      <c r="P375" s="211"/>
      <c r="Q375" s="163"/>
      <c r="R375" s="163"/>
      <c r="S375" s="244"/>
      <c r="T375" s="244"/>
      <c r="V375" s="211"/>
      <c r="W375" s="163"/>
      <c r="X375" s="163"/>
      <c r="Y375" s="244"/>
      <c r="Z375" s="244"/>
      <c r="AA375" s="244"/>
      <c r="AC375" s="211">
        <v>370</v>
      </c>
      <c r="AD375" s="163" t="s">
        <v>4368</v>
      </c>
      <c r="AE375" s="163" t="s">
        <v>3999</v>
      </c>
      <c r="AF375" s="244">
        <v>12244.9</v>
      </c>
      <c r="AG375" s="244">
        <v>482.4</v>
      </c>
      <c r="AI375" s="211"/>
      <c r="AJ375" s="163"/>
      <c r="AK375" s="163"/>
      <c r="AL375" s="244"/>
      <c r="AM375" s="244"/>
      <c r="AN375" s="244"/>
      <c r="AP375" s="211">
        <v>370</v>
      </c>
      <c r="AQ375" s="163" t="s">
        <v>5766</v>
      </c>
      <c r="AR375" s="163" t="s">
        <v>4849</v>
      </c>
      <c r="AS375" s="244" t="s">
        <v>4005</v>
      </c>
      <c r="AT375" s="244" t="s">
        <v>5522</v>
      </c>
      <c r="AU375" s="244">
        <v>13198.6</v>
      </c>
      <c r="AW375" s="211"/>
      <c r="AX375" s="163"/>
      <c r="AY375" s="163"/>
      <c r="AZ375" s="244"/>
      <c r="BA375" s="244"/>
      <c r="BB375" s="244"/>
      <c r="BD375" s="211">
        <v>370</v>
      </c>
      <c r="BE375" s="163" t="s">
        <v>3724</v>
      </c>
      <c r="BF375" s="163" t="s">
        <v>6147</v>
      </c>
      <c r="BG375" s="244" t="s">
        <v>4202</v>
      </c>
      <c r="BH375" s="244" t="s">
        <v>5441</v>
      </c>
      <c r="BI375" s="244">
        <v>13584.8</v>
      </c>
      <c r="BK375" s="211">
        <v>370</v>
      </c>
      <c r="BL375" s="163" t="s">
        <v>701</v>
      </c>
      <c r="BM375" s="163" t="s">
        <v>6131</v>
      </c>
      <c r="BN375" s="244" t="s">
        <v>3999</v>
      </c>
      <c r="BO375" s="244" t="s">
        <v>6250</v>
      </c>
      <c r="BP375" s="244">
        <v>13566.3</v>
      </c>
      <c r="BR375" s="211"/>
      <c r="BS375" s="163"/>
      <c r="BT375" s="163"/>
      <c r="BU375" s="244"/>
      <c r="BV375" s="244"/>
      <c r="BW375" s="244"/>
      <c r="BY375" s="211">
        <v>370</v>
      </c>
      <c r="BZ375" s="163" t="s">
        <v>1654</v>
      </c>
      <c r="CA375" s="163" t="s">
        <v>6419</v>
      </c>
      <c r="CB375" s="163" t="s">
        <v>6506</v>
      </c>
      <c r="CC375" s="244" t="s">
        <v>6547</v>
      </c>
      <c r="CD375" s="244">
        <v>16267</v>
      </c>
      <c r="CE375" s="244">
        <v>1150</v>
      </c>
      <c r="CG375" s="211">
        <v>370</v>
      </c>
      <c r="CH375" s="163" t="s">
        <v>1816</v>
      </c>
      <c r="CI375" s="163" t="s">
        <v>3999</v>
      </c>
      <c r="CJ375" s="244" t="s">
        <v>6245</v>
      </c>
      <c r="CK375" s="244">
        <v>17374.8</v>
      </c>
      <c r="CM375" s="211"/>
      <c r="CN375" s="163" t="s">
        <v>6307</v>
      </c>
      <c r="CO375" s="163" t="s">
        <v>3999</v>
      </c>
      <c r="CP375" s="244" t="s">
        <v>6308</v>
      </c>
      <c r="CQ375" s="244">
        <v>1923.5</v>
      </c>
      <c r="CS375" s="211">
        <v>370</v>
      </c>
      <c r="CT375" s="163" t="s">
        <v>6130</v>
      </c>
      <c r="CU375" s="163" t="s">
        <v>4001</v>
      </c>
      <c r="CV375" s="244" t="s">
        <v>7148</v>
      </c>
      <c r="CW375" s="244">
        <v>22689</v>
      </c>
      <c r="CY375" s="211">
        <v>370</v>
      </c>
      <c r="CZ375" s="163" t="s">
        <v>3775</v>
      </c>
      <c r="DA375" s="163" t="s">
        <v>7508</v>
      </c>
      <c r="DB375" s="244" t="s">
        <v>4173</v>
      </c>
      <c r="DC375" s="244">
        <v>24196.1</v>
      </c>
      <c r="DD375" s="244">
        <v>-1750.5</v>
      </c>
      <c r="DF375" s="214">
        <v>370</v>
      </c>
      <c r="DG375" s="163" t="s">
        <v>535</v>
      </c>
      <c r="DH375" s="163" t="s">
        <v>535</v>
      </c>
      <c r="DI375" s="163" t="s">
        <v>3999</v>
      </c>
      <c r="DJ375" s="163" t="s">
        <v>5879</v>
      </c>
      <c r="DK375" s="245">
        <v>23123</v>
      </c>
      <c r="DL375" s="245">
        <v>3193</v>
      </c>
      <c r="DN375" s="211">
        <v>368</v>
      </c>
      <c r="DO375" s="163" t="s">
        <v>8107</v>
      </c>
      <c r="DP375" s="163" t="s">
        <v>4005</v>
      </c>
      <c r="DQ375" s="244">
        <v>26356.6</v>
      </c>
      <c r="DR375" s="244">
        <v>813.1</v>
      </c>
      <c r="DT375" s="211">
        <v>370</v>
      </c>
      <c r="DU375" s="163" t="s">
        <v>8610</v>
      </c>
      <c r="DV375" s="244" t="s">
        <v>4074</v>
      </c>
      <c r="DW375" s="163">
        <v>29574.400000000001</v>
      </c>
      <c r="DX375" s="244">
        <v>473</v>
      </c>
      <c r="DZ375" s="211">
        <v>370</v>
      </c>
      <c r="EA375" s="163" t="s">
        <v>9112</v>
      </c>
      <c r="EB375" s="244" t="s">
        <v>4202</v>
      </c>
      <c r="EC375" s="163">
        <v>30837</v>
      </c>
      <c r="ED375" s="244">
        <v>1433</v>
      </c>
      <c r="EF375" s="211">
        <v>370</v>
      </c>
      <c r="EG375" s="163" t="s">
        <v>9614</v>
      </c>
      <c r="EH375" s="244" t="s">
        <v>4030</v>
      </c>
      <c r="EI375" s="258">
        <v>32449.599999999999</v>
      </c>
      <c r="EJ375" s="244">
        <v>1551.9</v>
      </c>
      <c r="EL375" s="215">
        <v>370</v>
      </c>
      <c r="EM375" s="216" t="s">
        <v>3763</v>
      </c>
      <c r="EN375" s="216" t="s">
        <v>3060</v>
      </c>
      <c r="EO375" s="216" t="s">
        <v>3764</v>
      </c>
      <c r="EP375" s="257"/>
      <c r="EQ375" s="247">
        <v>32821</v>
      </c>
      <c r="ER375" s="247">
        <v>1939</v>
      </c>
      <c r="ES375" s="247">
        <v>21961</v>
      </c>
      <c r="EU375" s="163">
        <v>370</v>
      </c>
      <c r="EV375" s="94" t="s">
        <v>3648</v>
      </c>
      <c r="EW375" s="163" t="s">
        <v>3232</v>
      </c>
      <c r="EX375" s="110">
        <v>29363</v>
      </c>
      <c r="EY375" s="110">
        <v>3982</v>
      </c>
      <c r="FA375" s="163">
        <v>370</v>
      </c>
      <c r="FB375" s="94" t="s">
        <v>9860</v>
      </c>
      <c r="FC375" s="110" t="s">
        <v>4074</v>
      </c>
      <c r="FD375" s="260">
        <v>31964.1</v>
      </c>
      <c r="FE375" s="260">
        <v>113.5</v>
      </c>
    </row>
    <row r="376" spans="2:161" ht="22.7">
      <c r="B376" s="211">
        <v>371</v>
      </c>
      <c r="C376" s="163" t="s">
        <v>5107</v>
      </c>
      <c r="D376" s="163" t="s">
        <v>5108</v>
      </c>
      <c r="E376" s="244" t="s">
        <v>4005</v>
      </c>
      <c r="F376" s="244" t="s">
        <v>4650</v>
      </c>
      <c r="G376" s="244">
        <v>10298.200000000001</v>
      </c>
      <c r="I376" s="211"/>
      <c r="J376" s="163"/>
      <c r="K376" s="163"/>
      <c r="L376" s="244"/>
      <c r="M376" s="244"/>
      <c r="N376" s="244"/>
      <c r="P376" s="211"/>
      <c r="Q376" s="163"/>
      <c r="R376" s="163"/>
      <c r="S376" s="244"/>
      <c r="T376" s="244"/>
      <c r="V376" s="211"/>
      <c r="W376" s="163"/>
      <c r="X376" s="163"/>
      <c r="Y376" s="244"/>
      <c r="Z376" s="244"/>
      <c r="AA376" s="244"/>
      <c r="AC376" s="211">
        <v>371</v>
      </c>
      <c r="AD376" s="163" t="s">
        <v>4369</v>
      </c>
      <c r="AE376" s="163" t="s">
        <v>4020</v>
      </c>
      <c r="AF376" s="244">
        <v>12134.5</v>
      </c>
      <c r="AG376" s="244">
        <v>674.6</v>
      </c>
      <c r="AI376" s="211"/>
      <c r="AJ376" s="163"/>
      <c r="AK376" s="163"/>
      <c r="AL376" s="244"/>
      <c r="AM376" s="244"/>
      <c r="AN376" s="244"/>
      <c r="AP376" s="211">
        <v>371</v>
      </c>
      <c r="AQ376" s="163" t="s">
        <v>1647</v>
      </c>
      <c r="AR376" s="163" t="s">
        <v>5015</v>
      </c>
      <c r="AS376" s="244" t="s">
        <v>3999</v>
      </c>
      <c r="AT376" s="244" t="s">
        <v>4538</v>
      </c>
      <c r="AU376" s="244">
        <v>13182</v>
      </c>
      <c r="AW376" s="211"/>
      <c r="AX376" s="163"/>
      <c r="AY376" s="163"/>
      <c r="AZ376" s="244"/>
      <c r="BA376" s="244"/>
      <c r="BB376" s="244"/>
      <c r="BD376" s="211">
        <v>371</v>
      </c>
      <c r="BE376" s="163" t="s">
        <v>3836</v>
      </c>
      <c r="BF376" s="163" t="s">
        <v>4863</v>
      </c>
      <c r="BG376" s="244" t="s">
        <v>4005</v>
      </c>
      <c r="BH376" s="244" t="s">
        <v>5458</v>
      </c>
      <c r="BI376" s="244">
        <v>13573.7</v>
      </c>
      <c r="BK376" s="211">
        <v>371</v>
      </c>
      <c r="BL376" s="163" t="s">
        <v>3131</v>
      </c>
      <c r="BM376" s="163" t="s">
        <v>5762</v>
      </c>
      <c r="BN376" s="244" t="s">
        <v>4074</v>
      </c>
      <c r="BO376" s="244" t="s">
        <v>6231</v>
      </c>
      <c r="BP376" s="244">
        <v>13539.4</v>
      </c>
      <c r="BR376" s="211"/>
      <c r="BS376" s="163"/>
      <c r="BT376" s="163"/>
      <c r="BU376" s="244"/>
      <c r="BV376" s="244"/>
      <c r="BW376" s="244"/>
      <c r="BY376" s="211">
        <v>371</v>
      </c>
      <c r="BZ376" s="163" t="s">
        <v>3127</v>
      </c>
      <c r="CA376" s="163" t="s">
        <v>6860</v>
      </c>
      <c r="CB376" s="163" t="s">
        <v>4469</v>
      </c>
      <c r="CC376" s="244" t="s">
        <v>6233</v>
      </c>
      <c r="CD376" s="244">
        <v>16239.5</v>
      </c>
      <c r="CE376" s="244">
        <v>892.3</v>
      </c>
      <c r="CG376" s="211">
        <v>371</v>
      </c>
      <c r="CH376" s="163" t="s">
        <v>5723</v>
      </c>
      <c r="CI376" s="163" t="s">
        <v>4116</v>
      </c>
      <c r="CJ376" s="244" t="s">
        <v>6233</v>
      </c>
      <c r="CK376" s="244">
        <v>17321.2</v>
      </c>
      <c r="CM376" s="211"/>
      <c r="CN376" s="163" t="s">
        <v>6200</v>
      </c>
      <c r="CO376" s="163" t="s">
        <v>4020</v>
      </c>
      <c r="CP376" s="244" t="s">
        <v>4634</v>
      </c>
      <c r="CQ376" s="244">
        <v>19171.3</v>
      </c>
      <c r="CS376" s="211">
        <v>371</v>
      </c>
      <c r="CT376" s="163" t="s">
        <v>4786</v>
      </c>
      <c r="CU376" s="163" t="s">
        <v>4005</v>
      </c>
      <c r="CV376" s="244" t="s">
        <v>4694</v>
      </c>
      <c r="CW376" s="244">
        <v>22657</v>
      </c>
      <c r="CY376" s="211">
        <v>371</v>
      </c>
      <c r="CZ376" s="163" t="s">
        <v>3840</v>
      </c>
      <c r="DA376" s="163" t="s">
        <v>7509</v>
      </c>
      <c r="DB376" s="244" t="s">
        <v>4005</v>
      </c>
      <c r="DC376" s="244">
        <v>24188.1</v>
      </c>
      <c r="DD376" s="244">
        <v>558.9</v>
      </c>
      <c r="DF376" s="214">
        <v>371</v>
      </c>
      <c r="DG376" s="163" t="s">
        <v>3302</v>
      </c>
      <c r="DH376" s="163" t="s">
        <v>7681</v>
      </c>
      <c r="DI376" s="257" t="s">
        <v>4074</v>
      </c>
      <c r="DJ376" s="163" t="s">
        <v>5522</v>
      </c>
      <c r="DK376" s="245">
        <v>23116</v>
      </c>
      <c r="DL376" s="245">
        <v>150</v>
      </c>
      <c r="DN376" s="211">
        <v>369</v>
      </c>
      <c r="DO376" s="163" t="s">
        <v>8108</v>
      </c>
      <c r="DP376" s="163" t="s">
        <v>4193</v>
      </c>
      <c r="DQ376" s="244">
        <v>26150.2</v>
      </c>
      <c r="DR376" s="244">
        <v>839.6</v>
      </c>
      <c r="DT376" s="211">
        <v>371</v>
      </c>
      <c r="DU376" s="163" t="s">
        <v>8611</v>
      </c>
      <c r="DV376" s="244" t="s">
        <v>4005</v>
      </c>
      <c r="DW376" s="163">
        <v>29550.9</v>
      </c>
      <c r="DX376" s="244">
        <v>83.6</v>
      </c>
      <c r="DZ376" s="211">
        <v>371</v>
      </c>
      <c r="EA376" s="163" t="s">
        <v>9113</v>
      </c>
      <c r="EB376" s="244" t="s">
        <v>4102</v>
      </c>
      <c r="EC376" s="163">
        <v>30829.9</v>
      </c>
      <c r="ED376" s="244">
        <v>519.5</v>
      </c>
      <c r="EF376" s="211">
        <v>371</v>
      </c>
      <c r="EG376" s="163" t="s">
        <v>9615</v>
      </c>
      <c r="EH376" s="244" t="s">
        <v>3999</v>
      </c>
      <c r="EI376" s="258">
        <v>32380</v>
      </c>
      <c r="EJ376" s="244">
        <v>1476</v>
      </c>
      <c r="EL376" s="215">
        <v>371</v>
      </c>
      <c r="EM376" s="216" t="s">
        <v>3515</v>
      </c>
      <c r="EN376" s="216" t="s">
        <v>3206</v>
      </c>
      <c r="EO376" s="216" t="s">
        <v>3061</v>
      </c>
      <c r="EP376" s="257" t="s">
        <v>3988</v>
      </c>
      <c r="EQ376" s="247">
        <v>32732</v>
      </c>
      <c r="ER376" s="247">
        <v>1087</v>
      </c>
      <c r="ES376" s="247">
        <v>177106</v>
      </c>
      <c r="EU376" s="163">
        <v>371</v>
      </c>
      <c r="EV376" s="94" t="s">
        <v>1127</v>
      </c>
      <c r="EW376" s="163" t="s">
        <v>3056</v>
      </c>
      <c r="EX376" s="110">
        <v>29318</v>
      </c>
      <c r="EY376" s="110">
        <v>3926</v>
      </c>
      <c r="FA376" s="163">
        <v>371</v>
      </c>
      <c r="FB376" s="94" t="s">
        <v>9558</v>
      </c>
      <c r="FC376" s="110" t="s">
        <v>4074</v>
      </c>
      <c r="FD376" s="260">
        <v>31942.2</v>
      </c>
      <c r="FE376" s="260">
        <v>401.6</v>
      </c>
    </row>
    <row r="377" spans="2:161" ht="22.7">
      <c r="B377" s="211">
        <v>372</v>
      </c>
      <c r="C377" s="163" t="s">
        <v>5109</v>
      </c>
      <c r="D377" s="163" t="s">
        <v>5110</v>
      </c>
      <c r="E377" s="244" t="s">
        <v>4005</v>
      </c>
      <c r="F377" s="244" t="s">
        <v>4789</v>
      </c>
      <c r="G377" s="244">
        <v>10274.5</v>
      </c>
      <c r="I377" s="211"/>
      <c r="J377" s="163"/>
      <c r="K377" s="163"/>
      <c r="L377" s="244"/>
      <c r="M377" s="244"/>
      <c r="N377" s="244"/>
      <c r="P377" s="211"/>
      <c r="Q377" s="163"/>
      <c r="R377" s="163"/>
      <c r="S377" s="244"/>
      <c r="T377" s="244"/>
      <c r="V377" s="211"/>
      <c r="W377" s="163"/>
      <c r="X377" s="163"/>
      <c r="Y377" s="244"/>
      <c r="Z377" s="244"/>
      <c r="AA377" s="244"/>
      <c r="AC377" s="211">
        <v>372</v>
      </c>
      <c r="AD377" s="163" t="s">
        <v>4370</v>
      </c>
      <c r="AE377" s="163" t="s">
        <v>4001</v>
      </c>
      <c r="AF377" s="244">
        <v>12127.8</v>
      </c>
      <c r="AG377" s="244">
        <v>373.5</v>
      </c>
      <c r="AI377" s="211"/>
      <c r="AJ377" s="163"/>
      <c r="AK377" s="163"/>
      <c r="AL377" s="244"/>
      <c r="AM377" s="244"/>
      <c r="AN377" s="244"/>
      <c r="AP377" s="211">
        <v>372</v>
      </c>
      <c r="AQ377" s="163" t="s">
        <v>841</v>
      </c>
      <c r="AR377" s="163" t="s">
        <v>5202</v>
      </c>
      <c r="AS377" s="244" t="s">
        <v>3999</v>
      </c>
      <c r="AT377" s="244" t="s">
        <v>4818</v>
      </c>
      <c r="AU377" s="244">
        <v>13177.6</v>
      </c>
      <c r="AW377" s="211"/>
      <c r="AX377" s="163"/>
      <c r="AY377" s="163"/>
      <c r="AZ377" s="244"/>
      <c r="BA377" s="244"/>
      <c r="BB377" s="244"/>
      <c r="BD377" s="211">
        <v>372</v>
      </c>
      <c r="BE377" s="163" t="s">
        <v>5736</v>
      </c>
      <c r="BF377" s="163" t="s">
        <v>5084</v>
      </c>
      <c r="BG377" s="244" t="s">
        <v>4001</v>
      </c>
      <c r="BH377" s="244" t="s">
        <v>6148</v>
      </c>
      <c r="BI377" s="244">
        <v>13564.3</v>
      </c>
      <c r="BK377" s="211">
        <v>372</v>
      </c>
      <c r="BL377" s="163" t="s">
        <v>3519</v>
      </c>
      <c r="BM377" s="163" t="s">
        <v>3519</v>
      </c>
      <c r="BN377" s="244" t="s">
        <v>4224</v>
      </c>
      <c r="BO377" s="244" t="s">
        <v>6234</v>
      </c>
      <c r="BP377" s="244">
        <v>13537.7</v>
      </c>
      <c r="BR377" s="211"/>
      <c r="BS377" s="163"/>
      <c r="BT377" s="163"/>
      <c r="BU377" s="244"/>
      <c r="BV377" s="244"/>
      <c r="BW377" s="244"/>
      <c r="BY377" s="211">
        <v>372</v>
      </c>
      <c r="BZ377" s="163" t="s">
        <v>3765</v>
      </c>
      <c r="CA377" s="163" t="s">
        <v>6861</v>
      </c>
      <c r="CB377" s="163" t="s">
        <v>6496</v>
      </c>
      <c r="CC377" s="244" t="s">
        <v>6233</v>
      </c>
      <c r="CD377" s="244">
        <v>16192</v>
      </c>
      <c r="CE377" s="244">
        <v>340</v>
      </c>
      <c r="CG377" s="211">
        <v>372</v>
      </c>
      <c r="CH377" s="163" t="s">
        <v>6118</v>
      </c>
      <c r="CI377" s="163" t="s">
        <v>3999</v>
      </c>
      <c r="CJ377" s="244" t="s">
        <v>6233</v>
      </c>
      <c r="CK377" s="244">
        <v>17305</v>
      </c>
      <c r="CM377" s="211"/>
      <c r="CN377" s="163" t="s">
        <v>7074</v>
      </c>
      <c r="CO377" s="163" t="s">
        <v>4039</v>
      </c>
      <c r="CP377" s="244" t="s">
        <v>6828</v>
      </c>
      <c r="CQ377" s="244">
        <v>19118.5</v>
      </c>
      <c r="CS377" s="211">
        <v>372</v>
      </c>
      <c r="CT377" s="163" t="s">
        <v>5228</v>
      </c>
      <c r="CU377" s="163" t="s">
        <v>4005</v>
      </c>
      <c r="CV377" s="244" t="s">
        <v>5229</v>
      </c>
      <c r="CW377" s="244">
        <v>22632</v>
      </c>
      <c r="CY377" s="211">
        <v>372</v>
      </c>
      <c r="CZ377" s="163" t="s">
        <v>3726</v>
      </c>
      <c r="DA377" s="163" t="s">
        <v>7510</v>
      </c>
      <c r="DB377" s="244" t="s">
        <v>4074</v>
      </c>
      <c r="DC377" s="244">
        <v>24163.599999999999</v>
      </c>
      <c r="DD377" s="244">
        <v>155.9</v>
      </c>
      <c r="DF377" s="214">
        <v>372</v>
      </c>
      <c r="DG377" s="163" t="s">
        <v>633</v>
      </c>
      <c r="DH377" s="163" t="s">
        <v>5213</v>
      </c>
      <c r="DI377" s="163" t="s">
        <v>3999</v>
      </c>
      <c r="DJ377" s="163" t="s">
        <v>6949</v>
      </c>
      <c r="DK377" s="245">
        <v>23112</v>
      </c>
      <c r="DL377" s="245">
        <v>874</v>
      </c>
      <c r="DN377" s="211">
        <v>370</v>
      </c>
      <c r="DO377" s="163" t="s">
        <v>8109</v>
      </c>
      <c r="DP377" s="163" t="s">
        <v>4275</v>
      </c>
      <c r="DQ377" s="244">
        <v>26064.5</v>
      </c>
      <c r="DR377" s="244">
        <v>1971.6</v>
      </c>
      <c r="DT377" s="211">
        <v>372</v>
      </c>
      <c r="DU377" s="163" t="s">
        <v>8612</v>
      </c>
      <c r="DV377" s="244" t="s">
        <v>6158</v>
      </c>
      <c r="DW377" s="163">
        <v>29470.3</v>
      </c>
      <c r="DX377" s="244">
        <v>488.8</v>
      </c>
      <c r="DZ377" s="211">
        <v>372</v>
      </c>
      <c r="EA377" s="163" t="s">
        <v>9114</v>
      </c>
      <c r="EB377" s="244" t="s">
        <v>4015</v>
      </c>
      <c r="EC377" s="163">
        <v>30773.7</v>
      </c>
      <c r="ED377" s="244">
        <v>2364.6</v>
      </c>
      <c r="EF377" s="211">
        <v>372</v>
      </c>
      <c r="EG377" s="163" t="s">
        <v>9616</v>
      </c>
      <c r="EH377" s="244" t="s">
        <v>4074</v>
      </c>
      <c r="EI377" s="258">
        <v>32332.400000000001</v>
      </c>
      <c r="EJ377" s="244">
        <v>-182.2</v>
      </c>
      <c r="EL377" s="215">
        <v>372</v>
      </c>
      <c r="EM377" s="216" t="s">
        <v>3380</v>
      </c>
      <c r="EN377" s="216" t="s">
        <v>3093</v>
      </c>
      <c r="EO377" s="216" t="s">
        <v>3332</v>
      </c>
      <c r="EP377" s="257" t="s">
        <v>3989</v>
      </c>
      <c r="EQ377" s="247">
        <v>32585</v>
      </c>
      <c r="ER377" s="247">
        <v>1140</v>
      </c>
      <c r="ES377" s="247">
        <v>42115</v>
      </c>
      <c r="EU377" s="163">
        <v>372</v>
      </c>
      <c r="EV377" s="94" t="s">
        <v>3766</v>
      </c>
      <c r="EW377" s="163" t="s">
        <v>3063</v>
      </c>
      <c r="EX377" s="110">
        <v>29299</v>
      </c>
      <c r="EY377" s="110">
        <v>39.200000000000003</v>
      </c>
      <c r="FA377" s="163">
        <v>372</v>
      </c>
      <c r="FB377" s="94" t="s">
        <v>9477</v>
      </c>
      <c r="FC377" s="110" t="s">
        <v>3999</v>
      </c>
      <c r="FD377" s="260">
        <v>31934.799999999999</v>
      </c>
      <c r="FE377" s="260">
        <v>127.9</v>
      </c>
    </row>
    <row r="378" spans="2:161" ht="22.7">
      <c r="B378" s="211">
        <v>373</v>
      </c>
      <c r="C378" s="163" t="s">
        <v>4403</v>
      </c>
      <c r="D378" s="163" t="s">
        <v>5111</v>
      </c>
      <c r="E378" s="244" t="s">
        <v>4005</v>
      </c>
      <c r="F378" s="244" t="s">
        <v>4745</v>
      </c>
      <c r="G378" s="244">
        <v>10271.299999999999</v>
      </c>
      <c r="I378" s="211"/>
      <c r="J378" s="163"/>
      <c r="K378" s="163"/>
      <c r="L378" s="244"/>
      <c r="M378" s="244"/>
      <c r="N378" s="244"/>
      <c r="P378" s="211"/>
      <c r="Q378" s="163"/>
      <c r="R378" s="163"/>
      <c r="S378" s="244"/>
      <c r="T378" s="244"/>
      <c r="V378" s="211"/>
      <c r="W378" s="163"/>
      <c r="X378" s="163"/>
      <c r="Y378" s="244"/>
      <c r="Z378" s="244"/>
      <c r="AA378" s="244"/>
      <c r="AC378" s="211">
        <v>373</v>
      </c>
      <c r="AD378" s="163" t="s">
        <v>4371</v>
      </c>
      <c r="AE378" s="163" t="s">
        <v>4020</v>
      </c>
      <c r="AF378" s="244">
        <v>12103.7</v>
      </c>
      <c r="AG378" s="244">
        <v>1149.3</v>
      </c>
      <c r="AI378" s="211"/>
      <c r="AJ378" s="163"/>
      <c r="AK378" s="163"/>
      <c r="AL378" s="244"/>
      <c r="AM378" s="244"/>
      <c r="AN378" s="244"/>
      <c r="AP378" s="211">
        <v>373</v>
      </c>
      <c r="AQ378" s="163" t="s">
        <v>579</v>
      </c>
      <c r="AR378" s="163" t="s">
        <v>4822</v>
      </c>
      <c r="AS378" s="244" t="s">
        <v>3999</v>
      </c>
      <c r="AT378" s="244" t="s">
        <v>4527</v>
      </c>
      <c r="AU378" s="244">
        <v>13176</v>
      </c>
      <c r="AW378" s="211"/>
      <c r="AX378" s="163"/>
      <c r="AY378" s="163"/>
      <c r="AZ378" s="244"/>
      <c r="BA378" s="244"/>
      <c r="BB378" s="244"/>
      <c r="BD378" s="211">
        <v>373</v>
      </c>
      <c r="BE378" s="163" t="s">
        <v>707</v>
      </c>
      <c r="BF378" s="163" t="s">
        <v>6149</v>
      </c>
      <c r="BG378" s="244" t="s">
        <v>3999</v>
      </c>
      <c r="BH378" s="244" t="s">
        <v>5993</v>
      </c>
      <c r="BI378" s="244">
        <v>13558</v>
      </c>
      <c r="BK378" s="211">
        <v>373</v>
      </c>
      <c r="BL378" s="163" t="s">
        <v>6310</v>
      </c>
      <c r="BM378" s="163" t="s">
        <v>5808</v>
      </c>
      <c r="BN378" s="244" t="s">
        <v>4015</v>
      </c>
      <c r="BO378" s="244" t="s">
        <v>6250</v>
      </c>
      <c r="BP378" s="244">
        <v>13508.4</v>
      </c>
      <c r="BR378" s="211"/>
      <c r="BS378" s="163"/>
      <c r="BT378" s="163"/>
      <c r="BU378" s="244"/>
      <c r="BV378" s="244"/>
      <c r="BW378" s="244"/>
      <c r="BY378" s="211">
        <v>373</v>
      </c>
      <c r="BZ378" s="163" t="s">
        <v>3263</v>
      </c>
      <c r="CA378" s="163" t="s">
        <v>6862</v>
      </c>
      <c r="CB378" s="163" t="s">
        <v>6863</v>
      </c>
      <c r="CC378" s="244" t="s">
        <v>6523</v>
      </c>
      <c r="CD378" s="244">
        <v>16023.3</v>
      </c>
      <c r="CE378" s="244">
        <v>1557.6</v>
      </c>
      <c r="CG378" s="211">
        <v>373</v>
      </c>
      <c r="CH378" s="163" t="s">
        <v>6814</v>
      </c>
      <c r="CI378" s="163" t="s">
        <v>4039</v>
      </c>
      <c r="CJ378" s="244" t="s">
        <v>5522</v>
      </c>
      <c r="CK378" s="244">
        <v>17286.2</v>
      </c>
      <c r="CM378" s="211"/>
      <c r="CN378" s="163" t="s">
        <v>7058</v>
      </c>
      <c r="CO378" s="163" t="s">
        <v>3999</v>
      </c>
      <c r="CP378" s="244" t="s">
        <v>5441</v>
      </c>
      <c r="CQ378" s="244">
        <v>1919</v>
      </c>
      <c r="CS378" s="211">
        <v>373</v>
      </c>
      <c r="CT378" s="163" t="s">
        <v>7108</v>
      </c>
      <c r="CU378" s="163" t="s">
        <v>4074</v>
      </c>
      <c r="CV378" s="244" t="s">
        <v>7148</v>
      </c>
      <c r="CW378" s="244">
        <v>2267</v>
      </c>
      <c r="CY378" s="211">
        <v>373</v>
      </c>
      <c r="CZ378" s="163" t="s">
        <v>1648</v>
      </c>
      <c r="DA378" s="163" t="s">
        <v>7511</v>
      </c>
      <c r="DB378" s="244" t="s">
        <v>3999</v>
      </c>
      <c r="DC378" s="244">
        <v>24109.599999999999</v>
      </c>
      <c r="DD378" s="244">
        <v>1089.8</v>
      </c>
      <c r="DF378" s="214">
        <v>373</v>
      </c>
      <c r="DG378" s="163" t="s">
        <v>3767</v>
      </c>
      <c r="DH378" s="163" t="s">
        <v>7164</v>
      </c>
      <c r="DI378" s="163" t="s">
        <v>4005</v>
      </c>
      <c r="DJ378" s="163" t="s">
        <v>4527</v>
      </c>
      <c r="DK378" s="245">
        <v>23068</v>
      </c>
      <c r="DL378" s="245">
        <v>-116</v>
      </c>
      <c r="DN378" s="211">
        <v>371</v>
      </c>
      <c r="DO378" s="163" t="s">
        <v>8110</v>
      </c>
      <c r="DP378" s="163" t="s">
        <v>4074</v>
      </c>
      <c r="DQ378" s="244">
        <v>26025</v>
      </c>
      <c r="DR378" s="244">
        <v>181.4</v>
      </c>
      <c r="DT378" s="211">
        <v>373</v>
      </c>
      <c r="DU378" s="163" t="s">
        <v>8613</v>
      </c>
      <c r="DV378" s="244" t="s">
        <v>4020</v>
      </c>
      <c r="DW378" s="163">
        <v>29366.1</v>
      </c>
      <c r="DX378" s="244">
        <v>1163.9000000000001</v>
      </c>
      <c r="DZ378" s="211">
        <v>373</v>
      </c>
      <c r="EA378" s="163" t="s">
        <v>9115</v>
      </c>
      <c r="EB378" s="244" t="s">
        <v>4074</v>
      </c>
      <c r="EC378" s="163">
        <v>30712.3</v>
      </c>
      <c r="ED378" s="244">
        <v>947.7</v>
      </c>
      <c r="EF378" s="211">
        <v>373</v>
      </c>
      <c r="EG378" s="163" t="s">
        <v>9617</v>
      </c>
      <c r="EH378" s="244" t="s">
        <v>4030</v>
      </c>
      <c r="EI378" s="258">
        <v>32250.2</v>
      </c>
      <c r="EJ378" s="244">
        <v>47.8</v>
      </c>
      <c r="EL378" s="215">
        <v>373</v>
      </c>
      <c r="EM378" s="216" t="s">
        <v>3766</v>
      </c>
      <c r="EN378" s="216" t="s">
        <v>3060</v>
      </c>
      <c r="EO378" s="216" t="s">
        <v>3768</v>
      </c>
      <c r="EP378" s="257" t="s">
        <v>3988</v>
      </c>
      <c r="EQ378" s="247">
        <v>32551</v>
      </c>
      <c r="ER378" s="247">
        <v>-170</v>
      </c>
      <c r="ES378" s="247">
        <v>208829</v>
      </c>
      <c r="EU378" s="163">
        <v>373</v>
      </c>
      <c r="EV378" s="94" t="s">
        <v>3556</v>
      </c>
      <c r="EW378" s="163" t="s">
        <v>3070</v>
      </c>
      <c r="EX378" s="110">
        <v>29252</v>
      </c>
      <c r="EY378" s="110">
        <v>1476.2</v>
      </c>
      <c r="FA378" s="163">
        <v>373</v>
      </c>
      <c r="FB378" s="94" t="s">
        <v>9516</v>
      </c>
      <c r="FC378" s="110" t="s">
        <v>4039</v>
      </c>
      <c r="FD378" s="260">
        <v>31900.3</v>
      </c>
      <c r="FE378" s="260">
        <v>-998.7</v>
      </c>
    </row>
    <row r="379" spans="2:161" ht="22.7">
      <c r="B379" s="211">
        <v>374</v>
      </c>
      <c r="C379" s="163" t="s">
        <v>5112</v>
      </c>
      <c r="D379" s="163" t="s">
        <v>5113</v>
      </c>
      <c r="E379" s="244" t="s">
        <v>4001</v>
      </c>
      <c r="F379" s="244" t="s">
        <v>4605</v>
      </c>
      <c r="G379" s="244">
        <v>10258.9</v>
      </c>
      <c r="I379" s="211"/>
      <c r="J379" s="163"/>
      <c r="K379" s="163"/>
      <c r="L379" s="244"/>
      <c r="M379" s="244"/>
      <c r="N379" s="244"/>
      <c r="P379" s="211"/>
      <c r="Q379" s="163"/>
      <c r="R379" s="163"/>
      <c r="S379" s="244"/>
      <c r="T379" s="244"/>
      <c r="V379" s="211"/>
      <c r="W379" s="163"/>
      <c r="X379" s="163"/>
      <c r="Y379" s="244"/>
      <c r="Z379" s="244"/>
      <c r="AA379" s="244"/>
      <c r="AC379" s="211">
        <v>374</v>
      </c>
      <c r="AD379" s="163" t="s">
        <v>4372</v>
      </c>
      <c r="AE379" s="163" t="s">
        <v>3999</v>
      </c>
      <c r="AF379" s="244">
        <v>12096.1</v>
      </c>
      <c r="AG379" s="244">
        <v>-122.4</v>
      </c>
      <c r="AI379" s="211"/>
      <c r="AJ379" s="163"/>
      <c r="AK379" s="163"/>
      <c r="AL379" s="244"/>
      <c r="AM379" s="244"/>
      <c r="AN379" s="244"/>
      <c r="AP379" s="211">
        <v>374</v>
      </c>
      <c r="AQ379" s="163" t="s">
        <v>3508</v>
      </c>
      <c r="AR379" s="163" t="s">
        <v>5767</v>
      </c>
      <c r="AS379" s="244" t="s">
        <v>4202</v>
      </c>
      <c r="AT379" s="244" t="s">
        <v>5441</v>
      </c>
      <c r="AU379" s="244">
        <v>13146.1</v>
      </c>
      <c r="AW379" s="211"/>
      <c r="AX379" s="163"/>
      <c r="AY379" s="163"/>
      <c r="AZ379" s="244"/>
      <c r="BA379" s="244"/>
      <c r="BB379" s="244"/>
      <c r="BD379" s="211">
        <v>374</v>
      </c>
      <c r="BE379" s="163" t="s">
        <v>5700</v>
      </c>
      <c r="BF379" s="163"/>
      <c r="BG379" s="244" t="s">
        <v>4020</v>
      </c>
      <c r="BH379" s="244" t="s">
        <v>5522</v>
      </c>
      <c r="BI379" s="244">
        <v>13541.3</v>
      </c>
      <c r="BK379" s="211">
        <v>374</v>
      </c>
      <c r="BL379" s="163" t="s">
        <v>5633</v>
      </c>
      <c r="BM379" s="163" t="s">
        <v>4703</v>
      </c>
      <c r="BN379" s="244" t="s">
        <v>4005</v>
      </c>
      <c r="BO379" s="244" t="s">
        <v>4536</v>
      </c>
      <c r="BP379" s="244">
        <v>13508.1</v>
      </c>
      <c r="BR379" s="211"/>
      <c r="BS379" s="163"/>
      <c r="BT379" s="163"/>
      <c r="BU379" s="244"/>
      <c r="BV379" s="244"/>
      <c r="BW379" s="244"/>
      <c r="BY379" s="211">
        <v>374</v>
      </c>
      <c r="BZ379" s="163" t="s">
        <v>1643</v>
      </c>
      <c r="CA379" s="163" t="s">
        <v>6864</v>
      </c>
      <c r="CB379" s="163" t="s">
        <v>3999</v>
      </c>
      <c r="CC379" s="244" t="s">
        <v>5441</v>
      </c>
      <c r="CD379" s="244">
        <v>15962</v>
      </c>
      <c r="CE379" s="244">
        <v>2878</v>
      </c>
      <c r="CG379" s="211">
        <v>374</v>
      </c>
      <c r="CH379" s="163" t="s">
        <v>3633</v>
      </c>
      <c r="CI379" s="163" t="s">
        <v>4116</v>
      </c>
      <c r="CJ379" s="244" t="s">
        <v>6245</v>
      </c>
      <c r="CK379" s="244">
        <v>17279.599999999999</v>
      </c>
      <c r="CM379" s="211"/>
      <c r="CN379" s="163" t="s">
        <v>7051</v>
      </c>
      <c r="CO379" s="163" t="s">
        <v>4102</v>
      </c>
      <c r="CP379" s="244" t="s">
        <v>6570</v>
      </c>
      <c r="CQ379" s="244">
        <v>1985.5</v>
      </c>
      <c r="CS379" s="211">
        <v>374</v>
      </c>
      <c r="CT379" s="163" t="s">
        <v>6109</v>
      </c>
      <c r="CU379" s="163" t="s">
        <v>3999</v>
      </c>
      <c r="CV379" s="244" t="s">
        <v>5522</v>
      </c>
      <c r="CW379" s="244">
        <v>22597</v>
      </c>
      <c r="CY379" s="211">
        <v>374</v>
      </c>
      <c r="CZ379" s="163" t="s">
        <v>1629</v>
      </c>
      <c r="DA379" s="163" t="s">
        <v>7512</v>
      </c>
      <c r="DB379" s="244" t="s">
        <v>3999</v>
      </c>
      <c r="DC379" s="244">
        <v>24080.5</v>
      </c>
      <c r="DD379" s="244">
        <v>123.6</v>
      </c>
      <c r="DF379" s="214">
        <v>374</v>
      </c>
      <c r="DG379" s="163" t="s">
        <v>3755</v>
      </c>
      <c r="DH379" s="163" t="s">
        <v>3755</v>
      </c>
      <c r="DI379" s="163" t="s">
        <v>4039</v>
      </c>
      <c r="DJ379" s="163" t="s">
        <v>7197</v>
      </c>
      <c r="DK379" s="245">
        <v>22976</v>
      </c>
      <c r="DL379" s="245">
        <v>908</v>
      </c>
      <c r="DN379" s="211">
        <v>372</v>
      </c>
      <c r="DO379" s="163" t="s">
        <v>8111</v>
      </c>
      <c r="DP379" s="163" t="s">
        <v>3999</v>
      </c>
      <c r="DQ379" s="244">
        <v>26004.6</v>
      </c>
      <c r="DR379" s="244">
        <v>1865</v>
      </c>
      <c r="DT379" s="211">
        <v>374</v>
      </c>
      <c r="DU379" s="163" t="s">
        <v>8614</v>
      </c>
      <c r="DV379" s="244" t="s">
        <v>4289</v>
      </c>
      <c r="DW379" s="163">
        <v>29365</v>
      </c>
      <c r="DX379" s="244">
        <v>660.5</v>
      </c>
      <c r="DZ379" s="211">
        <v>374</v>
      </c>
      <c r="EA379" s="163" t="s">
        <v>9116</v>
      </c>
      <c r="EB379" s="244" t="s">
        <v>4005</v>
      </c>
      <c r="EC379" s="163">
        <v>30466.400000000001</v>
      </c>
      <c r="ED379" s="244">
        <v>933.5</v>
      </c>
      <c r="EF379" s="211">
        <v>374</v>
      </c>
      <c r="EG379" s="163" t="s">
        <v>9618</v>
      </c>
      <c r="EH379" s="244" t="s">
        <v>4020</v>
      </c>
      <c r="EI379" s="258">
        <v>32114</v>
      </c>
      <c r="EJ379" s="244">
        <v>728.4</v>
      </c>
      <c r="EL379" s="215">
        <v>374</v>
      </c>
      <c r="EM379" s="216" t="s">
        <v>3640</v>
      </c>
      <c r="EN379" s="216" t="s">
        <v>3090</v>
      </c>
      <c r="EO379" s="216" t="s">
        <v>3769</v>
      </c>
      <c r="EP379" s="257"/>
      <c r="EQ379" s="247">
        <v>31875</v>
      </c>
      <c r="ER379" s="247">
        <v>2941</v>
      </c>
      <c r="ES379" s="247">
        <v>305000</v>
      </c>
      <c r="EU379" s="163">
        <v>374</v>
      </c>
      <c r="EV379" s="94" t="s">
        <v>3521</v>
      </c>
      <c r="EW379" s="163" t="s">
        <v>3077</v>
      </c>
      <c r="EX379" s="110">
        <v>29183</v>
      </c>
      <c r="EY379" s="110">
        <v>3836</v>
      </c>
      <c r="FA379" s="163">
        <v>374</v>
      </c>
      <c r="FB379" s="94" t="s">
        <v>9861</v>
      </c>
      <c r="FC379" s="110" t="s">
        <v>4074</v>
      </c>
      <c r="FD379" s="260">
        <v>31892.400000000001</v>
      </c>
      <c r="FE379" s="260">
        <v>4504.5</v>
      </c>
    </row>
    <row r="380" spans="2:161" ht="22.7">
      <c r="B380" s="211">
        <v>375</v>
      </c>
      <c r="C380" s="163" t="s">
        <v>5114</v>
      </c>
      <c r="D380" s="163" t="s">
        <v>5115</v>
      </c>
      <c r="E380" s="244" t="s">
        <v>4005</v>
      </c>
      <c r="F380" s="244" t="s">
        <v>4534</v>
      </c>
      <c r="G380" s="244">
        <v>10236.299999999999</v>
      </c>
      <c r="I380" s="211"/>
      <c r="J380" s="163"/>
      <c r="K380" s="163"/>
      <c r="L380" s="244"/>
      <c r="M380" s="244"/>
      <c r="N380" s="244"/>
      <c r="P380" s="211"/>
      <c r="Q380" s="163"/>
      <c r="R380" s="163"/>
      <c r="S380" s="244"/>
      <c r="T380" s="244"/>
      <c r="V380" s="211"/>
      <c r="W380" s="163"/>
      <c r="X380" s="163"/>
      <c r="Y380" s="244"/>
      <c r="Z380" s="244"/>
      <c r="AA380" s="244"/>
      <c r="AC380" s="211">
        <v>375</v>
      </c>
      <c r="AD380" s="163" t="s">
        <v>4373</v>
      </c>
      <c r="AE380" s="163" t="s">
        <v>3999</v>
      </c>
      <c r="AF380" s="244">
        <v>12067.1</v>
      </c>
      <c r="AG380" s="244">
        <v>378.3</v>
      </c>
      <c r="AI380" s="211"/>
      <c r="AJ380" s="163"/>
      <c r="AK380" s="163"/>
      <c r="AL380" s="244"/>
      <c r="AM380" s="244"/>
      <c r="AN380" s="244"/>
      <c r="AP380" s="211">
        <v>375</v>
      </c>
      <c r="AQ380" s="163" t="s">
        <v>3476</v>
      </c>
      <c r="AR380" s="163" t="s">
        <v>5123</v>
      </c>
      <c r="AS380" s="244" t="s">
        <v>4298</v>
      </c>
      <c r="AT380" s="244" t="s">
        <v>4595</v>
      </c>
      <c r="AU380" s="244">
        <v>13130.5</v>
      </c>
      <c r="AW380" s="211"/>
      <c r="AX380" s="163"/>
      <c r="AY380" s="163"/>
      <c r="AZ380" s="244"/>
      <c r="BA380" s="244"/>
      <c r="BB380" s="244"/>
      <c r="BD380" s="211">
        <v>375</v>
      </c>
      <c r="BE380" s="163" t="s">
        <v>5696</v>
      </c>
      <c r="BF380" s="163" t="s">
        <v>6150</v>
      </c>
      <c r="BG380" s="244" t="s">
        <v>4039</v>
      </c>
      <c r="BH380" s="244" t="s">
        <v>5522</v>
      </c>
      <c r="BI380" s="244">
        <v>13511.4</v>
      </c>
      <c r="BK380" s="211">
        <v>375</v>
      </c>
      <c r="BL380" s="163" t="s">
        <v>3772</v>
      </c>
      <c r="BM380" s="163" t="s">
        <v>5719</v>
      </c>
      <c r="BN380" s="244" t="s">
        <v>4005</v>
      </c>
      <c r="BO380" s="244" t="s">
        <v>6274</v>
      </c>
      <c r="BP380" s="244">
        <v>13497.2</v>
      </c>
      <c r="BR380" s="211"/>
      <c r="BS380" s="163"/>
      <c r="BT380" s="163"/>
      <c r="BU380" s="244"/>
      <c r="BV380" s="244"/>
      <c r="BW380" s="244"/>
      <c r="BY380" s="211">
        <v>375</v>
      </c>
      <c r="BZ380" s="163" t="s">
        <v>3721</v>
      </c>
      <c r="CA380" s="163" t="s">
        <v>6865</v>
      </c>
      <c r="CB380" s="163" t="s">
        <v>6866</v>
      </c>
      <c r="CC380" s="244" t="s">
        <v>6867</v>
      </c>
      <c r="CD380" s="244">
        <v>15908.2</v>
      </c>
      <c r="CE380" s="244">
        <v>339.9</v>
      </c>
      <c r="CG380" s="211">
        <v>375</v>
      </c>
      <c r="CH380" s="163" t="s">
        <v>6122</v>
      </c>
      <c r="CI380" s="163" t="s">
        <v>3999</v>
      </c>
      <c r="CJ380" s="244" t="s">
        <v>6234</v>
      </c>
      <c r="CK380" s="244">
        <v>17271</v>
      </c>
      <c r="CM380" s="211"/>
      <c r="CN380" s="163" t="s">
        <v>6130</v>
      </c>
      <c r="CO380" s="163" t="s">
        <v>4001</v>
      </c>
      <c r="CP380" s="244" t="s">
        <v>6229</v>
      </c>
      <c r="CQ380" s="244">
        <v>1951.9</v>
      </c>
      <c r="CS380" s="211">
        <v>375</v>
      </c>
      <c r="CT380" s="163" t="s">
        <v>6118</v>
      </c>
      <c r="CU380" s="163" t="s">
        <v>3999</v>
      </c>
      <c r="CV380" s="244" t="s">
        <v>6233</v>
      </c>
      <c r="CW380" s="244">
        <v>22572</v>
      </c>
      <c r="CY380" s="211">
        <v>375</v>
      </c>
      <c r="CZ380" s="163" t="s">
        <v>3650</v>
      </c>
      <c r="DA380" s="163" t="s">
        <v>7513</v>
      </c>
      <c r="DB380" s="244" t="s">
        <v>4074</v>
      </c>
      <c r="DC380" s="244">
        <v>24033.7</v>
      </c>
      <c r="DD380" s="244">
        <v>129.69999999999999</v>
      </c>
      <c r="DF380" s="214">
        <v>375</v>
      </c>
      <c r="DG380" s="163" t="s">
        <v>3464</v>
      </c>
      <c r="DH380" s="163" t="s">
        <v>7110</v>
      </c>
      <c r="DI380" s="163" t="s">
        <v>4102</v>
      </c>
      <c r="DJ380" s="163" t="s">
        <v>6949</v>
      </c>
      <c r="DK380" s="245">
        <v>22926</v>
      </c>
      <c r="DL380" s="245">
        <v>1678</v>
      </c>
      <c r="DN380" s="211">
        <v>373</v>
      </c>
      <c r="DO380" s="163" t="s">
        <v>8112</v>
      </c>
      <c r="DP380" s="163" t="s">
        <v>4193</v>
      </c>
      <c r="DQ380" s="244">
        <v>25999.200000000001</v>
      </c>
      <c r="DR380" s="244">
        <v>1590.7</v>
      </c>
      <c r="DT380" s="211">
        <v>375</v>
      </c>
      <c r="DU380" s="163" t="s">
        <v>8615</v>
      </c>
      <c r="DV380" s="244" t="s">
        <v>4030</v>
      </c>
      <c r="DW380" s="163">
        <v>29331.599999999999</v>
      </c>
      <c r="DX380" s="244">
        <v>50.1</v>
      </c>
      <c r="DZ380" s="211">
        <v>375</v>
      </c>
      <c r="EA380" s="163" t="s">
        <v>9117</v>
      </c>
      <c r="EB380" s="244" t="s">
        <v>4020</v>
      </c>
      <c r="EC380" s="163">
        <v>30402.7</v>
      </c>
      <c r="ED380" s="244">
        <v>1106.0999999999999</v>
      </c>
      <c r="EF380" s="211">
        <v>375</v>
      </c>
      <c r="EG380" s="163" t="s">
        <v>9619</v>
      </c>
      <c r="EH380" s="244" t="s">
        <v>4074</v>
      </c>
      <c r="EI380" s="258">
        <v>31999.1</v>
      </c>
      <c r="EJ380" s="244">
        <v>321.89999999999998</v>
      </c>
      <c r="EL380" s="215">
        <v>375</v>
      </c>
      <c r="EM380" s="216" t="s">
        <v>2098</v>
      </c>
      <c r="EN380" s="216" t="s">
        <v>3472</v>
      </c>
      <c r="EO380" s="216" t="s">
        <v>3160</v>
      </c>
      <c r="EP380" s="257"/>
      <c r="EQ380" s="247">
        <v>31867</v>
      </c>
      <c r="ER380" s="247">
        <v>4514</v>
      </c>
      <c r="ES380" s="247">
        <v>27000</v>
      </c>
      <c r="EU380" s="163">
        <v>375</v>
      </c>
      <c r="EV380" s="94" t="s">
        <v>3770</v>
      </c>
      <c r="EW380" s="163" t="s">
        <v>3077</v>
      </c>
      <c r="EX380" s="110">
        <v>29003</v>
      </c>
      <c r="EY380" s="110">
        <v>1601.3</v>
      </c>
      <c r="FA380" s="163">
        <v>375</v>
      </c>
      <c r="FB380" s="94" t="s">
        <v>9862</v>
      </c>
      <c r="FC380" s="110" t="s">
        <v>4074</v>
      </c>
      <c r="FD380" s="260">
        <v>31676.400000000001</v>
      </c>
      <c r="FE380" s="260">
        <v>147.19999999999999</v>
      </c>
    </row>
    <row r="381" spans="2:161" ht="22.7">
      <c r="B381" s="211">
        <v>376</v>
      </c>
      <c r="C381" s="163"/>
      <c r="D381" s="163" t="s">
        <v>5116</v>
      </c>
      <c r="E381" s="244" t="s">
        <v>4001</v>
      </c>
      <c r="F381" s="244" t="s">
        <v>4605</v>
      </c>
      <c r="G381" s="244">
        <v>10227.5</v>
      </c>
      <c r="I381" s="211"/>
      <c r="J381" s="163"/>
      <c r="K381" s="163"/>
      <c r="L381" s="244"/>
      <c r="M381" s="244"/>
      <c r="N381" s="244"/>
      <c r="P381" s="211"/>
      <c r="Q381" s="163"/>
      <c r="R381" s="163"/>
      <c r="S381" s="244"/>
      <c r="T381" s="244"/>
      <c r="V381" s="211"/>
      <c r="W381" s="163"/>
      <c r="X381" s="163"/>
      <c r="Y381" s="244"/>
      <c r="Z381" s="244"/>
      <c r="AA381" s="244"/>
      <c r="AC381" s="211">
        <v>376</v>
      </c>
      <c r="AD381" s="163" t="s">
        <v>4374</v>
      </c>
      <c r="AE381" s="163" t="s">
        <v>3999</v>
      </c>
      <c r="AF381" s="244">
        <v>12048</v>
      </c>
      <c r="AG381" s="244">
        <v>-73</v>
      </c>
      <c r="AI381" s="211"/>
      <c r="AJ381" s="163"/>
      <c r="AK381" s="163"/>
      <c r="AL381" s="244"/>
      <c r="AM381" s="244"/>
      <c r="AN381" s="244"/>
      <c r="AP381" s="211">
        <v>376</v>
      </c>
      <c r="AQ381" s="163" t="s">
        <v>1646</v>
      </c>
      <c r="AR381" s="163" t="s">
        <v>5125</v>
      </c>
      <c r="AS381" s="244" t="s">
        <v>3999</v>
      </c>
      <c r="AT381" s="244" t="s">
        <v>5125</v>
      </c>
      <c r="AU381" s="244">
        <v>13126.9</v>
      </c>
      <c r="AW381" s="211"/>
      <c r="AX381" s="163"/>
      <c r="AY381" s="163"/>
      <c r="AZ381" s="244"/>
      <c r="BA381" s="244"/>
      <c r="BB381" s="244"/>
      <c r="BD381" s="211">
        <v>376</v>
      </c>
      <c r="BE381" s="163" t="s">
        <v>852</v>
      </c>
      <c r="BF381" s="163" t="s">
        <v>6151</v>
      </c>
      <c r="BG381" s="244" t="s">
        <v>3999</v>
      </c>
      <c r="BH381" s="244" t="s">
        <v>4527</v>
      </c>
      <c r="BI381" s="244">
        <v>13413</v>
      </c>
      <c r="BK381" s="211">
        <v>376</v>
      </c>
      <c r="BL381" s="163" t="s">
        <v>5739</v>
      </c>
      <c r="BM381" s="163" t="s">
        <v>4961</v>
      </c>
      <c r="BN381" s="244" t="s">
        <v>3999</v>
      </c>
      <c r="BO381" s="244" t="s">
        <v>4532</v>
      </c>
      <c r="BP381" s="244">
        <v>13491</v>
      </c>
      <c r="BR381" s="211"/>
      <c r="BS381" s="163"/>
      <c r="BT381" s="163"/>
      <c r="BU381" s="244"/>
      <c r="BV381" s="244"/>
      <c r="BW381" s="244"/>
      <c r="BY381" s="211">
        <v>376</v>
      </c>
      <c r="BZ381" s="163" t="s">
        <v>3336</v>
      </c>
      <c r="CA381" s="163" t="s">
        <v>6868</v>
      </c>
      <c r="CB381" s="163" t="s">
        <v>4131</v>
      </c>
      <c r="CC381" s="244" t="s">
        <v>5441</v>
      </c>
      <c r="CD381" s="244">
        <v>15899</v>
      </c>
      <c r="CE381" s="244">
        <v>1046.0999999999999</v>
      </c>
      <c r="CG381" s="211">
        <v>376</v>
      </c>
      <c r="CH381" s="163" t="s">
        <v>7049</v>
      </c>
      <c r="CI381" s="163" t="s">
        <v>4001</v>
      </c>
      <c r="CJ381" s="244" t="s">
        <v>4827</v>
      </c>
      <c r="CK381" s="244">
        <v>17193.599999999999</v>
      </c>
      <c r="CM381" s="211"/>
      <c r="CN381" s="163" t="s">
        <v>6972</v>
      </c>
      <c r="CO381" s="163" t="s">
        <v>4224</v>
      </c>
      <c r="CP381" s="244" t="s">
        <v>5441</v>
      </c>
      <c r="CQ381" s="244">
        <v>1939.5</v>
      </c>
      <c r="CS381" s="211">
        <v>376</v>
      </c>
      <c r="CT381" s="163" t="s">
        <v>7074</v>
      </c>
      <c r="CU381" s="163" t="s">
        <v>4039</v>
      </c>
      <c r="CV381" s="244" t="s">
        <v>6828</v>
      </c>
      <c r="CW381" s="244">
        <v>22544</v>
      </c>
      <c r="CY381" s="211">
        <v>376</v>
      </c>
      <c r="CZ381" s="163" t="s">
        <v>3615</v>
      </c>
      <c r="DA381" s="163" t="s">
        <v>7514</v>
      </c>
      <c r="DB381" s="244" t="s">
        <v>4015</v>
      </c>
      <c r="DC381" s="244">
        <v>24016.1</v>
      </c>
      <c r="DD381" s="244">
        <v>526.9</v>
      </c>
      <c r="DF381" s="214">
        <v>376</v>
      </c>
      <c r="DG381" s="163" t="s">
        <v>3771</v>
      </c>
      <c r="DH381" s="163" t="s">
        <v>3771</v>
      </c>
      <c r="DI381" s="163" t="s">
        <v>4005</v>
      </c>
      <c r="DJ381" s="163" t="s">
        <v>2748</v>
      </c>
      <c r="DK381" s="245">
        <v>22843</v>
      </c>
      <c r="DL381" s="245">
        <v>295</v>
      </c>
      <c r="DN381" s="211">
        <v>374</v>
      </c>
      <c r="DO381" s="163" t="s">
        <v>8113</v>
      </c>
      <c r="DP381" s="163" t="s">
        <v>4015</v>
      </c>
      <c r="DQ381" s="244">
        <v>25932.9</v>
      </c>
      <c r="DR381" s="244">
        <v>2278.1</v>
      </c>
      <c r="DT381" s="211">
        <v>376</v>
      </c>
      <c r="DU381" s="163" t="s">
        <v>8616</v>
      </c>
      <c r="DV381" s="244" t="s">
        <v>4193</v>
      </c>
      <c r="DW381" s="163">
        <v>29305.200000000001</v>
      </c>
      <c r="DX381" s="244">
        <v>1842.3</v>
      </c>
      <c r="DZ381" s="211">
        <v>376</v>
      </c>
      <c r="EA381" s="163" t="s">
        <v>9118</v>
      </c>
      <c r="EB381" s="244" t="s">
        <v>4074</v>
      </c>
      <c r="EC381" s="163">
        <v>30399.3</v>
      </c>
      <c r="ED381" s="244">
        <v>-135.19999999999999</v>
      </c>
      <c r="EF381" s="211">
        <v>376</v>
      </c>
      <c r="EG381" s="163" t="s">
        <v>9620</v>
      </c>
      <c r="EH381" s="244" t="s">
        <v>4015</v>
      </c>
      <c r="EI381" s="258">
        <v>31989.7</v>
      </c>
      <c r="EJ381" s="244">
        <v>-179.6</v>
      </c>
      <c r="EL381" s="215">
        <v>376</v>
      </c>
      <c r="EM381" s="216" t="s">
        <v>3352</v>
      </c>
      <c r="EN381" s="216" t="s">
        <v>3060</v>
      </c>
      <c r="EO381" s="216" t="s">
        <v>3108</v>
      </c>
      <c r="EP381" s="257" t="s">
        <v>3993</v>
      </c>
      <c r="EQ381" s="247">
        <v>31831</v>
      </c>
      <c r="ER381" s="247">
        <v>326</v>
      </c>
      <c r="ES381" s="247">
        <v>160180</v>
      </c>
      <c r="EU381" s="163">
        <v>376</v>
      </c>
      <c r="EV381" s="94" t="s">
        <v>541</v>
      </c>
      <c r="EW381" s="163" t="s">
        <v>3056</v>
      </c>
      <c r="EX381" s="110">
        <v>29003</v>
      </c>
      <c r="EY381" s="110">
        <v>3522</v>
      </c>
      <c r="FA381" s="163">
        <v>376</v>
      </c>
      <c r="FB381" s="94" t="s">
        <v>9643</v>
      </c>
      <c r="FC381" s="110" t="s">
        <v>3999</v>
      </c>
      <c r="FD381" s="260">
        <v>31657</v>
      </c>
      <c r="FE381" s="260">
        <v>4858</v>
      </c>
    </row>
    <row r="382" spans="2:161" ht="22.7">
      <c r="B382" s="211">
        <v>377</v>
      </c>
      <c r="C382" s="163" t="s">
        <v>5117</v>
      </c>
      <c r="D382" s="163" t="s">
        <v>5118</v>
      </c>
      <c r="E382" s="244" t="s">
        <v>4005</v>
      </c>
      <c r="F382" s="244" t="s">
        <v>4638</v>
      </c>
      <c r="G382" s="244">
        <v>10207.6</v>
      </c>
      <c r="I382" s="211"/>
      <c r="J382" s="163"/>
      <c r="K382" s="163"/>
      <c r="L382" s="244"/>
      <c r="M382" s="244"/>
      <c r="N382" s="244"/>
      <c r="P382" s="211"/>
      <c r="Q382" s="163"/>
      <c r="R382" s="163"/>
      <c r="S382" s="244"/>
      <c r="T382" s="244"/>
      <c r="V382" s="211"/>
      <c r="W382" s="163"/>
      <c r="X382" s="163"/>
      <c r="Y382" s="244"/>
      <c r="Z382" s="244"/>
      <c r="AA382" s="244"/>
      <c r="AC382" s="211">
        <v>377</v>
      </c>
      <c r="AD382" s="163" t="s">
        <v>4375</v>
      </c>
      <c r="AE382" s="163" t="s">
        <v>4005</v>
      </c>
      <c r="AF382" s="244">
        <v>12041.8</v>
      </c>
      <c r="AG382" s="244">
        <v>294.5</v>
      </c>
      <c r="AI382" s="211"/>
      <c r="AJ382" s="163"/>
      <c r="AK382" s="163"/>
      <c r="AL382" s="244"/>
      <c r="AM382" s="244"/>
      <c r="AN382" s="244"/>
      <c r="AP382" s="211">
        <v>377</v>
      </c>
      <c r="AQ382" s="163" t="s">
        <v>3712</v>
      </c>
      <c r="AR382" s="163" t="s">
        <v>5768</v>
      </c>
      <c r="AS382" s="244" t="s">
        <v>4015</v>
      </c>
      <c r="AT382" s="244" t="s">
        <v>4978</v>
      </c>
      <c r="AU382" s="244">
        <v>13103.9</v>
      </c>
      <c r="AW382" s="211"/>
      <c r="AX382" s="163"/>
      <c r="AY382" s="163"/>
      <c r="AZ382" s="244"/>
      <c r="BA382" s="244"/>
      <c r="BB382" s="244"/>
      <c r="BD382" s="211">
        <v>377</v>
      </c>
      <c r="BE382" s="163" t="s">
        <v>1637</v>
      </c>
      <c r="BF382" s="163" t="s">
        <v>5725</v>
      </c>
      <c r="BG382" s="244" t="s">
        <v>3999</v>
      </c>
      <c r="BH382" s="244" t="s">
        <v>6138</v>
      </c>
      <c r="BI382" s="244">
        <v>13405</v>
      </c>
      <c r="BK382" s="211">
        <v>377</v>
      </c>
      <c r="BL382" s="163" t="s">
        <v>3166</v>
      </c>
      <c r="BM382" s="163" t="s">
        <v>6311</v>
      </c>
      <c r="BN382" s="244" t="s">
        <v>4243</v>
      </c>
      <c r="BO382" s="244" t="s">
        <v>4527</v>
      </c>
      <c r="BP382" s="244">
        <v>13453</v>
      </c>
      <c r="BR382" s="211"/>
      <c r="BS382" s="163"/>
      <c r="BT382" s="163"/>
      <c r="BU382" s="244"/>
      <c r="BV382" s="244"/>
      <c r="BW382" s="244"/>
      <c r="BY382" s="211">
        <v>377</v>
      </c>
      <c r="BZ382" s="163" t="s">
        <v>3772</v>
      </c>
      <c r="CA382" s="163" t="s">
        <v>6869</v>
      </c>
      <c r="CB382" s="163" t="s">
        <v>6496</v>
      </c>
      <c r="CC382" s="244" t="s">
        <v>6274</v>
      </c>
      <c r="CD382" s="244">
        <v>15892</v>
      </c>
      <c r="CE382" s="244">
        <v>177.7</v>
      </c>
      <c r="CG382" s="211">
        <v>377</v>
      </c>
      <c r="CH382" s="163" t="s">
        <v>6887</v>
      </c>
      <c r="CI382" s="163" t="s">
        <v>6694</v>
      </c>
      <c r="CJ382" s="244" t="s">
        <v>5441</v>
      </c>
      <c r="CK382" s="244">
        <v>17165.599999999999</v>
      </c>
      <c r="CM382" s="211"/>
      <c r="CN382" s="163" t="s">
        <v>5170</v>
      </c>
      <c r="CO382" s="163" t="s">
        <v>3999</v>
      </c>
      <c r="CP382" s="244" t="s">
        <v>4527</v>
      </c>
      <c r="CQ382" s="244">
        <v>1929</v>
      </c>
      <c r="CS382" s="211">
        <v>377</v>
      </c>
      <c r="CT382" s="163" t="s">
        <v>6896</v>
      </c>
      <c r="CU382" s="163" t="s">
        <v>4001</v>
      </c>
      <c r="CV382" s="244" t="s">
        <v>6274</v>
      </c>
      <c r="CW382" s="244">
        <v>22518</v>
      </c>
      <c r="CY382" s="211">
        <v>377</v>
      </c>
      <c r="CZ382" s="163" t="s">
        <v>3863</v>
      </c>
      <c r="DA382" s="163" t="s">
        <v>7515</v>
      </c>
      <c r="DB382" s="244" t="s">
        <v>4001</v>
      </c>
      <c r="DC382" s="244">
        <v>23866</v>
      </c>
      <c r="DD382" s="244">
        <v>1276</v>
      </c>
      <c r="DF382" s="214">
        <v>377</v>
      </c>
      <c r="DG382" s="163" t="s">
        <v>3773</v>
      </c>
      <c r="DH382" s="163" t="s">
        <v>7682</v>
      </c>
      <c r="DI382" s="163" t="s">
        <v>4020</v>
      </c>
      <c r="DJ382" s="163" t="s">
        <v>4694</v>
      </c>
      <c r="DK382" s="245">
        <v>22760</v>
      </c>
      <c r="DL382" s="245">
        <v>1023</v>
      </c>
      <c r="DN382" s="211">
        <v>375</v>
      </c>
      <c r="DO382" s="163" t="s">
        <v>8114</v>
      </c>
      <c r="DP382" s="163" t="s">
        <v>4074</v>
      </c>
      <c r="DQ382" s="244">
        <v>25915.4</v>
      </c>
      <c r="DR382" s="244">
        <v>-447.3</v>
      </c>
      <c r="DT382" s="211">
        <v>377</v>
      </c>
      <c r="DU382" s="163" t="s">
        <v>8617</v>
      </c>
      <c r="DV382" s="244" t="s">
        <v>4001</v>
      </c>
      <c r="DW382" s="163">
        <v>29235.599999999999</v>
      </c>
      <c r="DX382" s="244">
        <v>887.1</v>
      </c>
      <c r="DZ382" s="211">
        <v>377</v>
      </c>
      <c r="EA382" s="163" t="s">
        <v>9119</v>
      </c>
      <c r="EB382" s="244" t="s">
        <v>3999</v>
      </c>
      <c r="EC382" s="163">
        <v>30356.3</v>
      </c>
      <c r="ED382" s="244">
        <v>748.5</v>
      </c>
      <c r="EF382" s="211">
        <v>377</v>
      </c>
      <c r="EG382" s="163" t="s">
        <v>9621</v>
      </c>
      <c r="EH382" s="244" t="s">
        <v>4202</v>
      </c>
      <c r="EI382" s="258">
        <v>31978.6</v>
      </c>
      <c r="EJ382" s="244">
        <v>610.6</v>
      </c>
      <c r="EL382" s="215">
        <v>377</v>
      </c>
      <c r="EM382" s="216" t="s">
        <v>535</v>
      </c>
      <c r="EN382" s="216" t="s">
        <v>3206</v>
      </c>
      <c r="EO382" s="216" t="s">
        <v>3774</v>
      </c>
      <c r="EP382" s="257"/>
      <c r="EQ382" s="247">
        <v>31821</v>
      </c>
      <c r="ER382" s="247">
        <v>4956</v>
      </c>
      <c r="ES382" s="247">
        <v>89800</v>
      </c>
      <c r="EU382" s="163">
        <v>377</v>
      </c>
      <c r="EV382" s="94" t="s">
        <v>1495</v>
      </c>
      <c r="EW382" s="163" t="s">
        <v>3589</v>
      </c>
      <c r="EX382" s="110">
        <v>28833</v>
      </c>
      <c r="EY382" s="110">
        <v>3538</v>
      </c>
      <c r="FA382" s="163">
        <v>377</v>
      </c>
      <c r="FB382" s="94" t="s">
        <v>9665</v>
      </c>
      <c r="FC382" s="110" t="s">
        <v>4020</v>
      </c>
      <c r="FD382" s="260">
        <v>31438.9</v>
      </c>
      <c r="FE382" s="260">
        <v>2692.9</v>
      </c>
    </row>
    <row r="383" spans="2:161" ht="22.7">
      <c r="B383" s="211">
        <v>378</v>
      </c>
      <c r="C383" s="163" t="s">
        <v>5119</v>
      </c>
      <c r="D383" s="163"/>
      <c r="E383" s="244" t="s">
        <v>4039</v>
      </c>
      <c r="F383" s="244" t="s">
        <v>4538</v>
      </c>
      <c r="G383" s="244">
        <v>10188.799999999999</v>
      </c>
      <c r="I383" s="211"/>
      <c r="J383" s="163"/>
      <c r="K383" s="163"/>
      <c r="L383" s="244"/>
      <c r="M383" s="244"/>
      <c r="N383" s="244"/>
      <c r="P383" s="211"/>
      <c r="Q383" s="163"/>
      <c r="R383" s="163"/>
      <c r="S383" s="244"/>
      <c r="T383" s="244"/>
      <c r="V383" s="211"/>
      <c r="W383" s="163"/>
      <c r="X383" s="163"/>
      <c r="Y383" s="244"/>
      <c r="Z383" s="244"/>
      <c r="AA383" s="244"/>
      <c r="AC383" s="211">
        <v>378</v>
      </c>
      <c r="AD383" s="163" t="s">
        <v>4376</v>
      </c>
      <c r="AE383" s="163" t="s">
        <v>3999</v>
      </c>
      <c r="AF383" s="244">
        <v>12021.5</v>
      </c>
      <c r="AG383" s="244">
        <v>106.2</v>
      </c>
      <c r="AI383" s="211"/>
      <c r="AJ383" s="163"/>
      <c r="AK383" s="163"/>
      <c r="AL383" s="244"/>
      <c r="AM383" s="244"/>
      <c r="AN383" s="244"/>
      <c r="AP383" s="211">
        <v>378</v>
      </c>
      <c r="AQ383" s="163" t="s">
        <v>1648</v>
      </c>
      <c r="AR383" s="163" t="s">
        <v>5562</v>
      </c>
      <c r="AS383" s="244" t="s">
        <v>3999</v>
      </c>
      <c r="AT383" s="244" t="s">
        <v>5518</v>
      </c>
      <c r="AU383" s="244">
        <v>13068.9</v>
      </c>
      <c r="AW383" s="211"/>
      <c r="AX383" s="163"/>
      <c r="AY383" s="163"/>
      <c r="AZ383" s="244"/>
      <c r="BA383" s="244"/>
      <c r="BB383" s="244"/>
      <c r="BD383" s="211">
        <v>378</v>
      </c>
      <c r="BE383" s="163" t="s">
        <v>3772</v>
      </c>
      <c r="BF383" s="163" t="s">
        <v>5719</v>
      </c>
      <c r="BG383" s="244" t="s">
        <v>4005</v>
      </c>
      <c r="BH383" s="244" t="s">
        <v>6106</v>
      </c>
      <c r="BI383" s="244">
        <v>13386.7</v>
      </c>
      <c r="BK383" s="211">
        <v>378</v>
      </c>
      <c r="BL383" s="163" t="s">
        <v>3721</v>
      </c>
      <c r="BM383" s="163" t="s">
        <v>6157</v>
      </c>
      <c r="BN383" s="244" t="s">
        <v>6158</v>
      </c>
      <c r="BO383" s="244" t="s">
        <v>6300</v>
      </c>
      <c r="BP383" s="244">
        <v>13378.7</v>
      </c>
      <c r="BR383" s="211"/>
      <c r="BS383" s="163"/>
      <c r="BT383" s="163"/>
      <c r="BU383" s="244"/>
      <c r="BV383" s="244"/>
      <c r="BW383" s="244"/>
      <c r="BY383" s="211">
        <v>378</v>
      </c>
      <c r="BZ383" s="163" t="s">
        <v>1706</v>
      </c>
      <c r="CA383" s="163" t="s">
        <v>6870</v>
      </c>
      <c r="CB383" s="163" t="s">
        <v>6506</v>
      </c>
      <c r="CC383" s="244" t="s">
        <v>6871</v>
      </c>
      <c r="CD383" s="244">
        <v>15849.1</v>
      </c>
      <c r="CE383" s="244">
        <v>810.2</v>
      </c>
      <c r="CG383" s="211">
        <v>378</v>
      </c>
      <c r="CH383" s="163" t="s">
        <v>7050</v>
      </c>
      <c r="CI383" s="163" t="s">
        <v>4275</v>
      </c>
      <c r="CJ383" s="244" t="s">
        <v>4527</v>
      </c>
      <c r="CK383" s="244">
        <v>17106.400000000001</v>
      </c>
      <c r="CM383" s="211"/>
      <c r="CN383" s="163" t="s">
        <v>6157</v>
      </c>
      <c r="CO383" s="163" t="s">
        <v>6158</v>
      </c>
      <c r="CP383" s="244" t="s">
        <v>6300</v>
      </c>
      <c r="CQ383" s="244">
        <v>18968</v>
      </c>
      <c r="CS383" s="211">
        <v>378</v>
      </c>
      <c r="CT383" s="163" t="s">
        <v>7110</v>
      </c>
      <c r="CU383" s="163" t="s">
        <v>4102</v>
      </c>
      <c r="CV383" s="244" t="s">
        <v>5574</v>
      </c>
      <c r="CW383" s="244">
        <v>22483</v>
      </c>
      <c r="CY383" s="211">
        <v>378</v>
      </c>
      <c r="CZ383" s="163" t="s">
        <v>520</v>
      </c>
      <c r="DA383" s="163" t="s">
        <v>7516</v>
      </c>
      <c r="DB383" s="244" t="s">
        <v>3999</v>
      </c>
      <c r="DC383" s="244">
        <v>23850.3</v>
      </c>
      <c r="DD383" s="244">
        <v>7808.4</v>
      </c>
      <c r="DF383" s="214">
        <v>378</v>
      </c>
      <c r="DG383" s="163" t="s">
        <v>534</v>
      </c>
      <c r="DH383" s="163" t="s">
        <v>5272</v>
      </c>
      <c r="DI383" s="163" t="s">
        <v>3999</v>
      </c>
      <c r="DJ383" s="163" t="s">
        <v>5273</v>
      </c>
      <c r="DK383" s="245">
        <v>22745</v>
      </c>
      <c r="DL383" s="245">
        <v>4551</v>
      </c>
      <c r="DN383" s="211">
        <v>376</v>
      </c>
      <c r="DO383" s="163" t="s">
        <v>8115</v>
      </c>
      <c r="DP383" s="163" t="s">
        <v>3999</v>
      </c>
      <c r="DQ383" s="244">
        <v>25893</v>
      </c>
      <c r="DR383" s="244">
        <v>505</v>
      </c>
      <c r="DT383" s="211">
        <v>378</v>
      </c>
      <c r="DU383" s="163" t="s">
        <v>8618</v>
      </c>
      <c r="DV383" s="244" t="s">
        <v>4193</v>
      </c>
      <c r="DW383" s="163">
        <v>29223.599999999999</v>
      </c>
      <c r="DX383" s="244">
        <v>1338.9</v>
      </c>
      <c r="DZ383" s="211">
        <v>378</v>
      </c>
      <c r="EA383" s="163" t="s">
        <v>9120</v>
      </c>
      <c r="EB383" s="244" t="s">
        <v>4202</v>
      </c>
      <c r="EC383" s="163">
        <v>30200</v>
      </c>
      <c r="ED383" s="244">
        <v>6338.9</v>
      </c>
      <c r="EF383" s="211">
        <v>378</v>
      </c>
      <c r="EG383" s="163" t="s">
        <v>9622</v>
      </c>
      <c r="EH383" s="244" t="s">
        <v>4001</v>
      </c>
      <c r="EI383" s="258">
        <v>31809.7</v>
      </c>
      <c r="EJ383" s="244">
        <v>455.4</v>
      </c>
      <c r="EL383" s="215">
        <v>378</v>
      </c>
      <c r="EM383" s="216" t="s">
        <v>3775</v>
      </c>
      <c r="EN383" s="216" t="s">
        <v>3060</v>
      </c>
      <c r="EO383" s="216" t="s">
        <v>3171</v>
      </c>
      <c r="EP383" s="257"/>
      <c r="EQ383" s="247">
        <v>31533</v>
      </c>
      <c r="ER383" s="247">
        <v>-3519</v>
      </c>
      <c r="ES383" s="247">
        <v>93942</v>
      </c>
      <c r="EU383" s="163">
        <v>378</v>
      </c>
      <c r="EV383" s="94" t="s">
        <v>1635</v>
      </c>
      <c r="EW383" s="163" t="s">
        <v>3056</v>
      </c>
      <c r="EX383" s="110">
        <v>28799</v>
      </c>
      <c r="EY383" s="110">
        <v>818</v>
      </c>
      <c r="FA383" s="163">
        <v>378</v>
      </c>
      <c r="FB383" s="94" t="s">
        <v>9693</v>
      </c>
      <c r="FC383" s="110" t="s">
        <v>4005</v>
      </c>
      <c r="FD383" s="260">
        <v>31355.7</v>
      </c>
      <c r="FE383" s="260">
        <v>1011.4</v>
      </c>
    </row>
    <row r="384" spans="2:161" ht="22.7">
      <c r="B384" s="211">
        <v>379</v>
      </c>
      <c r="C384" s="163" t="s">
        <v>5120</v>
      </c>
      <c r="D384" s="163" t="s">
        <v>5121</v>
      </c>
      <c r="E384" s="244" t="s">
        <v>4005</v>
      </c>
      <c r="F384" s="244" t="s">
        <v>4532</v>
      </c>
      <c r="G384" s="244">
        <v>10115.299999999999</v>
      </c>
      <c r="I384" s="211"/>
      <c r="J384" s="163"/>
      <c r="K384" s="163"/>
      <c r="L384" s="244"/>
      <c r="M384" s="244"/>
      <c r="N384" s="244"/>
      <c r="P384" s="211"/>
      <c r="Q384" s="163"/>
      <c r="R384" s="163"/>
      <c r="S384" s="244"/>
      <c r="T384" s="244"/>
      <c r="V384" s="211"/>
      <c r="W384" s="163"/>
      <c r="X384" s="163"/>
      <c r="Y384" s="244"/>
      <c r="Z384" s="244"/>
      <c r="AA384" s="244"/>
      <c r="AC384" s="211">
        <v>379</v>
      </c>
      <c r="AD384" s="163" t="s">
        <v>4377</v>
      </c>
      <c r="AE384" s="163" t="s">
        <v>3999</v>
      </c>
      <c r="AF384" s="244">
        <v>11997.3</v>
      </c>
      <c r="AG384" s="244">
        <v>1014.2</v>
      </c>
      <c r="AI384" s="211"/>
      <c r="AJ384" s="163"/>
      <c r="AK384" s="163"/>
      <c r="AL384" s="244"/>
      <c r="AM384" s="244"/>
      <c r="AN384" s="244"/>
      <c r="AP384" s="211">
        <v>379</v>
      </c>
      <c r="AQ384" s="163" t="s">
        <v>701</v>
      </c>
      <c r="AR384" s="163" t="s">
        <v>5769</v>
      </c>
      <c r="AS384" s="244" t="s">
        <v>3999</v>
      </c>
      <c r="AT384" s="244" t="s">
        <v>5615</v>
      </c>
      <c r="AU384" s="244">
        <v>13006.8</v>
      </c>
      <c r="AW384" s="211"/>
      <c r="AX384" s="163"/>
      <c r="AY384" s="163"/>
      <c r="AZ384" s="244"/>
      <c r="BA384" s="244"/>
      <c r="BB384" s="244"/>
      <c r="BD384" s="211">
        <v>379</v>
      </c>
      <c r="BE384" s="163" t="s">
        <v>3733</v>
      </c>
      <c r="BF384" s="163" t="s">
        <v>5111</v>
      </c>
      <c r="BG384" s="244" t="s">
        <v>4005</v>
      </c>
      <c r="BH384" s="244" t="s">
        <v>4745</v>
      </c>
      <c r="BI384" s="244">
        <v>13374.7</v>
      </c>
      <c r="BK384" s="211">
        <v>379</v>
      </c>
      <c r="BL384" s="163" t="s">
        <v>1593</v>
      </c>
      <c r="BM384" s="163" t="s">
        <v>1593</v>
      </c>
      <c r="BN384" s="244" t="s">
        <v>4020</v>
      </c>
      <c r="BO384" s="244" t="s">
        <v>6234</v>
      </c>
      <c r="BP384" s="244">
        <v>13363.2</v>
      </c>
      <c r="BR384" s="211"/>
      <c r="BS384" s="163"/>
      <c r="BT384" s="163"/>
      <c r="BU384" s="244"/>
      <c r="BV384" s="244"/>
      <c r="BW384" s="244"/>
      <c r="BY384" s="211">
        <v>379</v>
      </c>
      <c r="BZ384" s="163" t="s">
        <v>3776</v>
      </c>
      <c r="CA384" s="163" t="s">
        <v>6872</v>
      </c>
      <c r="CB384" s="163" t="s">
        <v>6697</v>
      </c>
      <c r="CC384" s="244" t="s">
        <v>6240</v>
      </c>
      <c r="CD384" s="244">
        <v>15839</v>
      </c>
      <c r="CE384" s="244">
        <v>-85</v>
      </c>
      <c r="CG384" s="211">
        <v>379</v>
      </c>
      <c r="CH384" s="163" t="s">
        <v>6152</v>
      </c>
      <c r="CI384" s="163" t="s">
        <v>3999</v>
      </c>
      <c r="CJ384" s="244" t="s">
        <v>6323</v>
      </c>
      <c r="CK384" s="244">
        <v>17094.400000000001</v>
      </c>
      <c r="CM384" s="211"/>
      <c r="CN384" s="163" t="s">
        <v>3725</v>
      </c>
      <c r="CO384" s="163" t="s">
        <v>4030</v>
      </c>
      <c r="CP384" s="244" t="s">
        <v>4518</v>
      </c>
      <c r="CQ384" s="244">
        <v>18962</v>
      </c>
      <c r="CS384" s="211">
        <v>379</v>
      </c>
      <c r="CT384" s="163" t="s">
        <v>6104</v>
      </c>
      <c r="CU384" s="163" t="s">
        <v>3999</v>
      </c>
      <c r="CV384" s="244" t="s">
        <v>6240</v>
      </c>
      <c r="CW384" s="244">
        <v>22426</v>
      </c>
      <c r="CY384" s="211">
        <v>379</v>
      </c>
      <c r="CZ384" s="163" t="s">
        <v>3755</v>
      </c>
      <c r="DA384" s="163" t="s">
        <v>7517</v>
      </c>
      <c r="DB384" s="244" t="s">
        <v>4039</v>
      </c>
      <c r="DC384" s="244">
        <v>23795.1</v>
      </c>
      <c r="DD384" s="244">
        <v>648.1</v>
      </c>
      <c r="DF384" s="214">
        <v>379</v>
      </c>
      <c r="DG384" s="163" t="s">
        <v>3777</v>
      </c>
      <c r="DH384" s="163" t="s">
        <v>7109</v>
      </c>
      <c r="DI384" s="163" t="s">
        <v>4039</v>
      </c>
      <c r="DJ384" s="163" t="s">
        <v>4820</v>
      </c>
      <c r="DK384" s="245">
        <v>22732</v>
      </c>
      <c r="DL384" s="245">
        <v>661</v>
      </c>
      <c r="DN384" s="211">
        <v>377</v>
      </c>
      <c r="DO384" s="163" t="s">
        <v>8116</v>
      </c>
      <c r="DP384" s="163" t="s">
        <v>4005</v>
      </c>
      <c r="DQ384" s="244">
        <v>25885.5</v>
      </c>
      <c r="DR384" s="244">
        <v>745.5</v>
      </c>
      <c r="DT384" s="211">
        <v>379</v>
      </c>
      <c r="DU384" s="163" t="s">
        <v>8619</v>
      </c>
      <c r="DV384" s="244" t="s">
        <v>4005</v>
      </c>
      <c r="DW384" s="163">
        <v>29182.5</v>
      </c>
      <c r="DX384" s="244">
        <v>702.9</v>
      </c>
      <c r="DZ384" s="211">
        <v>379</v>
      </c>
      <c r="EA384" s="163" t="s">
        <v>9121</v>
      </c>
      <c r="EB384" s="244" t="s">
        <v>4074</v>
      </c>
      <c r="EC384" s="163">
        <v>30187.8</v>
      </c>
      <c r="ED384" s="244">
        <v>92</v>
      </c>
      <c r="EF384" s="211">
        <v>379</v>
      </c>
      <c r="EG384" s="163" t="s">
        <v>9623</v>
      </c>
      <c r="EH384" s="244" t="s">
        <v>3999</v>
      </c>
      <c r="EI384" s="258">
        <v>31754</v>
      </c>
      <c r="EJ384" s="244">
        <v>2859</v>
      </c>
      <c r="EL384" s="215">
        <v>379</v>
      </c>
      <c r="EM384" s="216" t="s">
        <v>3778</v>
      </c>
      <c r="EN384" s="216" t="s">
        <v>3060</v>
      </c>
      <c r="EO384" s="216" t="s">
        <v>3779</v>
      </c>
      <c r="EP384" s="257" t="s">
        <v>3988</v>
      </c>
      <c r="EQ384" s="247">
        <v>31504</v>
      </c>
      <c r="ER384" s="247">
        <v>102</v>
      </c>
      <c r="ES384" s="247">
        <v>145646</v>
      </c>
      <c r="EU384" s="163">
        <v>379</v>
      </c>
      <c r="EV384" s="94" t="s">
        <v>3693</v>
      </c>
      <c r="EW384" s="163" t="s">
        <v>3122</v>
      </c>
      <c r="EX384" s="110">
        <v>28572</v>
      </c>
      <c r="EY384" s="110">
        <v>3434.5</v>
      </c>
      <c r="FA384" s="163">
        <v>379</v>
      </c>
      <c r="FB384" s="94" t="s">
        <v>9652</v>
      </c>
      <c r="FC384" s="110" t="s">
        <v>3999</v>
      </c>
      <c r="FD384" s="260">
        <v>31271</v>
      </c>
      <c r="FE384" s="260">
        <v>5247</v>
      </c>
    </row>
    <row r="385" spans="2:161" ht="22.7">
      <c r="B385" s="211">
        <v>380</v>
      </c>
      <c r="C385" s="163" t="s">
        <v>5122</v>
      </c>
      <c r="D385" s="163" t="s">
        <v>5123</v>
      </c>
      <c r="E385" s="244" t="s">
        <v>4298</v>
      </c>
      <c r="F385" s="244" t="s">
        <v>4595</v>
      </c>
      <c r="G385" s="244">
        <v>10113.799999999999</v>
      </c>
      <c r="I385" s="211"/>
      <c r="J385" s="163"/>
      <c r="K385" s="163"/>
      <c r="L385" s="244"/>
      <c r="M385" s="244"/>
      <c r="N385" s="244"/>
      <c r="P385" s="211"/>
      <c r="Q385" s="163"/>
      <c r="R385" s="163"/>
      <c r="S385" s="244"/>
      <c r="T385" s="244"/>
      <c r="V385" s="211"/>
      <c r="W385" s="163"/>
      <c r="X385" s="163"/>
      <c r="Y385" s="244"/>
      <c r="Z385" s="244"/>
      <c r="AA385" s="244"/>
      <c r="AC385" s="211">
        <v>380</v>
      </c>
      <c r="AD385" s="163" t="s">
        <v>4378</v>
      </c>
      <c r="AE385" s="163" t="s">
        <v>4005</v>
      </c>
      <c r="AF385" s="244">
        <v>11992.5</v>
      </c>
      <c r="AG385" s="244">
        <v>53</v>
      </c>
      <c r="AI385" s="211"/>
      <c r="AJ385" s="163"/>
      <c r="AK385" s="163"/>
      <c r="AL385" s="244"/>
      <c r="AM385" s="244"/>
      <c r="AN385" s="244"/>
      <c r="AP385" s="211">
        <v>380</v>
      </c>
      <c r="AQ385" s="163" t="s">
        <v>3733</v>
      </c>
      <c r="AR385" s="163" t="s">
        <v>5111</v>
      </c>
      <c r="AS385" s="244" t="s">
        <v>4005</v>
      </c>
      <c r="AT385" s="244" t="s">
        <v>4745</v>
      </c>
      <c r="AU385" s="244">
        <v>12996.9</v>
      </c>
      <c r="AW385" s="211"/>
      <c r="AX385" s="163"/>
      <c r="AY385" s="163"/>
      <c r="AZ385" s="244"/>
      <c r="BA385" s="244"/>
      <c r="BB385" s="244"/>
      <c r="BD385" s="211">
        <v>380</v>
      </c>
      <c r="BE385" s="163" t="s">
        <v>3640</v>
      </c>
      <c r="BF385" s="163" t="s">
        <v>6152</v>
      </c>
      <c r="BG385" s="244" t="s">
        <v>3999</v>
      </c>
      <c r="BH385" s="244" t="s">
        <v>6153</v>
      </c>
      <c r="BI385" s="244">
        <v>13347.9</v>
      </c>
      <c r="BK385" s="211">
        <v>380</v>
      </c>
      <c r="BL385" s="163" t="s">
        <v>1638</v>
      </c>
      <c r="BM385" s="163" t="s">
        <v>4953</v>
      </c>
      <c r="BN385" s="244" t="s">
        <v>3999</v>
      </c>
      <c r="BO385" s="244" t="s">
        <v>4806</v>
      </c>
      <c r="BP385" s="244">
        <v>13305</v>
      </c>
      <c r="BR385" s="211"/>
      <c r="BS385" s="163"/>
      <c r="BT385" s="163"/>
      <c r="BU385" s="244"/>
      <c r="BV385" s="244"/>
      <c r="BW385" s="244"/>
      <c r="BY385" s="211">
        <v>380</v>
      </c>
      <c r="BZ385" s="163" t="s">
        <v>3780</v>
      </c>
      <c r="CA385" s="163" t="s">
        <v>6873</v>
      </c>
      <c r="CB385" s="163" t="s">
        <v>4030</v>
      </c>
      <c r="CC385" s="244" t="s">
        <v>6570</v>
      </c>
      <c r="CD385" s="244">
        <v>15780.8</v>
      </c>
      <c r="CE385" s="244">
        <v>1064.7</v>
      </c>
      <c r="CG385" s="211">
        <v>380</v>
      </c>
      <c r="CH385" s="163" t="s">
        <v>6146</v>
      </c>
      <c r="CI385" s="163" t="s">
        <v>3999</v>
      </c>
      <c r="CJ385" s="244" t="s">
        <v>4709</v>
      </c>
      <c r="CK385" s="244">
        <v>17089.2</v>
      </c>
      <c r="CM385" s="211"/>
      <c r="CN385" s="163" t="s">
        <v>4721</v>
      </c>
      <c r="CO385" s="163" t="s">
        <v>4005</v>
      </c>
      <c r="CP385" s="244" t="s">
        <v>6245</v>
      </c>
      <c r="CQ385" s="244">
        <v>18927</v>
      </c>
      <c r="CS385" s="211">
        <v>380</v>
      </c>
      <c r="CT385" s="163" t="s">
        <v>7088</v>
      </c>
      <c r="CU385" s="163" t="s">
        <v>4275</v>
      </c>
      <c r="CV385" s="244" t="s">
        <v>5441</v>
      </c>
      <c r="CW385" s="244">
        <v>2242</v>
      </c>
      <c r="CY385" s="211">
        <v>380</v>
      </c>
      <c r="CZ385" s="163" t="s">
        <v>3652</v>
      </c>
      <c r="DA385" s="163" t="s">
        <v>7518</v>
      </c>
      <c r="DB385" s="244" t="s">
        <v>4074</v>
      </c>
      <c r="DC385" s="244">
        <v>23767.3</v>
      </c>
      <c r="DD385" s="244">
        <v>413.6</v>
      </c>
      <c r="DF385" s="214">
        <v>380</v>
      </c>
      <c r="DG385" s="163" t="s">
        <v>3475</v>
      </c>
      <c r="DH385" s="163" t="s">
        <v>6307</v>
      </c>
      <c r="DI385" s="163" t="s">
        <v>3999</v>
      </c>
      <c r="DJ385" s="163" t="s">
        <v>6308</v>
      </c>
      <c r="DK385" s="245">
        <v>22702</v>
      </c>
      <c r="DL385" s="245">
        <v>3134</v>
      </c>
      <c r="DN385" s="211">
        <v>378</v>
      </c>
      <c r="DO385" s="163" t="s">
        <v>8117</v>
      </c>
      <c r="DP385" s="163" t="s">
        <v>4015</v>
      </c>
      <c r="DQ385" s="244">
        <v>25821.4</v>
      </c>
      <c r="DR385" s="244">
        <v>2966.4</v>
      </c>
      <c r="DT385" s="211">
        <v>380</v>
      </c>
      <c r="DU385" s="163" t="s">
        <v>8620</v>
      </c>
      <c r="DV385" s="244" t="s">
        <v>4131</v>
      </c>
      <c r="DW385" s="163">
        <v>29073.4</v>
      </c>
      <c r="DX385" s="244">
        <v>507.1</v>
      </c>
      <c r="DZ385" s="211">
        <v>380</v>
      </c>
      <c r="EA385" s="163" t="s">
        <v>9122</v>
      </c>
      <c r="EB385" s="244" t="s">
        <v>4030</v>
      </c>
      <c r="EC385" s="163">
        <v>30048.1</v>
      </c>
      <c r="ED385" s="244">
        <v>46.3</v>
      </c>
      <c r="EF385" s="211">
        <v>380</v>
      </c>
      <c r="EG385" s="163" t="s">
        <v>9624</v>
      </c>
      <c r="EH385" s="244" t="s">
        <v>4173</v>
      </c>
      <c r="EI385" s="258">
        <v>31652.7</v>
      </c>
      <c r="EJ385" s="244">
        <v>-2940.9</v>
      </c>
      <c r="EL385" s="215">
        <v>380</v>
      </c>
      <c r="EM385" s="216" t="s">
        <v>3680</v>
      </c>
      <c r="EN385" s="216" t="s">
        <v>3060</v>
      </c>
      <c r="EO385" s="216" t="s">
        <v>3781</v>
      </c>
      <c r="EP385" s="257" t="s">
        <v>3988</v>
      </c>
      <c r="EQ385" s="247">
        <v>31391</v>
      </c>
      <c r="ER385" s="247">
        <v>1085</v>
      </c>
      <c r="ES385" s="247">
        <v>141085</v>
      </c>
      <c r="EU385" s="163">
        <v>380</v>
      </c>
      <c r="EV385" s="94" t="s">
        <v>3782</v>
      </c>
      <c r="EW385" s="163" t="s">
        <v>3063</v>
      </c>
      <c r="EX385" s="110">
        <v>28483</v>
      </c>
      <c r="EY385" s="110">
        <v>110.3</v>
      </c>
      <c r="FA385" s="163">
        <v>380</v>
      </c>
      <c r="FB385" s="94" t="s">
        <v>9632</v>
      </c>
      <c r="FC385" s="110" t="s">
        <v>4102</v>
      </c>
      <c r="FD385" s="260">
        <v>31090.6</v>
      </c>
      <c r="FE385" s="260">
        <v>1387.3</v>
      </c>
    </row>
    <row r="386" spans="2:161" ht="22.7">
      <c r="B386" s="211">
        <v>381</v>
      </c>
      <c r="C386" s="163" t="s">
        <v>5124</v>
      </c>
      <c r="D386" s="163" t="s">
        <v>5125</v>
      </c>
      <c r="E386" s="244" t="s">
        <v>3999</v>
      </c>
      <c r="F386" s="244" t="s">
        <v>5125</v>
      </c>
      <c r="G386" s="244">
        <v>10097.299999999999</v>
      </c>
      <c r="I386" s="211"/>
      <c r="J386" s="163"/>
      <c r="K386" s="163"/>
      <c r="L386" s="244"/>
      <c r="M386" s="244"/>
      <c r="N386" s="244"/>
      <c r="P386" s="211"/>
      <c r="Q386" s="163"/>
      <c r="R386" s="163"/>
      <c r="S386" s="244"/>
      <c r="T386" s="244"/>
      <c r="V386" s="211"/>
      <c r="W386" s="163"/>
      <c r="X386" s="163"/>
      <c r="Y386" s="244"/>
      <c r="Z386" s="244"/>
      <c r="AA386" s="244"/>
      <c r="AC386" s="211">
        <v>381</v>
      </c>
      <c r="AD386" s="163" t="s">
        <v>4379</v>
      </c>
      <c r="AE386" s="163" t="s">
        <v>4001</v>
      </c>
      <c r="AF386" s="244">
        <v>11991.2</v>
      </c>
      <c r="AG386" s="244">
        <v>151.19999999999999</v>
      </c>
      <c r="AI386" s="211"/>
      <c r="AJ386" s="163"/>
      <c r="AK386" s="163"/>
      <c r="AL386" s="244"/>
      <c r="AM386" s="244"/>
      <c r="AN386" s="244"/>
      <c r="AP386" s="211">
        <v>381</v>
      </c>
      <c r="AQ386" s="163" t="s">
        <v>1012</v>
      </c>
      <c r="AR386" s="163" t="s">
        <v>5770</v>
      </c>
      <c r="AS386" s="244" t="s">
        <v>3999</v>
      </c>
      <c r="AT386" s="244" t="s">
        <v>4818</v>
      </c>
      <c r="AU386" s="244">
        <v>12928.9</v>
      </c>
      <c r="AW386" s="211"/>
      <c r="AX386" s="163"/>
      <c r="AY386" s="163"/>
      <c r="AZ386" s="244"/>
      <c r="BA386" s="244"/>
      <c r="BB386" s="244"/>
      <c r="BD386" s="211">
        <v>381</v>
      </c>
      <c r="BE386" s="163" t="s">
        <v>3556</v>
      </c>
      <c r="BF386" s="163" t="s">
        <v>4936</v>
      </c>
      <c r="BG386" s="244" t="s">
        <v>4005</v>
      </c>
      <c r="BH386" s="244" t="s">
        <v>6154</v>
      </c>
      <c r="BI386" s="244">
        <v>13342</v>
      </c>
      <c r="BK386" s="211">
        <v>381</v>
      </c>
      <c r="BL386" s="163" t="s">
        <v>2082</v>
      </c>
      <c r="BM386" s="163" t="s">
        <v>2082</v>
      </c>
      <c r="BN386" s="244" t="s">
        <v>3999</v>
      </c>
      <c r="BO386" s="244" t="s">
        <v>6001</v>
      </c>
      <c r="BP386" s="244">
        <v>13282.3</v>
      </c>
      <c r="BR386" s="211"/>
      <c r="BS386" s="163"/>
      <c r="BT386" s="163"/>
      <c r="BU386" s="244"/>
      <c r="BV386" s="244"/>
      <c r="BW386" s="244"/>
      <c r="BY386" s="211">
        <v>381</v>
      </c>
      <c r="BZ386" s="163" t="s">
        <v>319</v>
      </c>
      <c r="CA386" s="163" t="s">
        <v>6874</v>
      </c>
      <c r="CB386" s="163" t="s">
        <v>6506</v>
      </c>
      <c r="CC386" s="244" t="s">
        <v>6846</v>
      </c>
      <c r="CD386" s="244">
        <v>15722</v>
      </c>
      <c r="CE386" s="244">
        <v>859</v>
      </c>
      <c r="CG386" s="211">
        <v>381</v>
      </c>
      <c r="CH386" s="163" t="s">
        <v>7051</v>
      </c>
      <c r="CI386" s="163" t="s">
        <v>4102</v>
      </c>
      <c r="CJ386" s="244" t="s">
        <v>6570</v>
      </c>
      <c r="CK386" s="244">
        <v>17068.5</v>
      </c>
      <c r="CM386" s="211"/>
      <c r="CN386" s="163" t="s">
        <v>7102</v>
      </c>
      <c r="CO386" s="163" t="s">
        <v>4001</v>
      </c>
      <c r="CP386" s="244" t="s">
        <v>5518</v>
      </c>
      <c r="CQ386" s="244">
        <v>1892.3</v>
      </c>
      <c r="CS386" s="211">
        <v>381</v>
      </c>
      <c r="CT386" s="163" t="s">
        <v>6137</v>
      </c>
      <c r="CU386" s="163" t="s">
        <v>3999</v>
      </c>
      <c r="CV386" s="244" t="s">
        <v>4818</v>
      </c>
      <c r="CW386" s="244">
        <v>224</v>
      </c>
      <c r="CY386" s="211">
        <v>381</v>
      </c>
      <c r="CZ386" s="163" t="s">
        <v>1615</v>
      </c>
      <c r="DA386" s="163" t="s">
        <v>7519</v>
      </c>
      <c r="DB386" s="244" t="s">
        <v>3999</v>
      </c>
      <c r="DC386" s="244">
        <v>23766</v>
      </c>
      <c r="DD386" s="244">
        <v>-2071</v>
      </c>
      <c r="DF386" s="214">
        <v>381</v>
      </c>
      <c r="DG386" s="163" t="s">
        <v>3783</v>
      </c>
      <c r="DH386" s="163" t="s">
        <v>7683</v>
      </c>
      <c r="DI386" s="163" t="s">
        <v>4001</v>
      </c>
      <c r="DJ386" s="163" t="s">
        <v>4634</v>
      </c>
      <c r="DK386" s="245">
        <v>22545</v>
      </c>
      <c r="DL386" s="245">
        <v>162</v>
      </c>
      <c r="DN386" s="211">
        <v>379</v>
      </c>
      <c r="DO386" s="163" t="s">
        <v>8118</v>
      </c>
      <c r="DP386" s="163" t="s">
        <v>3999</v>
      </c>
      <c r="DQ386" s="244">
        <v>25647.1</v>
      </c>
      <c r="DR386" s="244">
        <v>258.2</v>
      </c>
      <c r="DT386" s="211">
        <v>381</v>
      </c>
      <c r="DU386" s="163" t="s">
        <v>8621</v>
      </c>
      <c r="DV386" s="244" t="s">
        <v>3999</v>
      </c>
      <c r="DW386" s="163">
        <v>28974</v>
      </c>
      <c r="DX386" s="244">
        <v>2886</v>
      </c>
      <c r="DZ386" s="211">
        <v>381</v>
      </c>
      <c r="EA386" s="163" t="s">
        <v>9123</v>
      </c>
      <c r="EB386" s="244" t="s">
        <v>4202</v>
      </c>
      <c r="EC386" s="163">
        <v>29951.9</v>
      </c>
      <c r="ED386" s="244">
        <v>1634.1</v>
      </c>
      <c r="EF386" s="211">
        <v>381</v>
      </c>
      <c r="EG386" s="163" t="s">
        <v>9625</v>
      </c>
      <c r="EH386" s="244" t="s">
        <v>4074</v>
      </c>
      <c r="EI386" s="258">
        <v>31638.1</v>
      </c>
      <c r="EJ386" s="244">
        <v>92.8</v>
      </c>
      <c r="EL386" s="215">
        <v>381</v>
      </c>
      <c r="EM386" s="216" t="s">
        <v>3784</v>
      </c>
      <c r="EN386" s="216" t="s">
        <v>3060</v>
      </c>
      <c r="EO386" s="216" t="s">
        <v>3785</v>
      </c>
      <c r="EP386" s="257"/>
      <c r="EQ386" s="247">
        <v>31376</v>
      </c>
      <c r="ER386" s="247">
        <v>1239</v>
      </c>
      <c r="ES386" s="247">
        <v>85517</v>
      </c>
      <c r="EU386" s="163">
        <v>381</v>
      </c>
      <c r="EV386" s="94" t="s">
        <v>3616</v>
      </c>
      <c r="EW386" s="163" t="s">
        <v>3070</v>
      </c>
      <c r="EX386" s="110">
        <v>28277</v>
      </c>
      <c r="EY386" s="110">
        <v>267.7</v>
      </c>
      <c r="FA386" s="163">
        <v>381</v>
      </c>
      <c r="FB386" s="94" t="s">
        <v>9863</v>
      </c>
      <c r="FC386" s="110" t="s">
        <v>4074</v>
      </c>
      <c r="FD386" s="260">
        <v>31078.2</v>
      </c>
      <c r="FE386" s="260">
        <v>440</v>
      </c>
    </row>
    <row r="387" spans="2:161" ht="22.7">
      <c r="B387" s="211">
        <v>382</v>
      </c>
      <c r="C387" s="163" t="s">
        <v>5126</v>
      </c>
      <c r="D387" s="163" t="s">
        <v>5127</v>
      </c>
      <c r="E387" s="244" t="s">
        <v>4015</v>
      </c>
      <c r="F387" s="244" t="s">
        <v>4534</v>
      </c>
      <c r="G387" s="244">
        <v>10090</v>
      </c>
      <c r="I387" s="211"/>
      <c r="J387" s="163"/>
      <c r="K387" s="163"/>
      <c r="L387" s="244"/>
      <c r="M387" s="244"/>
      <c r="N387" s="244"/>
      <c r="P387" s="211"/>
      <c r="Q387" s="163"/>
      <c r="R387" s="163"/>
      <c r="S387" s="244"/>
      <c r="T387" s="244"/>
      <c r="V387" s="211"/>
      <c r="W387" s="163"/>
      <c r="X387" s="163"/>
      <c r="Y387" s="244"/>
      <c r="Z387" s="244"/>
      <c r="AA387" s="244"/>
      <c r="AC387" s="211">
        <v>382</v>
      </c>
      <c r="AD387" s="163" t="s">
        <v>4380</v>
      </c>
      <c r="AE387" s="163" t="s">
        <v>4005</v>
      </c>
      <c r="AF387" s="244">
        <v>11982.5</v>
      </c>
      <c r="AG387" s="244">
        <v>-215.3</v>
      </c>
      <c r="AI387" s="211"/>
      <c r="AJ387" s="163"/>
      <c r="AK387" s="163"/>
      <c r="AL387" s="244"/>
      <c r="AM387" s="244"/>
      <c r="AN387" s="244"/>
      <c r="AP387" s="211">
        <v>382</v>
      </c>
      <c r="AQ387" s="163" t="s">
        <v>3412</v>
      </c>
      <c r="AR387" s="163" t="s">
        <v>5060</v>
      </c>
      <c r="AS387" s="244" t="s">
        <v>4102</v>
      </c>
      <c r="AT387" s="244" t="s">
        <v>5539</v>
      </c>
      <c r="AU387" s="244">
        <v>12899.3</v>
      </c>
      <c r="AW387" s="211"/>
      <c r="AX387" s="163"/>
      <c r="AY387" s="163"/>
      <c r="AZ387" s="244"/>
      <c r="BA387" s="244"/>
      <c r="BB387" s="244"/>
      <c r="BD387" s="211">
        <v>382</v>
      </c>
      <c r="BE387" s="163" t="s">
        <v>633</v>
      </c>
      <c r="BF387" s="163" t="s">
        <v>5213</v>
      </c>
      <c r="BG387" s="244" t="s">
        <v>3999</v>
      </c>
      <c r="BH387" s="244" t="s">
        <v>5574</v>
      </c>
      <c r="BI387" s="244">
        <v>13292.9</v>
      </c>
      <c r="BK387" s="211">
        <v>382</v>
      </c>
      <c r="BL387" s="163" t="s">
        <v>3178</v>
      </c>
      <c r="BM387" s="163" t="s">
        <v>3178</v>
      </c>
      <c r="BN387" s="244" t="s">
        <v>4020</v>
      </c>
      <c r="BO387" s="244" t="s">
        <v>4536</v>
      </c>
      <c r="BP387" s="244">
        <v>13239.8</v>
      </c>
      <c r="BR387" s="211"/>
      <c r="BS387" s="163"/>
      <c r="BT387" s="163"/>
      <c r="BU387" s="244"/>
      <c r="BV387" s="244"/>
      <c r="BW387" s="244"/>
      <c r="BY387" s="211">
        <v>382</v>
      </c>
      <c r="BZ387" s="163" t="s">
        <v>3786</v>
      </c>
      <c r="CA387" s="163" t="s">
        <v>6875</v>
      </c>
      <c r="CB387" s="163" t="s">
        <v>6489</v>
      </c>
      <c r="CC387" s="244" t="s">
        <v>6245</v>
      </c>
      <c r="CD387" s="244">
        <v>15720.2</v>
      </c>
      <c r="CE387" s="244">
        <v>1675.2</v>
      </c>
      <c r="CG387" s="211">
        <v>382</v>
      </c>
      <c r="CH387" s="163" t="s">
        <v>6301</v>
      </c>
      <c r="CI387" s="163" t="s">
        <v>4005</v>
      </c>
      <c r="CJ387" s="244" t="s">
        <v>5424</v>
      </c>
      <c r="CK387" s="244">
        <v>17059.400000000001</v>
      </c>
      <c r="CM387" s="211"/>
      <c r="CN387" s="163" t="s">
        <v>4598</v>
      </c>
      <c r="CO387" s="163" t="s">
        <v>4005</v>
      </c>
      <c r="CP387" s="244" t="s">
        <v>4523</v>
      </c>
      <c r="CQ387" s="244">
        <v>18833.599999999999</v>
      </c>
      <c r="CS387" s="211">
        <v>382</v>
      </c>
      <c r="CT387" s="163" t="s">
        <v>6678</v>
      </c>
      <c r="CU387" s="163" t="s">
        <v>3999</v>
      </c>
      <c r="CV387" s="244" t="s">
        <v>6261</v>
      </c>
      <c r="CW387" s="244">
        <v>22284</v>
      </c>
      <c r="CY387" s="211">
        <v>382</v>
      </c>
      <c r="CZ387" s="163" t="s">
        <v>1914</v>
      </c>
      <c r="DA387" s="163" t="s">
        <v>6926</v>
      </c>
      <c r="DB387" s="244" t="s">
        <v>3999</v>
      </c>
      <c r="DC387" s="244">
        <v>23754</v>
      </c>
      <c r="DD387" s="244">
        <v>2112</v>
      </c>
      <c r="DF387" s="214">
        <v>382</v>
      </c>
      <c r="DG387" s="163" t="s">
        <v>3595</v>
      </c>
      <c r="DH387" s="163" t="s">
        <v>7123</v>
      </c>
      <c r="DI387" s="257" t="s">
        <v>5833</v>
      </c>
      <c r="DJ387" s="163" t="s">
        <v>4518</v>
      </c>
      <c r="DK387" s="245">
        <v>22501</v>
      </c>
      <c r="DL387" s="245">
        <v>1604</v>
      </c>
      <c r="DN387" s="211">
        <v>380</v>
      </c>
      <c r="DO387" s="163" t="s">
        <v>8119</v>
      </c>
      <c r="DP387" s="163" t="s">
        <v>4036</v>
      </c>
      <c r="DQ387" s="244">
        <v>25591.200000000001</v>
      </c>
      <c r="DR387" s="244">
        <v>653</v>
      </c>
      <c r="DT387" s="211">
        <v>382</v>
      </c>
      <c r="DU387" s="163" t="s">
        <v>8622</v>
      </c>
      <c r="DV387" s="244" t="s">
        <v>4015</v>
      </c>
      <c r="DW387" s="163">
        <v>28808.799999999999</v>
      </c>
      <c r="DX387" s="244">
        <v>2032.8</v>
      </c>
      <c r="DZ387" s="211">
        <v>382</v>
      </c>
      <c r="EA387" s="163" t="s">
        <v>9124</v>
      </c>
      <c r="EB387" s="244" t="s">
        <v>3999</v>
      </c>
      <c r="EC387" s="163">
        <v>29904</v>
      </c>
      <c r="ED387" s="244">
        <v>4444</v>
      </c>
      <c r="EF387" s="211">
        <v>382</v>
      </c>
      <c r="EG387" s="163" t="s">
        <v>9626</v>
      </c>
      <c r="EH387" s="244" t="s">
        <v>4074</v>
      </c>
      <c r="EI387" s="258">
        <v>31517.8</v>
      </c>
      <c r="EJ387" s="244">
        <v>282.2</v>
      </c>
      <c r="EL387" s="215">
        <v>382</v>
      </c>
      <c r="EM387" s="216" t="s">
        <v>3787</v>
      </c>
      <c r="EN387" s="216" t="s">
        <v>3060</v>
      </c>
      <c r="EO387" s="216" t="s">
        <v>3788</v>
      </c>
      <c r="EP387" s="257" t="s">
        <v>3988</v>
      </c>
      <c r="EQ387" s="247">
        <v>31317</v>
      </c>
      <c r="ER387" s="247">
        <v>-2</v>
      </c>
      <c r="ES387" s="247">
        <v>118171</v>
      </c>
      <c r="EU387" s="163">
        <v>382</v>
      </c>
      <c r="EV387" s="94" t="s">
        <v>3714</v>
      </c>
      <c r="EW387" s="163" t="s">
        <v>3063</v>
      </c>
      <c r="EX387" s="110">
        <v>28204</v>
      </c>
      <c r="EY387" s="110">
        <v>360.6</v>
      </c>
      <c r="FA387" s="163">
        <v>382</v>
      </c>
      <c r="FB387" s="94" t="s">
        <v>9742</v>
      </c>
      <c r="FC387" s="110" t="s">
        <v>7046</v>
      </c>
      <c r="FD387" s="260">
        <v>31069.4</v>
      </c>
      <c r="FE387" s="260">
        <v>2136.1</v>
      </c>
    </row>
    <row r="388" spans="2:161" ht="22.7">
      <c r="B388" s="211">
        <v>383</v>
      </c>
      <c r="C388" s="163" t="s">
        <v>5128</v>
      </c>
      <c r="D388" s="163" t="s">
        <v>5129</v>
      </c>
      <c r="E388" s="244" t="s">
        <v>3999</v>
      </c>
      <c r="F388" s="244" t="s">
        <v>2748</v>
      </c>
      <c r="G388" s="244">
        <v>10055.1</v>
      </c>
      <c r="I388" s="211"/>
      <c r="J388" s="163"/>
      <c r="K388" s="163"/>
      <c r="L388" s="244"/>
      <c r="M388" s="244"/>
      <c r="N388" s="244"/>
      <c r="P388" s="211"/>
      <c r="Q388" s="163"/>
      <c r="R388" s="163"/>
      <c r="S388" s="244"/>
      <c r="T388" s="244"/>
      <c r="V388" s="211"/>
      <c r="W388" s="163"/>
      <c r="X388" s="163"/>
      <c r="Y388" s="244"/>
      <c r="Z388" s="244"/>
      <c r="AA388" s="244"/>
      <c r="AC388" s="211">
        <v>383</v>
      </c>
      <c r="AD388" s="163" t="s">
        <v>640</v>
      </c>
      <c r="AE388" s="163" t="s">
        <v>4005</v>
      </c>
      <c r="AF388" s="244">
        <v>11886</v>
      </c>
      <c r="AG388" s="244">
        <v>477</v>
      </c>
      <c r="AI388" s="211"/>
      <c r="AJ388" s="163"/>
      <c r="AK388" s="163"/>
      <c r="AL388" s="244"/>
      <c r="AM388" s="244"/>
      <c r="AN388" s="244"/>
      <c r="AP388" s="211">
        <v>383</v>
      </c>
      <c r="AQ388" s="163" t="s">
        <v>539</v>
      </c>
      <c r="AR388" s="163" t="s">
        <v>4957</v>
      </c>
      <c r="AS388" s="244" t="s">
        <v>3999</v>
      </c>
      <c r="AT388" s="244" t="s">
        <v>4827</v>
      </c>
      <c r="AU388" s="244">
        <v>12880.6</v>
      </c>
      <c r="AW388" s="211"/>
      <c r="AX388" s="163"/>
      <c r="AY388" s="163"/>
      <c r="AZ388" s="244"/>
      <c r="BA388" s="244"/>
      <c r="BB388" s="244"/>
      <c r="BD388" s="211">
        <v>383</v>
      </c>
      <c r="BE388" s="163" t="s">
        <v>315</v>
      </c>
      <c r="BF388" s="163" t="s">
        <v>6155</v>
      </c>
      <c r="BG388" s="244" t="s">
        <v>3999</v>
      </c>
      <c r="BH388" s="244" t="s">
        <v>6083</v>
      </c>
      <c r="BI388" s="244">
        <v>13234</v>
      </c>
      <c r="BK388" s="211">
        <v>383</v>
      </c>
      <c r="BL388" s="163" t="s">
        <v>3780</v>
      </c>
      <c r="BM388" s="163" t="s">
        <v>4962</v>
      </c>
      <c r="BN388" s="244" t="s">
        <v>4030</v>
      </c>
      <c r="BO388" s="244" t="s">
        <v>6254</v>
      </c>
      <c r="BP388" s="244">
        <v>13238</v>
      </c>
      <c r="BR388" s="211"/>
      <c r="BS388" s="163"/>
      <c r="BT388" s="163"/>
      <c r="BU388" s="244"/>
      <c r="BV388" s="244"/>
      <c r="BW388" s="244"/>
      <c r="BY388" s="211">
        <v>383</v>
      </c>
      <c r="BZ388" s="163" t="s">
        <v>3789</v>
      </c>
      <c r="CA388" s="163" t="s">
        <v>3789</v>
      </c>
      <c r="CB388" s="163" t="s">
        <v>6577</v>
      </c>
      <c r="CC388" s="244" t="s">
        <v>6143</v>
      </c>
      <c r="CD388" s="244">
        <v>15714.9</v>
      </c>
      <c r="CE388" s="244">
        <v>829.6</v>
      </c>
      <c r="CG388" s="211">
        <v>383</v>
      </c>
      <c r="CH388" s="163" t="s">
        <v>6891</v>
      </c>
      <c r="CI388" s="163" t="s">
        <v>4224</v>
      </c>
      <c r="CJ388" s="244" t="s">
        <v>5887</v>
      </c>
      <c r="CK388" s="244">
        <v>17042.900000000001</v>
      </c>
      <c r="CM388" s="211"/>
      <c r="CN388" s="163" t="s">
        <v>5698</v>
      </c>
      <c r="CO388" s="163" t="s">
        <v>4015</v>
      </c>
      <c r="CP388" s="244" t="s">
        <v>6949</v>
      </c>
      <c r="CQ388" s="244">
        <v>18754</v>
      </c>
      <c r="CS388" s="211">
        <v>383</v>
      </c>
      <c r="CT388" s="163" t="s">
        <v>5031</v>
      </c>
      <c r="CU388" s="163" t="s">
        <v>4005</v>
      </c>
      <c r="CV388" s="244" t="s">
        <v>7141</v>
      </c>
      <c r="CW388" s="244">
        <v>22249</v>
      </c>
      <c r="CY388" s="211">
        <v>383</v>
      </c>
      <c r="CZ388" s="163" t="s">
        <v>3933</v>
      </c>
      <c r="DA388" s="163" t="s">
        <v>7520</v>
      </c>
      <c r="DB388" s="244" t="s">
        <v>4001</v>
      </c>
      <c r="DC388" s="244">
        <v>23717.599999999999</v>
      </c>
      <c r="DD388" s="244">
        <v>417.2</v>
      </c>
      <c r="DF388" s="214">
        <v>383</v>
      </c>
      <c r="DG388" s="163" t="s">
        <v>3155</v>
      </c>
      <c r="DH388" s="163" t="s">
        <v>7684</v>
      </c>
      <c r="DI388" s="257" t="s">
        <v>4074</v>
      </c>
      <c r="DJ388" s="163" t="s">
        <v>5522</v>
      </c>
      <c r="DK388" s="245">
        <v>22374</v>
      </c>
      <c r="DL388" s="245">
        <v>2032</v>
      </c>
      <c r="DN388" s="211">
        <v>381</v>
      </c>
      <c r="DO388" s="163" t="s">
        <v>8120</v>
      </c>
      <c r="DP388" s="163" t="s">
        <v>4005</v>
      </c>
      <c r="DQ388" s="244">
        <v>25491.599999999999</v>
      </c>
      <c r="DR388" s="244">
        <v>76.900000000000006</v>
      </c>
      <c r="DT388" s="211">
        <v>383</v>
      </c>
      <c r="DU388" s="163" t="s">
        <v>8623</v>
      </c>
      <c r="DV388" s="244" t="s">
        <v>4102</v>
      </c>
      <c r="DW388" s="163">
        <v>28808.1</v>
      </c>
      <c r="DX388" s="244">
        <v>1075.0999999999999</v>
      </c>
      <c r="DZ388" s="211">
        <v>383</v>
      </c>
      <c r="EA388" s="163" t="s">
        <v>9125</v>
      </c>
      <c r="EB388" s="244" t="s">
        <v>4005</v>
      </c>
      <c r="EC388" s="163">
        <v>29847.7</v>
      </c>
      <c r="ED388" s="244">
        <v>-6567.2</v>
      </c>
      <c r="EF388" s="211">
        <v>383</v>
      </c>
      <c r="EG388" s="163" t="s">
        <v>9627</v>
      </c>
      <c r="EH388" s="244" t="s">
        <v>4074</v>
      </c>
      <c r="EI388" s="258">
        <v>31440.799999999999</v>
      </c>
      <c r="EJ388" s="244">
        <v>6655.7</v>
      </c>
      <c r="EL388" s="215">
        <v>383</v>
      </c>
      <c r="EM388" s="216" t="s">
        <v>1876</v>
      </c>
      <c r="EN388" s="216" t="s">
        <v>3054</v>
      </c>
      <c r="EO388" s="216" t="s">
        <v>3790</v>
      </c>
      <c r="EP388" s="257"/>
      <c r="EQ388" s="247">
        <v>31198</v>
      </c>
      <c r="ER388" s="247">
        <v>-1682</v>
      </c>
      <c r="ES388" s="247">
        <v>196000</v>
      </c>
      <c r="EU388" s="163">
        <v>383</v>
      </c>
      <c r="EV388" s="94" t="s">
        <v>3791</v>
      </c>
      <c r="EW388" s="163" t="s">
        <v>3063</v>
      </c>
      <c r="EX388" s="110">
        <v>28196</v>
      </c>
      <c r="EY388" s="110">
        <v>4164</v>
      </c>
      <c r="FA388" s="163">
        <v>383</v>
      </c>
      <c r="FB388" s="94" t="s">
        <v>9633</v>
      </c>
      <c r="FC388" s="110" t="s">
        <v>3999</v>
      </c>
      <c r="FD388" s="260">
        <v>30973</v>
      </c>
      <c r="FE388" s="260">
        <v>2912</v>
      </c>
    </row>
    <row r="389" spans="2:161" ht="22.7">
      <c r="B389" s="211">
        <v>384</v>
      </c>
      <c r="C389" s="163" t="s">
        <v>5130</v>
      </c>
      <c r="D389" s="163" t="s">
        <v>5131</v>
      </c>
      <c r="E389" s="244" t="s">
        <v>4030</v>
      </c>
      <c r="F389" s="244" t="s">
        <v>4538</v>
      </c>
      <c r="G389" s="244">
        <v>10051.700000000001</v>
      </c>
      <c r="I389" s="211"/>
      <c r="J389" s="163"/>
      <c r="K389" s="163"/>
      <c r="L389" s="244"/>
      <c r="M389" s="244"/>
      <c r="N389" s="244"/>
      <c r="P389" s="211"/>
      <c r="Q389" s="163"/>
      <c r="R389" s="163"/>
      <c r="S389" s="244"/>
      <c r="T389" s="244"/>
      <c r="V389" s="211"/>
      <c r="W389" s="163"/>
      <c r="X389" s="163"/>
      <c r="Y389" s="244"/>
      <c r="Z389" s="244"/>
      <c r="AA389" s="244"/>
      <c r="AC389" s="211">
        <v>384</v>
      </c>
      <c r="AD389" s="163" t="s">
        <v>4381</v>
      </c>
      <c r="AE389" s="163" t="s">
        <v>4224</v>
      </c>
      <c r="AF389" s="244">
        <v>11865.4</v>
      </c>
      <c r="AG389" s="244">
        <v>2060.1</v>
      </c>
      <c r="AI389" s="211"/>
      <c r="AJ389" s="163"/>
      <c r="AK389" s="163"/>
      <c r="AL389" s="244"/>
      <c r="AM389" s="244"/>
      <c r="AN389" s="244"/>
      <c r="AP389" s="211">
        <v>384</v>
      </c>
      <c r="AQ389" s="163" t="s">
        <v>5771</v>
      </c>
      <c r="AR389" s="163" t="s">
        <v>4891</v>
      </c>
      <c r="AS389" s="244" t="s">
        <v>4005</v>
      </c>
      <c r="AT389" s="244" t="s">
        <v>5522</v>
      </c>
      <c r="AU389" s="244">
        <v>12873.8</v>
      </c>
      <c r="AW389" s="211"/>
      <c r="AX389" s="163"/>
      <c r="AY389" s="163"/>
      <c r="AZ389" s="244"/>
      <c r="BA389" s="244"/>
      <c r="BB389" s="244"/>
      <c r="BD389" s="211">
        <v>384</v>
      </c>
      <c r="BE389" s="163" t="s">
        <v>4295</v>
      </c>
      <c r="BF389" s="163" t="s">
        <v>4761</v>
      </c>
      <c r="BG389" s="244" t="s">
        <v>4005</v>
      </c>
      <c r="BH389" s="244" t="s">
        <v>4634</v>
      </c>
      <c r="BI389" s="244">
        <v>13224.1</v>
      </c>
      <c r="BK389" s="211">
        <v>384</v>
      </c>
      <c r="BL389" s="163" t="s">
        <v>3341</v>
      </c>
      <c r="BM389" s="163" t="s">
        <v>5794</v>
      </c>
      <c r="BN389" s="244" t="s">
        <v>4074</v>
      </c>
      <c r="BO389" s="244" t="s">
        <v>4518</v>
      </c>
      <c r="BP389" s="244">
        <v>13218.1</v>
      </c>
      <c r="BR389" s="211"/>
      <c r="BS389" s="163"/>
      <c r="BT389" s="163"/>
      <c r="BU389" s="244"/>
      <c r="BV389" s="244"/>
      <c r="BW389" s="244"/>
      <c r="BY389" s="211">
        <v>384</v>
      </c>
      <c r="BZ389" s="163" t="s">
        <v>3792</v>
      </c>
      <c r="CA389" s="163" t="s">
        <v>6876</v>
      </c>
      <c r="CB389" s="163" t="s">
        <v>6496</v>
      </c>
      <c r="CC389" s="244" t="s">
        <v>6691</v>
      </c>
      <c r="CD389" s="244">
        <v>15700.6</v>
      </c>
      <c r="CE389" s="244">
        <v>123</v>
      </c>
      <c r="CG389" s="211">
        <v>384</v>
      </c>
      <c r="CH389" s="163" t="s">
        <v>5228</v>
      </c>
      <c r="CI389" s="163" t="s">
        <v>4005</v>
      </c>
      <c r="CJ389" s="244" t="s">
        <v>5229</v>
      </c>
      <c r="CK389" s="244">
        <v>17040.2</v>
      </c>
      <c r="CM389" s="211"/>
      <c r="CN389" s="163" t="s">
        <v>7103</v>
      </c>
      <c r="CO389" s="163" t="s">
        <v>4074</v>
      </c>
      <c r="CP389" s="244" t="s">
        <v>4650</v>
      </c>
      <c r="CQ389" s="244">
        <v>18735.7</v>
      </c>
      <c r="CS389" s="211">
        <v>384</v>
      </c>
      <c r="CT389" s="163" t="s">
        <v>5667</v>
      </c>
      <c r="CU389" s="163" t="s">
        <v>3999</v>
      </c>
      <c r="CV389" s="244" t="s">
        <v>7139</v>
      </c>
      <c r="CW389" s="244">
        <v>22135</v>
      </c>
      <c r="CY389" s="211">
        <v>384</v>
      </c>
      <c r="CZ389" s="163" t="s">
        <v>3599</v>
      </c>
      <c r="DA389" s="163" t="s">
        <v>7521</v>
      </c>
      <c r="DB389" s="244" t="s">
        <v>4202</v>
      </c>
      <c r="DC389" s="244">
        <v>23704</v>
      </c>
      <c r="DD389" s="244">
        <v>71</v>
      </c>
      <c r="DF389" s="214">
        <v>384</v>
      </c>
      <c r="DG389" s="163" t="s">
        <v>3793</v>
      </c>
      <c r="DH389" s="163" t="s">
        <v>7055</v>
      </c>
      <c r="DI389" s="163" t="s">
        <v>4020</v>
      </c>
      <c r="DJ389" s="163" t="s">
        <v>7136</v>
      </c>
      <c r="DK389" s="245">
        <v>22331</v>
      </c>
      <c r="DL389" s="245">
        <v>2210</v>
      </c>
      <c r="DN389" s="211">
        <v>382</v>
      </c>
      <c r="DO389" s="163" t="s">
        <v>8121</v>
      </c>
      <c r="DP389" s="163" t="s">
        <v>4020</v>
      </c>
      <c r="DQ389" s="244">
        <v>25405.5</v>
      </c>
      <c r="DR389" s="244">
        <v>974.3</v>
      </c>
      <c r="DT389" s="211">
        <v>384</v>
      </c>
      <c r="DU389" s="163" t="s">
        <v>8624</v>
      </c>
      <c r="DV389" s="244" t="s">
        <v>4074</v>
      </c>
      <c r="DW389" s="163">
        <v>28796.5</v>
      </c>
      <c r="DX389" s="244">
        <v>-651.79999999999995</v>
      </c>
      <c r="DZ389" s="211">
        <v>384</v>
      </c>
      <c r="EA389" s="163" t="s">
        <v>9126</v>
      </c>
      <c r="EB389" s="244" t="s">
        <v>4074</v>
      </c>
      <c r="EC389" s="163">
        <v>29824.7</v>
      </c>
      <c r="ED389" s="244">
        <v>206.4</v>
      </c>
      <c r="EF389" s="211">
        <v>384</v>
      </c>
      <c r="EG389" s="163" t="s">
        <v>9628</v>
      </c>
      <c r="EH389" s="244" t="s">
        <v>4074</v>
      </c>
      <c r="EI389" s="258">
        <v>31412.5</v>
      </c>
      <c r="EJ389" s="244">
        <v>1506.2</v>
      </c>
      <c r="EL389" s="215">
        <v>384</v>
      </c>
      <c r="EM389" s="216" t="s">
        <v>3484</v>
      </c>
      <c r="EN389" s="216" t="s">
        <v>3060</v>
      </c>
      <c r="EO389" s="216" t="s">
        <v>3332</v>
      </c>
      <c r="EP389" s="257" t="s">
        <v>3989</v>
      </c>
      <c r="EQ389" s="247">
        <v>30978</v>
      </c>
      <c r="ER389" s="247">
        <v>-1349</v>
      </c>
      <c r="ES389" s="247">
        <v>33539</v>
      </c>
      <c r="EU389" s="163">
        <v>384</v>
      </c>
      <c r="EV389" s="94" t="s">
        <v>3682</v>
      </c>
      <c r="EW389" s="163" t="s">
        <v>3395</v>
      </c>
      <c r="EX389" s="110">
        <v>28166</v>
      </c>
      <c r="EY389" s="110">
        <v>1228.0999999999999</v>
      </c>
      <c r="FA389" s="163">
        <v>384</v>
      </c>
      <c r="FB389" s="94" t="s">
        <v>9864</v>
      </c>
      <c r="FC389" s="110" t="s">
        <v>4005</v>
      </c>
      <c r="FD389" s="260">
        <v>30734.7</v>
      </c>
      <c r="FE389" s="260">
        <v>1988.9</v>
      </c>
    </row>
    <row r="390" spans="2:161">
      <c r="B390" s="211">
        <v>385</v>
      </c>
      <c r="C390" s="163" t="s">
        <v>5132</v>
      </c>
      <c r="D390" s="163"/>
      <c r="E390" s="244" t="s">
        <v>4015</v>
      </c>
      <c r="F390" s="244" t="s">
        <v>4978</v>
      </c>
      <c r="G390" s="244">
        <v>10021.4</v>
      </c>
      <c r="I390" s="211"/>
      <c r="J390" s="163"/>
      <c r="K390" s="163"/>
      <c r="L390" s="244"/>
      <c r="M390" s="244"/>
      <c r="N390" s="244"/>
      <c r="P390" s="211"/>
      <c r="Q390" s="163"/>
      <c r="R390" s="163"/>
      <c r="S390" s="244"/>
      <c r="T390" s="244"/>
      <c r="V390" s="211"/>
      <c r="W390" s="163"/>
      <c r="X390" s="163"/>
      <c r="Y390" s="244"/>
      <c r="Z390" s="244"/>
      <c r="AA390" s="244"/>
      <c r="AC390" s="211">
        <v>385</v>
      </c>
      <c r="AD390" s="163" t="s">
        <v>4382</v>
      </c>
      <c r="AE390" s="163" t="s">
        <v>4224</v>
      </c>
      <c r="AF390" s="244">
        <v>11851.6</v>
      </c>
      <c r="AG390" s="244">
        <v>191.7</v>
      </c>
      <c r="AI390" s="211"/>
      <c r="AJ390" s="163"/>
      <c r="AK390" s="163"/>
      <c r="AL390" s="244"/>
      <c r="AM390" s="244"/>
      <c r="AN390" s="244"/>
      <c r="AP390" s="211">
        <v>385</v>
      </c>
      <c r="AQ390" s="163" t="s">
        <v>1649</v>
      </c>
      <c r="AR390" s="163" t="s">
        <v>5772</v>
      </c>
      <c r="AS390" s="244" t="s">
        <v>3999</v>
      </c>
      <c r="AT390" s="244" t="s">
        <v>2748</v>
      </c>
      <c r="AU390" s="244">
        <v>12858.8</v>
      </c>
      <c r="AW390" s="211"/>
      <c r="AX390" s="163"/>
      <c r="AY390" s="163"/>
      <c r="AZ390" s="244"/>
      <c r="BA390" s="244"/>
      <c r="BB390" s="244"/>
      <c r="BD390" s="211">
        <v>385</v>
      </c>
      <c r="BE390" s="163" t="s">
        <v>5761</v>
      </c>
      <c r="BF390" s="163" t="s">
        <v>4833</v>
      </c>
      <c r="BG390" s="244" t="s">
        <v>4005</v>
      </c>
      <c r="BH390" s="244" t="s">
        <v>4527</v>
      </c>
      <c r="BI390" s="244">
        <v>13202.6</v>
      </c>
      <c r="BK390" s="211">
        <v>385</v>
      </c>
      <c r="BL390" s="163" t="s">
        <v>5702</v>
      </c>
      <c r="BM390" s="163" t="s">
        <v>5703</v>
      </c>
      <c r="BN390" s="244" t="s">
        <v>4020</v>
      </c>
      <c r="BO390" s="244" t="s">
        <v>4644</v>
      </c>
      <c r="BP390" s="244">
        <v>13215.9</v>
      </c>
      <c r="BR390" s="211"/>
      <c r="BS390" s="163"/>
      <c r="BT390" s="163"/>
      <c r="BU390" s="244"/>
      <c r="BV390" s="244"/>
      <c r="BW390" s="244"/>
      <c r="BY390" s="211">
        <v>385</v>
      </c>
      <c r="BZ390" s="163" t="s">
        <v>2875</v>
      </c>
      <c r="CA390" s="163" t="s">
        <v>6877</v>
      </c>
      <c r="CB390" s="163" t="s">
        <v>6493</v>
      </c>
      <c r="CC390" s="244" t="s">
        <v>6737</v>
      </c>
      <c r="CD390" s="244">
        <v>15668.2</v>
      </c>
      <c r="CE390" s="244">
        <v>838</v>
      </c>
      <c r="CG390" s="211">
        <v>385</v>
      </c>
      <c r="CH390" s="163" t="s">
        <v>4759</v>
      </c>
      <c r="CI390" s="163" t="s">
        <v>4005</v>
      </c>
      <c r="CJ390" s="244" t="s">
        <v>6143</v>
      </c>
      <c r="CK390" s="244">
        <v>17000.5</v>
      </c>
      <c r="CM390" s="211"/>
      <c r="CN390" s="163" t="s">
        <v>7104</v>
      </c>
      <c r="CO390" s="163" t="s">
        <v>4074</v>
      </c>
      <c r="CP390" s="244" t="s">
        <v>4523</v>
      </c>
      <c r="CQ390" s="244">
        <v>1871.7</v>
      </c>
      <c r="CS390" s="211">
        <v>385</v>
      </c>
      <c r="CT390" s="163" t="s">
        <v>7105</v>
      </c>
      <c r="CU390" s="163" t="s">
        <v>4074</v>
      </c>
      <c r="CV390" s="244" t="s">
        <v>4650</v>
      </c>
      <c r="CW390" s="244">
        <v>22128</v>
      </c>
      <c r="CY390" s="211">
        <v>385</v>
      </c>
      <c r="CZ390" s="163" t="s">
        <v>3288</v>
      </c>
      <c r="DA390" s="163" t="s">
        <v>6935</v>
      </c>
      <c r="DB390" s="244" t="s">
        <v>4074</v>
      </c>
      <c r="DC390" s="244">
        <v>23664.400000000001</v>
      </c>
      <c r="DD390" s="244">
        <v>555.79999999999995</v>
      </c>
      <c r="DF390" s="214">
        <v>385</v>
      </c>
      <c r="DG390" s="163" t="s">
        <v>3658</v>
      </c>
      <c r="DH390" s="163" t="s">
        <v>7685</v>
      </c>
      <c r="DI390" s="163" t="s">
        <v>4202</v>
      </c>
      <c r="DJ390" s="163" t="s">
        <v>4527</v>
      </c>
      <c r="DK390" s="245">
        <v>22327</v>
      </c>
      <c r="DL390" s="245">
        <v>1004</v>
      </c>
      <c r="DN390" s="211">
        <v>383</v>
      </c>
      <c r="DO390" s="163" t="s">
        <v>8122</v>
      </c>
      <c r="DP390" s="163" t="s">
        <v>3999</v>
      </c>
      <c r="DQ390" s="244">
        <v>25328.1</v>
      </c>
      <c r="DR390" s="244">
        <v>1338.1</v>
      </c>
      <c r="DT390" s="211">
        <v>385</v>
      </c>
      <c r="DU390" s="163" t="s">
        <v>8625</v>
      </c>
      <c r="DV390" s="244" t="s">
        <v>4202</v>
      </c>
      <c r="DW390" s="163">
        <v>28748</v>
      </c>
      <c r="DX390" s="244">
        <v>1018</v>
      </c>
      <c r="DZ390" s="211">
        <v>385</v>
      </c>
      <c r="EA390" s="163" t="s">
        <v>9127</v>
      </c>
      <c r="EB390" s="244" t="s">
        <v>7046</v>
      </c>
      <c r="EC390" s="163">
        <v>29778</v>
      </c>
      <c r="ED390" s="244">
        <v>2553.5</v>
      </c>
      <c r="EF390" s="211">
        <v>385</v>
      </c>
      <c r="EG390" s="163" t="s">
        <v>9629</v>
      </c>
      <c r="EH390" s="244" t="s">
        <v>4074</v>
      </c>
      <c r="EI390" s="258">
        <v>31333.200000000001</v>
      </c>
      <c r="EJ390" s="244">
        <v>904.9</v>
      </c>
      <c r="EL390" s="215">
        <v>385</v>
      </c>
      <c r="EM390" s="216" t="s">
        <v>3770</v>
      </c>
      <c r="EN390" s="216" t="s">
        <v>3206</v>
      </c>
      <c r="EO390" s="216" t="s">
        <v>3158</v>
      </c>
      <c r="EP390" s="257" t="s">
        <v>3995</v>
      </c>
      <c r="EQ390" s="247">
        <v>30876</v>
      </c>
      <c r="ER390" s="247">
        <v>550</v>
      </c>
      <c r="ES390" s="247">
        <v>113678</v>
      </c>
      <c r="EU390" s="163">
        <v>385</v>
      </c>
      <c r="EV390" s="94" t="s">
        <v>3794</v>
      </c>
      <c r="EW390" s="163" t="s">
        <v>3099</v>
      </c>
      <c r="EX390" s="110">
        <v>28155</v>
      </c>
      <c r="EY390" s="110">
        <v>693.3</v>
      </c>
      <c r="FA390" s="163">
        <v>385</v>
      </c>
      <c r="FB390" s="94" t="s">
        <v>9865</v>
      </c>
      <c r="FC390" s="110" t="s">
        <v>4074</v>
      </c>
      <c r="FD390" s="260">
        <v>30634.1</v>
      </c>
      <c r="FE390" s="260">
        <v>1597.7</v>
      </c>
    </row>
    <row r="391" spans="2:161" ht="22.7">
      <c r="B391" s="211">
        <v>386</v>
      </c>
      <c r="C391" s="163" t="s">
        <v>4190</v>
      </c>
      <c r="D391" s="163" t="s">
        <v>5133</v>
      </c>
      <c r="E391" s="244" t="s">
        <v>3999</v>
      </c>
      <c r="F391" s="244" t="s">
        <v>4534</v>
      </c>
      <c r="G391" s="244">
        <v>10012.9</v>
      </c>
      <c r="I391" s="211"/>
      <c r="J391" s="163"/>
      <c r="K391" s="163"/>
      <c r="L391" s="244"/>
      <c r="M391" s="244"/>
      <c r="N391" s="244"/>
      <c r="P391" s="211"/>
      <c r="Q391" s="163"/>
      <c r="R391" s="163"/>
      <c r="S391" s="244"/>
      <c r="T391" s="244"/>
      <c r="V391" s="211"/>
      <c r="W391" s="163"/>
      <c r="X391" s="163"/>
      <c r="Y391" s="244"/>
      <c r="Z391" s="244"/>
      <c r="AA391" s="244"/>
      <c r="AC391" s="211">
        <v>386</v>
      </c>
      <c r="AD391" s="163" t="s">
        <v>4383</v>
      </c>
      <c r="AE391" s="163" t="s">
        <v>3999</v>
      </c>
      <c r="AF391" s="244">
        <v>11845</v>
      </c>
      <c r="AG391" s="244">
        <v>237</v>
      </c>
      <c r="AI391" s="211"/>
      <c r="AJ391" s="163"/>
      <c r="AK391" s="163"/>
      <c r="AL391" s="244"/>
      <c r="AM391" s="244"/>
      <c r="AN391" s="244"/>
      <c r="AP391" s="211">
        <v>386</v>
      </c>
      <c r="AQ391" s="163" t="s">
        <v>3938</v>
      </c>
      <c r="AR391" s="163" t="s">
        <v>4889</v>
      </c>
      <c r="AS391" s="244" t="s">
        <v>4005</v>
      </c>
      <c r="AT391" s="244" t="s">
        <v>5539</v>
      </c>
      <c r="AU391" s="244">
        <v>12829.8</v>
      </c>
      <c r="AW391" s="211"/>
      <c r="AX391" s="163"/>
      <c r="AY391" s="163"/>
      <c r="AZ391" s="244"/>
      <c r="BA391" s="244"/>
      <c r="BB391" s="244"/>
      <c r="BD391" s="211">
        <v>386</v>
      </c>
      <c r="BE391" s="163" t="s">
        <v>3024</v>
      </c>
      <c r="BF391" s="163" t="s">
        <v>5723</v>
      </c>
      <c r="BG391" s="244" t="s">
        <v>4116</v>
      </c>
      <c r="BH391" s="244" t="s">
        <v>5724</v>
      </c>
      <c r="BI391" s="244">
        <v>13130.6</v>
      </c>
      <c r="BK391" s="211">
        <v>386</v>
      </c>
      <c r="BL391" s="163" t="s">
        <v>3846</v>
      </c>
      <c r="BM391" s="163" t="s">
        <v>6172</v>
      </c>
      <c r="BN391" s="244" t="s">
        <v>4102</v>
      </c>
      <c r="BO391" s="244" t="s">
        <v>5887</v>
      </c>
      <c r="BP391" s="244">
        <v>13101.5</v>
      </c>
      <c r="BR391" s="211"/>
      <c r="BS391" s="163"/>
      <c r="BT391" s="163"/>
      <c r="BU391" s="244"/>
      <c r="BV391" s="244"/>
      <c r="BW391" s="244"/>
      <c r="BY391" s="211">
        <v>386</v>
      </c>
      <c r="BZ391" s="163" t="s">
        <v>3675</v>
      </c>
      <c r="CA391" s="163" t="s">
        <v>6878</v>
      </c>
      <c r="CB391" s="163" t="s">
        <v>6562</v>
      </c>
      <c r="CC391" s="244" t="s">
        <v>4527</v>
      </c>
      <c r="CD391" s="244">
        <v>15650</v>
      </c>
      <c r="CE391" s="244">
        <v>808.2</v>
      </c>
      <c r="CG391" s="211">
        <v>386</v>
      </c>
      <c r="CH391" s="163" t="s">
        <v>6281</v>
      </c>
      <c r="CI391" s="163" t="s">
        <v>3999</v>
      </c>
      <c r="CJ391" s="244" t="s">
        <v>4709</v>
      </c>
      <c r="CK391" s="244">
        <v>16976</v>
      </c>
      <c r="CM391" s="211"/>
      <c r="CN391" s="163" t="s">
        <v>7049</v>
      </c>
      <c r="CO391" s="163" t="s">
        <v>4001</v>
      </c>
      <c r="CP391" s="244" t="s">
        <v>4709</v>
      </c>
      <c r="CQ391" s="244">
        <v>18678</v>
      </c>
      <c r="CS391" s="211">
        <v>386</v>
      </c>
      <c r="CT391" s="163" t="s">
        <v>3816</v>
      </c>
      <c r="CU391" s="163" t="s">
        <v>4202</v>
      </c>
      <c r="CV391" s="244" t="s">
        <v>6300</v>
      </c>
      <c r="CW391" s="244">
        <v>21853</v>
      </c>
      <c r="CY391" s="211">
        <v>386</v>
      </c>
      <c r="CZ391" s="163" t="s">
        <v>1360</v>
      </c>
      <c r="DA391" s="163" t="s">
        <v>7522</v>
      </c>
      <c r="DB391" s="244" t="s">
        <v>3999</v>
      </c>
      <c r="DC391" s="244">
        <v>23663.3</v>
      </c>
      <c r="DD391" s="244">
        <v>1831</v>
      </c>
      <c r="DF391" s="214">
        <v>386</v>
      </c>
      <c r="DG391" s="163" t="s">
        <v>3795</v>
      </c>
      <c r="DH391" s="163" t="s">
        <v>7686</v>
      </c>
      <c r="DI391" s="163" t="s">
        <v>4005</v>
      </c>
      <c r="DJ391" s="163" t="s">
        <v>7192</v>
      </c>
      <c r="DK391" s="245">
        <v>22179</v>
      </c>
      <c r="DL391" s="245">
        <v>113</v>
      </c>
      <c r="DN391" s="211">
        <v>384</v>
      </c>
      <c r="DO391" s="163" t="s">
        <v>8123</v>
      </c>
      <c r="DP391" s="163" t="s">
        <v>3999</v>
      </c>
      <c r="DQ391" s="244">
        <v>25267.9</v>
      </c>
      <c r="DR391" s="244">
        <v>502.2</v>
      </c>
      <c r="DT391" s="211">
        <v>386</v>
      </c>
      <c r="DU391" s="163" t="s">
        <v>8626</v>
      </c>
      <c r="DV391" s="244" t="s">
        <v>4020</v>
      </c>
      <c r="DW391" s="163">
        <v>28623.8</v>
      </c>
      <c r="DX391" s="244">
        <v>1988</v>
      </c>
      <c r="DZ391" s="211">
        <v>386</v>
      </c>
      <c r="EA391" s="163" t="s">
        <v>9128</v>
      </c>
      <c r="EB391" s="244" t="s">
        <v>3999</v>
      </c>
      <c r="EC391" s="163">
        <v>29740</v>
      </c>
      <c r="ED391" s="244">
        <v>2949</v>
      </c>
      <c r="EF391" s="211">
        <v>386</v>
      </c>
      <c r="EG391" s="163" t="s">
        <v>9630</v>
      </c>
      <c r="EH391" s="244" t="s">
        <v>4074</v>
      </c>
      <c r="EI391" s="258">
        <v>31324.3</v>
      </c>
      <c r="EJ391" s="244">
        <v>169.5</v>
      </c>
      <c r="EL391" s="215">
        <v>386</v>
      </c>
      <c r="EM391" s="216" t="s">
        <v>574</v>
      </c>
      <c r="EN391" s="216" t="s">
        <v>3251</v>
      </c>
      <c r="EO391" s="216" t="s">
        <v>3796</v>
      </c>
      <c r="EP391" s="257"/>
      <c r="EQ391" s="247">
        <v>30852</v>
      </c>
      <c r="ER391" s="247">
        <v>2533</v>
      </c>
      <c r="ES391" s="247">
        <v>99500</v>
      </c>
      <c r="EU391" s="163">
        <v>386</v>
      </c>
      <c r="EV391" s="94" t="s">
        <v>3493</v>
      </c>
      <c r="EW391" s="163" t="s">
        <v>3122</v>
      </c>
      <c r="EX391" s="110">
        <v>27920</v>
      </c>
      <c r="EY391" s="110">
        <v>875.8</v>
      </c>
      <c r="FA391" s="163">
        <v>386</v>
      </c>
      <c r="FB391" s="94" t="s">
        <v>9472</v>
      </c>
      <c r="FC391" s="110" t="s">
        <v>3999</v>
      </c>
      <c r="FD391" s="260">
        <v>30440</v>
      </c>
      <c r="FE391" s="260">
        <v>-1505</v>
      </c>
    </row>
    <row r="392" spans="2:161" ht="22.7">
      <c r="B392" s="211">
        <v>387</v>
      </c>
      <c r="C392" s="163" t="s">
        <v>5134</v>
      </c>
      <c r="D392" s="163" t="s">
        <v>5135</v>
      </c>
      <c r="E392" s="244" t="s">
        <v>3999</v>
      </c>
      <c r="F392" s="244" t="s">
        <v>4527</v>
      </c>
      <c r="G392" s="244">
        <v>10012.700000000001</v>
      </c>
      <c r="I392" s="211"/>
      <c r="J392" s="163"/>
      <c r="K392" s="163"/>
      <c r="L392" s="244"/>
      <c r="M392" s="244"/>
      <c r="N392" s="244"/>
      <c r="P392" s="211"/>
      <c r="Q392" s="163"/>
      <c r="R392" s="163"/>
      <c r="S392" s="244"/>
      <c r="T392" s="244"/>
      <c r="V392" s="211"/>
      <c r="W392" s="163"/>
      <c r="X392" s="163"/>
      <c r="Y392" s="244"/>
      <c r="Z392" s="244"/>
      <c r="AA392" s="244"/>
      <c r="AC392" s="211">
        <v>387</v>
      </c>
      <c r="AD392" s="163" t="s">
        <v>4384</v>
      </c>
      <c r="AE392" s="163" t="s">
        <v>4289</v>
      </c>
      <c r="AF392" s="244">
        <v>11793.8</v>
      </c>
      <c r="AG392" s="244">
        <v>508.1</v>
      </c>
      <c r="AI392" s="211"/>
      <c r="AJ392" s="163"/>
      <c r="AK392" s="163"/>
      <c r="AL392" s="244"/>
      <c r="AM392" s="244"/>
      <c r="AN392" s="244"/>
      <c r="AP392" s="211">
        <v>387</v>
      </c>
      <c r="AQ392" s="163" t="s">
        <v>5773</v>
      </c>
      <c r="AR392" s="163" t="s">
        <v>5774</v>
      </c>
      <c r="AS392" s="244" t="s">
        <v>4005</v>
      </c>
      <c r="AT392" s="244" t="s">
        <v>4634</v>
      </c>
      <c r="AU392" s="244">
        <v>12789.8</v>
      </c>
      <c r="AW392" s="211"/>
      <c r="AX392" s="163"/>
      <c r="AY392" s="163"/>
      <c r="AZ392" s="244"/>
      <c r="BA392" s="244"/>
      <c r="BB392" s="244"/>
      <c r="BD392" s="211">
        <v>387</v>
      </c>
      <c r="BE392" s="163" t="s">
        <v>6156</v>
      </c>
      <c r="BF392" s="163"/>
      <c r="BG392" s="244" t="s">
        <v>3999</v>
      </c>
      <c r="BH392" s="244" t="s">
        <v>6063</v>
      </c>
      <c r="BI392" s="244">
        <v>13107.3</v>
      </c>
      <c r="BK392" s="211">
        <v>387</v>
      </c>
      <c r="BL392" s="163" t="s">
        <v>3836</v>
      </c>
      <c r="BM392" s="163" t="s">
        <v>4863</v>
      </c>
      <c r="BN392" s="244" t="s">
        <v>4005</v>
      </c>
      <c r="BO392" s="244" t="s">
        <v>6245</v>
      </c>
      <c r="BP392" s="244">
        <v>13080.3</v>
      </c>
      <c r="BR392" s="211"/>
      <c r="BS392" s="163"/>
      <c r="BT392" s="163"/>
      <c r="BU392" s="244"/>
      <c r="BV392" s="244"/>
      <c r="BW392" s="244"/>
      <c r="BY392" s="211">
        <v>387</v>
      </c>
      <c r="BZ392" s="163" t="s">
        <v>1624</v>
      </c>
      <c r="CA392" s="163" t="s">
        <v>5681</v>
      </c>
      <c r="CB392" s="163" t="s">
        <v>6506</v>
      </c>
      <c r="CC392" s="244" t="s">
        <v>6540</v>
      </c>
      <c r="CD392" s="244">
        <v>15630</v>
      </c>
      <c r="CE392" s="244">
        <v>689</v>
      </c>
      <c r="CG392" s="211">
        <v>387</v>
      </c>
      <c r="CH392" s="163" t="s">
        <v>3789</v>
      </c>
      <c r="CI392" s="163" t="s">
        <v>4030</v>
      </c>
      <c r="CJ392" s="244" t="s">
        <v>6143</v>
      </c>
      <c r="CK392" s="244">
        <v>16974.7</v>
      </c>
      <c r="CM392" s="211"/>
      <c r="CN392" s="163" t="s">
        <v>5715</v>
      </c>
      <c r="CO392" s="163" t="s">
        <v>4001</v>
      </c>
      <c r="CP392" s="244" t="s">
        <v>5441</v>
      </c>
      <c r="CQ392" s="244">
        <v>18617.900000000001</v>
      </c>
      <c r="CS392" s="211">
        <v>387</v>
      </c>
      <c r="CT392" s="163" t="s">
        <v>6172</v>
      </c>
      <c r="CU392" s="163" t="s">
        <v>4102</v>
      </c>
      <c r="CV392" s="244" t="s">
        <v>5887</v>
      </c>
      <c r="CW392" s="244">
        <v>21687</v>
      </c>
      <c r="CY392" s="211">
        <v>387</v>
      </c>
      <c r="CZ392" s="163" t="s">
        <v>3439</v>
      </c>
      <c r="DA392" s="163" t="s">
        <v>7523</v>
      </c>
      <c r="DB392" s="244" t="s">
        <v>4289</v>
      </c>
      <c r="DC392" s="244">
        <v>23568.3</v>
      </c>
      <c r="DD392" s="244">
        <v>1885.2</v>
      </c>
      <c r="DF392" s="214">
        <v>387</v>
      </c>
      <c r="DG392" s="163" t="s">
        <v>3487</v>
      </c>
      <c r="DH392" s="163" t="s">
        <v>6089</v>
      </c>
      <c r="DI392" s="163" t="s">
        <v>4020</v>
      </c>
      <c r="DJ392" s="163" t="s">
        <v>4694</v>
      </c>
      <c r="DK392" s="245">
        <v>22157</v>
      </c>
      <c r="DL392" s="245">
        <v>4231</v>
      </c>
      <c r="DN392" s="211">
        <v>385</v>
      </c>
      <c r="DO392" s="163" t="s">
        <v>8124</v>
      </c>
      <c r="DP392" s="163" t="s">
        <v>3999</v>
      </c>
      <c r="DQ392" s="244">
        <v>25214.9</v>
      </c>
      <c r="DR392" s="244">
        <v>-555.4</v>
      </c>
      <c r="DT392" s="211">
        <v>387</v>
      </c>
      <c r="DU392" s="163" t="s">
        <v>8627</v>
      </c>
      <c r="DV392" s="244" t="s">
        <v>4039</v>
      </c>
      <c r="DW392" s="163">
        <v>28566.799999999999</v>
      </c>
      <c r="DX392" s="244">
        <v>721.6</v>
      </c>
      <c r="DZ392" s="211">
        <v>387</v>
      </c>
      <c r="EA392" s="163" t="s">
        <v>9129</v>
      </c>
      <c r="EB392" s="244" t="s">
        <v>4074</v>
      </c>
      <c r="EC392" s="163">
        <v>29588.3</v>
      </c>
      <c r="ED392" s="244">
        <v>569.20000000000005</v>
      </c>
      <c r="EF392" s="211">
        <v>387</v>
      </c>
      <c r="EG392" s="163" t="s">
        <v>9631</v>
      </c>
      <c r="EH392" s="244" t="s">
        <v>4015</v>
      </c>
      <c r="EI392" s="258">
        <v>31265.4</v>
      </c>
      <c r="EJ392" s="244">
        <v>2506.4</v>
      </c>
      <c r="EL392" s="215">
        <v>387</v>
      </c>
      <c r="EM392" s="216" t="s">
        <v>3692</v>
      </c>
      <c r="EN392" s="216" t="s">
        <v>3097</v>
      </c>
      <c r="EO392" s="216" t="s">
        <v>3797</v>
      </c>
      <c r="EP392" s="257" t="s">
        <v>3990</v>
      </c>
      <c r="EQ392" s="247">
        <v>30816</v>
      </c>
      <c r="ER392" s="247">
        <v>1415</v>
      </c>
      <c r="ES392" s="247">
        <v>216275</v>
      </c>
      <c r="EU392" s="163">
        <v>387</v>
      </c>
      <c r="EV392" s="94" t="s">
        <v>3587</v>
      </c>
      <c r="EW392" s="163" t="s">
        <v>3088</v>
      </c>
      <c r="EX392" s="110">
        <v>27837</v>
      </c>
      <c r="EY392" s="110">
        <v>1408.5</v>
      </c>
      <c r="FA392" s="163">
        <v>387</v>
      </c>
      <c r="FB392" s="94" t="s">
        <v>9717</v>
      </c>
      <c r="FC392" s="110" t="s">
        <v>3999</v>
      </c>
      <c r="FD392" s="260">
        <v>30215.4</v>
      </c>
      <c r="FE392" s="260">
        <v>943.5</v>
      </c>
    </row>
    <row r="393" spans="2:161" ht="22.7">
      <c r="B393" s="211">
        <v>388</v>
      </c>
      <c r="C393" s="163" t="s">
        <v>5136</v>
      </c>
      <c r="D393" s="163" t="s">
        <v>5137</v>
      </c>
      <c r="E393" s="244" t="s">
        <v>4005</v>
      </c>
      <c r="F393" s="244" t="s">
        <v>4933</v>
      </c>
      <c r="G393" s="244">
        <v>9958.2999999999993</v>
      </c>
      <c r="I393" s="211"/>
      <c r="J393" s="163"/>
      <c r="K393" s="163"/>
      <c r="L393" s="244"/>
      <c r="M393" s="244"/>
      <c r="N393" s="244"/>
      <c r="P393" s="211"/>
      <c r="Q393" s="163"/>
      <c r="R393" s="163"/>
      <c r="S393" s="244"/>
      <c r="T393" s="244"/>
      <c r="V393" s="211"/>
      <c r="W393" s="163"/>
      <c r="X393" s="163"/>
      <c r="Y393" s="244"/>
      <c r="Z393" s="244"/>
      <c r="AA393" s="244"/>
      <c r="AC393" s="211">
        <v>388</v>
      </c>
      <c r="AD393" s="163" t="s">
        <v>4385</v>
      </c>
      <c r="AE393" s="163" t="s">
        <v>4202</v>
      </c>
      <c r="AF393" s="244">
        <v>11782.9</v>
      </c>
      <c r="AG393" s="244">
        <v>922.7</v>
      </c>
      <c r="AI393" s="211"/>
      <c r="AJ393" s="163"/>
      <c r="AK393" s="163"/>
      <c r="AL393" s="244"/>
      <c r="AM393" s="244"/>
      <c r="AN393" s="244"/>
      <c r="AP393" s="211">
        <v>388</v>
      </c>
      <c r="AQ393" s="163" t="s">
        <v>5775</v>
      </c>
      <c r="AR393" s="163" t="s">
        <v>5776</v>
      </c>
      <c r="AS393" s="244" t="s">
        <v>4036</v>
      </c>
      <c r="AT393" s="244" t="s">
        <v>4572</v>
      </c>
      <c r="AU393" s="244">
        <v>12786.3</v>
      </c>
      <c r="AW393" s="211"/>
      <c r="AX393" s="163"/>
      <c r="AY393" s="163"/>
      <c r="AZ393" s="244"/>
      <c r="BA393" s="244"/>
      <c r="BB393" s="244"/>
      <c r="BD393" s="211">
        <v>388</v>
      </c>
      <c r="BE393" s="163" t="s">
        <v>3721</v>
      </c>
      <c r="BF393" s="163" t="s">
        <v>6157</v>
      </c>
      <c r="BG393" s="244" t="s">
        <v>6158</v>
      </c>
      <c r="BH393" s="244" t="s">
        <v>5591</v>
      </c>
      <c r="BI393" s="244">
        <v>13104.8</v>
      </c>
      <c r="BK393" s="211">
        <v>388</v>
      </c>
      <c r="BL393" s="163" t="s">
        <v>3416</v>
      </c>
      <c r="BM393" s="163" t="s">
        <v>3416</v>
      </c>
      <c r="BN393" s="244" t="s">
        <v>4224</v>
      </c>
      <c r="BO393" s="244" t="s">
        <v>6234</v>
      </c>
      <c r="BP393" s="244">
        <v>13075</v>
      </c>
      <c r="BR393" s="211"/>
      <c r="BS393" s="163"/>
      <c r="BT393" s="163"/>
      <c r="BU393" s="244"/>
      <c r="BV393" s="244"/>
      <c r="BW393" s="244"/>
      <c r="BY393" s="211">
        <v>388</v>
      </c>
      <c r="BZ393" s="163" t="s">
        <v>1069</v>
      </c>
      <c r="CA393" s="163" t="s">
        <v>6879</v>
      </c>
      <c r="CB393" s="163" t="s">
        <v>6506</v>
      </c>
      <c r="CC393" s="244" t="s">
        <v>6521</v>
      </c>
      <c r="CD393" s="244">
        <v>15615</v>
      </c>
      <c r="CE393" s="244">
        <v>1257</v>
      </c>
      <c r="CG393" s="211">
        <v>388</v>
      </c>
      <c r="CH393" s="163" t="s">
        <v>7052</v>
      </c>
      <c r="CI393" s="163" t="s">
        <v>4005</v>
      </c>
      <c r="CJ393" s="244" t="s">
        <v>6239</v>
      </c>
      <c r="CK393" s="244">
        <v>16973.2</v>
      </c>
      <c r="CM393" s="211"/>
      <c r="CN393" s="163" t="s">
        <v>6172</v>
      </c>
      <c r="CO393" s="163" t="s">
        <v>4102</v>
      </c>
      <c r="CP393" s="244" t="s">
        <v>5887</v>
      </c>
      <c r="CQ393" s="244">
        <v>18598.099999999999</v>
      </c>
      <c r="CS393" s="211">
        <v>388</v>
      </c>
      <c r="CT393" s="163" t="s">
        <v>7059</v>
      </c>
      <c r="CU393" s="163" t="s">
        <v>3999</v>
      </c>
      <c r="CV393" s="244" t="s">
        <v>4527</v>
      </c>
      <c r="CW393" s="244">
        <v>21675</v>
      </c>
      <c r="CY393" s="211">
        <v>388</v>
      </c>
      <c r="CZ393" s="163" t="s">
        <v>534</v>
      </c>
      <c r="DA393" s="163" t="s">
        <v>7524</v>
      </c>
      <c r="DB393" s="244" t="s">
        <v>3999</v>
      </c>
      <c r="DC393" s="244">
        <v>23522.400000000001</v>
      </c>
      <c r="DD393" s="244">
        <v>4313.2</v>
      </c>
      <c r="DF393" s="214">
        <v>388</v>
      </c>
      <c r="DG393" s="163" t="s">
        <v>3677</v>
      </c>
      <c r="DH393" s="163" t="s">
        <v>7040</v>
      </c>
      <c r="DI393" s="163" t="s">
        <v>4005</v>
      </c>
      <c r="DJ393" s="163" t="s">
        <v>4709</v>
      </c>
      <c r="DK393" s="245">
        <v>22127</v>
      </c>
      <c r="DL393" s="245">
        <v>179</v>
      </c>
      <c r="DN393" s="211">
        <v>386</v>
      </c>
      <c r="DO393" s="163" t="s">
        <v>8125</v>
      </c>
      <c r="DP393" s="163" t="s">
        <v>3999</v>
      </c>
      <c r="DQ393" s="244">
        <v>25183</v>
      </c>
      <c r="DR393" s="244">
        <v>1840</v>
      </c>
      <c r="DT393" s="211">
        <v>388</v>
      </c>
      <c r="DU393" s="163" t="s">
        <v>8628</v>
      </c>
      <c r="DV393" s="244" t="s">
        <v>4289</v>
      </c>
      <c r="DW393" s="163">
        <v>28540.400000000001</v>
      </c>
      <c r="DX393" s="244">
        <v>-16183.5</v>
      </c>
      <c r="DZ393" s="211">
        <v>388</v>
      </c>
      <c r="EA393" s="163" t="s">
        <v>9130</v>
      </c>
      <c r="EB393" s="244" t="s">
        <v>4074</v>
      </c>
      <c r="EC393" s="163">
        <v>29562</v>
      </c>
      <c r="ED393" s="244">
        <v>1074.4000000000001</v>
      </c>
      <c r="EF393" s="211">
        <v>388</v>
      </c>
      <c r="EG393" s="163" t="s">
        <v>9632</v>
      </c>
      <c r="EH393" s="244" t="s">
        <v>4102</v>
      </c>
      <c r="EI393" s="258">
        <v>31244.5</v>
      </c>
      <c r="EJ393" s="244">
        <v>3126</v>
      </c>
      <c r="EL393" s="215">
        <v>388</v>
      </c>
      <c r="EM393" s="216" t="s">
        <v>1648</v>
      </c>
      <c r="EN393" s="216" t="s">
        <v>3135</v>
      </c>
      <c r="EO393" s="216" t="s">
        <v>3798</v>
      </c>
      <c r="EP393" s="257"/>
      <c r="EQ393" s="247">
        <v>30802</v>
      </c>
      <c r="ER393" s="247">
        <v>1735</v>
      </c>
      <c r="ES393" s="247">
        <v>175000</v>
      </c>
      <c r="EU393" s="163">
        <v>388</v>
      </c>
      <c r="EV393" s="94" t="s">
        <v>3475</v>
      </c>
      <c r="EW393" s="163" t="s">
        <v>3056</v>
      </c>
      <c r="EX393" s="110">
        <v>27810</v>
      </c>
      <c r="EY393" s="110">
        <v>-1687</v>
      </c>
      <c r="FA393" s="163">
        <v>388</v>
      </c>
      <c r="FB393" s="94" t="s">
        <v>9866</v>
      </c>
      <c r="FC393" s="110" t="s">
        <v>4074</v>
      </c>
      <c r="FD393" s="260">
        <v>30175.5</v>
      </c>
      <c r="FE393" s="260">
        <v>1774.3</v>
      </c>
    </row>
    <row r="394" spans="2:161">
      <c r="B394" s="211">
        <v>389</v>
      </c>
      <c r="C394" s="163" t="s">
        <v>5138</v>
      </c>
      <c r="D394" s="163" t="s">
        <v>5139</v>
      </c>
      <c r="E394" s="244" t="s">
        <v>4020</v>
      </c>
      <c r="F394" s="244" t="s">
        <v>4818</v>
      </c>
      <c r="G394" s="244">
        <v>9946.4</v>
      </c>
      <c r="I394" s="211"/>
      <c r="J394" s="163"/>
      <c r="K394" s="163"/>
      <c r="L394" s="244"/>
      <c r="M394" s="244"/>
      <c r="N394" s="244"/>
      <c r="P394" s="211"/>
      <c r="Q394" s="163"/>
      <c r="R394" s="163"/>
      <c r="S394" s="244"/>
      <c r="T394" s="244"/>
      <c r="V394" s="211"/>
      <c r="W394" s="163"/>
      <c r="X394" s="163"/>
      <c r="Y394" s="244"/>
      <c r="Z394" s="244"/>
      <c r="AA394" s="244"/>
      <c r="AC394" s="211">
        <v>389</v>
      </c>
      <c r="AD394" s="163" t="s">
        <v>4386</v>
      </c>
      <c r="AE394" s="163" t="s">
        <v>4020</v>
      </c>
      <c r="AF394" s="244">
        <v>11672</v>
      </c>
      <c r="AG394" s="244">
        <v>1147</v>
      </c>
      <c r="AI394" s="211"/>
      <c r="AJ394" s="163"/>
      <c r="AK394" s="163"/>
      <c r="AL394" s="244"/>
      <c r="AM394" s="244"/>
      <c r="AN394" s="244"/>
      <c r="AP394" s="211">
        <v>389</v>
      </c>
      <c r="AQ394" s="163" t="s">
        <v>1650</v>
      </c>
      <c r="AR394" s="163" t="s">
        <v>5777</v>
      </c>
      <c r="AS394" s="244" t="s">
        <v>3999</v>
      </c>
      <c r="AT394" s="244" t="s">
        <v>5518</v>
      </c>
      <c r="AU394" s="244">
        <v>12731.9</v>
      </c>
      <c r="AW394" s="211"/>
      <c r="AX394" s="163"/>
      <c r="AY394" s="163"/>
      <c r="AZ394" s="244"/>
      <c r="BA394" s="244"/>
      <c r="BB394" s="244"/>
      <c r="BD394" s="211">
        <v>389</v>
      </c>
      <c r="BE394" s="163" t="s">
        <v>3131</v>
      </c>
      <c r="BF394" s="163" t="s">
        <v>5762</v>
      </c>
      <c r="BG394" s="244" t="s">
        <v>4074</v>
      </c>
      <c r="BH394" s="244" t="s">
        <v>5441</v>
      </c>
      <c r="BI394" s="244">
        <v>13082.8</v>
      </c>
      <c r="BK394" s="211">
        <v>389</v>
      </c>
      <c r="BL394" s="163" t="s">
        <v>5860</v>
      </c>
      <c r="BM394" s="163" t="s">
        <v>5861</v>
      </c>
      <c r="BN394" s="244" t="s">
        <v>4469</v>
      </c>
      <c r="BO394" s="244" t="s">
        <v>4536</v>
      </c>
      <c r="BP394" s="244">
        <v>13071.5</v>
      </c>
      <c r="BR394" s="211"/>
      <c r="BS394" s="163"/>
      <c r="BT394" s="163"/>
      <c r="BU394" s="244"/>
      <c r="BV394" s="244"/>
      <c r="BW394" s="244"/>
      <c r="BY394" s="211">
        <v>389</v>
      </c>
      <c r="BZ394" s="163" t="s">
        <v>3799</v>
      </c>
      <c r="CA394" s="163" t="s">
        <v>6880</v>
      </c>
      <c r="CB394" s="163" t="s">
        <v>5291</v>
      </c>
      <c r="CC394" s="244" t="s">
        <v>5879</v>
      </c>
      <c r="CD394" s="244">
        <v>15578.8</v>
      </c>
      <c r="CE394" s="244">
        <v>355.8</v>
      </c>
      <c r="CG394" s="211">
        <v>389</v>
      </c>
      <c r="CH394" s="163" t="s">
        <v>6896</v>
      </c>
      <c r="CI394" s="163" t="s">
        <v>4001</v>
      </c>
      <c r="CJ394" s="244" t="s">
        <v>6274</v>
      </c>
      <c r="CK394" s="244">
        <v>16965</v>
      </c>
      <c r="CM394" s="211"/>
      <c r="CN394" s="163" t="s">
        <v>6095</v>
      </c>
      <c r="CO394" s="163" t="s">
        <v>3999</v>
      </c>
      <c r="CP394" s="244" t="s">
        <v>4572</v>
      </c>
      <c r="CQ394" s="244">
        <v>18539</v>
      </c>
      <c r="CS394" s="211">
        <v>389</v>
      </c>
      <c r="CT394" s="163" t="s">
        <v>7180</v>
      </c>
      <c r="CU394" s="163" t="s">
        <v>4173</v>
      </c>
      <c r="CV394" s="244" t="s">
        <v>6828</v>
      </c>
      <c r="CW394" s="244">
        <v>21658</v>
      </c>
      <c r="CY394" s="211">
        <v>389</v>
      </c>
      <c r="CZ394" s="163" t="s">
        <v>3858</v>
      </c>
      <c r="DA394" s="163" t="s">
        <v>7525</v>
      </c>
      <c r="DB394" s="244" t="s">
        <v>4020</v>
      </c>
      <c r="DC394" s="244">
        <v>23438</v>
      </c>
      <c r="DD394" s="244">
        <v>3408</v>
      </c>
      <c r="DF394" s="214">
        <v>389</v>
      </c>
      <c r="DG394" s="163" t="s">
        <v>1629</v>
      </c>
      <c r="DH394" s="163" t="s">
        <v>1629</v>
      </c>
      <c r="DI394" s="163" t="s">
        <v>3999</v>
      </c>
      <c r="DJ394" s="163" t="s">
        <v>6270</v>
      </c>
      <c r="DK394" s="245">
        <v>22100</v>
      </c>
      <c r="DL394" s="245">
        <v>180</v>
      </c>
      <c r="DN394" s="211">
        <v>387</v>
      </c>
      <c r="DO394" s="163" t="s">
        <v>8126</v>
      </c>
      <c r="DP394" s="163" t="s">
        <v>3999</v>
      </c>
      <c r="DQ394" s="244">
        <v>25179</v>
      </c>
      <c r="DR394" s="244">
        <v>644</v>
      </c>
      <c r="DT394" s="211">
        <v>389</v>
      </c>
      <c r="DU394" s="163" t="s">
        <v>8629</v>
      </c>
      <c r="DV394" s="244" t="s">
        <v>4005</v>
      </c>
      <c r="DW394" s="163">
        <v>28496.7</v>
      </c>
      <c r="DX394" s="244">
        <v>289.89999999999998</v>
      </c>
      <c r="DZ394" s="211">
        <v>389</v>
      </c>
      <c r="EA394" s="163" t="s">
        <v>9131</v>
      </c>
      <c r="EB394" s="244" t="s">
        <v>4074</v>
      </c>
      <c r="EC394" s="163">
        <v>29341.8</v>
      </c>
      <c r="ED394" s="244">
        <v>481.4</v>
      </c>
      <c r="EF394" s="211">
        <v>389</v>
      </c>
      <c r="EG394" s="163" t="s">
        <v>9633</v>
      </c>
      <c r="EH394" s="244" t="s">
        <v>3999</v>
      </c>
      <c r="EI394" s="258">
        <v>31218</v>
      </c>
      <c r="EJ394" s="244">
        <v>2357</v>
      </c>
      <c r="EL394" s="215">
        <v>389</v>
      </c>
      <c r="EM394" s="216" t="s">
        <v>3681</v>
      </c>
      <c r="EN394" s="216" t="s">
        <v>3090</v>
      </c>
      <c r="EO394" s="216" t="s">
        <v>3800</v>
      </c>
      <c r="EP394" s="257" t="s">
        <v>3991</v>
      </c>
      <c r="EQ394" s="247">
        <v>30569</v>
      </c>
      <c r="ER394" s="247">
        <v>623</v>
      </c>
      <c r="ES394" s="247">
        <v>120370</v>
      </c>
      <c r="EU394" s="163">
        <v>389</v>
      </c>
      <c r="EV394" s="94" t="s">
        <v>3484</v>
      </c>
      <c r="EW394" s="163" t="s">
        <v>3070</v>
      </c>
      <c r="EX394" s="110">
        <v>27792</v>
      </c>
      <c r="EY394" s="110">
        <v>1299.3</v>
      </c>
      <c r="FA394" s="163">
        <v>389</v>
      </c>
      <c r="FB394" s="94" t="s">
        <v>9867</v>
      </c>
      <c r="FC394" s="110" t="s">
        <v>7046</v>
      </c>
      <c r="FD394" s="260">
        <v>30172</v>
      </c>
      <c r="FE394" s="260">
        <v>1611</v>
      </c>
    </row>
    <row r="395" spans="2:161" ht="22.7">
      <c r="B395" s="211">
        <v>390</v>
      </c>
      <c r="C395" s="163" t="s">
        <v>5140</v>
      </c>
      <c r="D395" s="163" t="s">
        <v>5141</v>
      </c>
      <c r="E395" s="244" t="s">
        <v>4202</v>
      </c>
      <c r="F395" s="244" t="s">
        <v>4605</v>
      </c>
      <c r="G395" s="244">
        <v>9899</v>
      </c>
      <c r="I395" s="211"/>
      <c r="J395" s="163"/>
      <c r="K395" s="163"/>
      <c r="L395" s="244"/>
      <c r="M395" s="244"/>
      <c r="N395" s="244"/>
      <c r="P395" s="211"/>
      <c r="Q395" s="163"/>
      <c r="R395" s="163"/>
      <c r="S395" s="244"/>
      <c r="T395" s="244"/>
      <c r="V395" s="211"/>
      <c r="W395" s="163"/>
      <c r="X395" s="163"/>
      <c r="Y395" s="244"/>
      <c r="Z395" s="244"/>
      <c r="AA395" s="244"/>
      <c r="AC395" s="211">
        <v>390</v>
      </c>
      <c r="AD395" s="163" t="s">
        <v>4387</v>
      </c>
      <c r="AE395" s="163" t="s">
        <v>4005</v>
      </c>
      <c r="AF395" s="244">
        <v>11633.6</v>
      </c>
      <c r="AG395" s="244">
        <v>22.4</v>
      </c>
      <c r="AI395" s="211"/>
      <c r="AJ395" s="163"/>
      <c r="AK395" s="163"/>
      <c r="AL395" s="244"/>
      <c r="AM395" s="244"/>
      <c r="AN395" s="244"/>
      <c r="AP395" s="211">
        <v>390</v>
      </c>
      <c r="AQ395" s="163" t="s">
        <v>5778</v>
      </c>
      <c r="AR395" s="163" t="s">
        <v>5779</v>
      </c>
      <c r="AS395" s="244" t="s">
        <v>4020</v>
      </c>
      <c r="AT395" s="244" t="s">
        <v>4538</v>
      </c>
      <c r="AU395" s="244">
        <v>12686</v>
      </c>
      <c r="AW395" s="211"/>
      <c r="AX395" s="163"/>
      <c r="AY395" s="163"/>
      <c r="AZ395" s="244"/>
      <c r="BA395" s="244"/>
      <c r="BB395" s="244"/>
      <c r="BD395" s="211">
        <v>390</v>
      </c>
      <c r="BE395" s="163" t="s">
        <v>3526</v>
      </c>
      <c r="BF395" s="163" t="s">
        <v>6159</v>
      </c>
      <c r="BG395" s="244" t="s">
        <v>4020</v>
      </c>
      <c r="BH395" s="244" t="s">
        <v>5993</v>
      </c>
      <c r="BI395" s="244">
        <v>13020</v>
      </c>
      <c r="BK395" s="211">
        <v>390</v>
      </c>
      <c r="BL395" s="163" t="s">
        <v>3851</v>
      </c>
      <c r="BM395" s="163" t="s">
        <v>6126</v>
      </c>
      <c r="BN395" s="244" t="s">
        <v>4202</v>
      </c>
      <c r="BO395" s="244" t="s">
        <v>5887</v>
      </c>
      <c r="BP395" s="244">
        <v>13020.7</v>
      </c>
      <c r="BR395" s="211"/>
      <c r="BS395" s="163"/>
      <c r="BT395" s="163"/>
      <c r="BU395" s="244"/>
      <c r="BV395" s="244"/>
      <c r="BW395" s="244"/>
      <c r="BY395" s="211">
        <v>390</v>
      </c>
      <c r="BZ395" s="163" t="s">
        <v>3801</v>
      </c>
      <c r="CA395" s="163" t="s">
        <v>6881</v>
      </c>
      <c r="CB395" s="163" t="s">
        <v>6496</v>
      </c>
      <c r="CC395" s="244" t="s">
        <v>6239</v>
      </c>
      <c r="CD395" s="244">
        <v>15499.9</v>
      </c>
      <c r="CE395" s="244">
        <v>81.2</v>
      </c>
      <c r="CG395" s="211">
        <v>390</v>
      </c>
      <c r="CH395" s="163" t="s">
        <v>6089</v>
      </c>
      <c r="CI395" s="163" t="s">
        <v>4020</v>
      </c>
      <c r="CJ395" s="244" t="s">
        <v>4694</v>
      </c>
      <c r="CK395" s="244">
        <v>16947.8</v>
      </c>
      <c r="CM395" s="211"/>
      <c r="CN395" s="163" t="s">
        <v>7052</v>
      </c>
      <c r="CO395" s="163" t="s">
        <v>4005</v>
      </c>
      <c r="CP395" s="244" t="s">
        <v>6239</v>
      </c>
      <c r="CQ395" s="244">
        <v>18524.900000000001</v>
      </c>
      <c r="CS395" s="211">
        <v>390</v>
      </c>
      <c r="CT395" s="163" t="s">
        <v>7181</v>
      </c>
      <c r="CU395" s="163" t="s">
        <v>4020</v>
      </c>
      <c r="CV395" s="244" t="s">
        <v>5441</v>
      </c>
      <c r="CW395" s="244">
        <v>2156</v>
      </c>
      <c r="CY395" s="211">
        <v>390</v>
      </c>
      <c r="CZ395" s="163" t="s">
        <v>7526</v>
      </c>
      <c r="DA395" s="163" t="s">
        <v>7527</v>
      </c>
      <c r="DB395" s="244" t="s">
        <v>4020</v>
      </c>
      <c r="DC395" s="244">
        <v>23396.1</v>
      </c>
      <c r="DD395" s="244">
        <v>5734</v>
      </c>
      <c r="DF395" s="214">
        <v>390</v>
      </c>
      <c r="DG395" s="163" t="s">
        <v>1413</v>
      </c>
      <c r="DH395" s="163" t="s">
        <v>6175</v>
      </c>
      <c r="DI395" s="163" t="s">
        <v>4015</v>
      </c>
      <c r="DJ395" s="163" t="s">
        <v>6828</v>
      </c>
      <c r="DK395" s="245">
        <v>22078</v>
      </c>
      <c r="DL395" s="245">
        <v>1023</v>
      </c>
      <c r="DN395" s="211">
        <v>388</v>
      </c>
      <c r="DO395" s="163" t="s">
        <v>8127</v>
      </c>
      <c r="DP395" s="163" t="s">
        <v>4005</v>
      </c>
      <c r="DQ395" s="244">
        <v>25140.3</v>
      </c>
      <c r="DR395" s="244">
        <v>826.1</v>
      </c>
      <c r="DT395" s="211">
        <v>390</v>
      </c>
      <c r="DU395" s="163" t="s">
        <v>8630</v>
      </c>
      <c r="DV395" s="244" t="s">
        <v>4074</v>
      </c>
      <c r="DW395" s="163">
        <v>28288.6</v>
      </c>
      <c r="DX395" s="244">
        <v>354.4</v>
      </c>
      <c r="DZ395" s="211">
        <v>390</v>
      </c>
      <c r="EA395" s="163" t="s">
        <v>9132</v>
      </c>
      <c r="EB395" s="244" t="s">
        <v>4074</v>
      </c>
      <c r="EC395" s="163">
        <v>29322.6</v>
      </c>
      <c r="ED395" s="244">
        <v>9.6</v>
      </c>
      <c r="EF395" s="211">
        <v>390</v>
      </c>
      <c r="EG395" s="163" t="s">
        <v>9634</v>
      </c>
      <c r="EH395" s="244" t="s">
        <v>3999</v>
      </c>
      <c r="EI395" s="258">
        <v>31217</v>
      </c>
      <c r="EJ395" s="244">
        <v>8576</v>
      </c>
      <c r="EL395" s="215">
        <v>390</v>
      </c>
      <c r="EM395" s="216" t="s">
        <v>3802</v>
      </c>
      <c r="EN395" s="216" t="s">
        <v>3060</v>
      </c>
      <c r="EO395" s="216" t="s">
        <v>3061</v>
      </c>
      <c r="EP395" s="257" t="s">
        <v>3988</v>
      </c>
      <c r="EQ395" s="247">
        <v>30456</v>
      </c>
      <c r="ER395" s="247">
        <v>-12</v>
      </c>
      <c r="ES395" s="247">
        <v>46716</v>
      </c>
      <c r="EU395" s="163">
        <v>390</v>
      </c>
      <c r="EV395" s="94" t="s">
        <v>3681</v>
      </c>
      <c r="EW395" s="163" t="s">
        <v>3128</v>
      </c>
      <c r="EX395" s="110">
        <v>27715</v>
      </c>
      <c r="EY395" s="110">
        <v>469.3</v>
      </c>
      <c r="FA395" s="163">
        <v>390</v>
      </c>
      <c r="FB395" s="94" t="s">
        <v>9868</v>
      </c>
      <c r="FC395" s="110" t="s">
        <v>3999</v>
      </c>
      <c r="FD395" s="260">
        <v>30015.8</v>
      </c>
      <c r="FE395" s="260">
        <v>2421.9</v>
      </c>
    </row>
    <row r="396" spans="2:161" ht="22.7">
      <c r="B396" s="211">
        <v>391</v>
      </c>
      <c r="C396" s="163" t="s">
        <v>5142</v>
      </c>
      <c r="D396" s="163" t="s">
        <v>5143</v>
      </c>
      <c r="E396" s="244" t="s">
        <v>3999</v>
      </c>
      <c r="F396" s="244" t="s">
        <v>4698</v>
      </c>
      <c r="G396" s="244">
        <v>9873.7000000000007</v>
      </c>
      <c r="I396" s="211"/>
      <c r="J396" s="163"/>
      <c r="K396" s="163"/>
      <c r="L396" s="244"/>
      <c r="M396" s="244"/>
      <c r="N396" s="244"/>
      <c r="P396" s="211"/>
      <c r="Q396" s="163"/>
      <c r="R396" s="163"/>
      <c r="S396" s="244"/>
      <c r="T396" s="244"/>
      <c r="V396" s="211"/>
      <c r="W396" s="163"/>
      <c r="X396" s="163"/>
      <c r="Y396" s="244"/>
      <c r="Z396" s="244"/>
      <c r="AA396" s="244"/>
      <c r="AC396" s="211">
        <v>391</v>
      </c>
      <c r="AD396" s="163" t="s">
        <v>4388</v>
      </c>
      <c r="AE396" s="163" t="s">
        <v>4005</v>
      </c>
      <c r="AF396" s="244">
        <v>11562.2</v>
      </c>
      <c r="AG396" s="244">
        <v>346.9</v>
      </c>
      <c r="AI396" s="211"/>
      <c r="AJ396" s="163"/>
      <c r="AK396" s="163"/>
      <c r="AL396" s="244"/>
      <c r="AM396" s="244"/>
      <c r="AN396" s="244"/>
      <c r="AP396" s="211">
        <v>391</v>
      </c>
      <c r="AQ396" s="163" t="s">
        <v>5780</v>
      </c>
      <c r="AR396" s="163" t="s">
        <v>4552</v>
      </c>
      <c r="AS396" s="244" t="s">
        <v>4005</v>
      </c>
      <c r="AT396" s="244" t="s">
        <v>4518</v>
      </c>
      <c r="AU396" s="244">
        <v>12644.5</v>
      </c>
      <c r="AW396" s="211"/>
      <c r="AX396" s="163"/>
      <c r="AY396" s="163"/>
      <c r="AZ396" s="244"/>
      <c r="BA396" s="244"/>
      <c r="BB396" s="244"/>
      <c r="BD396" s="211">
        <v>391</v>
      </c>
      <c r="BE396" s="163" t="s">
        <v>3309</v>
      </c>
      <c r="BF396" s="163"/>
      <c r="BG396" s="244" t="s">
        <v>4400</v>
      </c>
      <c r="BH396" s="244" t="s">
        <v>4634</v>
      </c>
      <c r="BI396" s="244">
        <v>13005.3</v>
      </c>
      <c r="BK396" s="211">
        <v>391</v>
      </c>
      <c r="BL396" s="163" t="s">
        <v>3599</v>
      </c>
      <c r="BM396" s="163" t="s">
        <v>6202</v>
      </c>
      <c r="BN396" s="244" t="s">
        <v>4202</v>
      </c>
      <c r="BO396" s="244" t="s">
        <v>4709</v>
      </c>
      <c r="BP396" s="244">
        <v>12971</v>
      </c>
      <c r="BR396" s="211"/>
      <c r="BS396" s="163"/>
      <c r="BT396" s="163"/>
      <c r="BU396" s="244"/>
      <c r="BV396" s="244"/>
      <c r="BW396" s="244"/>
      <c r="BY396" s="211">
        <v>391</v>
      </c>
      <c r="BZ396" s="163" t="s">
        <v>3633</v>
      </c>
      <c r="CA396" s="163" t="s">
        <v>6882</v>
      </c>
      <c r="CB396" s="163" t="s">
        <v>6659</v>
      </c>
      <c r="CC396" s="244" t="s">
        <v>6510</v>
      </c>
      <c r="CD396" s="244">
        <v>15433.1</v>
      </c>
      <c r="CE396" s="244">
        <v>1603.1</v>
      </c>
      <c r="CG396" s="211">
        <v>391</v>
      </c>
      <c r="CH396" s="163" t="s">
        <v>5111</v>
      </c>
      <c r="CI396" s="163" t="s">
        <v>4005</v>
      </c>
      <c r="CJ396" s="244" t="s">
        <v>4745</v>
      </c>
      <c r="CK396" s="244">
        <v>16914.7</v>
      </c>
      <c r="CM396" s="211"/>
      <c r="CN396" s="163" t="s">
        <v>5228</v>
      </c>
      <c r="CO396" s="163" t="s">
        <v>4005</v>
      </c>
      <c r="CP396" s="244" t="s">
        <v>5229</v>
      </c>
      <c r="CQ396" s="244">
        <v>1853.7</v>
      </c>
      <c r="CS396" s="211">
        <v>391</v>
      </c>
      <c r="CT396" s="163" t="s">
        <v>4721</v>
      </c>
      <c r="CU396" s="163" t="s">
        <v>4005</v>
      </c>
      <c r="CV396" s="244" t="s">
        <v>7136</v>
      </c>
      <c r="CW396" s="244">
        <v>21456</v>
      </c>
      <c r="CY396" s="211">
        <v>391</v>
      </c>
      <c r="CZ396" s="163" t="s">
        <v>3565</v>
      </c>
      <c r="DA396" s="163" t="s">
        <v>7528</v>
      </c>
      <c r="DB396" s="244" t="s">
        <v>4001</v>
      </c>
      <c r="DC396" s="244">
        <v>23349.3</v>
      </c>
      <c r="DD396" s="244">
        <v>384.7</v>
      </c>
      <c r="DF396" s="214">
        <v>391</v>
      </c>
      <c r="DG396" s="163" t="s">
        <v>681</v>
      </c>
      <c r="DH396" s="163" t="s">
        <v>4687</v>
      </c>
      <c r="DI396" s="163" t="s">
        <v>3999</v>
      </c>
      <c r="DJ396" s="163" t="s">
        <v>6067</v>
      </c>
      <c r="DK396" s="245">
        <v>22063</v>
      </c>
      <c r="DL396" s="245">
        <v>-51</v>
      </c>
      <c r="DN396" s="211">
        <v>389</v>
      </c>
      <c r="DO396" s="163" t="s">
        <v>8128</v>
      </c>
      <c r="DP396" s="163" t="s">
        <v>3999</v>
      </c>
      <c r="DQ396" s="244">
        <v>25112</v>
      </c>
      <c r="DR396" s="244">
        <v>3216</v>
      </c>
      <c r="DT396" s="211">
        <v>391</v>
      </c>
      <c r="DU396" s="163" t="s">
        <v>8631</v>
      </c>
      <c r="DV396" s="244" t="s">
        <v>4015</v>
      </c>
      <c r="DW396" s="163">
        <v>28286.1</v>
      </c>
      <c r="DX396" s="244">
        <v>3390.5</v>
      </c>
      <c r="DZ396" s="211">
        <v>391</v>
      </c>
      <c r="EA396" s="163" t="s">
        <v>9133</v>
      </c>
      <c r="EB396" s="244" t="s">
        <v>4289</v>
      </c>
      <c r="EC396" s="163">
        <v>29246.9</v>
      </c>
      <c r="ED396" s="244">
        <v>134.9</v>
      </c>
      <c r="EF396" s="211">
        <v>391</v>
      </c>
      <c r="EG396" s="163" t="s">
        <v>9635</v>
      </c>
      <c r="EH396" s="244" t="s">
        <v>4074</v>
      </c>
      <c r="EI396" s="258">
        <v>31193.5</v>
      </c>
      <c r="EJ396" s="244">
        <v>-38.6</v>
      </c>
      <c r="EL396" s="215">
        <v>391</v>
      </c>
      <c r="EM396" s="216" t="s">
        <v>3649</v>
      </c>
      <c r="EN396" s="216" t="s">
        <v>3149</v>
      </c>
      <c r="EO396" s="216" t="s">
        <v>3061</v>
      </c>
      <c r="EP396" s="257" t="s">
        <v>3988</v>
      </c>
      <c r="EQ396" s="247">
        <v>30322</v>
      </c>
      <c r="ER396" s="247">
        <v>389</v>
      </c>
      <c r="ES396" s="247">
        <v>174755</v>
      </c>
      <c r="EU396" s="163">
        <v>391</v>
      </c>
      <c r="EV396" s="94" t="s">
        <v>3666</v>
      </c>
      <c r="EW396" s="163" t="s">
        <v>3443</v>
      </c>
      <c r="EX396" s="110">
        <v>27704</v>
      </c>
      <c r="EY396" s="110">
        <v>5477</v>
      </c>
      <c r="FA396" s="163">
        <v>391</v>
      </c>
      <c r="FB396" s="94" t="s">
        <v>9869</v>
      </c>
      <c r="FC396" s="110" t="s">
        <v>3999</v>
      </c>
      <c r="FD396" s="260">
        <v>29999</v>
      </c>
      <c r="FE396" s="260">
        <v>1982</v>
      </c>
    </row>
    <row r="397" spans="2:161" ht="22.7">
      <c r="B397" s="211">
        <v>392</v>
      </c>
      <c r="C397" s="163" t="s">
        <v>5144</v>
      </c>
      <c r="D397" s="163" t="s">
        <v>5145</v>
      </c>
      <c r="E397" s="244" t="s">
        <v>4005</v>
      </c>
      <c r="F397" s="244" t="s">
        <v>4650</v>
      </c>
      <c r="G397" s="244">
        <v>9871.7999999999993</v>
      </c>
      <c r="I397" s="211"/>
      <c r="J397" s="163"/>
      <c r="K397" s="163"/>
      <c r="L397" s="244"/>
      <c r="M397" s="244"/>
      <c r="N397" s="244"/>
      <c r="P397" s="211"/>
      <c r="Q397" s="163"/>
      <c r="R397" s="163"/>
      <c r="S397" s="244"/>
      <c r="T397" s="244"/>
      <c r="V397" s="211"/>
      <c r="W397" s="163"/>
      <c r="X397" s="163"/>
      <c r="Y397" s="244"/>
      <c r="Z397" s="244"/>
      <c r="AA397" s="244"/>
      <c r="AC397" s="211">
        <v>392</v>
      </c>
      <c r="AD397" s="163" t="s">
        <v>4389</v>
      </c>
      <c r="AE397" s="163" t="s">
        <v>4005</v>
      </c>
      <c r="AF397" s="244">
        <v>11560.5</v>
      </c>
      <c r="AG397" s="244">
        <v>154.30000000000001</v>
      </c>
      <c r="AI397" s="211"/>
      <c r="AJ397" s="163"/>
      <c r="AK397" s="163"/>
      <c r="AL397" s="244"/>
      <c r="AM397" s="244"/>
      <c r="AN397" s="244"/>
      <c r="AP397" s="211">
        <v>392</v>
      </c>
      <c r="AQ397" s="163" t="s">
        <v>5781</v>
      </c>
      <c r="AR397" s="163" t="s">
        <v>5782</v>
      </c>
      <c r="AS397" s="244" t="s">
        <v>3999</v>
      </c>
      <c r="AT397" s="244" t="s">
        <v>5518</v>
      </c>
      <c r="AU397" s="244">
        <v>12614.4</v>
      </c>
      <c r="AW397" s="211"/>
      <c r="AX397" s="163"/>
      <c r="AY397" s="163"/>
      <c r="AZ397" s="244"/>
      <c r="BA397" s="244"/>
      <c r="BB397" s="244"/>
      <c r="BD397" s="211">
        <v>392</v>
      </c>
      <c r="BE397" s="163" t="s">
        <v>3341</v>
      </c>
      <c r="BF397" s="163" t="s">
        <v>5794</v>
      </c>
      <c r="BG397" s="244" t="s">
        <v>4074</v>
      </c>
      <c r="BH397" s="244" t="s">
        <v>4518</v>
      </c>
      <c r="BI397" s="244">
        <v>13003.7</v>
      </c>
      <c r="BK397" s="211">
        <v>392</v>
      </c>
      <c r="BL397" s="163" t="s">
        <v>3755</v>
      </c>
      <c r="BM397" s="163" t="s">
        <v>3755</v>
      </c>
      <c r="BN397" s="244" t="s">
        <v>4039</v>
      </c>
      <c r="BO397" s="244" t="s">
        <v>6234</v>
      </c>
      <c r="BP397" s="244">
        <v>12968.7</v>
      </c>
      <c r="BR397" s="211"/>
      <c r="BS397" s="163"/>
      <c r="BT397" s="163"/>
      <c r="BU397" s="244"/>
      <c r="BV397" s="244"/>
      <c r="BW397" s="244"/>
      <c r="BY397" s="211">
        <v>392</v>
      </c>
      <c r="BZ397" s="163" t="s">
        <v>3803</v>
      </c>
      <c r="CA397" s="163" t="s">
        <v>6883</v>
      </c>
      <c r="CB397" s="163" t="s">
        <v>6603</v>
      </c>
      <c r="CC397" s="244" t="s">
        <v>6679</v>
      </c>
      <c r="CD397" s="244">
        <v>15417.4</v>
      </c>
      <c r="CE397" s="244">
        <v>920</v>
      </c>
      <c r="CG397" s="211">
        <v>392</v>
      </c>
      <c r="CH397" s="163" t="s">
        <v>6905</v>
      </c>
      <c r="CI397" s="163" t="s">
        <v>4036</v>
      </c>
      <c r="CJ397" s="244" t="s">
        <v>5441</v>
      </c>
      <c r="CK397" s="244">
        <v>16885.2</v>
      </c>
      <c r="CM397" s="211"/>
      <c r="CN397" s="163" t="s">
        <v>7069</v>
      </c>
      <c r="CO397" s="163" t="s">
        <v>4243</v>
      </c>
      <c r="CP397" s="244" t="s">
        <v>4527</v>
      </c>
      <c r="CQ397" s="244">
        <v>18413.099999999999</v>
      </c>
      <c r="CS397" s="211">
        <v>392</v>
      </c>
      <c r="CT397" s="163" t="s">
        <v>6152</v>
      </c>
      <c r="CU397" s="163" t="s">
        <v>3999</v>
      </c>
      <c r="CV397" s="244" t="s">
        <v>7139</v>
      </c>
      <c r="CW397" s="244">
        <v>21453</v>
      </c>
      <c r="CY397" s="211">
        <v>392</v>
      </c>
      <c r="CZ397" s="163" t="s">
        <v>3783</v>
      </c>
      <c r="DA397" s="163" t="s">
        <v>7529</v>
      </c>
      <c r="DB397" s="244" t="s">
        <v>4001</v>
      </c>
      <c r="DC397" s="244">
        <v>23292.400000000001</v>
      </c>
      <c r="DD397" s="244">
        <v>243.7</v>
      </c>
      <c r="DF397" s="214">
        <v>392</v>
      </c>
      <c r="DG397" s="163" t="s">
        <v>3585</v>
      </c>
      <c r="DH397" s="163" t="s">
        <v>5066</v>
      </c>
      <c r="DI397" s="163" t="s">
        <v>4001</v>
      </c>
      <c r="DJ397" s="163" t="s">
        <v>5300</v>
      </c>
      <c r="DK397" s="245">
        <v>22036</v>
      </c>
      <c r="DL397" s="245">
        <v>-114</v>
      </c>
      <c r="DN397" s="211">
        <v>390</v>
      </c>
      <c r="DO397" s="163" t="s">
        <v>8129</v>
      </c>
      <c r="DP397" s="163" t="s">
        <v>3999</v>
      </c>
      <c r="DQ397" s="244">
        <v>25003</v>
      </c>
      <c r="DR397" s="244">
        <v>847</v>
      </c>
      <c r="DT397" s="211">
        <v>392</v>
      </c>
      <c r="DU397" s="163" t="s">
        <v>8632</v>
      </c>
      <c r="DV397" s="244" t="s">
        <v>4020</v>
      </c>
      <c r="DW397" s="163">
        <v>28276.400000000001</v>
      </c>
      <c r="DX397" s="244">
        <v>1104.5999999999999</v>
      </c>
      <c r="DZ397" s="211">
        <v>392</v>
      </c>
      <c r="EA397" s="163" t="s">
        <v>9134</v>
      </c>
      <c r="EB397" s="244" t="s">
        <v>4005</v>
      </c>
      <c r="EC397" s="163">
        <v>29129.599999999999</v>
      </c>
      <c r="ED397" s="244">
        <v>767.5</v>
      </c>
      <c r="EF397" s="211">
        <v>392</v>
      </c>
      <c r="EG397" s="163" t="s">
        <v>9636</v>
      </c>
      <c r="EH397" s="244" t="s">
        <v>4281</v>
      </c>
      <c r="EI397" s="258">
        <v>31123.4</v>
      </c>
      <c r="EJ397" s="244">
        <v>-816.5</v>
      </c>
      <c r="EL397" s="215">
        <v>392</v>
      </c>
      <c r="EM397" s="216" t="s">
        <v>3804</v>
      </c>
      <c r="EN397" s="216" t="s">
        <v>3060</v>
      </c>
      <c r="EO397" s="216" t="s">
        <v>3061</v>
      </c>
      <c r="EP397" s="257" t="s">
        <v>3988</v>
      </c>
      <c r="EQ397" s="247">
        <v>30206</v>
      </c>
      <c r="ER397" s="247">
        <v>11</v>
      </c>
      <c r="ES397" s="247">
        <v>100082</v>
      </c>
      <c r="EU397" s="163">
        <v>392</v>
      </c>
      <c r="EV397" s="94" t="s">
        <v>3805</v>
      </c>
      <c r="EW397" s="163" t="s">
        <v>3099</v>
      </c>
      <c r="EX397" s="110">
        <v>27669</v>
      </c>
      <c r="EY397" s="110">
        <v>482.1</v>
      </c>
      <c r="FA397" s="163">
        <v>392</v>
      </c>
      <c r="FB397" s="94" t="s">
        <v>9870</v>
      </c>
      <c r="FC397" s="110" t="s">
        <v>4015</v>
      </c>
      <c r="FD397" s="260">
        <v>29925.8</v>
      </c>
      <c r="FE397" s="260">
        <v>4037</v>
      </c>
    </row>
    <row r="398" spans="2:161" ht="22.7">
      <c r="B398" s="211">
        <v>393</v>
      </c>
      <c r="C398" s="163" t="s">
        <v>5146</v>
      </c>
      <c r="D398" s="163" t="s">
        <v>5147</v>
      </c>
      <c r="E398" s="244" t="s">
        <v>3999</v>
      </c>
      <c r="F398" s="244" t="s">
        <v>4698</v>
      </c>
      <c r="G398" s="244">
        <v>9683</v>
      </c>
      <c r="I398" s="211"/>
      <c r="J398" s="163"/>
      <c r="K398" s="163"/>
      <c r="L398" s="244"/>
      <c r="M398" s="244"/>
      <c r="N398" s="244"/>
      <c r="P398" s="211"/>
      <c r="Q398" s="163"/>
      <c r="R398" s="163"/>
      <c r="S398" s="244"/>
      <c r="T398" s="244"/>
      <c r="V398" s="211"/>
      <c r="W398" s="163"/>
      <c r="X398" s="163"/>
      <c r="Y398" s="244"/>
      <c r="Z398" s="244"/>
      <c r="AA398" s="244"/>
      <c r="AC398" s="211">
        <v>393</v>
      </c>
      <c r="AD398" s="163" t="s">
        <v>4390</v>
      </c>
      <c r="AE398" s="163" t="s">
        <v>3999</v>
      </c>
      <c r="AF398" s="244">
        <v>11549</v>
      </c>
      <c r="AG398" s="244">
        <v>608</v>
      </c>
      <c r="AI398" s="211"/>
      <c r="AJ398" s="163"/>
      <c r="AK398" s="163"/>
      <c r="AL398" s="244"/>
      <c r="AM398" s="244"/>
      <c r="AN398" s="244"/>
      <c r="AP398" s="211">
        <v>393</v>
      </c>
      <c r="AQ398" s="163" t="s">
        <v>3506</v>
      </c>
      <c r="AR398" s="163" t="s">
        <v>5110</v>
      </c>
      <c r="AS398" s="244" t="s">
        <v>4005</v>
      </c>
      <c r="AT398" s="244" t="s">
        <v>5743</v>
      </c>
      <c r="AU398" s="244">
        <v>12589.4</v>
      </c>
      <c r="AW398" s="211"/>
      <c r="AX398" s="163"/>
      <c r="AY398" s="163"/>
      <c r="AZ398" s="244"/>
      <c r="BA398" s="244"/>
      <c r="BB398" s="244"/>
      <c r="BD398" s="211">
        <v>393</v>
      </c>
      <c r="BE398" s="163" t="s">
        <v>1732</v>
      </c>
      <c r="BF398" s="163"/>
      <c r="BG398" s="244" t="s">
        <v>3999</v>
      </c>
      <c r="BH398" s="244" t="s">
        <v>5219</v>
      </c>
      <c r="BI398" s="244">
        <v>12977</v>
      </c>
      <c r="BK398" s="211">
        <v>393</v>
      </c>
      <c r="BL398" s="163" t="s">
        <v>1641</v>
      </c>
      <c r="BM398" s="163" t="s">
        <v>6161</v>
      </c>
      <c r="BN398" s="244" t="s">
        <v>3999</v>
      </c>
      <c r="BO398" s="244" t="s">
        <v>6234</v>
      </c>
      <c r="BP398" s="244">
        <v>12942.9</v>
      </c>
      <c r="BR398" s="211"/>
      <c r="BS398" s="163"/>
      <c r="BT398" s="163"/>
      <c r="BU398" s="244"/>
      <c r="BV398" s="244"/>
      <c r="BW398" s="244"/>
      <c r="BY398" s="211">
        <v>393</v>
      </c>
      <c r="BZ398" s="163" t="s">
        <v>3541</v>
      </c>
      <c r="CA398" s="163" t="s">
        <v>6884</v>
      </c>
      <c r="CB398" s="163" t="s">
        <v>6555</v>
      </c>
      <c r="CC398" s="244" t="s">
        <v>6570</v>
      </c>
      <c r="CD398" s="244">
        <v>15406.3</v>
      </c>
      <c r="CE398" s="244">
        <v>209.4</v>
      </c>
      <c r="CG398" s="211">
        <v>393</v>
      </c>
      <c r="CH398" s="163" t="s">
        <v>7053</v>
      </c>
      <c r="CI398" s="163" t="s">
        <v>4015</v>
      </c>
      <c r="CJ398" s="244" t="s">
        <v>7054</v>
      </c>
      <c r="CK398" s="244">
        <v>16852.599999999999</v>
      </c>
      <c r="CM398" s="211"/>
      <c r="CN398" s="163" t="s">
        <v>6321</v>
      </c>
      <c r="CO398" s="163" t="s">
        <v>4281</v>
      </c>
      <c r="CP398" s="244" t="s">
        <v>6261</v>
      </c>
      <c r="CQ398" s="244">
        <v>1831.3</v>
      </c>
      <c r="CS398" s="211">
        <v>393</v>
      </c>
      <c r="CT398" s="163" t="s">
        <v>6982</v>
      </c>
      <c r="CU398" s="163" t="s">
        <v>4202</v>
      </c>
      <c r="CV398" s="244" t="s">
        <v>7169</v>
      </c>
      <c r="CW398" s="244">
        <v>21446</v>
      </c>
      <c r="CY398" s="211">
        <v>393</v>
      </c>
      <c r="CZ398" s="163" t="s">
        <v>3903</v>
      </c>
      <c r="DA398" s="163" t="s">
        <v>7530</v>
      </c>
      <c r="DB398" s="244" t="s">
        <v>4039</v>
      </c>
      <c r="DC398" s="244">
        <v>23247.3</v>
      </c>
      <c r="DD398" s="244">
        <v>1646.7</v>
      </c>
      <c r="DF398" s="214">
        <v>393</v>
      </c>
      <c r="DG398" s="163" t="s">
        <v>1651</v>
      </c>
      <c r="DH398" s="163" t="s">
        <v>5240</v>
      </c>
      <c r="DI398" s="163" t="s">
        <v>3999</v>
      </c>
      <c r="DJ398" s="163" t="s">
        <v>4650</v>
      </c>
      <c r="DK398" s="245">
        <v>21990</v>
      </c>
      <c r="DL398" s="245">
        <v>685</v>
      </c>
      <c r="DN398" s="211">
        <v>391</v>
      </c>
      <c r="DO398" s="163" t="s">
        <v>8130</v>
      </c>
      <c r="DP398" s="163" t="s">
        <v>4039</v>
      </c>
      <c r="DQ398" s="244">
        <v>24709.1</v>
      </c>
      <c r="DR398" s="244">
        <v>560.20000000000005</v>
      </c>
      <c r="DT398" s="211">
        <v>393</v>
      </c>
      <c r="DU398" s="163" t="s">
        <v>8633</v>
      </c>
      <c r="DV398" s="244" t="s">
        <v>4074</v>
      </c>
      <c r="DW398" s="163">
        <v>28189.7</v>
      </c>
      <c r="DX398" s="244">
        <v>728.5</v>
      </c>
      <c r="DZ398" s="211">
        <v>393</v>
      </c>
      <c r="EA398" s="163" t="s">
        <v>9135</v>
      </c>
      <c r="EB398" s="244" t="s">
        <v>3999</v>
      </c>
      <c r="EC398" s="163">
        <v>29119</v>
      </c>
      <c r="ED398" s="244">
        <v>1623</v>
      </c>
      <c r="EF398" s="211">
        <v>393</v>
      </c>
      <c r="EG398" s="163" t="s">
        <v>9637</v>
      </c>
      <c r="EH398" s="244" t="s">
        <v>4074</v>
      </c>
      <c r="EI398" s="258">
        <v>31066.6</v>
      </c>
      <c r="EJ398" s="244">
        <v>465.7</v>
      </c>
      <c r="EL398" s="215">
        <v>393</v>
      </c>
      <c r="EM398" s="216" t="s">
        <v>3806</v>
      </c>
      <c r="EN398" s="216" t="s">
        <v>3060</v>
      </c>
      <c r="EO398" s="216" t="s">
        <v>3807</v>
      </c>
      <c r="EP398" s="257" t="s">
        <v>3991</v>
      </c>
      <c r="EQ398" s="247">
        <v>30132</v>
      </c>
      <c r="ER398" s="247">
        <v>299</v>
      </c>
      <c r="ES398" s="247">
        <v>6507</v>
      </c>
      <c r="EU398" s="163">
        <v>393</v>
      </c>
      <c r="EV398" s="94" t="s">
        <v>310</v>
      </c>
      <c r="EW398" s="163" t="s">
        <v>3056</v>
      </c>
      <c r="EX398" s="110">
        <v>27638</v>
      </c>
      <c r="EY398" s="110">
        <v>10217</v>
      </c>
      <c r="FA398" s="163">
        <v>393</v>
      </c>
      <c r="FB398" s="94" t="s">
        <v>9871</v>
      </c>
      <c r="FC398" s="110" t="s">
        <v>4074</v>
      </c>
      <c r="FD398" s="260">
        <v>29796.9</v>
      </c>
      <c r="FE398" s="260">
        <v>370.8</v>
      </c>
    </row>
    <row r="399" spans="2:161" ht="22.7">
      <c r="B399" s="211">
        <v>394</v>
      </c>
      <c r="C399" s="163" t="s">
        <v>5148</v>
      </c>
      <c r="D399" s="163" t="s">
        <v>5149</v>
      </c>
      <c r="E399" s="244" t="s">
        <v>4193</v>
      </c>
      <c r="F399" s="244" t="s">
        <v>4605</v>
      </c>
      <c r="G399" s="244">
        <v>9630.9</v>
      </c>
      <c r="I399" s="211"/>
      <c r="J399" s="163"/>
      <c r="K399" s="163"/>
      <c r="L399" s="244"/>
      <c r="M399" s="244"/>
      <c r="N399" s="244"/>
      <c r="P399" s="211"/>
      <c r="Q399" s="163"/>
      <c r="R399" s="163"/>
      <c r="S399" s="244"/>
      <c r="T399" s="244"/>
      <c r="V399" s="211"/>
      <c r="W399" s="163"/>
      <c r="X399" s="163"/>
      <c r="Y399" s="244"/>
      <c r="Z399" s="244"/>
      <c r="AA399" s="244"/>
      <c r="AC399" s="211">
        <v>394</v>
      </c>
      <c r="AD399" s="163" t="s">
        <v>4391</v>
      </c>
      <c r="AE399" s="163" t="s">
        <v>3999</v>
      </c>
      <c r="AF399" s="244">
        <v>11529</v>
      </c>
      <c r="AG399" s="244">
        <v>129</v>
      </c>
      <c r="AI399" s="211"/>
      <c r="AJ399" s="163"/>
      <c r="AK399" s="163"/>
      <c r="AL399" s="244"/>
      <c r="AM399" s="244"/>
      <c r="AN399" s="244"/>
      <c r="AP399" s="211">
        <v>394</v>
      </c>
      <c r="AQ399" s="163" t="s">
        <v>1666</v>
      </c>
      <c r="AR399" s="163" t="s">
        <v>5562</v>
      </c>
      <c r="AS399" s="244" t="s">
        <v>3999</v>
      </c>
      <c r="AT399" s="244" t="s">
        <v>5518</v>
      </c>
      <c r="AU399" s="244">
        <v>12494</v>
      </c>
      <c r="AW399" s="211"/>
      <c r="AX399" s="163"/>
      <c r="AY399" s="163"/>
      <c r="AZ399" s="244"/>
      <c r="BA399" s="244"/>
      <c r="BB399" s="244"/>
      <c r="BD399" s="211">
        <v>394</v>
      </c>
      <c r="BE399" s="163" t="s">
        <v>3722</v>
      </c>
      <c r="BF399" s="163" t="s">
        <v>4882</v>
      </c>
      <c r="BG399" s="244" t="s">
        <v>4015</v>
      </c>
      <c r="BH399" s="244" t="s">
        <v>4572</v>
      </c>
      <c r="BI399" s="244">
        <v>12957.8</v>
      </c>
      <c r="BK399" s="211">
        <v>394</v>
      </c>
      <c r="BL399" s="163" t="s">
        <v>315</v>
      </c>
      <c r="BM399" s="163" t="s">
        <v>6312</v>
      </c>
      <c r="BN399" s="244" t="s">
        <v>3999</v>
      </c>
      <c r="BO399" s="244" t="s">
        <v>6313</v>
      </c>
      <c r="BP399" s="244">
        <v>12841</v>
      </c>
      <c r="BR399" s="211"/>
      <c r="BS399" s="163"/>
      <c r="BT399" s="163"/>
      <c r="BU399" s="244"/>
      <c r="BV399" s="244"/>
      <c r="BW399" s="244"/>
      <c r="BY399" s="211">
        <v>394</v>
      </c>
      <c r="BZ399" s="163" t="s">
        <v>701</v>
      </c>
      <c r="CA399" s="163" t="s">
        <v>6885</v>
      </c>
      <c r="CB399" s="163" t="s">
        <v>6506</v>
      </c>
      <c r="CC399" s="244" t="s">
        <v>6531</v>
      </c>
      <c r="CD399" s="244">
        <v>15400.9</v>
      </c>
      <c r="CE399" s="244">
        <v>1800.2</v>
      </c>
      <c r="CG399" s="211">
        <v>394</v>
      </c>
      <c r="CH399" s="163" t="s">
        <v>7055</v>
      </c>
      <c r="CI399" s="163" t="s">
        <v>4020</v>
      </c>
      <c r="CJ399" s="244" t="s">
        <v>6245</v>
      </c>
      <c r="CK399" s="244">
        <v>16840.5</v>
      </c>
      <c r="CM399" s="211"/>
      <c r="CN399" s="163" t="s">
        <v>6152</v>
      </c>
      <c r="CO399" s="163" t="s">
        <v>3999</v>
      </c>
      <c r="CP399" s="244" t="s">
        <v>6323</v>
      </c>
      <c r="CQ399" s="244">
        <v>18228.400000000001</v>
      </c>
      <c r="CS399" s="211">
        <v>394</v>
      </c>
      <c r="CT399" s="163" t="s">
        <v>7102</v>
      </c>
      <c r="CU399" s="163" t="s">
        <v>4001</v>
      </c>
      <c r="CV399" s="244" t="s">
        <v>5512</v>
      </c>
      <c r="CW399" s="244">
        <v>21354</v>
      </c>
      <c r="CY399" s="211">
        <v>394</v>
      </c>
      <c r="CZ399" s="163" t="s">
        <v>3735</v>
      </c>
      <c r="DA399" s="163" t="s">
        <v>7531</v>
      </c>
      <c r="DB399" s="244" t="s">
        <v>4193</v>
      </c>
      <c r="DC399" s="244">
        <v>23185.9</v>
      </c>
      <c r="DD399" s="244">
        <v>1318.3</v>
      </c>
      <c r="DF399" s="214">
        <v>394</v>
      </c>
      <c r="DG399" s="163" t="s">
        <v>3757</v>
      </c>
      <c r="DH399" s="163" t="s">
        <v>6962</v>
      </c>
      <c r="DI399" s="163" t="s">
        <v>4015</v>
      </c>
      <c r="DJ399" s="163" t="s">
        <v>6233</v>
      </c>
      <c r="DK399" s="245">
        <v>21952</v>
      </c>
      <c r="DL399" s="245">
        <v>1184</v>
      </c>
      <c r="DN399" s="211">
        <v>392</v>
      </c>
      <c r="DO399" s="163" t="s">
        <v>8131</v>
      </c>
      <c r="DP399" s="163" t="s">
        <v>3999</v>
      </c>
      <c r="DQ399" s="244">
        <v>24545.1</v>
      </c>
      <c r="DR399" s="244">
        <v>881.9</v>
      </c>
      <c r="DT399" s="211">
        <v>394</v>
      </c>
      <c r="DU399" s="163" t="s">
        <v>8634</v>
      </c>
      <c r="DV399" s="244" t="s">
        <v>4039</v>
      </c>
      <c r="DW399" s="163">
        <v>28083</v>
      </c>
      <c r="DX399" s="244">
        <v>2626</v>
      </c>
      <c r="DZ399" s="211">
        <v>394</v>
      </c>
      <c r="EA399" s="163" t="s">
        <v>9136</v>
      </c>
      <c r="EB399" s="244" t="s">
        <v>4020</v>
      </c>
      <c r="EC399" s="163">
        <v>29082.5</v>
      </c>
      <c r="ED399" s="244">
        <v>3302.1</v>
      </c>
      <c r="EF399" s="211">
        <v>394</v>
      </c>
      <c r="EG399" s="163" t="s">
        <v>9638</v>
      </c>
      <c r="EH399" s="244" t="s">
        <v>4074</v>
      </c>
      <c r="EI399" s="258">
        <v>31062.9</v>
      </c>
      <c r="EJ399" s="244">
        <v>-26.5</v>
      </c>
      <c r="EL399" s="215">
        <v>394</v>
      </c>
      <c r="EM399" s="216" t="s">
        <v>3415</v>
      </c>
      <c r="EN399" s="216" t="s">
        <v>3093</v>
      </c>
      <c r="EO399" s="216" t="s">
        <v>3808</v>
      </c>
      <c r="EP399" s="257" t="s">
        <v>3995</v>
      </c>
      <c r="EQ399" s="247">
        <v>29943</v>
      </c>
      <c r="ER399" s="247">
        <v>822</v>
      </c>
      <c r="ES399" s="247">
        <v>48254</v>
      </c>
      <c r="EU399" s="163">
        <v>394</v>
      </c>
      <c r="EV399" s="94" t="s">
        <v>3809</v>
      </c>
      <c r="EW399" s="163" t="s">
        <v>3056</v>
      </c>
      <c r="EX399" s="110">
        <v>27625</v>
      </c>
      <c r="EY399" s="110">
        <v>3014</v>
      </c>
      <c r="FA399" s="163">
        <v>394</v>
      </c>
      <c r="FB399" s="94" t="s">
        <v>9542</v>
      </c>
      <c r="FC399" s="110" t="s">
        <v>3999</v>
      </c>
      <c r="FD399" s="260">
        <v>29737.7</v>
      </c>
      <c r="FE399" s="260">
        <v>2159.1</v>
      </c>
    </row>
    <row r="400" spans="2:161">
      <c r="B400" s="211">
        <v>395</v>
      </c>
      <c r="C400" s="163"/>
      <c r="D400" s="163" t="s">
        <v>5150</v>
      </c>
      <c r="E400" s="244" t="s">
        <v>4005</v>
      </c>
      <c r="F400" s="244" t="s">
        <v>4572</v>
      </c>
      <c r="G400" s="244">
        <v>9615</v>
      </c>
      <c r="I400" s="211"/>
      <c r="J400" s="163"/>
      <c r="K400" s="163"/>
      <c r="L400" s="244"/>
      <c r="M400" s="244"/>
      <c r="N400" s="244"/>
      <c r="P400" s="211"/>
      <c r="Q400" s="163"/>
      <c r="R400" s="163"/>
      <c r="S400" s="244"/>
      <c r="T400" s="244"/>
      <c r="V400" s="211"/>
      <c r="W400" s="163"/>
      <c r="X400" s="163"/>
      <c r="Y400" s="244"/>
      <c r="Z400" s="244"/>
      <c r="AA400" s="244"/>
      <c r="AC400" s="211">
        <v>395</v>
      </c>
      <c r="AD400" s="163" t="s">
        <v>4392</v>
      </c>
      <c r="AE400" s="163" t="s">
        <v>3999</v>
      </c>
      <c r="AF400" s="244">
        <v>11494.8</v>
      </c>
      <c r="AG400" s="244">
        <v>785.6</v>
      </c>
      <c r="AI400" s="211"/>
      <c r="AJ400" s="163"/>
      <c r="AK400" s="163"/>
      <c r="AL400" s="244"/>
      <c r="AM400" s="244"/>
      <c r="AN400" s="244"/>
      <c r="AP400" s="211">
        <v>395</v>
      </c>
      <c r="AQ400" s="163" t="s">
        <v>3577</v>
      </c>
      <c r="AR400" s="163" t="s">
        <v>5783</v>
      </c>
      <c r="AS400" s="244" t="s">
        <v>4224</v>
      </c>
      <c r="AT400" s="244" t="s">
        <v>5441</v>
      </c>
      <c r="AU400" s="244">
        <v>12487</v>
      </c>
      <c r="AW400" s="211"/>
      <c r="AX400" s="163"/>
      <c r="AY400" s="163"/>
      <c r="AZ400" s="244"/>
      <c r="BA400" s="244"/>
      <c r="BB400" s="244"/>
      <c r="BD400" s="211">
        <v>395</v>
      </c>
      <c r="BE400" s="163" t="s">
        <v>5712</v>
      </c>
      <c r="BF400" s="163" t="s">
        <v>4710</v>
      </c>
      <c r="BG400" s="244" t="s">
        <v>4005</v>
      </c>
      <c r="BH400" s="244" t="s">
        <v>5441</v>
      </c>
      <c r="BI400" s="244">
        <v>12939.1</v>
      </c>
      <c r="BK400" s="211">
        <v>395</v>
      </c>
      <c r="BL400" s="163" t="s">
        <v>6314</v>
      </c>
      <c r="BM400" s="163" t="s">
        <v>6315</v>
      </c>
      <c r="BN400" s="244" t="s">
        <v>4020</v>
      </c>
      <c r="BO400" s="244" t="s">
        <v>5590</v>
      </c>
      <c r="BP400" s="244">
        <v>12837.7</v>
      </c>
      <c r="BR400" s="211"/>
      <c r="BS400" s="163"/>
      <c r="BT400" s="163"/>
      <c r="BU400" s="244"/>
      <c r="BV400" s="244"/>
      <c r="BW400" s="244"/>
      <c r="BY400" s="211">
        <v>395</v>
      </c>
      <c r="BZ400" s="163" t="s">
        <v>1076</v>
      </c>
      <c r="CA400" s="163" t="s">
        <v>1076</v>
      </c>
      <c r="CB400" s="163" t="s">
        <v>3999</v>
      </c>
      <c r="CC400" s="244" t="s">
        <v>4527</v>
      </c>
      <c r="CD400" s="244">
        <v>15334.8</v>
      </c>
      <c r="CE400" s="244">
        <v>477.9</v>
      </c>
      <c r="CG400" s="211">
        <v>395</v>
      </c>
      <c r="CH400" s="163" t="s">
        <v>6916</v>
      </c>
      <c r="CI400" s="163" t="s">
        <v>4173</v>
      </c>
      <c r="CJ400" s="244" t="s">
        <v>5458</v>
      </c>
      <c r="CK400" s="244">
        <v>16825</v>
      </c>
      <c r="CM400" s="211"/>
      <c r="CN400" s="163" t="s">
        <v>6185</v>
      </c>
      <c r="CO400" s="163" t="s">
        <v>4015</v>
      </c>
      <c r="CP400" s="244" t="s">
        <v>6316</v>
      </c>
      <c r="CQ400" s="244">
        <v>18187</v>
      </c>
      <c r="CS400" s="211">
        <v>395</v>
      </c>
      <c r="CT400" s="163" t="s">
        <v>7122</v>
      </c>
      <c r="CU400" s="163" t="s">
        <v>4469</v>
      </c>
      <c r="CV400" s="244" t="s">
        <v>4527</v>
      </c>
      <c r="CW400" s="244">
        <v>21344</v>
      </c>
      <c r="CY400" s="211">
        <v>395</v>
      </c>
      <c r="CZ400" s="163" t="s">
        <v>702</v>
      </c>
      <c r="DA400" s="163" t="s">
        <v>7532</v>
      </c>
      <c r="DB400" s="244" t="s">
        <v>3999</v>
      </c>
      <c r="DC400" s="244">
        <v>23174</v>
      </c>
      <c r="DD400" s="244">
        <v>1672</v>
      </c>
      <c r="DF400" s="214">
        <v>395</v>
      </c>
      <c r="DG400" s="163" t="s">
        <v>3253</v>
      </c>
      <c r="DH400" s="163" t="s">
        <v>7687</v>
      </c>
      <c r="DI400" s="257" t="s">
        <v>5833</v>
      </c>
      <c r="DJ400" s="163" t="s">
        <v>5879</v>
      </c>
      <c r="DK400" s="245">
        <v>21902</v>
      </c>
      <c r="DL400" s="245">
        <v>995</v>
      </c>
      <c r="DN400" s="211">
        <v>393</v>
      </c>
      <c r="DO400" s="163" t="s">
        <v>8132</v>
      </c>
      <c r="DP400" s="163" t="s">
        <v>4202</v>
      </c>
      <c r="DQ400" s="244">
        <v>24485.3</v>
      </c>
      <c r="DR400" s="244">
        <v>4475.2</v>
      </c>
      <c r="DT400" s="211">
        <v>395</v>
      </c>
      <c r="DU400" s="163" t="s">
        <v>8635</v>
      </c>
      <c r="DV400" s="244" t="s">
        <v>3999</v>
      </c>
      <c r="DW400" s="163">
        <v>28058</v>
      </c>
      <c r="DX400" s="244">
        <v>2118</v>
      </c>
      <c r="DZ400" s="211">
        <v>395</v>
      </c>
      <c r="EA400" s="163" t="s">
        <v>9137</v>
      </c>
      <c r="EB400" s="244" t="s">
        <v>4074</v>
      </c>
      <c r="EC400" s="163">
        <v>29010.400000000001</v>
      </c>
      <c r="ED400" s="244">
        <v>236.2</v>
      </c>
      <c r="EF400" s="211">
        <v>395</v>
      </c>
      <c r="EG400" s="163" t="s">
        <v>9639</v>
      </c>
      <c r="EH400" s="244" t="s">
        <v>4030</v>
      </c>
      <c r="EI400" s="258">
        <v>30986.6</v>
      </c>
      <c r="EJ400" s="244">
        <v>460.7</v>
      </c>
      <c r="EL400" s="215">
        <v>395</v>
      </c>
      <c r="EM400" s="216" t="s">
        <v>3693</v>
      </c>
      <c r="EN400" s="216" t="s">
        <v>3275</v>
      </c>
      <c r="EO400" s="216" t="s">
        <v>3810</v>
      </c>
      <c r="EP400" s="257" t="s">
        <v>3993</v>
      </c>
      <c r="EQ400" s="247">
        <v>29889</v>
      </c>
      <c r="ER400" s="247">
        <v>6513</v>
      </c>
      <c r="ES400" s="247">
        <v>78611</v>
      </c>
      <c r="EU400" s="163">
        <v>395</v>
      </c>
      <c r="EV400" s="94" t="s">
        <v>1803</v>
      </c>
      <c r="EW400" s="163" t="s">
        <v>3056</v>
      </c>
      <c r="EX400" s="110">
        <v>27519</v>
      </c>
      <c r="EY400" s="110">
        <v>3751</v>
      </c>
      <c r="FA400" s="163">
        <v>395</v>
      </c>
      <c r="FB400" s="94" t="s">
        <v>9872</v>
      </c>
      <c r="FC400" s="110" t="s">
        <v>4074</v>
      </c>
      <c r="FD400" s="260">
        <v>29726.5</v>
      </c>
      <c r="FE400" s="260">
        <v>198.6</v>
      </c>
    </row>
    <row r="401" spans="2:161">
      <c r="B401" s="211">
        <v>396</v>
      </c>
      <c r="C401" s="163" t="s">
        <v>1659</v>
      </c>
      <c r="D401" s="163"/>
      <c r="E401" s="244" t="s">
        <v>3999</v>
      </c>
      <c r="F401" s="244" t="s">
        <v>4673</v>
      </c>
      <c r="G401" s="244">
        <v>9608</v>
      </c>
      <c r="I401" s="211"/>
      <c r="J401" s="163"/>
      <c r="K401" s="163"/>
      <c r="L401" s="244"/>
      <c r="M401" s="244"/>
      <c r="N401" s="244"/>
      <c r="P401" s="211"/>
      <c r="Q401" s="163"/>
      <c r="R401" s="163"/>
      <c r="S401" s="244"/>
      <c r="T401" s="244"/>
      <c r="V401" s="211"/>
      <c r="W401" s="163"/>
      <c r="X401" s="163"/>
      <c r="Y401" s="244"/>
      <c r="Z401" s="244"/>
      <c r="AA401" s="244"/>
      <c r="AC401" s="211">
        <v>396</v>
      </c>
      <c r="AD401" s="163" t="s">
        <v>4393</v>
      </c>
      <c r="AE401" s="163" t="s">
        <v>3999</v>
      </c>
      <c r="AF401" s="244">
        <v>11488.5</v>
      </c>
      <c r="AG401" s="244">
        <v>-141.1</v>
      </c>
      <c r="AI401" s="211"/>
      <c r="AJ401" s="163"/>
      <c r="AK401" s="163"/>
      <c r="AL401" s="244"/>
      <c r="AM401" s="244"/>
      <c r="AN401" s="244"/>
      <c r="AP401" s="211">
        <v>396</v>
      </c>
      <c r="AQ401" s="163" t="s">
        <v>3755</v>
      </c>
      <c r="AR401" s="163" t="s">
        <v>5562</v>
      </c>
      <c r="AS401" s="244" t="s">
        <v>4039</v>
      </c>
      <c r="AT401" s="244" t="s">
        <v>5518</v>
      </c>
      <c r="AU401" s="244">
        <v>12444.2</v>
      </c>
      <c r="AW401" s="211"/>
      <c r="AX401" s="163"/>
      <c r="AY401" s="163"/>
      <c r="AZ401" s="244"/>
      <c r="BA401" s="244"/>
      <c r="BB401" s="244"/>
      <c r="BD401" s="211">
        <v>396</v>
      </c>
      <c r="BE401" s="163" t="s">
        <v>1734</v>
      </c>
      <c r="BF401" s="163" t="s">
        <v>6160</v>
      </c>
      <c r="BG401" s="244" t="s">
        <v>3999</v>
      </c>
      <c r="BH401" s="244" t="s">
        <v>5219</v>
      </c>
      <c r="BI401" s="244">
        <v>12922.5</v>
      </c>
      <c r="BK401" s="211">
        <v>396</v>
      </c>
      <c r="BL401" s="163" t="s">
        <v>3722</v>
      </c>
      <c r="BM401" s="163" t="s">
        <v>4882</v>
      </c>
      <c r="BN401" s="244" t="s">
        <v>4015</v>
      </c>
      <c r="BO401" s="244" t="s">
        <v>4572</v>
      </c>
      <c r="BP401" s="244">
        <v>12815.4</v>
      </c>
      <c r="BR401" s="211"/>
      <c r="BS401" s="163"/>
      <c r="BT401" s="163"/>
      <c r="BU401" s="244"/>
      <c r="BV401" s="244"/>
      <c r="BW401" s="244"/>
      <c r="BY401" s="211">
        <v>396</v>
      </c>
      <c r="BZ401" s="163" t="s">
        <v>3767</v>
      </c>
      <c r="CA401" s="163" t="s">
        <v>6886</v>
      </c>
      <c r="CB401" s="163" t="s">
        <v>6496</v>
      </c>
      <c r="CC401" s="244" t="s">
        <v>6523</v>
      </c>
      <c r="CD401" s="244">
        <v>15296.5</v>
      </c>
      <c r="CE401" s="244">
        <v>245.8</v>
      </c>
      <c r="CG401" s="211">
        <v>396</v>
      </c>
      <c r="CH401" s="163" t="s">
        <v>6982</v>
      </c>
      <c r="CI401" s="163" t="s">
        <v>4202</v>
      </c>
      <c r="CJ401" s="244" t="s">
        <v>5219</v>
      </c>
      <c r="CK401" s="244">
        <v>16801</v>
      </c>
      <c r="CM401" s="211"/>
      <c r="CN401" s="163" t="s">
        <v>7105</v>
      </c>
      <c r="CO401" s="163" t="s">
        <v>4074</v>
      </c>
      <c r="CP401" s="244" t="s">
        <v>4650</v>
      </c>
      <c r="CQ401" s="244">
        <v>18163.2</v>
      </c>
      <c r="CS401" s="211">
        <v>396</v>
      </c>
      <c r="CT401" s="163" t="s">
        <v>7182</v>
      </c>
      <c r="CU401" s="163" t="s">
        <v>4116</v>
      </c>
      <c r="CV401" s="244" t="s">
        <v>7136</v>
      </c>
      <c r="CW401" s="244">
        <v>21253</v>
      </c>
      <c r="CY401" s="211">
        <v>396</v>
      </c>
      <c r="CZ401" s="163" t="s">
        <v>7533</v>
      </c>
      <c r="DA401" s="163" t="s">
        <v>7534</v>
      </c>
      <c r="DB401" s="244" t="s">
        <v>4202</v>
      </c>
      <c r="DC401" s="244">
        <v>23162.5</v>
      </c>
      <c r="DD401" s="244">
        <v>3520.2</v>
      </c>
      <c r="DF401" s="214">
        <v>396</v>
      </c>
      <c r="DG401" s="163" t="s">
        <v>547</v>
      </c>
      <c r="DH401" s="163" t="s">
        <v>5855</v>
      </c>
      <c r="DI401" s="163" t="s">
        <v>3999</v>
      </c>
      <c r="DJ401" s="163" t="s">
        <v>4818</v>
      </c>
      <c r="DK401" s="245">
        <v>21836</v>
      </c>
      <c r="DL401" s="245">
        <v>4329</v>
      </c>
      <c r="DN401" s="211">
        <v>394</v>
      </c>
      <c r="DO401" s="163" t="s">
        <v>8133</v>
      </c>
      <c r="DP401" s="163" t="s">
        <v>4289</v>
      </c>
      <c r="DQ401" s="244">
        <v>24473.4</v>
      </c>
      <c r="DR401" s="244">
        <v>2463.5</v>
      </c>
      <c r="DT401" s="211">
        <v>396</v>
      </c>
      <c r="DU401" s="163" t="s">
        <v>8636</v>
      </c>
      <c r="DV401" s="244" t="s">
        <v>4039</v>
      </c>
      <c r="DW401" s="163">
        <v>28014.9</v>
      </c>
      <c r="DX401" s="244">
        <v>744.5</v>
      </c>
      <c r="DZ401" s="211">
        <v>396</v>
      </c>
      <c r="EA401" s="163" t="s">
        <v>9138</v>
      </c>
      <c r="EB401" s="244" t="s">
        <v>4015</v>
      </c>
      <c r="EC401" s="163">
        <v>28867.4</v>
      </c>
      <c r="ED401" s="244">
        <v>3685.4</v>
      </c>
      <c r="EF401" s="211">
        <v>396</v>
      </c>
      <c r="EG401" s="163" t="s">
        <v>9640</v>
      </c>
      <c r="EH401" s="244" t="s">
        <v>4074</v>
      </c>
      <c r="EI401" s="258">
        <v>30980.2</v>
      </c>
      <c r="EJ401" s="244">
        <v>199.2</v>
      </c>
      <c r="EL401" s="215">
        <v>396</v>
      </c>
      <c r="EM401" s="216" t="s">
        <v>3703</v>
      </c>
      <c r="EN401" s="216" t="s">
        <v>3093</v>
      </c>
      <c r="EO401" s="216" t="s">
        <v>3152</v>
      </c>
      <c r="EP401" s="257" t="s">
        <v>3989</v>
      </c>
      <c r="EQ401" s="247">
        <v>29853</v>
      </c>
      <c r="ER401" s="247">
        <v>493</v>
      </c>
      <c r="ES401" s="247">
        <v>36086</v>
      </c>
      <c r="EU401" s="163">
        <v>396</v>
      </c>
      <c r="EV401" s="94" t="s">
        <v>2098</v>
      </c>
      <c r="EW401" s="163" t="s">
        <v>3056</v>
      </c>
      <c r="EX401" s="110">
        <v>27326</v>
      </c>
      <c r="EY401" s="110">
        <v>2755</v>
      </c>
      <c r="FA401" s="163">
        <v>396</v>
      </c>
      <c r="FB401" s="94" t="s">
        <v>9873</v>
      </c>
      <c r="FC401" s="110" t="s">
        <v>7046</v>
      </c>
      <c r="FD401" s="260">
        <v>29710</v>
      </c>
      <c r="FE401" s="260">
        <v>4028</v>
      </c>
    </row>
    <row r="402" spans="2:161" ht="22.7">
      <c r="B402" s="211">
        <v>397</v>
      </c>
      <c r="C402" s="163" t="s">
        <v>5151</v>
      </c>
      <c r="D402" s="257" t="s">
        <v>5152</v>
      </c>
      <c r="E402" s="244" t="s">
        <v>3999</v>
      </c>
      <c r="F402" s="244" t="s">
        <v>4536</v>
      </c>
      <c r="G402" s="244">
        <v>9581.4</v>
      </c>
      <c r="I402" s="211"/>
      <c r="J402" s="163"/>
      <c r="K402" s="257"/>
      <c r="L402" s="244"/>
      <c r="M402" s="244"/>
      <c r="N402" s="244"/>
      <c r="P402" s="211"/>
      <c r="Q402" s="163"/>
      <c r="R402" s="257"/>
      <c r="S402" s="244"/>
      <c r="T402" s="244"/>
      <c r="V402" s="211"/>
      <c r="W402" s="163"/>
      <c r="X402" s="257"/>
      <c r="Y402" s="244"/>
      <c r="Z402" s="244"/>
      <c r="AA402" s="244"/>
      <c r="AC402" s="211">
        <v>397</v>
      </c>
      <c r="AD402" s="163" t="s">
        <v>4394</v>
      </c>
      <c r="AE402" s="257" t="s">
        <v>4281</v>
      </c>
      <c r="AF402" s="244">
        <v>11447.8</v>
      </c>
      <c r="AG402" s="244">
        <v>208.5</v>
      </c>
      <c r="AI402" s="211"/>
      <c r="AJ402" s="163"/>
      <c r="AK402" s="257"/>
      <c r="AL402" s="244"/>
      <c r="AM402" s="244"/>
      <c r="AN402" s="244"/>
      <c r="AP402" s="211">
        <v>397</v>
      </c>
      <c r="AQ402" s="163" t="s">
        <v>980</v>
      </c>
      <c r="AR402" s="257" t="s">
        <v>5562</v>
      </c>
      <c r="AS402" s="244" t="s">
        <v>3999</v>
      </c>
      <c r="AT402" s="244" t="s">
        <v>5694</v>
      </c>
      <c r="AU402" s="244">
        <v>12428</v>
      </c>
      <c r="AW402" s="211"/>
      <c r="AX402" s="163"/>
      <c r="AY402" s="257"/>
      <c r="AZ402" s="244"/>
      <c r="BA402" s="244"/>
      <c r="BB402" s="244"/>
      <c r="BD402" s="211">
        <v>397</v>
      </c>
      <c r="BE402" s="163" t="s">
        <v>673</v>
      </c>
      <c r="BF402" s="257" t="s">
        <v>4975</v>
      </c>
      <c r="BG402" s="244" t="s">
        <v>3999</v>
      </c>
      <c r="BH402" s="244" t="s">
        <v>4644</v>
      </c>
      <c r="BI402" s="244">
        <v>12911.5</v>
      </c>
      <c r="BK402" s="211">
        <v>397</v>
      </c>
      <c r="BL402" s="163" t="s">
        <v>5736</v>
      </c>
      <c r="BM402" s="257" t="s">
        <v>5084</v>
      </c>
      <c r="BN402" s="244" t="s">
        <v>4001</v>
      </c>
      <c r="BO402" s="244" t="s">
        <v>5512</v>
      </c>
      <c r="BP402" s="244">
        <v>12771.4</v>
      </c>
      <c r="BR402" s="211"/>
      <c r="BS402" s="163"/>
      <c r="BT402" s="257"/>
      <c r="BU402" s="244"/>
      <c r="BV402" s="244"/>
      <c r="BW402" s="244"/>
      <c r="BY402" s="211">
        <v>397</v>
      </c>
      <c r="BZ402" s="163" t="s">
        <v>3146</v>
      </c>
      <c r="CA402" s="163" t="s">
        <v>6887</v>
      </c>
      <c r="CB402" s="257" t="s">
        <v>4074</v>
      </c>
      <c r="CC402" s="244" t="s">
        <v>5441</v>
      </c>
      <c r="CD402" s="244">
        <v>15284.6</v>
      </c>
      <c r="CE402" s="244">
        <v>242</v>
      </c>
      <c r="CG402" s="211">
        <v>397</v>
      </c>
      <c r="CH402" s="163" t="s">
        <v>6172</v>
      </c>
      <c r="CI402" s="257" t="s">
        <v>4102</v>
      </c>
      <c r="CJ402" s="244" t="s">
        <v>5887</v>
      </c>
      <c r="CK402" s="244">
        <v>16748.7</v>
      </c>
      <c r="CM402" s="211"/>
      <c r="CN402" s="163" t="s">
        <v>7062</v>
      </c>
      <c r="CO402" s="257" t="s">
        <v>3999</v>
      </c>
      <c r="CP402" s="244" t="s">
        <v>5512</v>
      </c>
      <c r="CQ402" s="244">
        <v>1816.8</v>
      </c>
      <c r="CS402" s="211">
        <v>397</v>
      </c>
      <c r="CT402" s="163" t="s">
        <v>6802</v>
      </c>
      <c r="CU402" s="257" t="s">
        <v>4001</v>
      </c>
      <c r="CV402" s="244" t="s">
        <v>5512</v>
      </c>
      <c r="CW402" s="244">
        <v>21247</v>
      </c>
      <c r="CY402" s="211">
        <v>397</v>
      </c>
      <c r="CZ402" s="163" t="s">
        <v>1679</v>
      </c>
      <c r="DA402" s="257" t="s">
        <v>7535</v>
      </c>
      <c r="DB402" s="244" t="s">
        <v>3999</v>
      </c>
      <c r="DC402" s="244">
        <v>23083.8</v>
      </c>
      <c r="DD402" s="244">
        <v>805.3</v>
      </c>
      <c r="DF402" s="214">
        <v>397</v>
      </c>
      <c r="DG402" s="163" t="s">
        <v>3811</v>
      </c>
      <c r="DH402" s="163" t="s">
        <v>7688</v>
      </c>
      <c r="DI402" s="163" t="s">
        <v>4074</v>
      </c>
      <c r="DJ402" s="163" t="s">
        <v>7736</v>
      </c>
      <c r="DK402" s="245">
        <v>21821</v>
      </c>
      <c r="DL402" s="245">
        <v>2672</v>
      </c>
      <c r="DN402" s="211">
        <v>395</v>
      </c>
      <c r="DO402" s="163" t="s">
        <v>8134</v>
      </c>
      <c r="DP402" s="257" t="s">
        <v>4193</v>
      </c>
      <c r="DQ402" s="244">
        <v>24387.1</v>
      </c>
      <c r="DR402" s="244">
        <v>1236.4000000000001</v>
      </c>
      <c r="DT402" s="211">
        <v>397</v>
      </c>
      <c r="DU402" s="163" t="s">
        <v>8637</v>
      </c>
      <c r="DV402" s="244" t="s">
        <v>4074</v>
      </c>
      <c r="DW402" s="257">
        <v>27919.200000000001</v>
      </c>
      <c r="DX402" s="244">
        <v>223.4</v>
      </c>
      <c r="DZ402" s="211">
        <v>397</v>
      </c>
      <c r="EA402" s="163" t="s">
        <v>9139</v>
      </c>
      <c r="EB402" s="244" t="s">
        <v>4020</v>
      </c>
      <c r="EC402" s="257">
        <v>28778.5</v>
      </c>
      <c r="ED402" s="244">
        <v>1027.8</v>
      </c>
      <c r="EF402" s="211">
        <v>397</v>
      </c>
      <c r="EG402" s="163" t="s">
        <v>9641</v>
      </c>
      <c r="EH402" s="244" t="s">
        <v>4020</v>
      </c>
      <c r="EI402" s="259">
        <v>30965.200000000001</v>
      </c>
      <c r="EJ402" s="244">
        <v>1102</v>
      </c>
      <c r="EL402" s="215">
        <v>397</v>
      </c>
      <c r="EM402" s="216" t="s">
        <v>3794</v>
      </c>
      <c r="EN402" s="216" t="s">
        <v>3135</v>
      </c>
      <c r="EO402" s="216" t="s">
        <v>3320</v>
      </c>
      <c r="EP402" s="257"/>
      <c r="EQ402" s="247">
        <v>29825</v>
      </c>
      <c r="ER402" s="247">
        <v>970</v>
      </c>
      <c r="ES402" s="247">
        <v>74262</v>
      </c>
      <c r="EU402" s="163">
        <v>397</v>
      </c>
      <c r="EV402" s="94" t="s">
        <v>3709</v>
      </c>
      <c r="EW402" s="163" t="s">
        <v>3063</v>
      </c>
      <c r="EX402" s="110">
        <v>27315</v>
      </c>
      <c r="EY402" s="110">
        <v>268.7</v>
      </c>
      <c r="FA402" s="163">
        <v>397</v>
      </c>
      <c r="FB402" s="94" t="s">
        <v>9612</v>
      </c>
      <c r="FC402" s="110" t="s">
        <v>4074</v>
      </c>
      <c r="FD402" s="260">
        <v>29611.8</v>
      </c>
      <c r="FE402" s="260">
        <v>333.3</v>
      </c>
    </row>
    <row r="403" spans="2:161" ht="22.7">
      <c r="B403" s="211">
        <v>398</v>
      </c>
      <c r="C403" s="163" t="s">
        <v>5153</v>
      </c>
      <c r="D403" s="163" t="s">
        <v>5154</v>
      </c>
      <c r="E403" s="244" t="s">
        <v>4005</v>
      </c>
      <c r="F403" s="244" t="s">
        <v>4595</v>
      </c>
      <c r="G403" s="244">
        <v>9573.9</v>
      </c>
      <c r="I403" s="211"/>
      <c r="J403" s="163"/>
      <c r="K403" s="163"/>
      <c r="L403" s="244"/>
      <c r="M403" s="244"/>
      <c r="N403" s="244"/>
      <c r="P403" s="211"/>
      <c r="Q403" s="163"/>
      <c r="R403" s="163"/>
      <c r="S403" s="244"/>
      <c r="T403" s="244"/>
      <c r="V403" s="211"/>
      <c r="W403" s="163"/>
      <c r="X403" s="163"/>
      <c r="Y403" s="244"/>
      <c r="Z403" s="244"/>
      <c r="AA403" s="244"/>
      <c r="AC403" s="211">
        <v>398</v>
      </c>
      <c r="AD403" s="163" t="s">
        <v>4395</v>
      </c>
      <c r="AE403" s="163" t="s">
        <v>3999</v>
      </c>
      <c r="AF403" s="244">
        <v>11403</v>
      </c>
      <c r="AG403" s="244">
        <v>977</v>
      </c>
      <c r="AI403" s="211"/>
      <c r="AJ403" s="163"/>
      <c r="AK403" s="163"/>
      <c r="AL403" s="244"/>
      <c r="AM403" s="244"/>
      <c r="AN403" s="244"/>
      <c r="AP403" s="211">
        <v>398</v>
      </c>
      <c r="AQ403" s="163" t="s">
        <v>1651</v>
      </c>
      <c r="AR403" s="163" t="s">
        <v>5240</v>
      </c>
      <c r="AS403" s="244" t="s">
        <v>3999</v>
      </c>
      <c r="AT403" s="244" t="s">
        <v>4650</v>
      </c>
      <c r="AU403" s="244">
        <v>12417.4</v>
      </c>
      <c r="AW403" s="211"/>
      <c r="AX403" s="163"/>
      <c r="AY403" s="163"/>
      <c r="AZ403" s="244"/>
      <c r="BA403" s="244"/>
      <c r="BB403" s="244"/>
      <c r="BD403" s="211">
        <v>398</v>
      </c>
      <c r="BE403" s="163" t="s">
        <v>1641</v>
      </c>
      <c r="BF403" s="163" t="s">
        <v>6161</v>
      </c>
      <c r="BG403" s="244" t="s">
        <v>3999</v>
      </c>
      <c r="BH403" s="244" t="s">
        <v>5518</v>
      </c>
      <c r="BI403" s="244">
        <v>12903.4</v>
      </c>
      <c r="BK403" s="211">
        <v>398</v>
      </c>
      <c r="BL403" s="163" t="s">
        <v>3909</v>
      </c>
      <c r="BM403" s="163" t="s">
        <v>6167</v>
      </c>
      <c r="BN403" s="244" t="s">
        <v>4005</v>
      </c>
      <c r="BO403" s="244" t="s">
        <v>6274</v>
      </c>
      <c r="BP403" s="244">
        <v>12717.5</v>
      </c>
      <c r="BR403" s="211"/>
      <c r="BS403" s="163"/>
      <c r="BT403" s="163"/>
      <c r="BU403" s="244"/>
      <c r="BV403" s="244"/>
      <c r="BW403" s="244"/>
      <c r="BY403" s="211">
        <v>398</v>
      </c>
      <c r="BZ403" s="163" t="s">
        <v>3719</v>
      </c>
      <c r="CA403" s="163" t="s">
        <v>3719</v>
      </c>
      <c r="CB403" s="163" t="s">
        <v>6888</v>
      </c>
      <c r="CC403" s="244" t="s">
        <v>6889</v>
      </c>
      <c r="CD403" s="244">
        <v>15273.5</v>
      </c>
      <c r="CE403" s="244">
        <v>947.9</v>
      </c>
      <c r="CG403" s="211">
        <v>398</v>
      </c>
      <c r="CH403" s="163" t="s">
        <v>7056</v>
      </c>
      <c r="CI403" s="163" t="s">
        <v>4173</v>
      </c>
      <c r="CJ403" s="244" t="s">
        <v>5887</v>
      </c>
      <c r="CK403" s="244">
        <v>16719.2</v>
      </c>
      <c r="CM403" s="211"/>
      <c r="CN403" s="163" t="s">
        <v>7070</v>
      </c>
      <c r="CO403" s="163" t="s">
        <v>4173</v>
      </c>
      <c r="CP403" s="244" t="s">
        <v>6828</v>
      </c>
      <c r="CQ403" s="244">
        <v>18135.599999999999</v>
      </c>
      <c r="CS403" s="211">
        <v>398</v>
      </c>
      <c r="CT403" s="163" t="s">
        <v>5794</v>
      </c>
      <c r="CU403" s="163" t="s">
        <v>4074</v>
      </c>
      <c r="CV403" s="244" t="s">
        <v>4518</v>
      </c>
      <c r="CW403" s="244">
        <v>2122</v>
      </c>
      <c r="CY403" s="211">
        <v>398</v>
      </c>
      <c r="CZ403" s="163" t="s">
        <v>3408</v>
      </c>
      <c r="DA403" s="163" t="s">
        <v>7536</v>
      </c>
      <c r="DB403" s="244" t="s">
        <v>4039</v>
      </c>
      <c r="DC403" s="244">
        <v>23081.8</v>
      </c>
      <c r="DD403" s="244">
        <v>-798.4</v>
      </c>
      <c r="DF403" s="214">
        <v>398</v>
      </c>
      <c r="DG403" s="163" t="s">
        <v>3812</v>
      </c>
      <c r="DH403" s="163" t="s">
        <v>7113</v>
      </c>
      <c r="DI403" s="163" t="s">
        <v>7114</v>
      </c>
      <c r="DJ403" s="163" t="s">
        <v>4527</v>
      </c>
      <c r="DK403" s="245">
        <v>21797</v>
      </c>
      <c r="DL403" s="245">
        <v>420</v>
      </c>
      <c r="DN403" s="211">
        <v>396</v>
      </c>
      <c r="DO403" s="163" t="s">
        <v>8135</v>
      </c>
      <c r="DP403" s="163" t="s">
        <v>3999</v>
      </c>
      <c r="DQ403" s="244">
        <v>24376</v>
      </c>
      <c r="DR403" s="244">
        <v>214.2</v>
      </c>
      <c r="DT403" s="211">
        <v>398</v>
      </c>
      <c r="DU403" s="163" t="s">
        <v>8638</v>
      </c>
      <c r="DV403" s="244" t="s">
        <v>4116</v>
      </c>
      <c r="DW403" s="163">
        <v>27890.2</v>
      </c>
      <c r="DX403" s="244">
        <v>1707.4</v>
      </c>
      <c r="DZ403" s="211">
        <v>398</v>
      </c>
      <c r="EA403" s="163" t="s">
        <v>9140</v>
      </c>
      <c r="EB403" s="244" t="s">
        <v>3999</v>
      </c>
      <c r="EC403" s="163">
        <v>28776.400000000001</v>
      </c>
      <c r="ED403" s="244">
        <v>970.9</v>
      </c>
      <c r="EF403" s="211">
        <v>398</v>
      </c>
      <c r="EG403" s="163" t="s">
        <v>9642</v>
      </c>
      <c r="EH403" s="244" t="s">
        <v>4074</v>
      </c>
      <c r="EI403" s="258">
        <v>30903.7</v>
      </c>
      <c r="EJ403" s="244">
        <v>-67.900000000000006</v>
      </c>
      <c r="EL403" s="215">
        <v>398</v>
      </c>
      <c r="EM403" s="216" t="s">
        <v>518</v>
      </c>
      <c r="EN403" s="216" t="s">
        <v>3222</v>
      </c>
      <c r="EO403" s="216" t="s">
        <v>3160</v>
      </c>
      <c r="EP403" s="257"/>
      <c r="EQ403" s="247">
        <v>29767</v>
      </c>
      <c r="ER403" s="247">
        <v>7493</v>
      </c>
      <c r="ES403" s="247">
        <v>82500</v>
      </c>
      <c r="EU403" s="163">
        <v>398</v>
      </c>
      <c r="EV403" s="94" t="s">
        <v>3813</v>
      </c>
      <c r="EW403" s="163" t="s">
        <v>3099</v>
      </c>
      <c r="EX403" s="110">
        <v>27308</v>
      </c>
      <c r="EY403" s="110">
        <v>1817.9</v>
      </c>
      <c r="FA403" s="163">
        <v>398</v>
      </c>
      <c r="FB403" s="94" t="s">
        <v>9475</v>
      </c>
      <c r="FC403" s="110" t="s">
        <v>4005</v>
      </c>
      <c r="FD403" s="260">
        <v>29605.5</v>
      </c>
      <c r="FE403" s="260">
        <v>1464.9</v>
      </c>
    </row>
    <row r="404" spans="2:161" ht="22.7">
      <c r="B404" s="211">
        <v>399</v>
      </c>
      <c r="C404" s="163" t="s">
        <v>5155</v>
      </c>
      <c r="D404" s="163"/>
      <c r="E404" s="244" t="s">
        <v>4005</v>
      </c>
      <c r="F404" s="244" t="s">
        <v>4536</v>
      </c>
      <c r="G404" s="244">
        <v>9569.4</v>
      </c>
      <c r="I404" s="211"/>
      <c r="J404" s="163"/>
      <c r="K404" s="163"/>
      <c r="L404" s="244"/>
      <c r="M404" s="244"/>
      <c r="N404" s="244"/>
      <c r="P404" s="211"/>
      <c r="Q404" s="163"/>
      <c r="R404" s="163"/>
      <c r="S404" s="244"/>
      <c r="T404" s="244"/>
      <c r="V404" s="211"/>
      <c r="W404" s="163"/>
      <c r="X404" s="163"/>
      <c r="Y404" s="244"/>
      <c r="Z404" s="244"/>
      <c r="AA404" s="244"/>
      <c r="AC404" s="211">
        <v>399</v>
      </c>
      <c r="AD404" s="163" t="s">
        <v>4396</v>
      </c>
      <c r="AE404" s="163" t="s">
        <v>4005</v>
      </c>
      <c r="AF404" s="244">
        <v>11389.5</v>
      </c>
      <c r="AG404" s="244">
        <v>190.6</v>
      </c>
      <c r="AI404" s="211"/>
      <c r="AJ404" s="163"/>
      <c r="AK404" s="163"/>
      <c r="AL404" s="244"/>
      <c r="AM404" s="244"/>
      <c r="AN404" s="244"/>
      <c r="AP404" s="211">
        <v>399</v>
      </c>
      <c r="AQ404" s="163" t="s">
        <v>5784</v>
      </c>
      <c r="AR404" s="163" t="s">
        <v>5562</v>
      </c>
      <c r="AS404" s="244" t="s">
        <v>4202</v>
      </c>
      <c r="AT404" s="244" t="s">
        <v>5219</v>
      </c>
      <c r="AU404" s="244">
        <v>12415.2</v>
      </c>
      <c r="AW404" s="211"/>
      <c r="AX404" s="163"/>
      <c r="AY404" s="163"/>
      <c r="AZ404" s="244"/>
      <c r="BA404" s="244"/>
      <c r="BB404" s="244"/>
      <c r="BD404" s="211">
        <v>399</v>
      </c>
      <c r="BE404" s="163" t="s">
        <v>3627</v>
      </c>
      <c r="BF404" s="163" t="s">
        <v>4893</v>
      </c>
      <c r="BG404" s="244" t="s">
        <v>4005</v>
      </c>
      <c r="BH404" s="244" t="s">
        <v>4806</v>
      </c>
      <c r="BI404" s="244">
        <v>12865.7</v>
      </c>
      <c r="BK404" s="211">
        <v>399</v>
      </c>
      <c r="BL404" s="163" t="s">
        <v>5834</v>
      </c>
      <c r="BM404" s="163" t="s">
        <v>5055</v>
      </c>
      <c r="BN404" s="244" t="s">
        <v>4015</v>
      </c>
      <c r="BO404" s="244" t="s">
        <v>4806</v>
      </c>
      <c r="BP404" s="244">
        <v>12619.3</v>
      </c>
      <c r="BR404" s="211"/>
      <c r="BS404" s="163"/>
      <c r="BT404" s="163"/>
      <c r="BU404" s="244"/>
      <c r="BV404" s="244"/>
      <c r="BW404" s="244"/>
      <c r="BY404" s="211">
        <v>399</v>
      </c>
      <c r="BZ404" s="163" t="s">
        <v>3814</v>
      </c>
      <c r="CA404" s="163" t="s">
        <v>6890</v>
      </c>
      <c r="CB404" s="163" t="s">
        <v>6503</v>
      </c>
      <c r="CC404" s="244" t="s">
        <v>6067</v>
      </c>
      <c r="CD404" s="244">
        <v>15254.7</v>
      </c>
      <c r="CE404" s="244">
        <v>349.5</v>
      </c>
      <c r="CG404" s="211">
        <v>399</v>
      </c>
      <c r="CH404" s="163" t="s">
        <v>5643</v>
      </c>
      <c r="CI404" s="163" t="s">
        <v>3999</v>
      </c>
      <c r="CJ404" s="244" t="s">
        <v>6001</v>
      </c>
      <c r="CK404" s="244">
        <v>16684</v>
      </c>
      <c r="CM404" s="211"/>
      <c r="CN404" s="163" t="s">
        <v>6121</v>
      </c>
      <c r="CO404" s="163" t="s">
        <v>4005</v>
      </c>
      <c r="CP404" s="244" t="s">
        <v>5522</v>
      </c>
      <c r="CQ404" s="244">
        <v>181.1</v>
      </c>
      <c r="CS404" s="211">
        <v>399</v>
      </c>
      <c r="CT404" s="163" t="s">
        <v>7183</v>
      </c>
      <c r="CU404" s="163" t="s">
        <v>3999</v>
      </c>
      <c r="CV404" s="244" t="s">
        <v>5219</v>
      </c>
      <c r="CW404" s="244">
        <v>21193</v>
      </c>
      <c r="CY404" s="211">
        <v>399</v>
      </c>
      <c r="CZ404" s="163" t="s">
        <v>3645</v>
      </c>
      <c r="DA404" s="163" t="s">
        <v>7537</v>
      </c>
      <c r="DB404" s="244" t="s">
        <v>4036</v>
      </c>
      <c r="DC404" s="244">
        <v>23036.9</v>
      </c>
      <c r="DD404" s="244">
        <v>835.8</v>
      </c>
      <c r="DF404" s="214">
        <v>399</v>
      </c>
      <c r="DG404" s="163" t="s">
        <v>3815</v>
      </c>
      <c r="DH404" s="163" t="s">
        <v>6972</v>
      </c>
      <c r="DI404" s="163" t="s">
        <v>4224</v>
      </c>
      <c r="DJ404" s="163" t="s">
        <v>5441</v>
      </c>
      <c r="DK404" s="245">
        <v>21778</v>
      </c>
      <c r="DL404" s="245">
        <v>2136</v>
      </c>
      <c r="DN404" s="211">
        <v>397</v>
      </c>
      <c r="DO404" s="163" t="s">
        <v>8136</v>
      </c>
      <c r="DP404" s="163" t="s">
        <v>4030</v>
      </c>
      <c r="DQ404" s="244">
        <v>24312.9</v>
      </c>
      <c r="DR404" s="244">
        <v>47.7</v>
      </c>
      <c r="DT404" s="211">
        <v>399</v>
      </c>
      <c r="DU404" s="163" t="s">
        <v>8639</v>
      </c>
      <c r="DV404" s="244" t="s">
        <v>4131</v>
      </c>
      <c r="DW404" s="163">
        <v>27838.6</v>
      </c>
      <c r="DX404" s="244">
        <v>429.1</v>
      </c>
      <c r="DZ404" s="211">
        <v>399</v>
      </c>
      <c r="EA404" s="163" t="s">
        <v>9141</v>
      </c>
      <c r="EB404" s="244" t="s">
        <v>4020</v>
      </c>
      <c r="EC404" s="163">
        <v>28761</v>
      </c>
      <c r="ED404" s="244">
        <v>-1493</v>
      </c>
      <c r="EF404" s="211">
        <v>399</v>
      </c>
      <c r="EG404" s="163" t="s">
        <v>9643</v>
      </c>
      <c r="EH404" s="244" t="s">
        <v>3999</v>
      </c>
      <c r="EI404" s="258">
        <v>30871</v>
      </c>
      <c r="EJ404" s="244">
        <v>4659</v>
      </c>
      <c r="EL404" s="215">
        <v>399</v>
      </c>
      <c r="EM404" s="216" t="s">
        <v>3735</v>
      </c>
      <c r="EN404" s="216" t="s">
        <v>3093</v>
      </c>
      <c r="EO404" s="216" t="s">
        <v>3215</v>
      </c>
      <c r="EP404" s="257"/>
      <c r="EQ404" s="247">
        <v>29733</v>
      </c>
      <c r="ER404" s="247">
        <v>1121</v>
      </c>
      <c r="ES404" s="247">
        <v>37053</v>
      </c>
      <c r="EU404" s="163">
        <v>399</v>
      </c>
      <c r="EV404" s="94" t="s">
        <v>3757</v>
      </c>
      <c r="EW404" s="163" t="s">
        <v>3122</v>
      </c>
      <c r="EX404" s="110">
        <v>27307</v>
      </c>
      <c r="EY404" s="110">
        <v>1935.2</v>
      </c>
      <c r="FA404" s="163">
        <v>399</v>
      </c>
      <c r="FB404" s="94" t="s">
        <v>9874</v>
      </c>
      <c r="FC404" s="110" t="s">
        <v>4074</v>
      </c>
      <c r="FD404" s="260">
        <v>29473.5</v>
      </c>
      <c r="FE404" s="260">
        <v>-280.10000000000002</v>
      </c>
    </row>
    <row r="405" spans="2:161" ht="22.7">
      <c r="B405" s="211">
        <v>400</v>
      </c>
      <c r="C405" s="163" t="s">
        <v>5156</v>
      </c>
      <c r="D405" s="163" t="s">
        <v>5157</v>
      </c>
      <c r="E405" s="244" t="s">
        <v>5158</v>
      </c>
      <c r="F405" s="244" t="s">
        <v>4641</v>
      </c>
      <c r="G405" s="244">
        <v>9558.7999999999993</v>
      </c>
      <c r="I405" s="211"/>
      <c r="J405" s="163"/>
      <c r="K405" s="163"/>
      <c r="L405" s="244"/>
      <c r="M405" s="244"/>
      <c r="N405" s="244"/>
      <c r="P405" s="211"/>
      <c r="Q405" s="163"/>
      <c r="R405" s="163"/>
      <c r="S405" s="244"/>
      <c r="T405" s="244"/>
      <c r="V405" s="211"/>
      <c r="W405" s="163"/>
      <c r="X405" s="163"/>
      <c r="Y405" s="244"/>
      <c r="Z405" s="244"/>
      <c r="AA405" s="244"/>
      <c r="AC405" s="211">
        <v>400</v>
      </c>
      <c r="AD405" s="163" t="s">
        <v>4397</v>
      </c>
      <c r="AE405" s="163" t="s">
        <v>4005</v>
      </c>
      <c r="AF405" s="244">
        <v>11248.5</v>
      </c>
      <c r="AG405" s="244">
        <v>559.70000000000005</v>
      </c>
      <c r="AI405" s="211"/>
      <c r="AJ405" s="163"/>
      <c r="AK405" s="163"/>
      <c r="AL405" s="244"/>
      <c r="AM405" s="244"/>
      <c r="AN405" s="244"/>
      <c r="AP405" s="211">
        <v>400</v>
      </c>
      <c r="AQ405" s="163" t="s">
        <v>3691</v>
      </c>
      <c r="AR405" s="163" t="s">
        <v>5562</v>
      </c>
      <c r="AS405" s="244" t="s">
        <v>4036</v>
      </c>
      <c r="AT405" s="244" t="s">
        <v>5441</v>
      </c>
      <c r="AU405" s="244">
        <v>12391.4</v>
      </c>
      <c r="AW405" s="211"/>
      <c r="AX405" s="163"/>
      <c r="AY405" s="163"/>
      <c r="AZ405" s="244"/>
      <c r="BA405" s="244"/>
      <c r="BB405" s="244"/>
      <c r="BD405" s="211">
        <v>400</v>
      </c>
      <c r="BE405" s="163" t="s">
        <v>3545</v>
      </c>
      <c r="BF405" s="163" t="s">
        <v>6162</v>
      </c>
      <c r="BG405" s="244" t="s">
        <v>4015</v>
      </c>
      <c r="BH405" s="244" t="s">
        <v>6163</v>
      </c>
      <c r="BI405" s="244">
        <v>12856.6</v>
      </c>
      <c r="BK405" s="211">
        <v>400</v>
      </c>
      <c r="BL405" s="163" t="s">
        <v>1637</v>
      </c>
      <c r="BM405" s="163" t="s">
        <v>5725</v>
      </c>
      <c r="BN405" s="244" t="s">
        <v>3999</v>
      </c>
      <c r="BO405" s="244" t="s">
        <v>6308</v>
      </c>
      <c r="BP405" s="244">
        <v>12572</v>
      </c>
      <c r="BR405" s="211"/>
      <c r="BS405" s="163"/>
      <c r="BT405" s="163"/>
      <c r="BU405" s="244"/>
      <c r="BV405" s="244"/>
      <c r="BW405" s="244"/>
      <c r="BY405" s="211">
        <v>400</v>
      </c>
      <c r="BZ405" s="163" t="s">
        <v>3668</v>
      </c>
      <c r="CA405" s="163" t="s">
        <v>3668</v>
      </c>
      <c r="CB405" s="163" t="s">
        <v>4001</v>
      </c>
      <c r="CC405" s="244" t="s">
        <v>5441</v>
      </c>
      <c r="CD405" s="244">
        <v>15218.9</v>
      </c>
      <c r="CE405" s="244">
        <v>458.3</v>
      </c>
      <c r="CG405" s="211">
        <v>400</v>
      </c>
      <c r="CH405" s="163" t="s">
        <v>3745</v>
      </c>
      <c r="CI405" s="163" t="s">
        <v>4116</v>
      </c>
      <c r="CJ405" s="244" t="s">
        <v>6274</v>
      </c>
      <c r="CK405" s="244">
        <v>16678.8</v>
      </c>
      <c r="CM405" s="211"/>
      <c r="CN405" s="163" t="s">
        <v>6307</v>
      </c>
      <c r="CO405" s="163" t="s">
        <v>3999</v>
      </c>
      <c r="CP405" s="244" t="s">
        <v>6308</v>
      </c>
      <c r="CQ405" s="244">
        <v>188</v>
      </c>
      <c r="CS405" s="211">
        <v>400</v>
      </c>
      <c r="CT405" s="163" t="s">
        <v>5285</v>
      </c>
      <c r="CU405" s="163" t="s">
        <v>4202</v>
      </c>
      <c r="CV405" s="244" t="s">
        <v>5441</v>
      </c>
      <c r="CW405" s="244">
        <v>21157</v>
      </c>
      <c r="CY405" s="211">
        <v>400</v>
      </c>
      <c r="CZ405" s="163" t="s">
        <v>7538</v>
      </c>
      <c r="DA405" s="163" t="s">
        <v>7539</v>
      </c>
      <c r="DB405" s="244" t="s">
        <v>4131</v>
      </c>
      <c r="DC405" s="244">
        <v>22859.7</v>
      </c>
      <c r="DD405" s="244">
        <v>989.7</v>
      </c>
      <c r="DF405" s="214">
        <v>400</v>
      </c>
      <c r="DG405" s="163" t="s">
        <v>3816</v>
      </c>
      <c r="DH405" s="163" t="s">
        <v>3816</v>
      </c>
      <c r="DI405" s="163" t="s">
        <v>4202</v>
      </c>
      <c r="DJ405" s="163" t="s">
        <v>6300</v>
      </c>
      <c r="DK405" s="245">
        <v>21758</v>
      </c>
      <c r="DL405" s="245">
        <v>98</v>
      </c>
      <c r="DN405" s="211">
        <v>398</v>
      </c>
      <c r="DO405" s="163" t="s">
        <v>8137</v>
      </c>
      <c r="DP405" s="163" t="s">
        <v>4074</v>
      </c>
      <c r="DQ405" s="244">
        <v>24264.3</v>
      </c>
      <c r="DR405" s="244">
        <v>5767.6</v>
      </c>
      <c r="DT405" s="211">
        <v>400</v>
      </c>
      <c r="DU405" s="163" t="s">
        <v>8640</v>
      </c>
      <c r="DV405" s="244" t="s">
        <v>4005</v>
      </c>
      <c r="DW405" s="163">
        <v>27803.599999999999</v>
      </c>
      <c r="DX405" s="244">
        <v>554.20000000000005</v>
      </c>
      <c r="DZ405" s="211">
        <v>400</v>
      </c>
      <c r="EA405" s="163" t="s">
        <v>9142</v>
      </c>
      <c r="EB405" s="244" t="s">
        <v>4005</v>
      </c>
      <c r="EC405" s="163">
        <v>28750.9</v>
      </c>
      <c r="ED405" s="244">
        <v>250.1</v>
      </c>
      <c r="EF405" s="211">
        <v>400</v>
      </c>
      <c r="EG405" s="163" t="s">
        <v>9644</v>
      </c>
      <c r="EH405" s="244" t="s">
        <v>4005</v>
      </c>
      <c r="EI405" s="258">
        <v>30863.599999999999</v>
      </c>
      <c r="EJ405" s="244">
        <v>43.4</v>
      </c>
      <c r="EL405" s="215">
        <v>400</v>
      </c>
      <c r="EM405" s="216" t="s">
        <v>3817</v>
      </c>
      <c r="EN405" s="216" t="s">
        <v>3060</v>
      </c>
      <c r="EO405" s="216" t="s">
        <v>3818</v>
      </c>
      <c r="EP405" s="257" t="s">
        <v>3988</v>
      </c>
      <c r="EQ405" s="247">
        <v>29727</v>
      </c>
      <c r="ER405" s="247">
        <v>-478</v>
      </c>
      <c r="ES405" s="247">
        <v>61539</v>
      </c>
      <c r="EU405" s="163">
        <v>400</v>
      </c>
      <c r="EV405" s="94" t="s">
        <v>3819</v>
      </c>
      <c r="EW405" s="163" t="s">
        <v>3063</v>
      </c>
      <c r="EX405" s="110">
        <v>27292</v>
      </c>
      <c r="EY405" s="110">
        <v>1611.6</v>
      </c>
      <c r="FA405" s="163">
        <v>400</v>
      </c>
      <c r="FB405" s="94" t="s">
        <v>9487</v>
      </c>
      <c r="FC405" s="110" t="s">
        <v>3999</v>
      </c>
      <c r="FD405" s="260">
        <v>29423.599999999999</v>
      </c>
      <c r="FE405" s="260">
        <v>6.4</v>
      </c>
    </row>
    <row r="406" spans="2:161" ht="22.7">
      <c r="B406" s="211">
        <v>401</v>
      </c>
      <c r="C406" s="163" t="s">
        <v>5159</v>
      </c>
      <c r="D406" s="163"/>
      <c r="E406" s="244" t="s">
        <v>4036</v>
      </c>
      <c r="F406" s="244" t="s">
        <v>4605</v>
      </c>
      <c r="G406" s="244">
        <v>9554.9</v>
      </c>
      <c r="I406" s="211"/>
      <c r="J406" s="163"/>
      <c r="K406" s="163"/>
      <c r="L406" s="244"/>
      <c r="M406" s="244"/>
      <c r="N406" s="244"/>
      <c r="P406" s="211"/>
      <c r="Q406" s="163"/>
      <c r="R406" s="163"/>
      <c r="S406" s="244"/>
      <c r="T406" s="244"/>
      <c r="V406" s="211"/>
      <c r="W406" s="163"/>
      <c r="X406" s="163"/>
      <c r="Y406" s="244"/>
      <c r="Z406" s="244"/>
      <c r="AA406" s="244"/>
      <c r="AC406" s="211">
        <v>401</v>
      </c>
      <c r="AD406" s="163" t="s">
        <v>4398</v>
      </c>
      <c r="AE406" s="163" t="s">
        <v>3999</v>
      </c>
      <c r="AF406" s="244">
        <v>11245.8</v>
      </c>
      <c r="AG406" s="244">
        <v>1233.3</v>
      </c>
      <c r="AI406" s="211"/>
      <c r="AJ406" s="163"/>
      <c r="AK406" s="163"/>
      <c r="AL406" s="244"/>
      <c r="AM406" s="244"/>
      <c r="AN406" s="244"/>
      <c r="AP406" s="211">
        <v>401</v>
      </c>
      <c r="AQ406" s="163" t="s">
        <v>5785</v>
      </c>
      <c r="AR406" s="163" t="s">
        <v>5562</v>
      </c>
      <c r="AS406" s="244" t="s">
        <v>4001</v>
      </c>
      <c r="AT406" s="244" t="s">
        <v>5441</v>
      </c>
      <c r="AU406" s="244">
        <v>12345.7</v>
      </c>
      <c r="AW406" s="211"/>
      <c r="AX406" s="163"/>
      <c r="AY406" s="163"/>
      <c r="AZ406" s="244"/>
      <c r="BA406" s="244"/>
      <c r="BB406" s="244"/>
      <c r="BD406" s="211">
        <v>401</v>
      </c>
      <c r="BE406" s="163" t="s">
        <v>5763</v>
      </c>
      <c r="BF406" s="163" t="s">
        <v>4814</v>
      </c>
      <c r="BG406" s="244" t="s">
        <v>4005</v>
      </c>
      <c r="BH406" s="244" t="s">
        <v>5522</v>
      </c>
      <c r="BI406" s="244">
        <v>12824.2</v>
      </c>
      <c r="BK406" s="211">
        <v>401</v>
      </c>
      <c r="BL406" s="163" t="s">
        <v>573</v>
      </c>
      <c r="BM406" s="163" t="s">
        <v>6171</v>
      </c>
      <c r="BN406" s="244" t="s">
        <v>3999</v>
      </c>
      <c r="BO406" s="244" t="s">
        <v>4527</v>
      </c>
      <c r="BP406" s="244">
        <v>12550</v>
      </c>
      <c r="BR406" s="211"/>
      <c r="BS406" s="163"/>
      <c r="BT406" s="163"/>
      <c r="BU406" s="244"/>
      <c r="BV406" s="244"/>
      <c r="BW406" s="244"/>
      <c r="BY406" s="211">
        <v>401</v>
      </c>
      <c r="BZ406" s="163" t="s">
        <v>3820</v>
      </c>
      <c r="CA406" s="163" t="s">
        <v>6891</v>
      </c>
      <c r="CB406" s="163" t="s">
        <v>6722</v>
      </c>
      <c r="CC406" s="244" t="s">
        <v>5887</v>
      </c>
      <c r="CD406" s="244">
        <v>15193.1</v>
      </c>
      <c r="CE406" s="244">
        <v>2939.4</v>
      </c>
      <c r="CG406" s="211">
        <v>401</v>
      </c>
      <c r="CH406" s="163" t="s">
        <v>7057</v>
      </c>
      <c r="CI406" s="163" t="s">
        <v>4020</v>
      </c>
      <c r="CJ406" s="244" t="s">
        <v>6239</v>
      </c>
      <c r="CK406" s="244">
        <v>16668.3</v>
      </c>
      <c r="CM406" s="211"/>
      <c r="CN406" s="163" t="s">
        <v>7106</v>
      </c>
      <c r="CO406" s="163" t="s">
        <v>4015</v>
      </c>
      <c r="CP406" s="244" t="s">
        <v>7107</v>
      </c>
      <c r="CQ406" s="244">
        <v>1843.1</v>
      </c>
      <c r="CS406" s="211">
        <v>401</v>
      </c>
      <c r="CT406" s="163" t="s">
        <v>6296</v>
      </c>
      <c r="CU406" s="163" t="s">
        <v>4020</v>
      </c>
      <c r="CV406" s="244" t="s">
        <v>5273</v>
      </c>
      <c r="CW406" s="244">
        <v>295</v>
      </c>
      <c r="CY406" s="211">
        <v>401</v>
      </c>
      <c r="CZ406" s="163" t="s">
        <v>682</v>
      </c>
      <c r="DA406" s="163" t="s">
        <v>7540</v>
      </c>
      <c r="DB406" s="244" t="s">
        <v>3999</v>
      </c>
      <c r="DC406" s="244">
        <v>22833.9</v>
      </c>
      <c r="DD406" s="244">
        <v>4417.8</v>
      </c>
      <c r="DF406" s="214">
        <v>401</v>
      </c>
      <c r="DG406" s="163" t="s">
        <v>3724</v>
      </c>
      <c r="DH406" s="163" t="s">
        <v>6147</v>
      </c>
      <c r="DI406" s="163" t="s">
        <v>4202</v>
      </c>
      <c r="DJ406" s="163" t="s">
        <v>5441</v>
      </c>
      <c r="DK406" s="245">
        <v>21733</v>
      </c>
      <c r="DL406" s="245">
        <v>2667</v>
      </c>
      <c r="DN406" s="211">
        <v>399</v>
      </c>
      <c r="DO406" s="163" t="s">
        <v>8138</v>
      </c>
      <c r="DP406" s="163" t="s">
        <v>4074</v>
      </c>
      <c r="DQ406" s="244">
        <v>24249.7</v>
      </c>
      <c r="DR406" s="244">
        <v>1161.3</v>
      </c>
      <c r="DT406" s="211">
        <v>401</v>
      </c>
      <c r="DU406" s="163" t="s">
        <v>8641</v>
      </c>
      <c r="DV406" s="244" t="s">
        <v>4275</v>
      </c>
      <c r="DW406" s="163">
        <v>27738.799999999999</v>
      </c>
      <c r="DX406" s="244">
        <v>1125</v>
      </c>
      <c r="DZ406" s="211">
        <v>401</v>
      </c>
      <c r="EA406" s="163" t="s">
        <v>9143</v>
      </c>
      <c r="EB406" s="244" t="s">
        <v>4074</v>
      </c>
      <c r="EC406" s="163">
        <v>28736</v>
      </c>
      <c r="ED406" s="244">
        <v>-379.8</v>
      </c>
      <c r="EF406" s="211">
        <v>401</v>
      </c>
      <c r="EG406" s="163" t="s">
        <v>9645</v>
      </c>
      <c r="EH406" s="244" t="s">
        <v>4074</v>
      </c>
      <c r="EI406" s="258">
        <v>30748</v>
      </c>
      <c r="EJ406" s="244">
        <v>41.6</v>
      </c>
      <c r="EL406" s="215">
        <v>401</v>
      </c>
      <c r="EM406" s="216" t="s">
        <v>3805</v>
      </c>
      <c r="EN406" s="216" t="s">
        <v>3135</v>
      </c>
      <c r="EO406" s="216" t="s">
        <v>3392</v>
      </c>
      <c r="EP406" s="257"/>
      <c r="EQ406" s="247">
        <v>29684</v>
      </c>
      <c r="ER406" s="247">
        <v>513</v>
      </c>
      <c r="ES406" s="247">
        <v>66125</v>
      </c>
      <c r="EU406" s="163">
        <v>401</v>
      </c>
      <c r="EV406" s="94" t="s">
        <v>3821</v>
      </c>
      <c r="EW406" s="163" t="s">
        <v>3056</v>
      </c>
      <c r="EX406" s="110">
        <v>27131</v>
      </c>
      <c r="EY406" s="110">
        <v>1779.1</v>
      </c>
      <c r="FA406" s="163">
        <v>401</v>
      </c>
      <c r="FB406" s="94" t="s">
        <v>9690</v>
      </c>
      <c r="FC406" s="110" t="s">
        <v>3999</v>
      </c>
      <c r="FD406" s="260">
        <v>29331</v>
      </c>
      <c r="FE406" s="260">
        <v>1017</v>
      </c>
    </row>
    <row r="407" spans="2:161" ht="22.7">
      <c r="B407" s="211">
        <v>402</v>
      </c>
      <c r="C407" s="163" t="s">
        <v>5160</v>
      </c>
      <c r="D407" s="163" t="s">
        <v>5161</v>
      </c>
      <c r="E407" s="244" t="s">
        <v>4020</v>
      </c>
      <c r="F407" s="244" t="s">
        <v>4578</v>
      </c>
      <c r="G407" s="244">
        <v>9545.4</v>
      </c>
      <c r="I407" s="211"/>
      <c r="J407" s="163"/>
      <c r="K407" s="163"/>
      <c r="L407" s="244"/>
      <c r="M407" s="244"/>
      <c r="N407" s="244"/>
      <c r="P407" s="211"/>
      <c r="Q407" s="163"/>
      <c r="R407" s="163"/>
      <c r="S407" s="244"/>
      <c r="T407" s="244"/>
      <c r="V407" s="211"/>
      <c r="W407" s="163"/>
      <c r="X407" s="163"/>
      <c r="Y407" s="244"/>
      <c r="Z407" s="244"/>
      <c r="AA407" s="244"/>
      <c r="AC407" s="211">
        <v>402</v>
      </c>
      <c r="AD407" s="163" t="s">
        <v>4499</v>
      </c>
      <c r="AE407" s="163" t="s">
        <v>4074</v>
      </c>
      <c r="AF407" s="244">
        <v>11229.5</v>
      </c>
      <c r="AG407" s="244">
        <v>50.6</v>
      </c>
      <c r="AI407" s="211"/>
      <c r="AJ407" s="163"/>
      <c r="AK407" s="163"/>
      <c r="AL407" s="244"/>
      <c r="AM407" s="244"/>
      <c r="AN407" s="244"/>
      <c r="AP407" s="211">
        <v>402</v>
      </c>
      <c r="AQ407" s="163" t="s">
        <v>1593</v>
      </c>
      <c r="AR407" s="163" t="s">
        <v>4824</v>
      </c>
      <c r="AS407" s="244" t="s">
        <v>4020</v>
      </c>
      <c r="AT407" s="244" t="s">
        <v>5518</v>
      </c>
      <c r="AU407" s="244">
        <v>12341.5</v>
      </c>
      <c r="AW407" s="211"/>
      <c r="AX407" s="163"/>
      <c r="AY407" s="163"/>
      <c r="AZ407" s="244"/>
      <c r="BA407" s="244"/>
      <c r="BB407" s="244"/>
      <c r="BD407" s="211">
        <v>402</v>
      </c>
      <c r="BE407" s="163" t="s">
        <v>1171</v>
      </c>
      <c r="BF407" s="163" t="s">
        <v>6164</v>
      </c>
      <c r="BG407" s="244" t="s">
        <v>3999</v>
      </c>
      <c r="BH407" s="244" t="s">
        <v>5591</v>
      </c>
      <c r="BI407" s="244">
        <v>12814</v>
      </c>
      <c r="BK407" s="211">
        <v>402</v>
      </c>
      <c r="BL407" s="163" t="s">
        <v>3471</v>
      </c>
      <c r="BM407" s="163" t="s">
        <v>6169</v>
      </c>
      <c r="BN407" s="244" t="s">
        <v>4202</v>
      </c>
      <c r="BO407" s="244" t="s">
        <v>6267</v>
      </c>
      <c r="BP407" s="244">
        <v>12540</v>
      </c>
      <c r="BR407" s="211"/>
      <c r="BS407" s="163"/>
      <c r="BT407" s="163"/>
      <c r="BU407" s="244"/>
      <c r="BV407" s="244"/>
      <c r="BW407" s="244"/>
      <c r="BY407" s="211">
        <v>402</v>
      </c>
      <c r="BZ407" s="163" t="s">
        <v>3822</v>
      </c>
      <c r="CA407" s="163" t="s">
        <v>6892</v>
      </c>
      <c r="CB407" s="163" t="s">
        <v>4469</v>
      </c>
      <c r="CC407" s="244" t="s">
        <v>4527</v>
      </c>
      <c r="CD407" s="244">
        <v>15189.5</v>
      </c>
      <c r="CE407" s="244">
        <v>561.70000000000005</v>
      </c>
      <c r="CG407" s="211">
        <v>402</v>
      </c>
      <c r="CH407" s="163" t="s">
        <v>6941</v>
      </c>
      <c r="CI407" s="163" t="s">
        <v>4275</v>
      </c>
      <c r="CJ407" s="244" t="s">
        <v>5219</v>
      </c>
      <c r="CK407" s="244">
        <v>16609.2</v>
      </c>
      <c r="CM407" s="211"/>
      <c r="CN407" s="163" t="s">
        <v>7108</v>
      </c>
      <c r="CO407" s="163" t="s">
        <v>4074</v>
      </c>
      <c r="CP407" s="244" t="s">
        <v>4523</v>
      </c>
      <c r="CQ407" s="244">
        <v>181.1</v>
      </c>
      <c r="CS407" s="211">
        <v>402</v>
      </c>
      <c r="CT407" s="163" t="s">
        <v>6960</v>
      </c>
      <c r="CU407" s="163" t="s">
        <v>4224</v>
      </c>
      <c r="CV407" s="244" t="s">
        <v>5441</v>
      </c>
      <c r="CW407" s="244">
        <v>2944</v>
      </c>
      <c r="CY407" s="211">
        <v>402</v>
      </c>
      <c r="CZ407" s="163" t="s">
        <v>3845</v>
      </c>
      <c r="DA407" s="163" t="s">
        <v>6941</v>
      </c>
      <c r="DB407" s="244" t="s">
        <v>4275</v>
      </c>
      <c r="DC407" s="244">
        <v>22725.3</v>
      </c>
      <c r="DD407" s="244">
        <v>4302</v>
      </c>
      <c r="DF407" s="214">
        <v>402</v>
      </c>
      <c r="DG407" s="163" t="s">
        <v>3733</v>
      </c>
      <c r="DH407" s="163" t="s">
        <v>5111</v>
      </c>
      <c r="DI407" s="163" t="s">
        <v>4005</v>
      </c>
      <c r="DJ407" s="163" t="s">
        <v>4745</v>
      </c>
      <c r="DK407" s="245">
        <v>21716</v>
      </c>
      <c r="DL407" s="245">
        <v>300</v>
      </c>
      <c r="DN407" s="211">
        <v>400</v>
      </c>
      <c r="DO407" s="163" t="s">
        <v>8139</v>
      </c>
      <c r="DP407" s="163" t="s">
        <v>4131</v>
      </c>
      <c r="DQ407" s="244">
        <v>24135</v>
      </c>
      <c r="DR407" s="244">
        <v>434.8</v>
      </c>
      <c r="DT407" s="211">
        <v>402</v>
      </c>
      <c r="DU407" s="163" t="s">
        <v>8642</v>
      </c>
      <c r="DV407" s="244" t="s">
        <v>4074</v>
      </c>
      <c r="DW407" s="163">
        <v>27706.7</v>
      </c>
      <c r="DX407" s="244">
        <v>100.1</v>
      </c>
      <c r="DZ407" s="211">
        <v>402</v>
      </c>
      <c r="EA407" s="163" t="s">
        <v>9144</v>
      </c>
      <c r="EB407" s="244" t="s">
        <v>3999</v>
      </c>
      <c r="EC407" s="163">
        <v>28729</v>
      </c>
      <c r="ED407" s="244">
        <v>3019</v>
      </c>
      <c r="EF407" s="211">
        <v>402</v>
      </c>
      <c r="EG407" s="163" t="s">
        <v>9646</v>
      </c>
      <c r="EH407" s="244" t="s">
        <v>4015</v>
      </c>
      <c r="EI407" s="258">
        <v>30502.9</v>
      </c>
      <c r="EJ407" s="244">
        <v>3927.2</v>
      </c>
      <c r="EL407" s="215">
        <v>402</v>
      </c>
      <c r="EM407" s="216" t="s">
        <v>3823</v>
      </c>
      <c r="EN407" s="216" t="s">
        <v>3290</v>
      </c>
      <c r="EO407" s="216" t="s">
        <v>3061</v>
      </c>
      <c r="EP407" s="257" t="s">
        <v>3988</v>
      </c>
      <c r="EQ407" s="247">
        <v>29668</v>
      </c>
      <c r="ER407" s="247">
        <v>3</v>
      </c>
      <c r="ES407" s="247">
        <v>139422</v>
      </c>
      <c r="EU407" s="163">
        <v>402</v>
      </c>
      <c r="EV407" s="94" t="s">
        <v>1911</v>
      </c>
      <c r="EW407" s="163" t="s">
        <v>3056</v>
      </c>
      <c r="EX407" s="110">
        <v>27016</v>
      </c>
      <c r="EY407" s="110">
        <v>126.5</v>
      </c>
      <c r="FA407" s="163">
        <v>402</v>
      </c>
      <c r="FB407" s="94" t="s">
        <v>9448</v>
      </c>
      <c r="FC407" s="110" t="s">
        <v>4036</v>
      </c>
      <c r="FD407" s="260">
        <v>29257.200000000001</v>
      </c>
      <c r="FE407" s="260">
        <v>6169.3</v>
      </c>
    </row>
    <row r="408" spans="2:161" ht="22.7">
      <c r="B408" s="211">
        <v>403</v>
      </c>
      <c r="C408" s="163" t="s">
        <v>4427</v>
      </c>
      <c r="D408" s="163" t="s">
        <v>5162</v>
      </c>
      <c r="E408" s="244" t="s">
        <v>4202</v>
      </c>
      <c r="F408" s="244" t="s">
        <v>4641</v>
      </c>
      <c r="G408" s="244">
        <v>9519</v>
      </c>
      <c r="I408" s="211"/>
      <c r="J408" s="163"/>
      <c r="K408" s="163"/>
      <c r="L408" s="244"/>
      <c r="M408" s="244"/>
      <c r="N408" s="244"/>
      <c r="P408" s="211"/>
      <c r="Q408" s="163"/>
      <c r="R408" s="163"/>
      <c r="S408" s="244"/>
      <c r="T408" s="244"/>
      <c r="V408" s="211"/>
      <c r="W408" s="163"/>
      <c r="X408" s="163"/>
      <c r="Y408" s="244"/>
      <c r="Z408" s="244"/>
      <c r="AA408" s="244"/>
      <c r="AC408" s="211">
        <v>403</v>
      </c>
      <c r="AD408" s="163" t="s">
        <v>4399</v>
      </c>
      <c r="AE408" s="163" t="s">
        <v>4400</v>
      </c>
      <c r="AF408" s="244">
        <v>11212.3</v>
      </c>
      <c r="AG408" s="244">
        <v>226.1</v>
      </c>
      <c r="AI408" s="211"/>
      <c r="AJ408" s="163"/>
      <c r="AK408" s="163"/>
      <c r="AL408" s="244"/>
      <c r="AM408" s="244"/>
      <c r="AN408" s="244"/>
      <c r="AP408" s="211">
        <v>403</v>
      </c>
      <c r="AQ408" s="163" t="s">
        <v>3344</v>
      </c>
      <c r="AR408" s="163" t="s">
        <v>5786</v>
      </c>
      <c r="AS408" s="244" t="s">
        <v>4243</v>
      </c>
      <c r="AT408" s="244" t="s">
        <v>5219</v>
      </c>
      <c r="AU408" s="244">
        <v>12299.5</v>
      </c>
      <c r="AW408" s="211"/>
      <c r="AX408" s="163"/>
      <c r="AY408" s="163"/>
      <c r="AZ408" s="244"/>
      <c r="BA408" s="244"/>
      <c r="BB408" s="244"/>
      <c r="BD408" s="211">
        <v>403</v>
      </c>
      <c r="BE408" s="163" t="s">
        <v>1660</v>
      </c>
      <c r="BF408" s="163" t="s">
        <v>6165</v>
      </c>
      <c r="BG408" s="244" t="s">
        <v>3999</v>
      </c>
      <c r="BH408" s="244" t="s">
        <v>6166</v>
      </c>
      <c r="BI408" s="244">
        <v>12791.5</v>
      </c>
      <c r="BK408" s="211">
        <v>403</v>
      </c>
      <c r="BL408" s="163" t="s">
        <v>1662</v>
      </c>
      <c r="BM408" s="163" t="s">
        <v>1662</v>
      </c>
      <c r="BN408" s="244" t="s">
        <v>3999</v>
      </c>
      <c r="BO408" s="244" t="s">
        <v>5219</v>
      </c>
      <c r="BP408" s="244">
        <v>12503</v>
      </c>
      <c r="BR408" s="211"/>
      <c r="BS408" s="163"/>
      <c r="BT408" s="163"/>
      <c r="BU408" s="244"/>
      <c r="BV408" s="244"/>
      <c r="BW408" s="244"/>
      <c r="BY408" s="211">
        <v>403</v>
      </c>
      <c r="BZ408" s="163" t="s">
        <v>3824</v>
      </c>
      <c r="CA408" s="163" t="s">
        <v>6893</v>
      </c>
      <c r="CB408" s="163" t="s">
        <v>4020</v>
      </c>
      <c r="CC408" s="244" t="s">
        <v>6894</v>
      </c>
      <c r="CD408" s="244">
        <v>15185.7</v>
      </c>
      <c r="CE408" s="244">
        <v>271.7</v>
      </c>
      <c r="CG408" s="211">
        <v>403</v>
      </c>
      <c r="CH408" s="163" t="s">
        <v>7058</v>
      </c>
      <c r="CI408" s="163" t="s">
        <v>3999</v>
      </c>
      <c r="CJ408" s="244" t="s">
        <v>5441</v>
      </c>
      <c r="CK408" s="244">
        <v>16596</v>
      </c>
      <c r="CM408" s="211"/>
      <c r="CN408" s="163" t="s">
        <v>7059</v>
      </c>
      <c r="CO408" s="163" t="s">
        <v>3999</v>
      </c>
      <c r="CP408" s="244" t="s">
        <v>4527</v>
      </c>
      <c r="CQ408" s="244">
        <v>182</v>
      </c>
      <c r="CS408" s="211">
        <v>403</v>
      </c>
      <c r="CT408" s="163" t="s">
        <v>5734</v>
      </c>
      <c r="CU408" s="163" t="s">
        <v>3999</v>
      </c>
      <c r="CV408" s="244" t="s">
        <v>4644</v>
      </c>
      <c r="CW408" s="244">
        <v>2936</v>
      </c>
      <c r="CY408" s="211">
        <v>403</v>
      </c>
      <c r="CZ408" s="163" t="s">
        <v>1638</v>
      </c>
      <c r="DA408" s="163" t="s">
        <v>7541</v>
      </c>
      <c r="DB408" s="244" t="s">
        <v>3999</v>
      </c>
      <c r="DC408" s="244">
        <v>22697</v>
      </c>
      <c r="DD408" s="244">
        <v>-8922</v>
      </c>
      <c r="DF408" s="214">
        <v>403</v>
      </c>
      <c r="DG408" s="163" t="s">
        <v>3825</v>
      </c>
      <c r="DH408" s="163" t="s">
        <v>7689</v>
      </c>
      <c r="DI408" s="163" t="s">
        <v>4005</v>
      </c>
      <c r="DJ408" s="163" t="s">
        <v>5512</v>
      </c>
      <c r="DK408" s="245">
        <v>21714</v>
      </c>
      <c r="DL408" s="245">
        <v>603</v>
      </c>
      <c r="DN408" s="211">
        <v>401</v>
      </c>
      <c r="DO408" s="163" t="s">
        <v>8140</v>
      </c>
      <c r="DP408" s="163" t="s">
        <v>4202</v>
      </c>
      <c r="DQ408" s="244">
        <v>24102</v>
      </c>
      <c r="DR408" s="244">
        <v>973</v>
      </c>
      <c r="DT408" s="211">
        <v>403</v>
      </c>
      <c r="DU408" s="163" t="s">
        <v>8643</v>
      </c>
      <c r="DV408" s="244" t="s">
        <v>4202</v>
      </c>
      <c r="DW408" s="163">
        <v>27589.5</v>
      </c>
      <c r="DX408" s="244">
        <v>5968.5</v>
      </c>
      <c r="DZ408" s="211">
        <v>403</v>
      </c>
      <c r="EA408" s="163" t="s">
        <v>9145</v>
      </c>
      <c r="EB408" s="244" t="s">
        <v>4074</v>
      </c>
      <c r="EC408" s="163">
        <v>28646.3</v>
      </c>
      <c r="ED408" s="244">
        <v>0.7</v>
      </c>
      <c r="EF408" s="211">
        <v>403</v>
      </c>
      <c r="EG408" s="163" t="s">
        <v>9647</v>
      </c>
      <c r="EH408" s="244" t="s">
        <v>4074</v>
      </c>
      <c r="EI408" s="258">
        <v>30478.799999999999</v>
      </c>
      <c r="EJ408" s="244">
        <v>1158.3</v>
      </c>
      <c r="EL408" s="215">
        <v>403</v>
      </c>
      <c r="EM408" s="216" t="s">
        <v>3760</v>
      </c>
      <c r="EN408" s="216" t="s">
        <v>3060</v>
      </c>
      <c r="EO408" s="216" t="s">
        <v>3061</v>
      </c>
      <c r="EP408" s="257" t="s">
        <v>3988</v>
      </c>
      <c r="EQ408" s="247">
        <v>29584</v>
      </c>
      <c r="ER408" s="247">
        <v>234</v>
      </c>
      <c r="ES408" s="247">
        <v>127611</v>
      </c>
      <c r="EU408" s="163">
        <v>403</v>
      </c>
      <c r="EV408" s="94" t="s">
        <v>3826</v>
      </c>
      <c r="EW408" s="163" t="s">
        <v>3075</v>
      </c>
      <c r="EX408" s="110">
        <v>26976</v>
      </c>
      <c r="EY408" s="110">
        <v>135.4</v>
      </c>
      <c r="FA408" s="163">
        <v>403</v>
      </c>
      <c r="FB408" s="94" t="s">
        <v>9875</v>
      </c>
      <c r="FC408" s="110" t="s">
        <v>3999</v>
      </c>
      <c r="FD408" s="260">
        <v>29241.5</v>
      </c>
      <c r="FE408" s="260">
        <v>2799.3</v>
      </c>
    </row>
    <row r="409" spans="2:161">
      <c r="B409" s="211">
        <v>404</v>
      </c>
      <c r="C409" s="163" t="s">
        <v>5163</v>
      </c>
      <c r="D409" s="163" t="s">
        <v>5164</v>
      </c>
      <c r="E409" s="244" t="s">
        <v>3999</v>
      </c>
      <c r="F409" s="244" t="s">
        <v>4527</v>
      </c>
      <c r="G409" s="244">
        <v>9503.2999999999993</v>
      </c>
      <c r="I409" s="211"/>
      <c r="J409" s="163"/>
      <c r="K409" s="163"/>
      <c r="L409" s="244"/>
      <c r="M409" s="244"/>
      <c r="N409" s="244"/>
      <c r="P409" s="211"/>
      <c r="Q409" s="163"/>
      <c r="R409" s="163"/>
      <c r="S409" s="244"/>
      <c r="T409" s="244"/>
      <c r="V409" s="211"/>
      <c r="W409" s="163"/>
      <c r="X409" s="163"/>
      <c r="Y409" s="244"/>
      <c r="Z409" s="244"/>
      <c r="AA409" s="244"/>
      <c r="AC409" s="211">
        <v>404</v>
      </c>
      <c r="AD409" s="163" t="s">
        <v>4401</v>
      </c>
      <c r="AE409" s="163" t="s">
        <v>3999</v>
      </c>
      <c r="AF409" s="244">
        <v>11200</v>
      </c>
      <c r="AG409" s="244">
        <v>-132</v>
      </c>
      <c r="AI409" s="211"/>
      <c r="AJ409" s="163"/>
      <c r="AK409" s="163"/>
      <c r="AL409" s="244"/>
      <c r="AM409" s="244"/>
      <c r="AN409" s="244"/>
      <c r="AP409" s="211">
        <v>404</v>
      </c>
      <c r="AQ409" s="163" t="s">
        <v>3575</v>
      </c>
      <c r="AR409" s="163" t="s">
        <v>5562</v>
      </c>
      <c r="AS409" s="244" t="s">
        <v>4039</v>
      </c>
      <c r="AT409" s="244" t="s">
        <v>5562</v>
      </c>
      <c r="AU409" s="244">
        <v>12294.4</v>
      </c>
      <c r="AW409" s="211"/>
      <c r="AX409" s="163"/>
      <c r="AY409" s="163"/>
      <c r="AZ409" s="244"/>
      <c r="BA409" s="244"/>
      <c r="BB409" s="244"/>
      <c r="BD409" s="211">
        <v>404</v>
      </c>
      <c r="BE409" s="163" t="s">
        <v>3899</v>
      </c>
      <c r="BF409" s="163" t="s">
        <v>4936</v>
      </c>
      <c r="BG409" s="244" t="s">
        <v>4005</v>
      </c>
      <c r="BH409" s="244" t="s">
        <v>4523</v>
      </c>
      <c r="BI409" s="244">
        <v>12777.8</v>
      </c>
      <c r="BK409" s="211">
        <v>404</v>
      </c>
      <c r="BL409" s="163" t="s">
        <v>1404</v>
      </c>
      <c r="BM409" s="163" t="s">
        <v>5799</v>
      </c>
      <c r="BN409" s="244" t="s">
        <v>3999</v>
      </c>
      <c r="BO409" s="244" t="s">
        <v>6232</v>
      </c>
      <c r="BP409" s="244">
        <v>12496</v>
      </c>
      <c r="BR409" s="211"/>
      <c r="BS409" s="163"/>
      <c r="BT409" s="163"/>
      <c r="BU409" s="244"/>
      <c r="BV409" s="244"/>
      <c r="BW409" s="244"/>
      <c r="BY409" s="211">
        <v>404</v>
      </c>
      <c r="BZ409" s="163" t="s">
        <v>3827</v>
      </c>
      <c r="CA409" s="163" t="s">
        <v>3827</v>
      </c>
      <c r="CB409" s="163" t="s">
        <v>6577</v>
      </c>
      <c r="CC409" s="244" t="s">
        <v>6533</v>
      </c>
      <c r="CD409" s="244">
        <v>15117.2</v>
      </c>
      <c r="CE409" s="244">
        <v>45.1</v>
      </c>
      <c r="CG409" s="211">
        <v>404</v>
      </c>
      <c r="CH409" s="163" t="s">
        <v>4774</v>
      </c>
      <c r="CI409" s="163" t="s">
        <v>4001</v>
      </c>
      <c r="CJ409" s="244" t="s">
        <v>5441</v>
      </c>
      <c r="CK409" s="244">
        <v>16535.900000000001</v>
      </c>
      <c r="CM409" s="211"/>
      <c r="CN409" s="163" t="s">
        <v>6089</v>
      </c>
      <c r="CO409" s="163" t="s">
        <v>4020</v>
      </c>
      <c r="CP409" s="244" t="s">
        <v>4694</v>
      </c>
      <c r="CQ409" s="244">
        <v>1796.6</v>
      </c>
      <c r="CS409" s="211">
        <v>404</v>
      </c>
      <c r="CT409" s="163" t="s">
        <v>3725</v>
      </c>
      <c r="CU409" s="163" t="s">
        <v>4030</v>
      </c>
      <c r="CV409" s="244" t="s">
        <v>4518</v>
      </c>
      <c r="CW409" s="244">
        <v>2866</v>
      </c>
      <c r="CY409" s="211">
        <v>404</v>
      </c>
      <c r="CZ409" s="163" t="s">
        <v>7542</v>
      </c>
      <c r="DA409" s="163" t="s">
        <v>7542</v>
      </c>
      <c r="DB409" s="244" t="s">
        <v>4289</v>
      </c>
      <c r="DC409" s="244">
        <v>22655.599999999999</v>
      </c>
      <c r="DD409" s="244">
        <v>-255.2</v>
      </c>
      <c r="DF409" s="214">
        <v>404</v>
      </c>
      <c r="DG409" s="163" t="s">
        <v>1382</v>
      </c>
      <c r="DH409" s="163" t="s">
        <v>5734</v>
      </c>
      <c r="DI409" s="163" t="s">
        <v>3999</v>
      </c>
      <c r="DJ409" s="163" t="s">
        <v>4644</v>
      </c>
      <c r="DK409" s="245">
        <v>21645</v>
      </c>
      <c r="DL409" s="245">
        <v>731</v>
      </c>
      <c r="DN409" s="211">
        <v>401</v>
      </c>
      <c r="DO409" s="163" t="s">
        <v>8141</v>
      </c>
      <c r="DP409" s="163" t="s">
        <v>3999</v>
      </c>
      <c r="DQ409" s="244">
        <v>24102</v>
      </c>
      <c r="DR409" s="244">
        <v>2198</v>
      </c>
      <c r="DT409" s="211">
        <v>404</v>
      </c>
      <c r="DU409" s="163" t="s">
        <v>8644</v>
      </c>
      <c r="DV409" s="244" t="s">
        <v>4015</v>
      </c>
      <c r="DW409" s="163">
        <v>27417.3</v>
      </c>
      <c r="DX409" s="244">
        <v>1006.8</v>
      </c>
      <c r="DZ409" s="211">
        <v>404</v>
      </c>
      <c r="EA409" s="163" t="s">
        <v>9146</v>
      </c>
      <c r="EB409" s="244" t="s">
        <v>4074</v>
      </c>
      <c r="EC409" s="163">
        <v>28636.6</v>
      </c>
      <c r="ED409" s="244">
        <v>-436.1</v>
      </c>
      <c r="EF409" s="211">
        <v>404</v>
      </c>
      <c r="EG409" s="163" t="s">
        <v>9648</v>
      </c>
      <c r="EH409" s="244" t="s">
        <v>7046</v>
      </c>
      <c r="EI409" s="258">
        <v>30394.3</v>
      </c>
      <c r="EJ409" s="244">
        <v>3281.9</v>
      </c>
      <c r="EL409" s="215">
        <v>404</v>
      </c>
      <c r="EM409" s="216" t="s">
        <v>3828</v>
      </c>
      <c r="EN409" s="216" t="s">
        <v>3093</v>
      </c>
      <c r="EO409" s="216" t="s">
        <v>3124</v>
      </c>
      <c r="EP409" s="257"/>
      <c r="EQ409" s="247">
        <v>29546</v>
      </c>
      <c r="ER409" s="247">
        <v>106</v>
      </c>
      <c r="ES409" s="247">
        <v>101072</v>
      </c>
      <c r="EU409" s="163">
        <v>404</v>
      </c>
      <c r="EV409" s="94" t="s">
        <v>3352</v>
      </c>
      <c r="EW409" s="163" t="s">
        <v>3122</v>
      </c>
      <c r="EX409" s="110">
        <v>26972</v>
      </c>
      <c r="EY409" s="110">
        <v>423.6</v>
      </c>
      <c r="FA409" s="163">
        <v>404</v>
      </c>
      <c r="FB409" s="94" t="s">
        <v>9876</v>
      </c>
      <c r="FC409" s="110" t="s">
        <v>4074</v>
      </c>
      <c r="FD409" s="260">
        <v>29175.200000000001</v>
      </c>
      <c r="FE409" s="260">
        <v>189</v>
      </c>
    </row>
    <row r="410" spans="2:161">
      <c r="B410" s="211">
        <v>405</v>
      </c>
      <c r="C410" s="163"/>
      <c r="D410" s="163" t="s">
        <v>5165</v>
      </c>
      <c r="E410" s="244" t="s">
        <v>4281</v>
      </c>
      <c r="F410" s="244" t="s">
        <v>4527</v>
      </c>
      <c r="G410" s="244">
        <v>9500.9</v>
      </c>
      <c r="I410" s="211"/>
      <c r="J410" s="163"/>
      <c r="K410" s="163"/>
      <c r="L410" s="244"/>
      <c r="M410" s="244"/>
      <c r="N410" s="244"/>
      <c r="P410" s="211"/>
      <c r="Q410" s="163"/>
      <c r="R410" s="163"/>
      <c r="S410" s="244"/>
      <c r="T410" s="244"/>
      <c r="V410" s="211"/>
      <c r="W410" s="163"/>
      <c r="X410" s="163"/>
      <c r="Y410" s="244"/>
      <c r="Z410" s="244"/>
      <c r="AA410" s="244"/>
      <c r="AC410" s="211">
        <v>405</v>
      </c>
      <c r="AD410" s="163" t="s">
        <v>4402</v>
      </c>
      <c r="AE410" s="163" t="s">
        <v>4005</v>
      </c>
      <c r="AF410" s="244">
        <v>11188.7</v>
      </c>
      <c r="AG410" s="244">
        <v>202.1</v>
      </c>
      <c r="AI410" s="211"/>
      <c r="AJ410" s="163"/>
      <c r="AK410" s="163"/>
      <c r="AL410" s="244"/>
      <c r="AM410" s="244"/>
      <c r="AN410" s="244"/>
      <c r="AP410" s="211">
        <v>405</v>
      </c>
      <c r="AQ410" s="163" t="s">
        <v>5787</v>
      </c>
      <c r="AR410" s="163" t="s">
        <v>5788</v>
      </c>
      <c r="AS410" s="244" t="s">
        <v>4005</v>
      </c>
      <c r="AT410" s="244" t="s">
        <v>5522</v>
      </c>
      <c r="AU410" s="244">
        <v>12280.9</v>
      </c>
      <c r="AW410" s="211"/>
      <c r="AX410" s="163"/>
      <c r="AY410" s="163"/>
      <c r="AZ410" s="244"/>
      <c r="BA410" s="244"/>
      <c r="BB410" s="244"/>
      <c r="BD410" s="211">
        <v>405</v>
      </c>
      <c r="BE410" s="163" t="s">
        <v>3909</v>
      </c>
      <c r="BF410" s="163" t="s">
        <v>6167</v>
      </c>
      <c r="BG410" s="244" t="s">
        <v>4005</v>
      </c>
      <c r="BH410" s="244" t="s">
        <v>6106</v>
      </c>
      <c r="BI410" s="244">
        <v>12668.5</v>
      </c>
      <c r="BK410" s="211">
        <v>405</v>
      </c>
      <c r="BL410" s="163" t="s">
        <v>3712</v>
      </c>
      <c r="BM410" s="163" t="s">
        <v>6185</v>
      </c>
      <c r="BN410" s="244" t="s">
        <v>4015</v>
      </c>
      <c r="BO410" s="244" t="s">
        <v>6316</v>
      </c>
      <c r="BP410" s="244">
        <v>12495.3</v>
      </c>
      <c r="BR410" s="211"/>
      <c r="BS410" s="163"/>
      <c r="BT410" s="163"/>
      <c r="BU410" s="244"/>
      <c r="BV410" s="244"/>
      <c r="BW410" s="244"/>
      <c r="BY410" s="211">
        <v>405</v>
      </c>
      <c r="BZ410" s="163" t="s">
        <v>1784</v>
      </c>
      <c r="CA410" s="163" t="s">
        <v>6444</v>
      </c>
      <c r="CB410" s="163" t="s">
        <v>6506</v>
      </c>
      <c r="CC410" s="244" t="s">
        <v>6593</v>
      </c>
      <c r="CD410" s="244">
        <v>15114.7</v>
      </c>
      <c r="CE410" s="244">
        <v>278.2</v>
      </c>
      <c r="CG410" s="211">
        <v>405</v>
      </c>
      <c r="CH410" s="163" t="s">
        <v>6126</v>
      </c>
      <c r="CI410" s="163" t="s">
        <v>4202</v>
      </c>
      <c r="CJ410" s="244" t="s">
        <v>5887</v>
      </c>
      <c r="CK410" s="244">
        <v>16506.400000000001</v>
      </c>
      <c r="CM410" s="211"/>
      <c r="CN410" s="163" t="s">
        <v>5794</v>
      </c>
      <c r="CO410" s="163" t="s">
        <v>4074</v>
      </c>
      <c r="CP410" s="244" t="s">
        <v>4518</v>
      </c>
      <c r="CQ410" s="244">
        <v>17953.2</v>
      </c>
      <c r="CS410" s="211">
        <v>405</v>
      </c>
      <c r="CT410" s="163" t="s">
        <v>7129</v>
      </c>
      <c r="CU410" s="163" t="s">
        <v>4074</v>
      </c>
      <c r="CV410" s="244" t="s">
        <v>5229</v>
      </c>
      <c r="CW410" s="244">
        <v>284</v>
      </c>
      <c r="CY410" s="211">
        <v>405</v>
      </c>
      <c r="CZ410" s="163" t="s">
        <v>1584</v>
      </c>
      <c r="DA410" s="163" t="s">
        <v>7543</v>
      </c>
      <c r="DB410" s="244" t="s">
        <v>3999</v>
      </c>
      <c r="DC410" s="244">
        <v>22652</v>
      </c>
      <c r="DD410" s="244">
        <v>-58707</v>
      </c>
      <c r="DF410" s="214">
        <v>405</v>
      </c>
      <c r="DG410" s="163" t="s">
        <v>546</v>
      </c>
      <c r="DH410" s="163" t="s">
        <v>4980</v>
      </c>
      <c r="DI410" s="163" t="s">
        <v>3999</v>
      </c>
      <c r="DJ410" s="163" t="s">
        <v>4818</v>
      </c>
      <c r="DK410" s="245">
        <v>21634</v>
      </c>
      <c r="DL410" s="245">
        <v>10612</v>
      </c>
      <c r="DN410" s="211">
        <v>403</v>
      </c>
      <c r="DO410" s="163" t="s">
        <v>8142</v>
      </c>
      <c r="DP410" s="163" t="s">
        <v>3999</v>
      </c>
      <c r="DQ410" s="244">
        <v>24074.6</v>
      </c>
      <c r="DR410" s="244">
        <v>4946.3</v>
      </c>
      <c r="DT410" s="211">
        <v>405</v>
      </c>
      <c r="DU410" s="163" t="s">
        <v>8645</v>
      </c>
      <c r="DV410" s="244" t="s">
        <v>7046</v>
      </c>
      <c r="DW410" s="163">
        <v>27352.9</v>
      </c>
      <c r="DX410" s="244">
        <v>2277.6999999999998</v>
      </c>
      <c r="DZ410" s="211">
        <v>405</v>
      </c>
      <c r="EA410" s="163" t="s">
        <v>9147</v>
      </c>
      <c r="EB410" s="244" t="s">
        <v>4193</v>
      </c>
      <c r="EC410" s="163">
        <v>28605.7</v>
      </c>
      <c r="ED410" s="244">
        <v>855.5</v>
      </c>
      <c r="EF410" s="211">
        <v>405</v>
      </c>
      <c r="EG410" s="163" t="s">
        <v>9649</v>
      </c>
      <c r="EH410" s="244" t="s">
        <v>4005</v>
      </c>
      <c r="EI410" s="258">
        <v>30376.1</v>
      </c>
      <c r="EJ410" s="244">
        <v>336.8</v>
      </c>
      <c r="EL410" s="215">
        <v>405</v>
      </c>
      <c r="EM410" s="216" t="s">
        <v>3826</v>
      </c>
      <c r="EN410" s="216" t="s">
        <v>3097</v>
      </c>
      <c r="EO410" s="216" t="s">
        <v>3829</v>
      </c>
      <c r="EP410" s="257" t="s">
        <v>3990</v>
      </c>
      <c r="EQ410" s="247">
        <v>29526</v>
      </c>
      <c r="ER410" s="247">
        <v>291</v>
      </c>
      <c r="ES410" s="247">
        <v>24153</v>
      </c>
      <c r="EU410" s="163">
        <v>405</v>
      </c>
      <c r="EV410" s="94" t="s">
        <v>3577</v>
      </c>
      <c r="EW410" s="163" t="s">
        <v>3443</v>
      </c>
      <c r="EX410" s="110">
        <v>26958</v>
      </c>
      <c r="EY410" s="110">
        <v>259</v>
      </c>
      <c r="FA410" s="163">
        <v>405</v>
      </c>
      <c r="FB410" s="94" t="s">
        <v>9877</v>
      </c>
      <c r="FC410" s="110" t="s">
        <v>4275</v>
      </c>
      <c r="FD410" s="260">
        <v>29124.9</v>
      </c>
      <c r="FE410" s="260">
        <v>196.4</v>
      </c>
    </row>
    <row r="411" spans="2:161">
      <c r="B411" s="211">
        <v>406</v>
      </c>
      <c r="C411" s="163" t="s">
        <v>5166</v>
      </c>
      <c r="D411" s="163" t="s">
        <v>5167</v>
      </c>
      <c r="E411" s="244" t="s">
        <v>3999</v>
      </c>
      <c r="F411" s="244" t="s">
        <v>4538</v>
      </c>
      <c r="G411" s="244">
        <v>9494</v>
      </c>
      <c r="I411" s="211"/>
      <c r="J411" s="163"/>
      <c r="K411" s="163"/>
      <c r="L411" s="244"/>
      <c r="M411" s="244"/>
      <c r="N411" s="244"/>
      <c r="P411" s="211"/>
      <c r="Q411" s="163"/>
      <c r="R411" s="163"/>
      <c r="S411" s="244"/>
      <c r="T411" s="244"/>
      <c r="V411" s="211"/>
      <c r="W411" s="163"/>
      <c r="X411" s="163"/>
      <c r="Y411" s="244"/>
      <c r="Z411" s="244"/>
      <c r="AA411" s="244"/>
      <c r="AC411" s="211">
        <v>406</v>
      </c>
      <c r="AD411" s="163" t="s">
        <v>4403</v>
      </c>
      <c r="AE411" s="163" t="s">
        <v>4005</v>
      </c>
      <c r="AF411" s="244">
        <v>11156.1</v>
      </c>
      <c r="AG411" s="244">
        <v>239.8</v>
      </c>
      <c r="AI411" s="211"/>
      <c r="AJ411" s="163"/>
      <c r="AK411" s="163"/>
      <c r="AL411" s="244"/>
      <c r="AM411" s="244"/>
      <c r="AN411" s="244"/>
      <c r="AP411" s="211">
        <v>406</v>
      </c>
      <c r="AQ411" s="163" t="s">
        <v>642</v>
      </c>
      <c r="AR411" s="163" t="s">
        <v>5090</v>
      </c>
      <c r="AS411" s="244" t="s">
        <v>3999</v>
      </c>
      <c r="AT411" s="244" t="s">
        <v>5615</v>
      </c>
      <c r="AU411" s="244">
        <v>12262</v>
      </c>
      <c r="AW411" s="211"/>
      <c r="AX411" s="163"/>
      <c r="AY411" s="163"/>
      <c r="AZ411" s="244"/>
      <c r="BA411" s="244"/>
      <c r="BB411" s="244"/>
      <c r="BD411" s="211">
        <v>406</v>
      </c>
      <c r="BE411" s="163" t="s">
        <v>3519</v>
      </c>
      <c r="BF411" s="163" t="s">
        <v>6168</v>
      </c>
      <c r="BG411" s="244" t="s">
        <v>4224</v>
      </c>
      <c r="BH411" s="244" t="s">
        <v>5518</v>
      </c>
      <c r="BI411" s="244">
        <v>12642.8</v>
      </c>
      <c r="BK411" s="211">
        <v>406</v>
      </c>
      <c r="BL411" s="163" t="s">
        <v>3860</v>
      </c>
      <c r="BM411" s="163" t="s">
        <v>6189</v>
      </c>
      <c r="BN411" s="244" t="s">
        <v>4020</v>
      </c>
      <c r="BO411" s="244" t="s">
        <v>4532</v>
      </c>
      <c r="BP411" s="244">
        <v>12494.6</v>
      </c>
      <c r="BR411" s="211"/>
      <c r="BS411" s="163"/>
      <c r="BT411" s="163"/>
      <c r="BU411" s="244"/>
      <c r="BV411" s="244"/>
      <c r="BW411" s="244"/>
      <c r="BY411" s="211">
        <v>406</v>
      </c>
      <c r="BZ411" s="163" t="s">
        <v>3619</v>
      </c>
      <c r="CA411" s="163" t="s">
        <v>6895</v>
      </c>
      <c r="CB411" s="163" t="s">
        <v>4224</v>
      </c>
      <c r="CC411" s="244" t="s">
        <v>5441</v>
      </c>
      <c r="CD411" s="244">
        <v>15083.9</v>
      </c>
      <c r="CE411" s="244">
        <v>1836.3</v>
      </c>
      <c r="CG411" s="211">
        <v>406</v>
      </c>
      <c r="CH411" s="163" t="s">
        <v>7059</v>
      </c>
      <c r="CI411" s="163" t="s">
        <v>3999</v>
      </c>
      <c r="CJ411" s="244" t="s">
        <v>4527</v>
      </c>
      <c r="CK411" s="244">
        <v>16473</v>
      </c>
      <c r="CM411" s="211"/>
      <c r="CN411" s="163" t="s">
        <v>4980</v>
      </c>
      <c r="CO411" s="163" t="s">
        <v>3999</v>
      </c>
      <c r="CP411" s="244" t="s">
        <v>4818</v>
      </c>
      <c r="CQ411" s="244">
        <v>17914</v>
      </c>
      <c r="CS411" s="211">
        <v>406</v>
      </c>
      <c r="CT411" s="163" t="s">
        <v>7184</v>
      </c>
      <c r="CU411" s="163" t="s">
        <v>4243</v>
      </c>
      <c r="CV411" s="244" t="s">
        <v>5441</v>
      </c>
      <c r="CW411" s="244">
        <v>2784</v>
      </c>
      <c r="CY411" s="211">
        <v>406</v>
      </c>
      <c r="CZ411" s="163" t="s">
        <v>3780</v>
      </c>
      <c r="DA411" s="163" t="s">
        <v>7544</v>
      </c>
      <c r="DB411" s="244" t="s">
        <v>4030</v>
      </c>
      <c r="DC411" s="244">
        <v>22562.7</v>
      </c>
      <c r="DD411" s="244">
        <v>-1589.6</v>
      </c>
      <c r="DF411" s="214">
        <v>406</v>
      </c>
      <c r="DG411" s="163" t="s">
        <v>3830</v>
      </c>
      <c r="DH411" s="163" t="s">
        <v>7116</v>
      </c>
      <c r="DI411" s="163" t="s">
        <v>4001</v>
      </c>
      <c r="DJ411" s="163" t="s">
        <v>7136</v>
      </c>
      <c r="DK411" s="245">
        <v>21634</v>
      </c>
      <c r="DL411" s="245">
        <v>1068</v>
      </c>
      <c r="DN411" s="211">
        <v>404</v>
      </c>
      <c r="DO411" s="163" t="s">
        <v>8143</v>
      </c>
      <c r="DP411" s="163" t="s">
        <v>4039</v>
      </c>
      <c r="DQ411" s="244">
        <v>24023.5</v>
      </c>
      <c r="DR411" s="244">
        <v>854.8</v>
      </c>
      <c r="DT411" s="211">
        <v>406</v>
      </c>
      <c r="DU411" s="163" t="s">
        <v>8646</v>
      </c>
      <c r="DV411" s="244" t="s">
        <v>3999</v>
      </c>
      <c r="DW411" s="163">
        <v>27226</v>
      </c>
      <c r="DX411" s="244">
        <v>2609</v>
      </c>
      <c r="DZ411" s="211">
        <v>406</v>
      </c>
      <c r="EA411" s="163" t="s">
        <v>9148</v>
      </c>
      <c r="EB411" s="244" t="s">
        <v>4074</v>
      </c>
      <c r="EC411" s="163">
        <v>28579</v>
      </c>
      <c r="ED411" s="244">
        <v>303.60000000000002</v>
      </c>
      <c r="EF411" s="211">
        <v>406</v>
      </c>
      <c r="EG411" s="163" t="s">
        <v>9650</v>
      </c>
      <c r="EH411" s="244" t="s">
        <v>4005</v>
      </c>
      <c r="EI411" s="258">
        <v>30029</v>
      </c>
      <c r="EJ411" s="244">
        <v>440.9</v>
      </c>
      <c r="EL411" s="215">
        <v>406</v>
      </c>
      <c r="EM411" s="216" t="s">
        <v>3831</v>
      </c>
      <c r="EN411" s="216" t="s">
        <v>3093</v>
      </c>
      <c r="EO411" s="216" t="s">
        <v>3832</v>
      </c>
      <c r="EP411" s="257"/>
      <c r="EQ411" s="247">
        <v>29520</v>
      </c>
      <c r="ER411" s="247">
        <v>255</v>
      </c>
      <c r="ES411" s="247">
        <v>13563</v>
      </c>
      <c r="EU411" s="163">
        <v>406</v>
      </c>
      <c r="EV411" s="94" t="s">
        <v>518</v>
      </c>
      <c r="EW411" s="163" t="s">
        <v>3056</v>
      </c>
      <c r="EX411" s="110">
        <v>26685</v>
      </c>
      <c r="EY411" s="110">
        <v>6967</v>
      </c>
      <c r="FA411" s="163">
        <v>406</v>
      </c>
      <c r="FB411" s="94" t="s">
        <v>9595</v>
      </c>
      <c r="FC411" s="110" t="s">
        <v>4015</v>
      </c>
      <c r="FD411" s="260">
        <v>29064.1</v>
      </c>
      <c r="FE411" s="260">
        <v>-308.89999999999998</v>
      </c>
    </row>
    <row r="412" spans="2:161" ht="22.7">
      <c r="B412" s="211">
        <v>407</v>
      </c>
      <c r="C412" s="163" t="s">
        <v>4448</v>
      </c>
      <c r="D412" s="163" t="s">
        <v>5168</v>
      </c>
      <c r="E412" s="244" t="s">
        <v>4001</v>
      </c>
      <c r="F412" s="244" t="s">
        <v>4794</v>
      </c>
      <c r="G412" s="244">
        <v>9481.2000000000007</v>
      </c>
      <c r="I412" s="211"/>
      <c r="J412" s="163"/>
      <c r="K412" s="163"/>
      <c r="L412" s="244"/>
      <c r="M412" s="244"/>
      <c r="N412" s="244"/>
      <c r="P412" s="211"/>
      <c r="Q412" s="163"/>
      <c r="R412" s="163"/>
      <c r="S412" s="244"/>
      <c r="T412" s="244"/>
      <c r="V412" s="211"/>
      <c r="W412" s="163"/>
      <c r="X412" s="163"/>
      <c r="Y412" s="244"/>
      <c r="Z412" s="244"/>
      <c r="AA412" s="244"/>
      <c r="AC412" s="211">
        <v>407</v>
      </c>
      <c r="AD412" s="163" t="s">
        <v>4404</v>
      </c>
      <c r="AE412" s="163" t="s">
        <v>4020</v>
      </c>
      <c r="AF412" s="244">
        <v>11099.1</v>
      </c>
      <c r="AG412" s="244">
        <v>712.7</v>
      </c>
      <c r="AI412" s="211"/>
      <c r="AJ412" s="163"/>
      <c r="AK412" s="163"/>
      <c r="AL412" s="244"/>
      <c r="AM412" s="244"/>
      <c r="AN412" s="244"/>
      <c r="AP412" s="211">
        <v>407</v>
      </c>
      <c r="AQ412" s="163" t="s">
        <v>5789</v>
      </c>
      <c r="AR412" s="163" t="s">
        <v>5562</v>
      </c>
      <c r="AS412" s="244" t="s">
        <v>4001</v>
      </c>
      <c r="AT412" s="244" t="s">
        <v>5441</v>
      </c>
      <c r="AU412" s="244">
        <v>12251.1</v>
      </c>
      <c r="AW412" s="211"/>
      <c r="AX412" s="163"/>
      <c r="AY412" s="163"/>
      <c r="AZ412" s="244"/>
      <c r="BA412" s="244"/>
      <c r="BB412" s="244"/>
      <c r="BD412" s="211">
        <v>407</v>
      </c>
      <c r="BE412" s="163" t="s">
        <v>3780</v>
      </c>
      <c r="BF412" s="163" t="s">
        <v>4962</v>
      </c>
      <c r="BG412" s="244" t="s">
        <v>4030</v>
      </c>
      <c r="BH412" s="244" t="s">
        <v>4595</v>
      </c>
      <c r="BI412" s="244">
        <v>12635.5</v>
      </c>
      <c r="BK412" s="211">
        <v>407</v>
      </c>
      <c r="BL412" s="163" t="s">
        <v>1264</v>
      </c>
      <c r="BM412" s="163" t="s">
        <v>5294</v>
      </c>
      <c r="BN412" s="244" t="s">
        <v>3999</v>
      </c>
      <c r="BO412" s="244" t="s">
        <v>4673</v>
      </c>
      <c r="BP412" s="244">
        <v>12491</v>
      </c>
      <c r="BR412" s="211"/>
      <c r="BS412" s="163"/>
      <c r="BT412" s="163"/>
      <c r="BU412" s="244"/>
      <c r="BV412" s="244"/>
      <c r="BW412" s="244"/>
      <c r="BY412" s="211">
        <v>407</v>
      </c>
      <c r="BZ412" s="163" t="s">
        <v>3833</v>
      </c>
      <c r="CA412" s="163" t="s">
        <v>6896</v>
      </c>
      <c r="CB412" s="163" t="s">
        <v>6493</v>
      </c>
      <c r="CC412" s="244" t="s">
        <v>6691</v>
      </c>
      <c r="CD412" s="244">
        <v>15066.3</v>
      </c>
      <c r="CE412" s="244">
        <v>51.2</v>
      </c>
      <c r="CG412" s="211">
        <v>407</v>
      </c>
      <c r="CH412" s="163" t="s">
        <v>4882</v>
      </c>
      <c r="CI412" s="163" t="s">
        <v>4015</v>
      </c>
      <c r="CJ412" s="244" t="s">
        <v>4572</v>
      </c>
      <c r="CK412" s="244">
        <v>16455.3</v>
      </c>
      <c r="CM412" s="211"/>
      <c r="CN412" s="163" t="s">
        <v>6146</v>
      </c>
      <c r="CO412" s="163" t="s">
        <v>3999</v>
      </c>
      <c r="CP412" s="244" t="s">
        <v>4709</v>
      </c>
      <c r="CQ412" s="244">
        <v>17838.900000000001</v>
      </c>
      <c r="CS412" s="211">
        <v>407</v>
      </c>
      <c r="CT412" s="163" t="s">
        <v>6321</v>
      </c>
      <c r="CU412" s="163" t="s">
        <v>4281</v>
      </c>
      <c r="CV412" s="244" t="s">
        <v>4933</v>
      </c>
      <c r="CW412" s="244">
        <v>2728</v>
      </c>
      <c r="CY412" s="211">
        <v>407</v>
      </c>
      <c r="CZ412" s="163" t="s">
        <v>3587</v>
      </c>
      <c r="DA412" s="163" t="s">
        <v>7545</v>
      </c>
      <c r="DB412" s="244" t="s">
        <v>4020</v>
      </c>
      <c r="DC412" s="244">
        <v>22521.8</v>
      </c>
      <c r="DD412" s="244">
        <v>872.1</v>
      </c>
      <c r="DF412" s="214">
        <v>407</v>
      </c>
      <c r="DG412" s="163" t="s">
        <v>3834</v>
      </c>
      <c r="DH412" s="163" t="s">
        <v>7690</v>
      </c>
      <c r="DI412" s="163" t="s">
        <v>4005</v>
      </c>
      <c r="DJ412" s="163" t="s">
        <v>4527</v>
      </c>
      <c r="DK412" s="245">
        <v>21612</v>
      </c>
      <c r="DL412" s="245">
        <v>-616</v>
      </c>
      <c r="DN412" s="211">
        <v>405</v>
      </c>
      <c r="DO412" s="163" t="s">
        <v>8144</v>
      </c>
      <c r="DP412" s="163" t="s">
        <v>4074</v>
      </c>
      <c r="DQ412" s="244">
        <v>24016.400000000001</v>
      </c>
      <c r="DR412" s="244">
        <v>114</v>
      </c>
      <c r="DT412" s="211">
        <v>407</v>
      </c>
      <c r="DU412" s="163" t="s">
        <v>8647</v>
      </c>
      <c r="DV412" s="244" t="s">
        <v>3999</v>
      </c>
      <c r="DW412" s="163">
        <v>27178.799999999999</v>
      </c>
      <c r="DX412" s="244">
        <v>1492</v>
      </c>
      <c r="DZ412" s="211">
        <v>407</v>
      </c>
      <c r="EA412" s="163" t="s">
        <v>9149</v>
      </c>
      <c r="EB412" s="244" t="s">
        <v>4074</v>
      </c>
      <c r="EC412" s="163">
        <v>28578.7</v>
      </c>
      <c r="ED412" s="244">
        <v>34.200000000000003</v>
      </c>
      <c r="EF412" s="211">
        <v>407</v>
      </c>
      <c r="EG412" s="163" t="s">
        <v>9651</v>
      </c>
      <c r="EH412" s="244" t="s">
        <v>4289</v>
      </c>
      <c r="EI412" s="258">
        <v>29818.400000000001</v>
      </c>
      <c r="EJ412" s="244">
        <v>237.6</v>
      </c>
      <c r="EL412" s="215">
        <v>407</v>
      </c>
      <c r="EM412" s="216" t="s">
        <v>3535</v>
      </c>
      <c r="EN412" s="216" t="s">
        <v>3135</v>
      </c>
      <c r="EO412" s="216" t="s">
        <v>3835</v>
      </c>
      <c r="EP412" s="257"/>
      <c r="EQ412" s="247">
        <v>29482</v>
      </c>
      <c r="ER412" s="247">
        <v>118</v>
      </c>
      <c r="ES412" s="247">
        <v>114373</v>
      </c>
      <c r="EU412" s="163">
        <v>407</v>
      </c>
      <c r="EV412" s="94" t="s">
        <v>633</v>
      </c>
      <c r="EW412" s="163" t="s">
        <v>3056</v>
      </c>
      <c r="EX412" s="110">
        <v>26644</v>
      </c>
      <c r="EY412" s="110">
        <v>1523.9</v>
      </c>
      <c r="FA412" s="163">
        <v>407</v>
      </c>
      <c r="FB412" s="94" t="s">
        <v>9701</v>
      </c>
      <c r="FC412" s="110" t="s">
        <v>3999</v>
      </c>
      <c r="FD412" s="260">
        <v>28902</v>
      </c>
      <c r="FE412" s="260">
        <v>2056</v>
      </c>
    </row>
    <row r="413" spans="2:161" ht="22.7">
      <c r="B413" s="211">
        <v>408</v>
      </c>
      <c r="C413" s="163" t="s">
        <v>5169</v>
      </c>
      <c r="D413" s="163" t="s">
        <v>5170</v>
      </c>
      <c r="E413" s="244" t="s">
        <v>3999</v>
      </c>
      <c r="F413" s="244" t="s">
        <v>4595</v>
      </c>
      <c r="G413" s="244">
        <v>9416</v>
      </c>
      <c r="I413" s="211"/>
      <c r="J413" s="163"/>
      <c r="K413" s="163"/>
      <c r="L413" s="244"/>
      <c r="M413" s="244"/>
      <c r="N413" s="244"/>
      <c r="P413" s="211"/>
      <c r="Q413" s="163"/>
      <c r="R413" s="163"/>
      <c r="S413" s="244"/>
      <c r="T413" s="244"/>
      <c r="V413" s="211"/>
      <c r="W413" s="163"/>
      <c r="X413" s="163"/>
      <c r="Y413" s="244"/>
      <c r="Z413" s="244"/>
      <c r="AA413" s="244"/>
      <c r="AC413" s="211">
        <v>408</v>
      </c>
      <c r="AD413" s="163" t="s">
        <v>4405</v>
      </c>
      <c r="AE413" s="163" t="s">
        <v>4298</v>
      </c>
      <c r="AF413" s="244">
        <v>11012.8</v>
      </c>
      <c r="AG413" s="244">
        <v>-219.7</v>
      </c>
      <c r="AI413" s="211"/>
      <c r="AJ413" s="163"/>
      <c r="AK413" s="163"/>
      <c r="AL413" s="244"/>
      <c r="AM413" s="244"/>
      <c r="AN413" s="244"/>
      <c r="AP413" s="211">
        <v>408</v>
      </c>
      <c r="AQ413" s="163" t="s">
        <v>3191</v>
      </c>
      <c r="AR413" s="163" t="s">
        <v>5790</v>
      </c>
      <c r="AS413" s="244" t="s">
        <v>4020</v>
      </c>
      <c r="AT413" s="244" t="s">
        <v>5441</v>
      </c>
      <c r="AU413" s="244">
        <v>12173.8</v>
      </c>
      <c r="AW413" s="211"/>
      <c r="AX413" s="163"/>
      <c r="AY413" s="163"/>
      <c r="AZ413" s="244"/>
      <c r="BA413" s="244"/>
      <c r="BB413" s="244"/>
      <c r="BD413" s="211">
        <v>408</v>
      </c>
      <c r="BE413" s="163" t="s">
        <v>3471</v>
      </c>
      <c r="BF413" s="163" t="s">
        <v>6169</v>
      </c>
      <c r="BG413" s="244" t="s">
        <v>4202</v>
      </c>
      <c r="BH413" s="244" t="s">
        <v>4634</v>
      </c>
      <c r="BI413" s="244">
        <v>12626</v>
      </c>
      <c r="BK413" s="211">
        <v>408</v>
      </c>
      <c r="BL413" s="163" t="s">
        <v>514</v>
      </c>
      <c r="BM413" s="163" t="s">
        <v>6317</v>
      </c>
      <c r="BN413" s="244" t="s">
        <v>3999</v>
      </c>
      <c r="BO413" s="244" t="s">
        <v>5887</v>
      </c>
      <c r="BP413" s="244">
        <v>12460</v>
      </c>
      <c r="BR413" s="211"/>
      <c r="BS413" s="163"/>
      <c r="BT413" s="163"/>
      <c r="BU413" s="244"/>
      <c r="BV413" s="244"/>
      <c r="BW413" s="244"/>
      <c r="BY413" s="211">
        <v>408</v>
      </c>
      <c r="BZ413" s="163" t="s">
        <v>1638</v>
      </c>
      <c r="CA413" s="163" t="s">
        <v>6897</v>
      </c>
      <c r="CB413" s="163" t="s">
        <v>3999</v>
      </c>
      <c r="CC413" s="244" t="s">
        <v>4806</v>
      </c>
      <c r="CD413" s="244">
        <v>15002</v>
      </c>
      <c r="CE413" s="244">
        <v>-5198</v>
      </c>
      <c r="CG413" s="211">
        <v>408</v>
      </c>
      <c r="CH413" s="163" t="s">
        <v>6321</v>
      </c>
      <c r="CI413" s="163" t="s">
        <v>4281</v>
      </c>
      <c r="CJ413" s="244" t="s">
        <v>6261</v>
      </c>
      <c r="CK413" s="244">
        <v>16386.3</v>
      </c>
      <c r="CM413" s="211"/>
      <c r="CN413" s="163" t="s">
        <v>6902</v>
      </c>
      <c r="CO413" s="163" t="s">
        <v>3999</v>
      </c>
      <c r="CP413" s="244" t="s">
        <v>6334</v>
      </c>
      <c r="CQ413" s="244">
        <v>17786.5</v>
      </c>
      <c r="CS413" s="211">
        <v>408</v>
      </c>
      <c r="CT413" s="163" t="s">
        <v>6916</v>
      </c>
      <c r="CU413" s="163" t="s">
        <v>4173</v>
      </c>
      <c r="CV413" s="244" t="s">
        <v>7136</v>
      </c>
      <c r="CW413" s="244">
        <v>2658</v>
      </c>
      <c r="CY413" s="211">
        <v>408</v>
      </c>
      <c r="CZ413" s="163" t="s">
        <v>511</v>
      </c>
      <c r="DA413" s="163" t="s">
        <v>7546</v>
      </c>
      <c r="DB413" s="244" t="s">
        <v>3999</v>
      </c>
      <c r="DC413" s="244">
        <v>22430</v>
      </c>
      <c r="DD413" s="244">
        <v>5521</v>
      </c>
      <c r="DF413" s="214">
        <v>408</v>
      </c>
      <c r="DG413" s="163" t="s">
        <v>1635</v>
      </c>
      <c r="DH413" s="163" t="s">
        <v>6109</v>
      </c>
      <c r="DI413" s="163" t="s">
        <v>3999</v>
      </c>
      <c r="DJ413" s="163" t="s">
        <v>5522</v>
      </c>
      <c r="DK413" s="245">
        <v>21603</v>
      </c>
      <c r="DL413" s="245">
        <v>321</v>
      </c>
      <c r="DN413" s="211">
        <v>406</v>
      </c>
      <c r="DO413" s="163" t="s">
        <v>8145</v>
      </c>
      <c r="DP413" s="163" t="s">
        <v>4202</v>
      </c>
      <c r="DQ413" s="244">
        <v>23920.3</v>
      </c>
      <c r="DR413" s="244">
        <v>1627</v>
      </c>
      <c r="DT413" s="211">
        <v>408</v>
      </c>
      <c r="DU413" s="163" t="s">
        <v>8648</v>
      </c>
      <c r="DV413" s="244" t="s">
        <v>4074</v>
      </c>
      <c r="DW413" s="163">
        <v>27178.6</v>
      </c>
      <c r="DX413" s="244">
        <v>765.8</v>
      </c>
      <c r="DZ413" s="211">
        <v>408</v>
      </c>
      <c r="EA413" s="163" t="s">
        <v>9150</v>
      </c>
      <c r="EB413" s="244" t="s">
        <v>4074</v>
      </c>
      <c r="EC413" s="163">
        <v>28558.400000000001</v>
      </c>
      <c r="ED413" s="244">
        <v>181</v>
      </c>
      <c r="EF413" s="211">
        <v>408</v>
      </c>
      <c r="EG413" s="163" t="s">
        <v>9652</v>
      </c>
      <c r="EH413" s="244" t="s">
        <v>3999</v>
      </c>
      <c r="EI413" s="258">
        <v>29795</v>
      </c>
      <c r="EJ413" s="244">
        <v>3691</v>
      </c>
      <c r="EL413" s="215">
        <v>408</v>
      </c>
      <c r="EM413" s="216" t="s">
        <v>3513</v>
      </c>
      <c r="EN413" s="216" t="s">
        <v>3295</v>
      </c>
      <c r="EO413" s="216" t="s">
        <v>3108</v>
      </c>
      <c r="EP413" s="257" t="s">
        <v>3993</v>
      </c>
      <c r="EQ413" s="247">
        <v>29399</v>
      </c>
      <c r="ER413" s="247">
        <v>680</v>
      </c>
      <c r="ES413" s="247">
        <v>257890</v>
      </c>
      <c r="EU413" s="163">
        <v>408</v>
      </c>
      <c r="EV413" s="94" t="s">
        <v>3502</v>
      </c>
      <c r="EW413" s="163" t="s">
        <v>3070</v>
      </c>
      <c r="EX413" s="110">
        <v>26587</v>
      </c>
      <c r="EY413" s="110">
        <v>2565</v>
      </c>
      <c r="FA413" s="163">
        <v>408</v>
      </c>
      <c r="FB413" s="94" t="s">
        <v>9878</v>
      </c>
      <c r="FC413" s="110" t="s">
        <v>4193</v>
      </c>
      <c r="FD413" s="260">
        <v>28887.200000000001</v>
      </c>
      <c r="FE413" s="260">
        <v>3840.1</v>
      </c>
    </row>
    <row r="414" spans="2:161" ht="22.7">
      <c r="B414" s="211">
        <v>409</v>
      </c>
      <c r="C414" s="163" t="s">
        <v>5171</v>
      </c>
      <c r="D414" s="163" t="s">
        <v>5172</v>
      </c>
      <c r="E414" s="244" t="s">
        <v>3999</v>
      </c>
      <c r="F414" s="244" t="s">
        <v>4755</v>
      </c>
      <c r="G414" s="244">
        <v>9376</v>
      </c>
      <c r="I414" s="211"/>
      <c r="J414" s="163"/>
      <c r="K414" s="163"/>
      <c r="L414" s="244"/>
      <c r="M414" s="244"/>
      <c r="N414" s="244"/>
      <c r="P414" s="211"/>
      <c r="Q414" s="163"/>
      <c r="R414" s="163"/>
      <c r="S414" s="244"/>
      <c r="T414" s="244"/>
      <c r="V414" s="211"/>
      <c r="W414" s="163"/>
      <c r="X414" s="163"/>
      <c r="Y414" s="244"/>
      <c r="Z414" s="244"/>
      <c r="AA414" s="244"/>
      <c r="AC414" s="211">
        <v>409</v>
      </c>
      <c r="AD414" s="163" t="s">
        <v>4406</v>
      </c>
      <c r="AE414" s="163" t="s">
        <v>4015</v>
      </c>
      <c r="AF414" s="244">
        <v>10937.3</v>
      </c>
      <c r="AG414" s="244">
        <v>346.2</v>
      </c>
      <c r="AI414" s="211"/>
      <c r="AJ414" s="163"/>
      <c r="AK414" s="163"/>
      <c r="AL414" s="244"/>
      <c r="AM414" s="244"/>
      <c r="AN414" s="244"/>
      <c r="AP414" s="211">
        <v>409</v>
      </c>
      <c r="AQ414" s="163" t="s">
        <v>299</v>
      </c>
      <c r="AR414" s="163" t="s">
        <v>5791</v>
      </c>
      <c r="AS414" s="244" t="s">
        <v>3999</v>
      </c>
      <c r="AT414" s="244" t="s">
        <v>5552</v>
      </c>
      <c r="AU414" s="244">
        <v>12154</v>
      </c>
      <c r="AW414" s="211"/>
      <c r="AX414" s="163"/>
      <c r="AY414" s="163"/>
      <c r="AZ414" s="244"/>
      <c r="BA414" s="244"/>
      <c r="BB414" s="244"/>
      <c r="BD414" s="211">
        <v>409</v>
      </c>
      <c r="BE414" s="163" t="s">
        <v>3587</v>
      </c>
      <c r="BF414" s="163"/>
      <c r="BG414" s="244" t="s">
        <v>4020</v>
      </c>
      <c r="BH414" s="244" t="s">
        <v>6127</v>
      </c>
      <c r="BI414" s="244">
        <v>12552</v>
      </c>
      <c r="BK414" s="211">
        <v>409</v>
      </c>
      <c r="BL414" s="163" t="s">
        <v>3518</v>
      </c>
      <c r="BM414" s="163" t="s">
        <v>6195</v>
      </c>
      <c r="BN414" s="244" t="s">
        <v>4015</v>
      </c>
      <c r="BO414" s="244" t="s">
        <v>6318</v>
      </c>
      <c r="BP414" s="244">
        <v>12449.5</v>
      </c>
      <c r="BR414" s="211"/>
      <c r="BS414" s="163"/>
      <c r="BT414" s="163"/>
      <c r="BU414" s="244"/>
      <c r="BV414" s="244"/>
      <c r="BW414" s="244"/>
      <c r="BY414" s="211">
        <v>409</v>
      </c>
      <c r="BZ414" s="163" t="s">
        <v>3836</v>
      </c>
      <c r="CA414" s="163" t="s">
        <v>6898</v>
      </c>
      <c r="CB414" s="163" t="s">
        <v>6496</v>
      </c>
      <c r="CC414" s="244" t="s">
        <v>6510</v>
      </c>
      <c r="CD414" s="244">
        <v>14994.2</v>
      </c>
      <c r="CE414" s="244">
        <v>530</v>
      </c>
      <c r="CG414" s="211">
        <v>409</v>
      </c>
      <c r="CH414" s="163" t="s">
        <v>3755</v>
      </c>
      <c r="CI414" s="163" t="s">
        <v>4039</v>
      </c>
      <c r="CJ414" s="244" t="s">
        <v>6234</v>
      </c>
      <c r="CK414" s="244">
        <v>16357.8</v>
      </c>
      <c r="CM414" s="211"/>
      <c r="CN414" s="163" t="s">
        <v>5285</v>
      </c>
      <c r="CO414" s="163" t="s">
        <v>4202</v>
      </c>
      <c r="CP414" s="244" t="s">
        <v>5441</v>
      </c>
      <c r="CQ414" s="244">
        <v>1773</v>
      </c>
      <c r="CS414" s="211">
        <v>409</v>
      </c>
      <c r="CT414" s="163" t="s">
        <v>7185</v>
      </c>
      <c r="CU414" s="163" t="s">
        <v>4074</v>
      </c>
      <c r="CV414" s="244" t="s">
        <v>6253</v>
      </c>
      <c r="CW414" s="244">
        <v>2637</v>
      </c>
      <c r="CY414" s="211">
        <v>409</v>
      </c>
      <c r="CZ414" s="163" t="s">
        <v>7547</v>
      </c>
      <c r="DA414" s="163" t="s">
        <v>7548</v>
      </c>
      <c r="DB414" s="244" t="s">
        <v>4243</v>
      </c>
      <c r="DC414" s="244">
        <v>22392.7</v>
      </c>
      <c r="DD414" s="244">
        <v>2034</v>
      </c>
      <c r="DF414" s="214">
        <v>409</v>
      </c>
      <c r="DG414" s="163" t="s">
        <v>3837</v>
      </c>
      <c r="DH414" s="163" t="s">
        <v>7075</v>
      </c>
      <c r="DI414" s="163" t="s">
        <v>4116</v>
      </c>
      <c r="DJ414" s="163" t="s">
        <v>5441</v>
      </c>
      <c r="DK414" s="245">
        <v>21600</v>
      </c>
      <c r="DL414" s="245">
        <v>3216</v>
      </c>
      <c r="DN414" s="211">
        <v>407</v>
      </c>
      <c r="DO414" s="163" t="s">
        <v>8146</v>
      </c>
      <c r="DP414" s="163" t="s">
        <v>4005</v>
      </c>
      <c r="DQ414" s="244">
        <v>23805.599999999999</v>
      </c>
      <c r="DR414" s="244">
        <v>257.7</v>
      </c>
      <c r="DT414" s="211">
        <v>409</v>
      </c>
      <c r="DU414" s="163" t="s">
        <v>8649</v>
      </c>
      <c r="DV414" s="244" t="s">
        <v>4202</v>
      </c>
      <c r="DW414" s="163">
        <v>27090.9</v>
      </c>
      <c r="DX414" s="244">
        <v>5244.9</v>
      </c>
      <c r="DZ414" s="211">
        <v>409</v>
      </c>
      <c r="EA414" s="163" t="s">
        <v>9151</v>
      </c>
      <c r="EB414" s="244" t="s">
        <v>4039</v>
      </c>
      <c r="EC414" s="163">
        <v>28514.5</v>
      </c>
      <c r="ED414" s="244">
        <v>482.2</v>
      </c>
      <c r="EF414" s="211">
        <v>409</v>
      </c>
      <c r="EG414" s="163" t="s">
        <v>9653</v>
      </c>
      <c r="EH414" s="244" t="s">
        <v>4074</v>
      </c>
      <c r="EI414" s="258">
        <v>29662.6</v>
      </c>
      <c r="EJ414" s="244">
        <v>627.29999999999995</v>
      </c>
      <c r="EL414" s="215">
        <v>409</v>
      </c>
      <c r="EM414" s="216" t="s">
        <v>3838</v>
      </c>
      <c r="EN414" s="216" t="s">
        <v>3060</v>
      </c>
      <c r="EO414" s="216" t="s">
        <v>3839</v>
      </c>
      <c r="EP414" s="257" t="s">
        <v>3988</v>
      </c>
      <c r="EQ414" s="247">
        <v>29397</v>
      </c>
      <c r="ER414" s="247">
        <v>-10</v>
      </c>
      <c r="ES414" s="247">
        <v>155566</v>
      </c>
      <c r="EU414" s="163">
        <v>409</v>
      </c>
      <c r="EV414" s="94" t="s">
        <v>3686</v>
      </c>
      <c r="EW414" s="163" t="s">
        <v>3077</v>
      </c>
      <c r="EX414" s="110">
        <v>26494</v>
      </c>
      <c r="EY414" s="110">
        <v>-423.5</v>
      </c>
      <c r="FA414" s="163">
        <v>409</v>
      </c>
      <c r="FB414" s="94" t="s">
        <v>9879</v>
      </c>
      <c r="FC414" s="110" t="s">
        <v>3999</v>
      </c>
      <c r="FD414" s="260">
        <v>28871</v>
      </c>
      <c r="FE414" s="260">
        <v>344</v>
      </c>
    </row>
    <row r="415" spans="2:161" ht="22.7">
      <c r="B415" s="211">
        <v>410</v>
      </c>
      <c r="C415" s="163" t="s">
        <v>5173</v>
      </c>
      <c r="D415" s="163" t="s">
        <v>5174</v>
      </c>
      <c r="E415" s="244" t="s">
        <v>4020</v>
      </c>
      <c r="F415" s="244" t="s">
        <v>4532</v>
      </c>
      <c r="G415" s="244">
        <v>9348.2000000000007</v>
      </c>
      <c r="I415" s="211"/>
      <c r="J415" s="163"/>
      <c r="K415" s="163"/>
      <c r="L415" s="244"/>
      <c r="M415" s="244"/>
      <c r="N415" s="244"/>
      <c r="P415" s="211"/>
      <c r="Q415" s="163"/>
      <c r="R415" s="163"/>
      <c r="S415" s="244"/>
      <c r="T415" s="244"/>
      <c r="V415" s="211"/>
      <c r="W415" s="163"/>
      <c r="X415" s="163"/>
      <c r="Y415" s="244"/>
      <c r="Z415" s="244"/>
      <c r="AA415" s="244"/>
      <c r="AC415" s="211">
        <v>410</v>
      </c>
      <c r="AD415" s="163" t="s">
        <v>4407</v>
      </c>
      <c r="AE415" s="163" t="s">
        <v>4020</v>
      </c>
      <c r="AF415" s="244">
        <v>10902</v>
      </c>
      <c r="AG415" s="244">
        <v>1743.7</v>
      </c>
      <c r="AI415" s="211"/>
      <c r="AJ415" s="163"/>
      <c r="AK415" s="163"/>
      <c r="AL415" s="244"/>
      <c r="AM415" s="244"/>
      <c r="AN415" s="244"/>
      <c r="AP415" s="211">
        <v>410</v>
      </c>
      <c r="AQ415" s="163" t="s">
        <v>1652</v>
      </c>
      <c r="AR415" s="163" t="s">
        <v>5792</v>
      </c>
      <c r="AS415" s="244" t="s">
        <v>3999</v>
      </c>
      <c r="AT415" s="244" t="s">
        <v>4737</v>
      </c>
      <c r="AU415" s="244">
        <v>12131.2</v>
      </c>
      <c r="AW415" s="211"/>
      <c r="AX415" s="163"/>
      <c r="AY415" s="163"/>
      <c r="AZ415" s="244"/>
      <c r="BA415" s="244"/>
      <c r="BB415" s="244"/>
      <c r="BD415" s="211">
        <v>410</v>
      </c>
      <c r="BE415" s="163" t="s">
        <v>6170</v>
      </c>
      <c r="BF415" s="163"/>
      <c r="BG415" s="244" t="s">
        <v>3999</v>
      </c>
      <c r="BH415" s="244" t="s">
        <v>6063</v>
      </c>
      <c r="BI415" s="244">
        <v>12428.6</v>
      </c>
      <c r="BK415" s="211">
        <v>410</v>
      </c>
      <c r="BL415" s="163" t="s">
        <v>6319</v>
      </c>
      <c r="BM415" s="163" t="s">
        <v>6319</v>
      </c>
      <c r="BN415" s="244" t="s">
        <v>4036</v>
      </c>
      <c r="BO415" s="244" t="s">
        <v>6231</v>
      </c>
      <c r="BP415" s="244">
        <v>12337</v>
      </c>
      <c r="BR415" s="211"/>
      <c r="BS415" s="163"/>
      <c r="BT415" s="163"/>
      <c r="BU415" s="244"/>
      <c r="BV415" s="244"/>
      <c r="BW415" s="244"/>
      <c r="BY415" s="211">
        <v>410</v>
      </c>
      <c r="BZ415" s="163" t="s">
        <v>3840</v>
      </c>
      <c r="CA415" s="163" t="s">
        <v>6899</v>
      </c>
      <c r="CB415" s="163" t="s">
        <v>6496</v>
      </c>
      <c r="CC415" s="244" t="s">
        <v>6900</v>
      </c>
      <c r="CD415" s="244">
        <v>14944.3</v>
      </c>
      <c r="CE415" s="244">
        <v>663.7</v>
      </c>
      <c r="CG415" s="211">
        <v>410</v>
      </c>
      <c r="CH415" s="163" t="s">
        <v>7060</v>
      </c>
      <c r="CI415" s="163" t="s">
        <v>4193</v>
      </c>
      <c r="CJ415" s="244" t="s">
        <v>5441</v>
      </c>
      <c r="CK415" s="244">
        <v>16339.7</v>
      </c>
      <c r="CM415" s="211"/>
      <c r="CN415" s="163" t="s">
        <v>5111</v>
      </c>
      <c r="CO415" s="163" t="s">
        <v>4005</v>
      </c>
      <c r="CP415" s="244" t="s">
        <v>4745</v>
      </c>
      <c r="CQ415" s="244">
        <v>17688.5</v>
      </c>
      <c r="CS415" s="211">
        <v>410</v>
      </c>
      <c r="CT415" s="163" t="s">
        <v>4957</v>
      </c>
      <c r="CU415" s="163" t="s">
        <v>3999</v>
      </c>
      <c r="CV415" s="244" t="s">
        <v>4827</v>
      </c>
      <c r="CW415" s="244">
        <v>2538</v>
      </c>
      <c r="CY415" s="211">
        <v>410</v>
      </c>
      <c r="CZ415" s="163" t="s">
        <v>3820</v>
      </c>
      <c r="DA415" s="163" t="s">
        <v>7549</v>
      </c>
      <c r="DB415" s="244" t="s">
        <v>4224</v>
      </c>
      <c r="DC415" s="244">
        <v>22371.1</v>
      </c>
      <c r="DD415" s="244">
        <v>3303.5</v>
      </c>
      <c r="DF415" s="214">
        <v>410</v>
      </c>
      <c r="DG415" s="163" t="s">
        <v>3841</v>
      </c>
      <c r="DH415" s="163" t="s">
        <v>7166</v>
      </c>
      <c r="DI415" s="163" t="s">
        <v>4275</v>
      </c>
      <c r="DJ415" s="163" t="s">
        <v>4634</v>
      </c>
      <c r="DK415" s="245">
        <v>21582</v>
      </c>
      <c r="DL415" s="245">
        <v>-424</v>
      </c>
      <c r="DN415" s="211">
        <v>408</v>
      </c>
      <c r="DO415" s="163" t="s">
        <v>8147</v>
      </c>
      <c r="DP415" s="163" t="s">
        <v>4074</v>
      </c>
      <c r="DQ415" s="244">
        <v>23761.3</v>
      </c>
      <c r="DR415" s="244">
        <v>133.9</v>
      </c>
      <c r="DT415" s="211">
        <v>410</v>
      </c>
      <c r="DU415" s="163" t="s">
        <v>8650</v>
      </c>
      <c r="DV415" s="244" t="s">
        <v>3999</v>
      </c>
      <c r="DW415" s="163">
        <v>27006</v>
      </c>
      <c r="DX415" s="244">
        <v>5503.1</v>
      </c>
      <c r="DZ415" s="211">
        <v>410</v>
      </c>
      <c r="EA415" s="163" t="s">
        <v>9152</v>
      </c>
      <c r="EB415" s="244" t="s">
        <v>3999</v>
      </c>
      <c r="EC415" s="163">
        <v>28503</v>
      </c>
      <c r="ED415" s="244">
        <v>2635</v>
      </c>
      <c r="EF415" s="211">
        <v>410</v>
      </c>
      <c r="EG415" s="163" t="s">
        <v>9654</v>
      </c>
      <c r="EH415" s="244" t="s">
        <v>4202</v>
      </c>
      <c r="EI415" s="258">
        <v>29637</v>
      </c>
      <c r="EJ415" s="244">
        <v>-354</v>
      </c>
      <c r="EL415" s="215">
        <v>410</v>
      </c>
      <c r="EM415" s="216" t="s">
        <v>1682</v>
      </c>
      <c r="EN415" s="216" t="s">
        <v>3054</v>
      </c>
      <c r="EO415" s="216" t="s">
        <v>3842</v>
      </c>
      <c r="EP415" s="257"/>
      <c r="EQ415" s="247">
        <v>29078</v>
      </c>
      <c r="ER415" s="247">
        <v>2215</v>
      </c>
      <c r="ES415" s="247">
        <v>198000</v>
      </c>
      <c r="EU415" s="163">
        <v>410</v>
      </c>
      <c r="EV415" s="94" t="s">
        <v>537</v>
      </c>
      <c r="EW415" s="163" t="s">
        <v>3056</v>
      </c>
      <c r="EX415" s="110">
        <v>26487</v>
      </c>
      <c r="EY415" s="110">
        <v>3632</v>
      </c>
      <c r="FA415" s="163">
        <v>410</v>
      </c>
      <c r="FB415" s="94" t="s">
        <v>9880</v>
      </c>
      <c r="FC415" s="110" t="s">
        <v>4074</v>
      </c>
      <c r="FD415" s="260">
        <v>28804.5</v>
      </c>
      <c r="FE415" s="260">
        <v>1192.8</v>
      </c>
    </row>
    <row r="416" spans="2:161" ht="22.7">
      <c r="B416" s="211">
        <v>411</v>
      </c>
      <c r="C416" s="163" t="s">
        <v>5175</v>
      </c>
      <c r="D416" s="163" t="s">
        <v>5176</v>
      </c>
      <c r="E416" s="244" t="s">
        <v>4005</v>
      </c>
      <c r="F416" s="244" t="s">
        <v>4650</v>
      </c>
      <c r="G416" s="244">
        <v>9330.7999999999993</v>
      </c>
      <c r="I416" s="211"/>
      <c r="J416" s="163"/>
      <c r="K416" s="163"/>
      <c r="L416" s="244"/>
      <c r="M416" s="244"/>
      <c r="N416" s="244"/>
      <c r="P416" s="211"/>
      <c r="Q416" s="163"/>
      <c r="R416" s="163"/>
      <c r="S416" s="244"/>
      <c r="T416" s="244"/>
      <c r="V416" s="211"/>
      <c r="W416" s="163"/>
      <c r="X416" s="163"/>
      <c r="Y416" s="244"/>
      <c r="Z416" s="244"/>
      <c r="AA416" s="244"/>
      <c r="AC416" s="211">
        <v>411</v>
      </c>
      <c r="AD416" s="163" t="s">
        <v>4408</v>
      </c>
      <c r="AE416" s="163" t="s">
        <v>4202</v>
      </c>
      <c r="AF416" s="244">
        <v>10901.2</v>
      </c>
      <c r="AG416" s="244">
        <v>952.8</v>
      </c>
      <c r="AI416" s="211"/>
      <c r="AJ416" s="163"/>
      <c r="AK416" s="163"/>
      <c r="AL416" s="244"/>
      <c r="AM416" s="244"/>
      <c r="AN416" s="244"/>
      <c r="AP416" s="211">
        <v>411</v>
      </c>
      <c r="AQ416" s="163" t="s">
        <v>4516</v>
      </c>
      <c r="AR416" s="163" t="s">
        <v>5793</v>
      </c>
      <c r="AS416" s="244" t="s">
        <v>4020</v>
      </c>
      <c r="AT416" s="244" t="s">
        <v>5590</v>
      </c>
      <c r="AU416" s="244">
        <v>12120.4</v>
      </c>
      <c r="AW416" s="211"/>
      <c r="AX416" s="163"/>
      <c r="AY416" s="163"/>
      <c r="AZ416" s="244"/>
      <c r="BA416" s="244"/>
      <c r="BB416" s="244"/>
      <c r="BD416" s="211">
        <v>411</v>
      </c>
      <c r="BE416" s="163" t="s">
        <v>3820</v>
      </c>
      <c r="BF416" s="163" t="s">
        <v>5807</v>
      </c>
      <c r="BG416" s="244" t="s">
        <v>4224</v>
      </c>
      <c r="BH416" s="244" t="s">
        <v>5887</v>
      </c>
      <c r="BI416" s="244">
        <v>12414.7</v>
      </c>
      <c r="BK416" s="211">
        <v>411</v>
      </c>
      <c r="BL416" s="163" t="s">
        <v>3512</v>
      </c>
      <c r="BM416" s="163" t="s">
        <v>4642</v>
      </c>
      <c r="BN416" s="244" t="s">
        <v>4001</v>
      </c>
      <c r="BO416" s="244" t="s">
        <v>6293</v>
      </c>
      <c r="BP416" s="244">
        <v>12314.7</v>
      </c>
      <c r="BR416" s="211"/>
      <c r="BS416" s="163"/>
      <c r="BT416" s="163"/>
      <c r="BU416" s="244"/>
      <c r="BV416" s="244"/>
      <c r="BW416" s="244"/>
      <c r="BY416" s="211">
        <v>411</v>
      </c>
      <c r="BZ416" s="163" t="s">
        <v>673</v>
      </c>
      <c r="CA416" s="163" t="s">
        <v>6901</v>
      </c>
      <c r="CB416" s="163" t="s">
        <v>6506</v>
      </c>
      <c r="CC416" s="244" t="s">
        <v>4644</v>
      </c>
      <c r="CD416" s="244">
        <v>14934.2</v>
      </c>
      <c r="CE416" s="244">
        <v>2240.3000000000002</v>
      </c>
      <c r="CG416" s="211">
        <v>411</v>
      </c>
      <c r="CH416" s="163" t="s">
        <v>5616</v>
      </c>
      <c r="CI416" s="163" t="s">
        <v>4015</v>
      </c>
      <c r="CJ416" s="244" t="s">
        <v>6067</v>
      </c>
      <c r="CK416" s="244">
        <v>16321.1</v>
      </c>
      <c r="CM416" s="211"/>
      <c r="CN416" s="163" t="s">
        <v>1784</v>
      </c>
      <c r="CO416" s="163" t="s">
        <v>3999</v>
      </c>
      <c r="CP416" s="244" t="s">
        <v>6001</v>
      </c>
      <c r="CQ416" s="244">
        <v>1766</v>
      </c>
      <c r="CS416" s="211">
        <v>411</v>
      </c>
      <c r="CT416" s="163" t="s">
        <v>7186</v>
      </c>
      <c r="CU416" s="163" t="s">
        <v>4116</v>
      </c>
      <c r="CV416" s="244" t="s">
        <v>6274</v>
      </c>
      <c r="CW416" s="244">
        <v>2534</v>
      </c>
      <c r="CY416" s="211">
        <v>411</v>
      </c>
      <c r="CZ416" s="163" t="s">
        <v>3595</v>
      </c>
      <c r="DA416" s="163" t="s">
        <v>7550</v>
      </c>
      <c r="DB416" s="244" t="s">
        <v>4074</v>
      </c>
      <c r="DC416" s="244">
        <v>22362</v>
      </c>
      <c r="DD416" s="244">
        <v>666</v>
      </c>
      <c r="DF416" s="214">
        <v>411</v>
      </c>
      <c r="DG416" s="163" t="s">
        <v>3843</v>
      </c>
      <c r="DH416" s="163" t="s">
        <v>3741</v>
      </c>
      <c r="DI416" s="163" t="s">
        <v>3999</v>
      </c>
      <c r="DJ416" s="163" t="s">
        <v>5887</v>
      </c>
      <c r="DK416" s="245">
        <v>21565</v>
      </c>
      <c r="DL416" s="245">
        <v>942</v>
      </c>
      <c r="DN416" s="211">
        <v>409</v>
      </c>
      <c r="DO416" s="163" t="s">
        <v>8148</v>
      </c>
      <c r="DP416" s="163" t="s">
        <v>4005</v>
      </c>
      <c r="DQ416" s="244">
        <v>23745.9</v>
      </c>
      <c r="DR416" s="244">
        <v>824.5</v>
      </c>
      <c r="DT416" s="211">
        <v>411</v>
      </c>
      <c r="DU416" s="163" t="s">
        <v>8651</v>
      </c>
      <c r="DV416" s="244" t="s">
        <v>4015</v>
      </c>
      <c r="DW416" s="163">
        <v>26860.799999999999</v>
      </c>
      <c r="DX416" s="244">
        <v>2323.4</v>
      </c>
      <c r="DZ416" s="211">
        <v>411</v>
      </c>
      <c r="EA416" s="163" t="s">
        <v>9153</v>
      </c>
      <c r="EB416" s="244" t="s">
        <v>4074</v>
      </c>
      <c r="EC416" s="163">
        <v>28436.3</v>
      </c>
      <c r="ED416" s="244">
        <v>5953.6</v>
      </c>
      <c r="EF416" s="211">
        <v>411</v>
      </c>
      <c r="EG416" s="163" t="s">
        <v>9655</v>
      </c>
      <c r="EH416" s="244" t="s">
        <v>4005</v>
      </c>
      <c r="EI416" s="258">
        <v>29424.7</v>
      </c>
      <c r="EJ416" s="244">
        <v>254.4</v>
      </c>
      <c r="EL416" s="215">
        <v>411</v>
      </c>
      <c r="EM416" s="216" t="s">
        <v>3494</v>
      </c>
      <c r="EN416" s="216" t="s">
        <v>3139</v>
      </c>
      <c r="EO416" s="216" t="s">
        <v>3073</v>
      </c>
      <c r="EP416" s="257" t="s">
        <v>3994</v>
      </c>
      <c r="EQ416" s="247">
        <v>28928</v>
      </c>
      <c r="ER416" s="247">
        <v>3435</v>
      </c>
      <c r="ES416" s="247">
        <v>88500</v>
      </c>
      <c r="EU416" s="163">
        <v>411</v>
      </c>
      <c r="EV416" s="94" t="s">
        <v>3598</v>
      </c>
      <c r="EW416" s="163" t="s">
        <v>3128</v>
      </c>
      <c r="EX416" s="110">
        <v>26292</v>
      </c>
      <c r="EY416" s="110">
        <v>934</v>
      </c>
      <c r="FA416" s="163">
        <v>411</v>
      </c>
      <c r="FB416" s="94" t="s">
        <v>9634</v>
      </c>
      <c r="FC416" s="110" t="s">
        <v>3999</v>
      </c>
      <c r="FD416" s="260">
        <v>28748</v>
      </c>
      <c r="FE416" s="260">
        <v>6035</v>
      </c>
    </row>
    <row r="417" spans="2:161" ht="22.7">
      <c r="B417" s="211">
        <v>412</v>
      </c>
      <c r="C417" s="163" t="s">
        <v>5177</v>
      </c>
      <c r="D417" s="163" t="s">
        <v>5178</v>
      </c>
      <c r="E417" s="244" t="s">
        <v>3999</v>
      </c>
      <c r="F417" s="244" t="s">
        <v>5179</v>
      </c>
      <c r="G417" s="244">
        <v>9324</v>
      </c>
      <c r="I417" s="211"/>
      <c r="J417" s="163"/>
      <c r="K417" s="163"/>
      <c r="L417" s="244"/>
      <c r="M417" s="244"/>
      <c r="N417" s="244"/>
      <c r="P417" s="211"/>
      <c r="Q417" s="163"/>
      <c r="R417" s="163"/>
      <c r="S417" s="244"/>
      <c r="T417" s="244"/>
      <c r="V417" s="211"/>
      <c r="W417" s="163"/>
      <c r="X417" s="163"/>
      <c r="Y417" s="244"/>
      <c r="Z417" s="244"/>
      <c r="AA417" s="244"/>
      <c r="AC417" s="211">
        <v>412</v>
      </c>
      <c r="AD417" s="163" t="s">
        <v>4409</v>
      </c>
      <c r="AE417" s="163" t="s">
        <v>4015</v>
      </c>
      <c r="AF417" s="244">
        <v>10899.5</v>
      </c>
      <c r="AG417" s="244">
        <v>518.6</v>
      </c>
      <c r="AI417" s="211"/>
      <c r="AJ417" s="163"/>
      <c r="AK417" s="163"/>
      <c r="AL417" s="244"/>
      <c r="AM417" s="244"/>
      <c r="AN417" s="244"/>
      <c r="AP417" s="211">
        <v>412</v>
      </c>
      <c r="AQ417" s="163" t="s">
        <v>3916</v>
      </c>
      <c r="AR417" s="163" t="s">
        <v>5230</v>
      </c>
      <c r="AS417" s="244" t="s">
        <v>4001</v>
      </c>
      <c r="AT417" s="244" t="s">
        <v>4595</v>
      </c>
      <c r="AU417" s="244">
        <v>12118.5</v>
      </c>
      <c r="AW417" s="211"/>
      <c r="AX417" s="163"/>
      <c r="AY417" s="163"/>
      <c r="AZ417" s="244"/>
      <c r="BA417" s="244"/>
      <c r="BB417" s="244"/>
      <c r="BD417" s="211">
        <v>412</v>
      </c>
      <c r="BE417" s="163" t="s">
        <v>573</v>
      </c>
      <c r="BF417" s="163" t="s">
        <v>6171</v>
      </c>
      <c r="BG417" s="244" t="s">
        <v>3999</v>
      </c>
      <c r="BH417" s="244" t="s">
        <v>4527</v>
      </c>
      <c r="BI417" s="244">
        <v>12402</v>
      </c>
      <c r="BK417" s="211">
        <v>412</v>
      </c>
      <c r="BL417" s="163" t="s">
        <v>1695</v>
      </c>
      <c r="BM417" s="163" t="s">
        <v>6086</v>
      </c>
      <c r="BN417" s="244" t="s">
        <v>3999</v>
      </c>
      <c r="BO417" s="244" t="s">
        <v>6300</v>
      </c>
      <c r="BP417" s="244">
        <v>12276.2</v>
      </c>
      <c r="BR417" s="211"/>
      <c r="BS417" s="163"/>
      <c r="BT417" s="163"/>
      <c r="BU417" s="244"/>
      <c r="BV417" s="244"/>
      <c r="BW417" s="244"/>
      <c r="BY417" s="211">
        <v>412</v>
      </c>
      <c r="BZ417" s="163" t="s">
        <v>1669</v>
      </c>
      <c r="CA417" s="163" t="s">
        <v>6902</v>
      </c>
      <c r="CB417" s="163" t="s">
        <v>6506</v>
      </c>
      <c r="CC417" s="244" t="s">
        <v>6903</v>
      </c>
      <c r="CD417" s="244">
        <v>14930</v>
      </c>
      <c r="CE417" s="244">
        <v>245.7</v>
      </c>
      <c r="CG417" s="211">
        <v>412</v>
      </c>
      <c r="CH417" s="163" t="s">
        <v>5170</v>
      </c>
      <c r="CI417" s="163" t="s">
        <v>3999</v>
      </c>
      <c r="CJ417" s="244" t="s">
        <v>4527</v>
      </c>
      <c r="CK417" s="244">
        <v>16286</v>
      </c>
      <c r="CM417" s="211"/>
      <c r="CN417" s="163" t="s">
        <v>4882</v>
      </c>
      <c r="CO417" s="163" t="s">
        <v>4015</v>
      </c>
      <c r="CP417" s="244" t="s">
        <v>4572</v>
      </c>
      <c r="CQ417" s="244">
        <v>17656.7</v>
      </c>
      <c r="CS417" s="211">
        <v>412</v>
      </c>
      <c r="CT417" s="163" t="s">
        <v>7115</v>
      </c>
      <c r="CU417" s="163" t="s">
        <v>4074</v>
      </c>
      <c r="CV417" s="244" t="s">
        <v>4634</v>
      </c>
      <c r="CW417" s="244">
        <v>2517</v>
      </c>
      <c r="CY417" s="211">
        <v>412</v>
      </c>
      <c r="CZ417" s="163" t="s">
        <v>1651</v>
      </c>
      <c r="DA417" s="163" t="s">
        <v>7551</v>
      </c>
      <c r="DB417" s="244" t="s">
        <v>3999</v>
      </c>
      <c r="DC417" s="244">
        <v>22325.9</v>
      </c>
      <c r="DD417" s="244">
        <v>720.5</v>
      </c>
      <c r="DF417" s="214">
        <v>412</v>
      </c>
      <c r="DG417" s="163" t="s">
        <v>3844</v>
      </c>
      <c r="DH417" s="163" t="s">
        <v>7691</v>
      </c>
      <c r="DI417" s="257" t="s">
        <v>4074</v>
      </c>
      <c r="DJ417" s="163" t="s">
        <v>7136</v>
      </c>
      <c r="DK417" s="245">
        <v>21460</v>
      </c>
      <c r="DL417" s="245">
        <v>-282</v>
      </c>
      <c r="DN417" s="211">
        <v>410</v>
      </c>
      <c r="DO417" s="163" t="s">
        <v>8149</v>
      </c>
      <c r="DP417" s="163" t="s">
        <v>4074</v>
      </c>
      <c r="DQ417" s="244">
        <v>23734.3</v>
      </c>
      <c r="DR417" s="244">
        <v>1299.7</v>
      </c>
      <c r="DT417" s="211">
        <v>412</v>
      </c>
      <c r="DU417" s="163" t="s">
        <v>8652</v>
      </c>
      <c r="DV417" s="244" t="s">
        <v>7597</v>
      </c>
      <c r="DW417" s="163">
        <v>26698.2</v>
      </c>
      <c r="DX417" s="244">
        <v>764.3</v>
      </c>
      <c r="DZ417" s="211">
        <v>412</v>
      </c>
      <c r="EA417" s="163" t="s">
        <v>9154</v>
      </c>
      <c r="EB417" s="244" t="s">
        <v>4074</v>
      </c>
      <c r="EC417" s="163">
        <v>28039.5</v>
      </c>
      <c r="ED417" s="244">
        <v>7175.6</v>
      </c>
      <c r="EF417" s="211">
        <v>412</v>
      </c>
      <c r="EG417" s="163" t="s">
        <v>9656</v>
      </c>
      <c r="EH417" s="244" t="s">
        <v>3999</v>
      </c>
      <c r="EI417" s="258">
        <v>29402</v>
      </c>
      <c r="EJ417" s="244">
        <v>2125</v>
      </c>
      <c r="EL417" s="215">
        <v>412</v>
      </c>
      <c r="EM417" s="216" t="s">
        <v>3422</v>
      </c>
      <c r="EN417" s="216" t="s">
        <v>3093</v>
      </c>
      <c r="EO417" s="216" t="s">
        <v>3152</v>
      </c>
      <c r="EP417" s="257" t="s">
        <v>3989</v>
      </c>
      <c r="EQ417" s="247">
        <v>28924</v>
      </c>
      <c r="ER417" s="247">
        <v>5565</v>
      </c>
      <c r="ES417" s="247">
        <v>54784</v>
      </c>
      <c r="EU417" s="163">
        <v>412</v>
      </c>
      <c r="EV417" s="94" t="s">
        <v>1629</v>
      </c>
      <c r="EW417" s="163" t="s">
        <v>3056</v>
      </c>
      <c r="EX417" s="110">
        <v>26235</v>
      </c>
      <c r="EY417" s="110">
        <v>195.1</v>
      </c>
      <c r="FA417" s="163">
        <v>412</v>
      </c>
      <c r="FB417" s="94" t="s">
        <v>9663</v>
      </c>
      <c r="FC417" s="110" t="s">
        <v>4039</v>
      </c>
      <c r="FD417" s="260">
        <v>28600.6</v>
      </c>
      <c r="FE417" s="260">
        <v>492.7</v>
      </c>
    </row>
    <row r="418" spans="2:161" ht="22.7">
      <c r="B418" s="211">
        <v>413</v>
      </c>
      <c r="C418" s="163" t="s">
        <v>5180</v>
      </c>
      <c r="D418" s="163" t="s">
        <v>5181</v>
      </c>
      <c r="E418" s="244" t="s">
        <v>4020</v>
      </c>
      <c r="F418" s="244" t="s">
        <v>4536</v>
      </c>
      <c r="G418" s="244">
        <v>9308.4</v>
      </c>
      <c r="I418" s="211"/>
      <c r="J418" s="163"/>
      <c r="K418" s="163"/>
      <c r="L418" s="244"/>
      <c r="M418" s="244"/>
      <c r="N418" s="244"/>
      <c r="P418" s="211"/>
      <c r="Q418" s="163"/>
      <c r="R418" s="163"/>
      <c r="S418" s="244"/>
      <c r="T418" s="244"/>
      <c r="V418" s="211"/>
      <c r="W418" s="163"/>
      <c r="X418" s="163"/>
      <c r="Y418" s="244"/>
      <c r="Z418" s="244"/>
      <c r="AA418" s="244"/>
      <c r="AC418" s="211">
        <v>413</v>
      </c>
      <c r="AD418" s="163" t="s">
        <v>4410</v>
      </c>
      <c r="AE418" s="163" t="s">
        <v>3999</v>
      </c>
      <c r="AF418" s="244">
        <v>10804.4</v>
      </c>
      <c r="AG418" s="244">
        <v>142.9</v>
      </c>
      <c r="AI418" s="211"/>
      <c r="AJ418" s="163"/>
      <c r="AK418" s="163"/>
      <c r="AL418" s="244"/>
      <c r="AM418" s="244"/>
      <c r="AN418" s="244"/>
      <c r="AP418" s="211">
        <v>413</v>
      </c>
      <c r="AQ418" s="163" t="s">
        <v>3341</v>
      </c>
      <c r="AR418" s="163" t="s">
        <v>5794</v>
      </c>
      <c r="AS418" s="244" t="s">
        <v>4074</v>
      </c>
      <c r="AT418" s="244" t="s">
        <v>4518</v>
      </c>
      <c r="AU418" s="244">
        <v>12099.2</v>
      </c>
      <c r="AW418" s="211"/>
      <c r="AX418" s="163"/>
      <c r="AY418" s="163"/>
      <c r="AZ418" s="244"/>
      <c r="BA418" s="244"/>
      <c r="BB418" s="244"/>
      <c r="BD418" s="211">
        <v>413</v>
      </c>
      <c r="BE418" s="163" t="s">
        <v>3846</v>
      </c>
      <c r="BF418" s="163" t="s">
        <v>6172</v>
      </c>
      <c r="BG418" s="244" t="s">
        <v>4102</v>
      </c>
      <c r="BH418" s="244" t="s">
        <v>5887</v>
      </c>
      <c r="BI418" s="244">
        <v>12348.5</v>
      </c>
      <c r="BK418" s="211">
        <v>413</v>
      </c>
      <c r="BL418" s="163" t="s">
        <v>3307</v>
      </c>
      <c r="BM418" s="163" t="s">
        <v>6222</v>
      </c>
      <c r="BN418" s="244" t="s">
        <v>4131</v>
      </c>
      <c r="BO418" s="244" t="s">
        <v>6231</v>
      </c>
      <c r="BP418" s="244">
        <v>12273.7</v>
      </c>
      <c r="BR418" s="211"/>
      <c r="BS418" s="163"/>
      <c r="BT418" s="163"/>
      <c r="BU418" s="244"/>
      <c r="BV418" s="244"/>
      <c r="BW418" s="244"/>
      <c r="BY418" s="211">
        <v>413</v>
      </c>
      <c r="BZ418" s="163" t="s">
        <v>1682</v>
      </c>
      <c r="CA418" s="163" t="s">
        <v>6441</v>
      </c>
      <c r="CB418" s="163" t="s">
        <v>6506</v>
      </c>
      <c r="CC418" s="244" t="s">
        <v>6547</v>
      </c>
      <c r="CD418" s="244">
        <v>14913.5</v>
      </c>
      <c r="CE418" s="244">
        <v>664.1</v>
      </c>
      <c r="CG418" s="211">
        <v>413</v>
      </c>
      <c r="CH418" s="163" t="s">
        <v>1784</v>
      </c>
      <c r="CI418" s="163" t="s">
        <v>3999</v>
      </c>
      <c r="CJ418" s="244" t="s">
        <v>6001</v>
      </c>
      <c r="CK418" s="244">
        <v>16266</v>
      </c>
      <c r="CM418" s="211"/>
      <c r="CN418" s="163" t="s">
        <v>3451</v>
      </c>
      <c r="CO418" s="163" t="s">
        <v>4193</v>
      </c>
      <c r="CP418" s="244" t="s">
        <v>4650</v>
      </c>
      <c r="CQ418" s="244">
        <v>17649.400000000001</v>
      </c>
      <c r="CS418" s="211">
        <v>413</v>
      </c>
      <c r="CT418" s="163" t="s">
        <v>6902</v>
      </c>
      <c r="CU418" s="163" t="s">
        <v>3999</v>
      </c>
      <c r="CV418" s="244" t="s">
        <v>6334</v>
      </c>
      <c r="CW418" s="244">
        <v>25</v>
      </c>
      <c r="CY418" s="211">
        <v>413</v>
      </c>
      <c r="CZ418" s="163" t="s">
        <v>3722</v>
      </c>
      <c r="DA418" s="163" t="s">
        <v>7552</v>
      </c>
      <c r="DB418" s="244" t="s">
        <v>4015</v>
      </c>
      <c r="DC418" s="244">
        <v>22277.3</v>
      </c>
      <c r="DD418" s="244">
        <v>1921.8</v>
      </c>
      <c r="DF418" s="214">
        <v>413</v>
      </c>
      <c r="DG418" s="163" t="s">
        <v>3845</v>
      </c>
      <c r="DH418" s="163" t="s">
        <v>6941</v>
      </c>
      <c r="DI418" s="163" t="s">
        <v>4275</v>
      </c>
      <c r="DJ418" s="163" t="s">
        <v>7169</v>
      </c>
      <c r="DK418" s="245">
        <v>21448</v>
      </c>
      <c r="DL418" s="245">
        <v>4090</v>
      </c>
      <c r="DN418" s="211">
        <v>411</v>
      </c>
      <c r="DO418" s="163" t="s">
        <v>8150</v>
      </c>
      <c r="DP418" s="163" t="s">
        <v>4015</v>
      </c>
      <c r="DQ418" s="244">
        <v>23695.9</v>
      </c>
      <c r="DR418" s="244">
        <v>1388</v>
      </c>
      <c r="DT418" s="211">
        <v>413</v>
      </c>
      <c r="DU418" s="163" t="s">
        <v>8653</v>
      </c>
      <c r="DV418" s="244" t="s">
        <v>4005</v>
      </c>
      <c r="DW418" s="163">
        <v>26648.7</v>
      </c>
      <c r="DX418" s="244">
        <v>339</v>
      </c>
      <c r="DZ418" s="211">
        <v>413</v>
      </c>
      <c r="EA418" s="163" t="s">
        <v>9155</v>
      </c>
      <c r="EB418" s="244" t="s">
        <v>4020</v>
      </c>
      <c r="EC418" s="163">
        <v>27973</v>
      </c>
      <c r="ED418" s="244">
        <v>6297</v>
      </c>
      <c r="EF418" s="211">
        <v>413</v>
      </c>
      <c r="EG418" s="163" t="s">
        <v>9657</v>
      </c>
      <c r="EH418" s="244" t="s">
        <v>4020</v>
      </c>
      <c r="EI418" s="258">
        <v>29342</v>
      </c>
      <c r="EJ418" s="244">
        <v>-961</v>
      </c>
      <c r="EL418" s="215">
        <v>413</v>
      </c>
      <c r="EM418" s="216" t="s">
        <v>3429</v>
      </c>
      <c r="EN418" s="216" t="s">
        <v>3472</v>
      </c>
      <c r="EO418" s="216" t="s">
        <v>3108</v>
      </c>
      <c r="EP418" s="257" t="s">
        <v>3993</v>
      </c>
      <c r="EQ418" s="247">
        <v>28923</v>
      </c>
      <c r="ER418" s="247">
        <v>6293</v>
      </c>
      <c r="ES418" s="247">
        <v>33558</v>
      </c>
      <c r="EU418" s="163">
        <v>413</v>
      </c>
      <c r="EV418" s="94" t="s">
        <v>3549</v>
      </c>
      <c r="EW418" s="163" t="s">
        <v>3096</v>
      </c>
      <c r="EX418" s="110">
        <v>26222</v>
      </c>
      <c r="EY418" s="110">
        <v>1770.3</v>
      </c>
      <c r="FA418" s="163">
        <v>413</v>
      </c>
      <c r="FB418" s="94" t="s">
        <v>9881</v>
      </c>
      <c r="FC418" s="110" t="s">
        <v>4020</v>
      </c>
      <c r="FD418" s="260">
        <v>28577.599999999999</v>
      </c>
      <c r="FE418" s="260">
        <v>1470.2</v>
      </c>
    </row>
    <row r="419" spans="2:161" ht="22.7">
      <c r="B419" s="211">
        <v>414</v>
      </c>
      <c r="C419" s="163" t="s">
        <v>5182</v>
      </c>
      <c r="D419" s="163" t="s">
        <v>5183</v>
      </c>
      <c r="E419" s="244" t="s">
        <v>4005</v>
      </c>
      <c r="F419" s="244" t="s">
        <v>4578</v>
      </c>
      <c r="G419" s="244">
        <v>9302.5</v>
      </c>
      <c r="I419" s="211"/>
      <c r="J419" s="163"/>
      <c r="K419" s="163"/>
      <c r="L419" s="244"/>
      <c r="M419" s="244"/>
      <c r="N419" s="244"/>
      <c r="P419" s="211"/>
      <c r="Q419" s="163"/>
      <c r="R419" s="163"/>
      <c r="S419" s="244"/>
      <c r="T419" s="244"/>
      <c r="V419" s="211"/>
      <c r="W419" s="163"/>
      <c r="X419" s="163"/>
      <c r="Y419" s="244"/>
      <c r="Z419" s="244"/>
      <c r="AA419" s="244"/>
      <c r="AC419" s="211">
        <v>414</v>
      </c>
      <c r="AD419" s="163" t="s">
        <v>4411</v>
      </c>
      <c r="AE419" s="163" t="s">
        <v>4005</v>
      </c>
      <c r="AF419" s="244">
        <v>10795</v>
      </c>
      <c r="AG419" s="244">
        <v>69.599999999999994</v>
      </c>
      <c r="AI419" s="211"/>
      <c r="AJ419" s="163"/>
      <c r="AK419" s="163"/>
      <c r="AL419" s="244"/>
      <c r="AM419" s="244"/>
      <c r="AN419" s="244"/>
      <c r="AP419" s="211">
        <v>414</v>
      </c>
      <c r="AQ419" s="163" t="s">
        <v>3727</v>
      </c>
      <c r="AR419" s="163" t="s">
        <v>5051</v>
      </c>
      <c r="AS419" s="244" t="s">
        <v>4005</v>
      </c>
      <c r="AT419" s="244" t="s">
        <v>4523</v>
      </c>
      <c r="AU419" s="244">
        <v>11945.8</v>
      </c>
      <c r="AW419" s="211"/>
      <c r="AX419" s="163"/>
      <c r="AY419" s="163"/>
      <c r="AZ419" s="244"/>
      <c r="BA419" s="244"/>
      <c r="BB419" s="244"/>
      <c r="BD419" s="211">
        <v>414</v>
      </c>
      <c r="BE419" s="163" t="s">
        <v>813</v>
      </c>
      <c r="BF419" s="163" t="s">
        <v>5803</v>
      </c>
      <c r="BG419" s="244" t="s">
        <v>3999</v>
      </c>
      <c r="BH419" s="244" t="s">
        <v>5993</v>
      </c>
      <c r="BI419" s="244">
        <v>12321</v>
      </c>
      <c r="BK419" s="211">
        <v>414</v>
      </c>
      <c r="BL419" s="163" t="s">
        <v>1784</v>
      </c>
      <c r="BM419" s="163" t="s">
        <v>1784</v>
      </c>
      <c r="BN419" s="244" t="s">
        <v>3999</v>
      </c>
      <c r="BO419" s="244" t="s">
        <v>6001</v>
      </c>
      <c r="BP419" s="244">
        <v>12260.6</v>
      </c>
      <c r="BR419" s="211"/>
      <c r="BS419" s="163"/>
      <c r="BT419" s="163"/>
      <c r="BU419" s="244"/>
      <c r="BV419" s="244"/>
      <c r="BW419" s="244"/>
      <c r="BY419" s="211">
        <v>414</v>
      </c>
      <c r="BZ419" s="163" t="s">
        <v>3846</v>
      </c>
      <c r="CA419" s="163" t="s">
        <v>6904</v>
      </c>
      <c r="CB419" s="163" t="s">
        <v>6555</v>
      </c>
      <c r="CC419" s="244" t="s">
        <v>6508</v>
      </c>
      <c r="CD419" s="244">
        <v>14901.1</v>
      </c>
      <c r="CE419" s="244">
        <v>1119.4000000000001</v>
      </c>
      <c r="CG419" s="211">
        <v>414</v>
      </c>
      <c r="CH419" s="163" t="s">
        <v>6897</v>
      </c>
      <c r="CI419" s="163" t="s">
        <v>3999</v>
      </c>
      <c r="CJ419" s="244" t="s">
        <v>4806</v>
      </c>
      <c r="CK419" s="244">
        <v>16191</v>
      </c>
      <c r="CM419" s="211"/>
      <c r="CN419" s="163" t="s">
        <v>7109</v>
      </c>
      <c r="CO419" s="163" t="s">
        <v>4039</v>
      </c>
      <c r="CP419" s="244" t="s">
        <v>4820</v>
      </c>
      <c r="CQ419" s="244">
        <v>17632</v>
      </c>
      <c r="CS419" s="211">
        <v>414</v>
      </c>
      <c r="CT419" s="163" t="s">
        <v>7187</v>
      </c>
      <c r="CU419" s="163" t="s">
        <v>4020</v>
      </c>
      <c r="CV419" s="244" t="s">
        <v>5441</v>
      </c>
      <c r="CW419" s="244">
        <v>2438</v>
      </c>
      <c r="CY419" s="211">
        <v>414</v>
      </c>
      <c r="CZ419" s="163" t="s">
        <v>7553</v>
      </c>
      <c r="DA419" s="163" t="s">
        <v>7554</v>
      </c>
      <c r="DB419" s="244" t="s">
        <v>7211</v>
      </c>
      <c r="DC419" s="244">
        <v>22230.400000000001</v>
      </c>
      <c r="DD419" s="244">
        <v>171.3</v>
      </c>
      <c r="DF419" s="214">
        <v>414</v>
      </c>
      <c r="DG419" s="163" t="s">
        <v>3847</v>
      </c>
      <c r="DH419" s="163" t="s">
        <v>5819</v>
      </c>
      <c r="DI419" s="163" t="s">
        <v>4202</v>
      </c>
      <c r="DJ419" s="163" t="s">
        <v>5441</v>
      </c>
      <c r="DK419" s="245">
        <v>21428</v>
      </c>
      <c r="DL419" s="245">
        <v>3032</v>
      </c>
      <c r="DN419" s="211">
        <v>412</v>
      </c>
      <c r="DO419" s="163" t="s">
        <v>8151</v>
      </c>
      <c r="DP419" s="163" t="s">
        <v>4202</v>
      </c>
      <c r="DQ419" s="244">
        <v>23654.3</v>
      </c>
      <c r="DR419" s="244">
        <v>-49.5</v>
      </c>
      <c r="DT419" s="211">
        <v>414</v>
      </c>
      <c r="DU419" s="163" t="s">
        <v>8654</v>
      </c>
      <c r="DV419" s="244" t="s">
        <v>3999</v>
      </c>
      <c r="DW419" s="163">
        <v>26534.400000000001</v>
      </c>
      <c r="DX419" s="244">
        <v>669.1</v>
      </c>
      <c r="DZ419" s="211">
        <v>414</v>
      </c>
      <c r="EA419" s="163" t="s">
        <v>9156</v>
      </c>
      <c r="EB419" s="244" t="s">
        <v>4074</v>
      </c>
      <c r="EC419" s="163">
        <v>27879.599999999999</v>
      </c>
      <c r="ED419" s="244">
        <v>280.5</v>
      </c>
      <c r="EF419" s="211">
        <v>414</v>
      </c>
      <c r="EG419" s="163" t="s">
        <v>9658</v>
      </c>
      <c r="EH419" s="244" t="s">
        <v>4005</v>
      </c>
      <c r="EI419" s="258">
        <v>29330</v>
      </c>
      <c r="EJ419" s="244">
        <v>1072.9000000000001</v>
      </c>
      <c r="EL419" s="215">
        <v>414</v>
      </c>
      <c r="EM419" s="216" t="s">
        <v>3848</v>
      </c>
      <c r="EN419" s="216" t="s">
        <v>3060</v>
      </c>
      <c r="EO419" s="216" t="s">
        <v>3297</v>
      </c>
      <c r="EP419" s="257"/>
      <c r="EQ419" s="247">
        <v>28774</v>
      </c>
      <c r="ER419" s="247">
        <v>527</v>
      </c>
      <c r="ES419" s="247">
        <v>13973</v>
      </c>
      <c r="EU419" s="163">
        <v>414</v>
      </c>
      <c r="EV419" s="94" t="s">
        <v>1171</v>
      </c>
      <c r="EW419" s="163" t="s">
        <v>3056</v>
      </c>
      <c r="EX419" s="110">
        <v>26219</v>
      </c>
      <c r="EY419" s="110">
        <v>506.5</v>
      </c>
      <c r="FA419" s="163">
        <v>414</v>
      </c>
      <c r="FB419" s="94" t="s">
        <v>9532</v>
      </c>
      <c r="FC419" s="110" t="s">
        <v>4224</v>
      </c>
      <c r="FD419" s="260">
        <v>28564.5</v>
      </c>
      <c r="FE419" s="260">
        <v>6083.2</v>
      </c>
    </row>
    <row r="420" spans="2:161">
      <c r="B420" s="211">
        <v>415</v>
      </c>
      <c r="C420" s="163"/>
      <c r="D420" s="163" t="s">
        <v>5184</v>
      </c>
      <c r="E420" s="244" t="s">
        <v>4005</v>
      </c>
      <c r="F420" s="244" t="s">
        <v>4673</v>
      </c>
      <c r="G420" s="244">
        <v>9285.7999999999993</v>
      </c>
      <c r="I420" s="211"/>
      <c r="J420" s="163"/>
      <c r="K420" s="163"/>
      <c r="L420" s="244"/>
      <c r="M420" s="244"/>
      <c r="N420" s="244"/>
      <c r="P420" s="211"/>
      <c r="Q420" s="163"/>
      <c r="R420" s="163"/>
      <c r="S420" s="244"/>
      <c r="T420" s="244"/>
      <c r="V420" s="211"/>
      <c r="W420" s="163"/>
      <c r="X420" s="163"/>
      <c r="Y420" s="244"/>
      <c r="Z420" s="244"/>
      <c r="AA420" s="244"/>
      <c r="AC420" s="211">
        <v>415</v>
      </c>
      <c r="AD420" s="163" t="s">
        <v>4412</v>
      </c>
      <c r="AE420" s="163" t="s">
        <v>3999</v>
      </c>
      <c r="AF420" s="244">
        <v>10766</v>
      </c>
      <c r="AG420" s="244">
        <v>294</v>
      </c>
      <c r="AI420" s="211"/>
      <c r="AJ420" s="163"/>
      <c r="AK420" s="163"/>
      <c r="AL420" s="244"/>
      <c r="AM420" s="244"/>
      <c r="AN420" s="244"/>
      <c r="AP420" s="211">
        <v>415</v>
      </c>
      <c r="AQ420" s="163" t="s">
        <v>3416</v>
      </c>
      <c r="AR420" s="163" t="s">
        <v>5795</v>
      </c>
      <c r="AS420" s="244" t="s">
        <v>4224</v>
      </c>
      <c r="AT420" s="244" t="s">
        <v>5518</v>
      </c>
      <c r="AU420" s="244">
        <v>11920.9</v>
      </c>
      <c r="AW420" s="211"/>
      <c r="AX420" s="163"/>
      <c r="AY420" s="163"/>
      <c r="AZ420" s="244"/>
      <c r="BA420" s="244"/>
      <c r="BB420" s="244"/>
      <c r="BD420" s="211">
        <v>415</v>
      </c>
      <c r="BE420" s="163" t="s">
        <v>6173</v>
      </c>
      <c r="BF420" s="163" t="s">
        <v>5808</v>
      </c>
      <c r="BG420" s="244" t="s">
        <v>4015</v>
      </c>
      <c r="BH420" s="244" t="s">
        <v>6174</v>
      </c>
      <c r="BI420" s="244">
        <v>12304.5</v>
      </c>
      <c r="BK420" s="211">
        <v>415</v>
      </c>
      <c r="BL420" s="163" t="s">
        <v>6320</v>
      </c>
      <c r="BM420" s="163" t="s">
        <v>6320</v>
      </c>
      <c r="BN420" s="244" t="s">
        <v>3999</v>
      </c>
      <c r="BO420" s="244" t="s">
        <v>6245</v>
      </c>
      <c r="BP420" s="244">
        <v>12274.4</v>
      </c>
      <c r="BR420" s="211"/>
      <c r="BS420" s="163"/>
      <c r="BT420" s="163"/>
      <c r="BU420" s="244"/>
      <c r="BV420" s="244"/>
      <c r="BW420" s="244"/>
      <c r="BY420" s="211">
        <v>415</v>
      </c>
      <c r="BZ420" s="163" t="s">
        <v>3849</v>
      </c>
      <c r="CA420" s="163" t="s">
        <v>6905</v>
      </c>
      <c r="CB420" s="163" t="s">
        <v>6498</v>
      </c>
      <c r="CC420" s="244" t="s">
        <v>5441</v>
      </c>
      <c r="CD420" s="244">
        <v>14899</v>
      </c>
      <c r="CE420" s="244">
        <v>1732.6</v>
      </c>
      <c r="CG420" s="211">
        <v>415</v>
      </c>
      <c r="CH420" s="163" t="s">
        <v>7061</v>
      </c>
      <c r="CI420" s="163" t="s">
        <v>4131</v>
      </c>
      <c r="CJ420" s="244" t="s">
        <v>5441</v>
      </c>
      <c r="CK420" s="244">
        <v>16185.8</v>
      </c>
      <c r="CM420" s="211"/>
      <c r="CN420" s="163" t="s">
        <v>4786</v>
      </c>
      <c r="CO420" s="163" t="s">
        <v>4005</v>
      </c>
      <c r="CP420" s="244" t="s">
        <v>4694</v>
      </c>
      <c r="CQ420" s="244">
        <v>17536</v>
      </c>
      <c r="CS420" s="211">
        <v>415</v>
      </c>
      <c r="CT420" s="163" t="s">
        <v>3569</v>
      </c>
      <c r="CU420" s="163" t="s">
        <v>4005</v>
      </c>
      <c r="CV420" s="244" t="s">
        <v>5522</v>
      </c>
      <c r="CW420" s="244">
        <v>243</v>
      </c>
      <c r="CY420" s="211">
        <v>415</v>
      </c>
      <c r="CZ420" s="163" t="s">
        <v>3555</v>
      </c>
      <c r="DA420" s="163" t="s">
        <v>7555</v>
      </c>
      <c r="DB420" s="244" t="s">
        <v>4074</v>
      </c>
      <c r="DC420" s="244">
        <v>22229.1</v>
      </c>
      <c r="DD420" s="244">
        <v>2050.1999999999998</v>
      </c>
      <c r="DF420" s="214">
        <v>415</v>
      </c>
      <c r="DG420" s="163" t="s">
        <v>3591</v>
      </c>
      <c r="DH420" s="163" t="s">
        <v>7692</v>
      </c>
      <c r="DI420" s="257" t="s">
        <v>4074</v>
      </c>
      <c r="DJ420" s="163" t="s">
        <v>4634</v>
      </c>
      <c r="DK420" s="245">
        <v>21419</v>
      </c>
      <c r="DL420" s="245">
        <v>377</v>
      </c>
      <c r="DN420" s="211">
        <v>413</v>
      </c>
      <c r="DO420" s="163" t="s">
        <v>8152</v>
      </c>
      <c r="DP420" s="163" t="s">
        <v>4020</v>
      </c>
      <c r="DQ420" s="244">
        <v>23385.9</v>
      </c>
      <c r="DR420" s="244">
        <v>2343.6</v>
      </c>
      <c r="DT420" s="211">
        <v>415</v>
      </c>
      <c r="DU420" s="163" t="s">
        <v>8655</v>
      </c>
      <c r="DV420" s="244" t="s">
        <v>3999</v>
      </c>
      <c r="DW420" s="163">
        <v>26488.1</v>
      </c>
      <c r="DX420" s="244">
        <v>206.4</v>
      </c>
      <c r="DZ420" s="211">
        <v>415</v>
      </c>
      <c r="EA420" s="163" t="s">
        <v>9157</v>
      </c>
      <c r="EB420" s="244" t="s">
        <v>4074</v>
      </c>
      <c r="EC420" s="163">
        <v>27841.8</v>
      </c>
      <c r="ED420" s="244">
        <v>121.5</v>
      </c>
      <c r="EF420" s="211">
        <v>415</v>
      </c>
      <c r="EG420" s="163" t="s">
        <v>9659</v>
      </c>
      <c r="EH420" s="244" t="s">
        <v>4193</v>
      </c>
      <c r="EI420" s="258">
        <v>29264.1</v>
      </c>
      <c r="EJ420" s="244">
        <v>1049.4000000000001</v>
      </c>
      <c r="EL420" s="215">
        <v>415</v>
      </c>
      <c r="EM420" s="216" t="s">
        <v>1127</v>
      </c>
      <c r="EN420" s="216" t="s">
        <v>3472</v>
      </c>
      <c r="EO420" s="216" t="s">
        <v>3160</v>
      </c>
      <c r="EP420" s="257"/>
      <c r="EQ420" s="247">
        <v>28774</v>
      </c>
      <c r="ER420" s="247">
        <v>3827</v>
      </c>
      <c r="ES420" s="247">
        <v>25600</v>
      </c>
      <c r="EU420" s="163">
        <v>415</v>
      </c>
      <c r="EV420" s="94" t="s">
        <v>3315</v>
      </c>
      <c r="EW420" s="163" t="s">
        <v>3850</v>
      </c>
      <c r="EX420" s="110">
        <v>26113</v>
      </c>
      <c r="EY420" s="110">
        <v>-847.1</v>
      </c>
      <c r="FA420" s="163">
        <v>415</v>
      </c>
      <c r="FB420" s="94" t="s">
        <v>9667</v>
      </c>
      <c r="FC420" s="110" t="s">
        <v>4039</v>
      </c>
      <c r="FD420" s="260">
        <v>28518.3</v>
      </c>
      <c r="FE420" s="260">
        <v>524.20000000000005</v>
      </c>
    </row>
    <row r="421" spans="2:161" ht="22.7">
      <c r="B421" s="211">
        <v>416</v>
      </c>
      <c r="C421" s="163" t="s">
        <v>5185</v>
      </c>
      <c r="D421" s="163" t="s">
        <v>5186</v>
      </c>
      <c r="E421" s="244" t="s">
        <v>4005</v>
      </c>
      <c r="F421" s="244" t="s">
        <v>4638</v>
      </c>
      <c r="G421" s="244">
        <v>9250.6</v>
      </c>
      <c r="I421" s="211"/>
      <c r="J421" s="163"/>
      <c r="K421" s="163"/>
      <c r="L421" s="244"/>
      <c r="M421" s="244"/>
      <c r="N421" s="244"/>
      <c r="P421" s="211"/>
      <c r="Q421" s="163"/>
      <c r="R421" s="163"/>
      <c r="S421" s="244"/>
      <c r="T421" s="244"/>
      <c r="V421" s="211"/>
      <c r="W421" s="163"/>
      <c r="X421" s="163"/>
      <c r="Y421" s="244"/>
      <c r="Z421" s="244"/>
      <c r="AA421" s="244"/>
      <c r="AC421" s="211">
        <v>416</v>
      </c>
      <c r="AD421" s="163" t="s">
        <v>4413</v>
      </c>
      <c r="AE421" s="163" t="s">
        <v>4005</v>
      </c>
      <c r="AF421" s="244">
        <v>10761.8</v>
      </c>
      <c r="AG421" s="244">
        <v>99.1</v>
      </c>
      <c r="AI421" s="211"/>
      <c r="AJ421" s="163"/>
      <c r="AK421" s="163"/>
      <c r="AL421" s="244"/>
      <c r="AM421" s="244"/>
      <c r="AN421" s="244"/>
      <c r="AP421" s="211">
        <v>416</v>
      </c>
      <c r="AQ421" s="163" t="s">
        <v>5796</v>
      </c>
      <c r="AR421" s="163" t="s">
        <v>5225</v>
      </c>
      <c r="AS421" s="244" t="s">
        <v>3999</v>
      </c>
      <c r="AT421" s="244" t="s">
        <v>5518</v>
      </c>
      <c r="AU421" s="244">
        <v>11862</v>
      </c>
      <c r="AW421" s="211"/>
      <c r="AX421" s="163"/>
      <c r="AY421" s="163"/>
      <c r="AZ421" s="244"/>
      <c r="BA421" s="244"/>
      <c r="BB421" s="244"/>
      <c r="BD421" s="211">
        <v>416</v>
      </c>
      <c r="BE421" s="163" t="s">
        <v>1413</v>
      </c>
      <c r="BF421" s="163" t="s">
        <v>6175</v>
      </c>
      <c r="BG421" s="244" t="s">
        <v>4015</v>
      </c>
      <c r="BH421" s="244" t="s">
        <v>4904</v>
      </c>
      <c r="BI421" s="244">
        <v>12266.5</v>
      </c>
      <c r="BK421" s="211">
        <v>416</v>
      </c>
      <c r="BL421" s="163" t="s">
        <v>3765</v>
      </c>
      <c r="BM421" s="163" t="s">
        <v>5031</v>
      </c>
      <c r="BN421" s="244" t="s">
        <v>4005</v>
      </c>
      <c r="BO421" s="244" t="s">
        <v>4534</v>
      </c>
      <c r="BP421" s="244">
        <v>12219.2</v>
      </c>
      <c r="BR421" s="211"/>
      <c r="BS421" s="163"/>
      <c r="BT421" s="163"/>
      <c r="BU421" s="244"/>
      <c r="BV421" s="244"/>
      <c r="BW421" s="244"/>
      <c r="BY421" s="211">
        <v>416</v>
      </c>
      <c r="BZ421" s="163" t="s">
        <v>3851</v>
      </c>
      <c r="CA421" s="163" t="s">
        <v>6906</v>
      </c>
      <c r="CB421" s="163" t="s">
        <v>6697</v>
      </c>
      <c r="CC421" s="244" t="s">
        <v>6508</v>
      </c>
      <c r="CD421" s="244">
        <v>14841.5</v>
      </c>
      <c r="CE421" s="244">
        <v>1223.7</v>
      </c>
      <c r="CG421" s="211">
        <v>416</v>
      </c>
      <c r="CH421" s="163" t="s">
        <v>6185</v>
      </c>
      <c r="CI421" s="163" t="s">
        <v>4015</v>
      </c>
      <c r="CJ421" s="244" t="s">
        <v>6316</v>
      </c>
      <c r="CK421" s="244">
        <v>16169.5</v>
      </c>
      <c r="CM421" s="211"/>
      <c r="CN421" s="163" t="s">
        <v>7063</v>
      </c>
      <c r="CO421" s="163" t="s">
        <v>4005</v>
      </c>
      <c r="CP421" s="244" t="s">
        <v>5476</v>
      </c>
      <c r="CQ421" s="244">
        <v>17519</v>
      </c>
      <c r="CS421" s="211">
        <v>416</v>
      </c>
      <c r="CT421" s="163" t="s">
        <v>7188</v>
      </c>
      <c r="CU421" s="163" t="s">
        <v>3999</v>
      </c>
      <c r="CV421" s="244" t="s">
        <v>7189</v>
      </c>
      <c r="CW421" s="244">
        <v>2394</v>
      </c>
      <c r="CY421" s="211">
        <v>416</v>
      </c>
      <c r="CZ421" s="163" t="s">
        <v>3487</v>
      </c>
      <c r="DA421" s="163" t="s">
        <v>7556</v>
      </c>
      <c r="DB421" s="244" t="s">
        <v>4020</v>
      </c>
      <c r="DC421" s="244">
        <v>22228</v>
      </c>
      <c r="DD421" s="244">
        <v>4505.3999999999996</v>
      </c>
      <c r="DF421" s="214">
        <v>416</v>
      </c>
      <c r="DG421" s="163" t="s">
        <v>3665</v>
      </c>
      <c r="DH421" s="163" t="s">
        <v>4786</v>
      </c>
      <c r="DI421" s="163" t="s">
        <v>4005</v>
      </c>
      <c r="DJ421" s="163" t="s">
        <v>4694</v>
      </c>
      <c r="DK421" s="245">
        <v>21335</v>
      </c>
      <c r="DL421" s="245">
        <v>1491</v>
      </c>
      <c r="DN421" s="211">
        <v>414</v>
      </c>
      <c r="DO421" s="163" t="s">
        <v>8153</v>
      </c>
      <c r="DP421" s="163" t="s">
        <v>3999</v>
      </c>
      <c r="DQ421" s="244">
        <v>23384.3</v>
      </c>
      <c r="DR421" s="244">
        <v>756.3</v>
      </c>
      <c r="DT421" s="211">
        <v>416</v>
      </c>
      <c r="DU421" s="163" t="s">
        <v>8656</v>
      </c>
      <c r="DV421" s="244" t="s">
        <v>4074</v>
      </c>
      <c r="DW421" s="163">
        <v>26410.9</v>
      </c>
      <c r="DX421" s="244">
        <v>25.4</v>
      </c>
      <c r="DZ421" s="211">
        <v>416</v>
      </c>
      <c r="EA421" s="163" t="s">
        <v>9158</v>
      </c>
      <c r="EB421" s="244" t="s">
        <v>3999</v>
      </c>
      <c r="EC421" s="163">
        <v>27833</v>
      </c>
      <c r="ED421" s="244">
        <v>794</v>
      </c>
      <c r="EF421" s="211">
        <v>416</v>
      </c>
      <c r="EG421" s="163" t="s">
        <v>9660</v>
      </c>
      <c r="EH421" s="244" t="s">
        <v>4005</v>
      </c>
      <c r="EI421" s="258">
        <v>29224.7</v>
      </c>
      <c r="EJ421" s="244">
        <v>6871.7</v>
      </c>
      <c r="EL421" s="215">
        <v>416</v>
      </c>
      <c r="EM421" s="216" t="s">
        <v>3696</v>
      </c>
      <c r="EN421" s="216" t="s">
        <v>3060</v>
      </c>
      <c r="EO421" s="216" t="s">
        <v>3781</v>
      </c>
      <c r="EP421" s="257" t="s">
        <v>3988</v>
      </c>
      <c r="EQ421" s="247">
        <v>28665</v>
      </c>
      <c r="ER421" s="247">
        <v>-301</v>
      </c>
      <c r="ES421" s="247">
        <v>136198</v>
      </c>
      <c r="EU421" s="163">
        <v>416</v>
      </c>
      <c r="EV421" s="94" t="s">
        <v>3723</v>
      </c>
      <c r="EW421" s="163" t="s">
        <v>3548</v>
      </c>
      <c r="EX421" s="110">
        <v>26073</v>
      </c>
      <c r="EY421" s="110">
        <v>1560.9</v>
      </c>
      <c r="FA421" s="163">
        <v>416</v>
      </c>
      <c r="FB421" s="94" t="s">
        <v>9562</v>
      </c>
      <c r="FC421" s="110" t="s">
        <v>3999</v>
      </c>
      <c r="FD421" s="260">
        <v>28500</v>
      </c>
      <c r="FE421" s="260">
        <v>2952</v>
      </c>
    </row>
    <row r="422" spans="2:161" ht="22.7">
      <c r="B422" s="211">
        <v>417</v>
      </c>
      <c r="C422" s="163" t="s">
        <v>4261</v>
      </c>
      <c r="D422" s="163" t="s">
        <v>5187</v>
      </c>
      <c r="E422" s="244" t="s">
        <v>3999</v>
      </c>
      <c r="F422" s="244" t="s">
        <v>4641</v>
      </c>
      <c r="G422" s="244">
        <v>9235</v>
      </c>
      <c r="I422" s="211"/>
      <c r="J422" s="163"/>
      <c r="K422" s="163"/>
      <c r="L422" s="244"/>
      <c r="M422" s="244"/>
      <c r="N422" s="244"/>
      <c r="P422" s="211"/>
      <c r="Q422" s="163"/>
      <c r="R422" s="163"/>
      <c r="S422" s="244"/>
      <c r="T422" s="244"/>
      <c r="V422" s="211"/>
      <c r="W422" s="163"/>
      <c r="X422" s="163"/>
      <c r="Y422" s="244"/>
      <c r="Z422" s="244"/>
      <c r="AA422" s="244"/>
      <c r="AC422" s="211">
        <v>417</v>
      </c>
      <c r="AD422" s="163" t="s">
        <v>4414</v>
      </c>
      <c r="AE422" s="163" t="s">
        <v>4202</v>
      </c>
      <c r="AF422" s="244">
        <v>10734</v>
      </c>
      <c r="AG422" s="244">
        <v>946</v>
      </c>
      <c r="AI422" s="211"/>
      <c r="AJ422" s="163"/>
      <c r="AK422" s="163"/>
      <c r="AL422" s="244"/>
      <c r="AM422" s="244"/>
      <c r="AN422" s="244"/>
      <c r="AP422" s="211">
        <v>417</v>
      </c>
      <c r="AQ422" s="163" t="s">
        <v>3720</v>
      </c>
      <c r="AR422" s="163" t="s">
        <v>5562</v>
      </c>
      <c r="AS422" s="244" t="s">
        <v>4020</v>
      </c>
      <c r="AT422" s="244" t="s">
        <v>4634</v>
      </c>
      <c r="AU422" s="244">
        <v>11794.9</v>
      </c>
      <c r="AW422" s="211"/>
      <c r="AX422" s="163"/>
      <c r="AY422" s="163"/>
      <c r="AZ422" s="244"/>
      <c r="BA422" s="244"/>
      <c r="BB422" s="244"/>
      <c r="BD422" s="211">
        <v>417</v>
      </c>
      <c r="BE422" s="163" t="s">
        <v>3612</v>
      </c>
      <c r="BF422" s="163" t="s">
        <v>6176</v>
      </c>
      <c r="BG422" s="244" t="s">
        <v>4015</v>
      </c>
      <c r="BH422" s="244" t="s">
        <v>5522</v>
      </c>
      <c r="BI422" s="244">
        <v>12263.8</v>
      </c>
      <c r="BK422" s="211">
        <v>417</v>
      </c>
      <c r="BL422" s="163" t="s">
        <v>3526</v>
      </c>
      <c r="BM422" s="163" t="s">
        <v>3526</v>
      </c>
      <c r="BN422" s="244" t="s">
        <v>4020</v>
      </c>
      <c r="BO422" s="244" t="s">
        <v>6240</v>
      </c>
      <c r="BP422" s="244">
        <v>12135.4</v>
      </c>
      <c r="BR422" s="211"/>
      <c r="BS422" s="163"/>
      <c r="BT422" s="163"/>
      <c r="BU422" s="244"/>
      <c r="BV422" s="244"/>
      <c r="BW422" s="244"/>
      <c r="BY422" s="211">
        <v>417</v>
      </c>
      <c r="BZ422" s="163" t="s">
        <v>3381</v>
      </c>
      <c r="CA422" s="163" t="s">
        <v>6907</v>
      </c>
      <c r="CB422" s="163" t="s">
        <v>6646</v>
      </c>
      <c r="CC422" s="244" t="s">
        <v>4527</v>
      </c>
      <c r="CD422" s="244">
        <v>14841</v>
      </c>
      <c r="CE422" s="244">
        <v>1699.9</v>
      </c>
      <c r="CG422" s="211">
        <v>417</v>
      </c>
      <c r="CH422" s="163" t="s">
        <v>6315</v>
      </c>
      <c r="CI422" s="163" t="s">
        <v>4020</v>
      </c>
      <c r="CJ422" s="244" t="s">
        <v>6143</v>
      </c>
      <c r="CK422" s="244">
        <v>16153.7</v>
      </c>
      <c r="CM422" s="211"/>
      <c r="CN422" s="163" t="s">
        <v>1682</v>
      </c>
      <c r="CO422" s="163" t="s">
        <v>3999</v>
      </c>
      <c r="CP422" s="244" t="s">
        <v>5512</v>
      </c>
      <c r="CQ422" s="244">
        <v>17516.400000000001</v>
      </c>
      <c r="CS422" s="211">
        <v>417</v>
      </c>
      <c r="CT422" s="163" t="s">
        <v>7058</v>
      </c>
      <c r="CU422" s="163" t="s">
        <v>3999</v>
      </c>
      <c r="CV422" s="244" t="s">
        <v>5441</v>
      </c>
      <c r="CW422" s="244">
        <v>238</v>
      </c>
      <c r="CY422" s="211">
        <v>417</v>
      </c>
      <c r="CZ422" s="163" t="s">
        <v>3677</v>
      </c>
      <c r="DA422" s="163" t="s">
        <v>7557</v>
      </c>
      <c r="DB422" s="244" t="s">
        <v>4005</v>
      </c>
      <c r="DC422" s="244">
        <v>22043.200000000001</v>
      </c>
      <c r="DD422" s="244">
        <v>-250.3</v>
      </c>
      <c r="DF422" s="214">
        <v>417</v>
      </c>
      <c r="DG422" s="163" t="s">
        <v>3852</v>
      </c>
      <c r="DH422" s="163" t="s">
        <v>7693</v>
      </c>
      <c r="DI422" s="163" t="s">
        <v>4005</v>
      </c>
      <c r="DJ422" s="163" t="s">
        <v>5522</v>
      </c>
      <c r="DK422" s="245">
        <v>21139</v>
      </c>
      <c r="DL422" s="245">
        <v>405</v>
      </c>
      <c r="DN422" s="211">
        <v>415</v>
      </c>
      <c r="DO422" s="163" t="s">
        <v>8154</v>
      </c>
      <c r="DP422" s="163" t="s">
        <v>3999</v>
      </c>
      <c r="DQ422" s="244">
        <v>23345.1</v>
      </c>
      <c r="DR422" s="244">
        <v>798.1</v>
      </c>
      <c r="DT422" s="211">
        <v>417</v>
      </c>
      <c r="DU422" s="163" t="s">
        <v>8657</v>
      </c>
      <c r="DV422" s="244" t="s">
        <v>3999</v>
      </c>
      <c r="DW422" s="163">
        <v>26405</v>
      </c>
      <c r="DX422" s="244">
        <v>1256</v>
      </c>
      <c r="DZ422" s="211">
        <v>417</v>
      </c>
      <c r="EA422" s="163" t="s">
        <v>9159</v>
      </c>
      <c r="EB422" s="244" t="s">
        <v>4074</v>
      </c>
      <c r="EC422" s="163">
        <v>27753</v>
      </c>
      <c r="ED422" s="244">
        <v>1026.2</v>
      </c>
      <c r="EF422" s="211">
        <v>417</v>
      </c>
      <c r="EG422" s="163" t="s">
        <v>9661</v>
      </c>
      <c r="EH422" s="244" t="s">
        <v>4005</v>
      </c>
      <c r="EI422" s="258">
        <v>29219</v>
      </c>
      <c r="EJ422" s="244">
        <v>115.4</v>
      </c>
      <c r="EL422" s="215">
        <v>417</v>
      </c>
      <c r="EM422" s="216" t="s">
        <v>3847</v>
      </c>
      <c r="EN422" s="216" t="s">
        <v>3093</v>
      </c>
      <c r="EO422" s="216" t="s">
        <v>3468</v>
      </c>
      <c r="EP422" s="257"/>
      <c r="EQ422" s="247">
        <v>28606</v>
      </c>
      <c r="ER422" s="247">
        <v>6487</v>
      </c>
      <c r="ES422" s="247">
        <v>86932</v>
      </c>
      <c r="EU422" s="163">
        <v>417</v>
      </c>
      <c r="EV422" s="94" t="s">
        <v>3763</v>
      </c>
      <c r="EW422" s="163" t="s">
        <v>3229</v>
      </c>
      <c r="EX422" s="110">
        <v>26070</v>
      </c>
      <c r="EY422" s="110">
        <v>1489.6</v>
      </c>
      <c r="FA422" s="163">
        <v>417</v>
      </c>
      <c r="FB422" s="94" t="s">
        <v>9882</v>
      </c>
      <c r="FC422" s="110" t="s">
        <v>4001</v>
      </c>
      <c r="FD422" s="260">
        <v>28401.3</v>
      </c>
      <c r="FE422" s="260">
        <v>184.4</v>
      </c>
    </row>
    <row r="423" spans="2:161" ht="22.7">
      <c r="B423" s="211">
        <v>418</v>
      </c>
      <c r="C423" s="163" t="s">
        <v>5188</v>
      </c>
      <c r="D423" s="163" t="s">
        <v>5189</v>
      </c>
      <c r="E423" s="244" t="s">
        <v>4005</v>
      </c>
      <c r="F423" s="244" t="s">
        <v>4564</v>
      </c>
      <c r="G423" s="244">
        <v>9219.9</v>
      </c>
      <c r="I423" s="211"/>
      <c r="J423" s="163"/>
      <c r="K423" s="163"/>
      <c r="L423" s="244"/>
      <c r="M423" s="244"/>
      <c r="N423" s="244"/>
      <c r="P423" s="211"/>
      <c r="Q423" s="163"/>
      <c r="R423" s="163"/>
      <c r="S423" s="244"/>
      <c r="T423" s="244"/>
      <c r="V423" s="211"/>
      <c r="W423" s="163"/>
      <c r="X423" s="163"/>
      <c r="Y423" s="244"/>
      <c r="Z423" s="244"/>
      <c r="AA423" s="244"/>
      <c r="AC423" s="211">
        <v>418</v>
      </c>
      <c r="AD423" s="163" t="s">
        <v>4415</v>
      </c>
      <c r="AE423" s="163" t="s">
        <v>3999</v>
      </c>
      <c r="AF423" s="244">
        <v>10668.1</v>
      </c>
      <c r="AG423" s="244">
        <v>432.8</v>
      </c>
      <c r="AI423" s="211"/>
      <c r="AJ423" s="163"/>
      <c r="AK423" s="163"/>
      <c r="AL423" s="244"/>
      <c r="AM423" s="244"/>
      <c r="AN423" s="244"/>
      <c r="AP423" s="211">
        <v>418</v>
      </c>
      <c r="AQ423" s="163" t="s">
        <v>5797</v>
      </c>
      <c r="AR423" s="163" t="s">
        <v>5798</v>
      </c>
      <c r="AS423" s="244" t="s">
        <v>4202</v>
      </c>
      <c r="AT423" s="244" t="s">
        <v>2748</v>
      </c>
      <c r="AU423" s="244">
        <v>11784</v>
      </c>
      <c r="AW423" s="211"/>
      <c r="AX423" s="163"/>
      <c r="AY423" s="163"/>
      <c r="AZ423" s="244"/>
      <c r="BA423" s="244"/>
      <c r="BB423" s="244"/>
      <c r="BD423" s="211">
        <v>418</v>
      </c>
      <c r="BE423" s="163" t="s">
        <v>1593</v>
      </c>
      <c r="BF423" s="163" t="s">
        <v>6177</v>
      </c>
      <c r="BG423" s="244" t="s">
        <v>4020</v>
      </c>
      <c r="BH423" s="244" t="s">
        <v>5518</v>
      </c>
      <c r="BI423" s="244">
        <v>12257.6</v>
      </c>
      <c r="BK423" s="211">
        <v>418</v>
      </c>
      <c r="BL423" s="163" t="s">
        <v>3579</v>
      </c>
      <c r="BM423" s="163" t="s">
        <v>6187</v>
      </c>
      <c r="BN423" s="244" t="s">
        <v>4202</v>
      </c>
      <c r="BO423" s="244" t="s">
        <v>4536</v>
      </c>
      <c r="BP423" s="244">
        <v>12108.9</v>
      </c>
      <c r="BR423" s="211"/>
      <c r="BS423" s="163"/>
      <c r="BT423" s="163"/>
      <c r="BU423" s="244"/>
      <c r="BV423" s="244"/>
      <c r="BW423" s="244"/>
      <c r="BY423" s="211">
        <v>418</v>
      </c>
      <c r="BZ423" s="163" t="s">
        <v>3853</v>
      </c>
      <c r="CA423" s="163" t="s">
        <v>6908</v>
      </c>
      <c r="CB423" s="163" t="s">
        <v>6577</v>
      </c>
      <c r="CC423" s="244" t="s">
        <v>6508</v>
      </c>
      <c r="CD423" s="244">
        <v>14828.1</v>
      </c>
      <c r="CE423" s="244">
        <v>1879.3</v>
      </c>
      <c r="CG423" s="211">
        <v>418</v>
      </c>
      <c r="CH423" s="163" t="s">
        <v>4962</v>
      </c>
      <c r="CI423" s="163" t="s">
        <v>4030</v>
      </c>
      <c r="CJ423" s="244" t="s">
        <v>6570</v>
      </c>
      <c r="CK423" s="244">
        <v>16153.3</v>
      </c>
      <c r="CM423" s="211"/>
      <c r="CN423" s="163" t="s">
        <v>6122</v>
      </c>
      <c r="CO423" s="163" t="s">
        <v>3999</v>
      </c>
      <c r="CP423" s="244" t="s">
        <v>6234</v>
      </c>
      <c r="CQ423" s="244">
        <v>1757.7</v>
      </c>
      <c r="CS423" s="211">
        <v>418</v>
      </c>
      <c r="CT423" s="163" t="s">
        <v>7116</v>
      </c>
      <c r="CU423" s="163" t="s">
        <v>4001</v>
      </c>
      <c r="CV423" s="244" t="s">
        <v>7136</v>
      </c>
      <c r="CW423" s="244">
        <v>227</v>
      </c>
      <c r="CY423" s="211">
        <v>418</v>
      </c>
      <c r="CZ423" s="163" t="s">
        <v>1784</v>
      </c>
      <c r="DA423" s="163" t="s">
        <v>7558</v>
      </c>
      <c r="DB423" s="244" t="s">
        <v>3999</v>
      </c>
      <c r="DC423" s="244">
        <v>22022.7</v>
      </c>
      <c r="DD423" s="244">
        <v>776.1</v>
      </c>
      <c r="DF423" s="214">
        <v>418</v>
      </c>
      <c r="DG423" s="163" t="s">
        <v>3854</v>
      </c>
      <c r="DH423" s="163" t="s">
        <v>7106</v>
      </c>
      <c r="DI423" s="163" t="s">
        <v>4015</v>
      </c>
      <c r="DJ423" s="163" t="s">
        <v>7107</v>
      </c>
      <c r="DK423" s="245">
        <v>21068</v>
      </c>
      <c r="DL423" s="245">
        <v>-728</v>
      </c>
      <c r="DN423" s="211">
        <v>416</v>
      </c>
      <c r="DO423" s="163" t="s">
        <v>8155</v>
      </c>
      <c r="DP423" s="163" t="s">
        <v>4005</v>
      </c>
      <c r="DQ423" s="244">
        <v>23270.2</v>
      </c>
      <c r="DR423" s="244">
        <v>278.8</v>
      </c>
      <c r="DT423" s="211">
        <v>418</v>
      </c>
      <c r="DU423" s="163" t="s">
        <v>8658</v>
      </c>
      <c r="DV423" s="244" t="s">
        <v>4005</v>
      </c>
      <c r="DW423" s="163">
        <v>26333</v>
      </c>
      <c r="DX423" s="244">
        <v>314.89999999999998</v>
      </c>
      <c r="DZ423" s="211">
        <v>418</v>
      </c>
      <c r="EA423" s="163" t="s">
        <v>9160</v>
      </c>
      <c r="EB423" s="244" t="s">
        <v>3999</v>
      </c>
      <c r="EC423" s="163">
        <v>27706.799999999999</v>
      </c>
      <c r="ED423" s="244">
        <v>1552.3</v>
      </c>
      <c r="EF423" s="211">
        <v>418</v>
      </c>
      <c r="EG423" s="163" t="s">
        <v>9662</v>
      </c>
      <c r="EH423" s="244" t="s">
        <v>3999</v>
      </c>
      <c r="EI423" s="258">
        <v>29147.5</v>
      </c>
      <c r="EJ423" s="244">
        <v>1654</v>
      </c>
      <c r="EL423" s="215">
        <v>418</v>
      </c>
      <c r="EM423" s="216" t="s">
        <v>3587</v>
      </c>
      <c r="EN423" s="216" t="s">
        <v>3855</v>
      </c>
      <c r="EO423" s="216" t="s">
        <v>3856</v>
      </c>
      <c r="EP423" s="257" t="s">
        <v>3994</v>
      </c>
      <c r="EQ423" s="247">
        <v>28247</v>
      </c>
      <c r="ER423" s="247">
        <v>1432</v>
      </c>
      <c r="ES423" s="247">
        <v>514718</v>
      </c>
      <c r="EU423" s="163">
        <v>418</v>
      </c>
      <c r="EV423" s="94" t="s">
        <v>3759</v>
      </c>
      <c r="EW423" s="163" t="s">
        <v>3443</v>
      </c>
      <c r="EX423" s="110">
        <v>26032</v>
      </c>
      <c r="EY423" s="110">
        <v>4199.8999999999996</v>
      </c>
      <c r="FA423" s="163">
        <v>418</v>
      </c>
      <c r="FB423" s="94" t="s">
        <v>9655</v>
      </c>
      <c r="FC423" s="110" t="s">
        <v>4005</v>
      </c>
      <c r="FD423" s="260">
        <v>28397.8</v>
      </c>
      <c r="FE423" s="260">
        <v>313.89999999999998</v>
      </c>
    </row>
    <row r="424" spans="2:161">
      <c r="B424" s="211">
        <v>419</v>
      </c>
      <c r="C424" s="163" t="s">
        <v>5190</v>
      </c>
      <c r="D424" s="163" t="s">
        <v>5191</v>
      </c>
      <c r="E424" s="244" t="s">
        <v>3999</v>
      </c>
      <c r="F424" s="244" t="s">
        <v>4534</v>
      </c>
      <c r="G424" s="244">
        <v>9208</v>
      </c>
      <c r="I424" s="211"/>
      <c r="J424" s="163"/>
      <c r="K424" s="163"/>
      <c r="L424" s="244"/>
      <c r="M424" s="244"/>
      <c r="N424" s="244"/>
      <c r="P424" s="211"/>
      <c r="Q424" s="163"/>
      <c r="R424" s="163"/>
      <c r="S424" s="244"/>
      <c r="T424" s="244"/>
      <c r="V424" s="211"/>
      <c r="W424" s="163"/>
      <c r="X424" s="163"/>
      <c r="Y424" s="244"/>
      <c r="Z424" s="244"/>
      <c r="AA424" s="244"/>
      <c r="AC424" s="211">
        <v>419</v>
      </c>
      <c r="AD424" s="163" t="s">
        <v>4416</v>
      </c>
      <c r="AE424" s="163" t="s">
        <v>4015</v>
      </c>
      <c r="AF424" s="244">
        <v>10648.7</v>
      </c>
      <c r="AG424" s="244">
        <v>372.5</v>
      </c>
      <c r="AI424" s="211"/>
      <c r="AJ424" s="163"/>
      <c r="AK424" s="163"/>
      <c r="AL424" s="244"/>
      <c r="AM424" s="244"/>
      <c r="AN424" s="244"/>
      <c r="AP424" s="211">
        <v>419</v>
      </c>
      <c r="AQ424" s="163" t="s">
        <v>3960</v>
      </c>
      <c r="AR424" s="163" t="s">
        <v>4945</v>
      </c>
      <c r="AS424" s="244" t="s">
        <v>4005</v>
      </c>
      <c r="AT424" s="244" t="s">
        <v>4650</v>
      </c>
      <c r="AU424" s="244">
        <v>11768.9</v>
      </c>
      <c r="AW424" s="211"/>
      <c r="AX424" s="163"/>
      <c r="AY424" s="163"/>
      <c r="AZ424" s="244"/>
      <c r="BA424" s="244"/>
      <c r="BB424" s="244"/>
      <c r="BD424" s="211">
        <v>419</v>
      </c>
      <c r="BE424" s="163" t="s">
        <v>6178</v>
      </c>
      <c r="BF424" s="163"/>
      <c r="BG424" s="244" t="s">
        <v>4116</v>
      </c>
      <c r="BH424" s="244" t="s">
        <v>5441</v>
      </c>
      <c r="BI424" s="244">
        <v>12209.2</v>
      </c>
      <c r="BK424" s="211">
        <v>419</v>
      </c>
      <c r="BL424" s="163" t="s">
        <v>3803</v>
      </c>
      <c r="BM424" s="163" t="s">
        <v>6321</v>
      </c>
      <c r="BN424" s="244" t="s">
        <v>4281</v>
      </c>
      <c r="BO424" s="244" t="s">
        <v>6261</v>
      </c>
      <c r="BP424" s="244">
        <v>12085.1</v>
      </c>
      <c r="BR424" s="211"/>
      <c r="BS424" s="163"/>
      <c r="BT424" s="163"/>
      <c r="BU424" s="244"/>
      <c r="BV424" s="244"/>
      <c r="BW424" s="244"/>
      <c r="BY424" s="211">
        <v>419</v>
      </c>
      <c r="BZ424" s="163" t="s">
        <v>3857</v>
      </c>
      <c r="CA424" s="163" t="s">
        <v>6909</v>
      </c>
      <c r="CB424" s="163" t="s">
        <v>4131</v>
      </c>
      <c r="CC424" s="244" t="s">
        <v>5441</v>
      </c>
      <c r="CD424" s="244">
        <v>14768.5</v>
      </c>
      <c r="CE424" s="244">
        <v>1033.7</v>
      </c>
      <c r="CG424" s="211">
        <v>419</v>
      </c>
      <c r="CH424" s="163" t="s">
        <v>6902</v>
      </c>
      <c r="CI424" s="163" t="s">
        <v>3999</v>
      </c>
      <c r="CJ424" s="244" t="s">
        <v>6334</v>
      </c>
      <c r="CK424" s="244">
        <v>16080.4</v>
      </c>
      <c r="CM424" s="211"/>
      <c r="CN424" s="163" t="s">
        <v>3668</v>
      </c>
      <c r="CO424" s="163" t="s">
        <v>4001</v>
      </c>
      <c r="CP424" s="244" t="s">
        <v>5441</v>
      </c>
      <c r="CQ424" s="244">
        <v>17397.3</v>
      </c>
      <c r="CS424" s="211">
        <v>419</v>
      </c>
      <c r="CT424" s="163" t="s">
        <v>5181</v>
      </c>
      <c r="CU424" s="163" t="s">
        <v>4020</v>
      </c>
      <c r="CV424" s="244" t="s">
        <v>5522</v>
      </c>
      <c r="CW424" s="244">
        <v>2233</v>
      </c>
      <c r="CY424" s="211">
        <v>419</v>
      </c>
      <c r="CZ424" s="163" t="s">
        <v>7559</v>
      </c>
      <c r="DA424" s="163" t="s">
        <v>7560</v>
      </c>
      <c r="DB424" s="244" t="s">
        <v>4074</v>
      </c>
      <c r="DC424" s="244">
        <v>21980.6</v>
      </c>
      <c r="DD424" s="244">
        <v>2840.5</v>
      </c>
      <c r="DF424" s="214">
        <v>419</v>
      </c>
      <c r="DG424" s="163" t="s">
        <v>3858</v>
      </c>
      <c r="DH424" s="163" t="s">
        <v>7181</v>
      </c>
      <c r="DI424" s="163" t="s">
        <v>4020</v>
      </c>
      <c r="DJ424" s="163" t="s">
        <v>5441</v>
      </c>
      <c r="DK424" s="245">
        <v>20941</v>
      </c>
      <c r="DL424" s="245">
        <v>3380</v>
      </c>
      <c r="DN424" s="211">
        <v>417</v>
      </c>
      <c r="DO424" s="163" t="s">
        <v>8156</v>
      </c>
      <c r="DP424" s="163" t="s">
        <v>3999</v>
      </c>
      <c r="DQ424" s="244">
        <v>23229</v>
      </c>
      <c r="DR424" s="244">
        <v>253</v>
      </c>
      <c r="DT424" s="211">
        <v>419</v>
      </c>
      <c r="DU424" s="163" t="s">
        <v>8659</v>
      </c>
      <c r="DV424" s="244" t="s">
        <v>4202</v>
      </c>
      <c r="DW424" s="163">
        <v>26168</v>
      </c>
      <c r="DX424" s="244">
        <v>1327</v>
      </c>
      <c r="DZ424" s="211">
        <v>419</v>
      </c>
      <c r="EA424" s="163" t="s">
        <v>9161</v>
      </c>
      <c r="EB424" s="244" t="s">
        <v>3999</v>
      </c>
      <c r="EC424" s="163">
        <v>27686</v>
      </c>
      <c r="ED424" s="244">
        <v>1335</v>
      </c>
      <c r="EF424" s="211">
        <v>419</v>
      </c>
      <c r="EG424" s="163" t="s">
        <v>9663</v>
      </c>
      <c r="EH424" s="244" t="s">
        <v>4039</v>
      </c>
      <c r="EI424" s="258">
        <v>29101.8</v>
      </c>
      <c r="EJ424" s="244">
        <v>498.6</v>
      </c>
      <c r="EL424" s="215">
        <v>419</v>
      </c>
      <c r="EM424" s="216" t="s">
        <v>3624</v>
      </c>
      <c r="EN424" s="216" t="s">
        <v>3060</v>
      </c>
      <c r="EO424" s="216" t="s">
        <v>3859</v>
      </c>
      <c r="EP424" s="257" t="s">
        <v>3989</v>
      </c>
      <c r="EQ424" s="247">
        <v>28227</v>
      </c>
      <c r="ER424" s="247">
        <v>352</v>
      </c>
      <c r="ES424" s="247">
        <v>30848</v>
      </c>
      <c r="EU424" s="163">
        <v>419</v>
      </c>
      <c r="EV424" s="94" t="s">
        <v>3747</v>
      </c>
      <c r="EW424" s="163" t="s">
        <v>3630</v>
      </c>
      <c r="EX424" s="110">
        <v>26004</v>
      </c>
      <c r="EY424" s="110">
        <v>200.5</v>
      </c>
      <c r="FA424" s="163">
        <v>419</v>
      </c>
      <c r="FB424" s="94" t="s">
        <v>9620</v>
      </c>
      <c r="FC424" s="110" t="s">
        <v>4015</v>
      </c>
      <c r="FD424" s="260">
        <v>28320.799999999999</v>
      </c>
      <c r="FE424" s="260">
        <v>452.7</v>
      </c>
    </row>
    <row r="425" spans="2:161" ht="22.7">
      <c r="B425" s="211">
        <v>420</v>
      </c>
      <c r="C425" s="163" t="s">
        <v>5192</v>
      </c>
      <c r="D425" s="163" t="s">
        <v>5193</v>
      </c>
      <c r="E425" s="244" t="s">
        <v>4005</v>
      </c>
      <c r="F425" s="244" t="s">
        <v>4806</v>
      </c>
      <c r="G425" s="244">
        <v>9203.6</v>
      </c>
      <c r="I425" s="211"/>
      <c r="J425" s="163"/>
      <c r="K425" s="163"/>
      <c r="L425" s="244"/>
      <c r="M425" s="244"/>
      <c r="N425" s="244"/>
      <c r="P425" s="211"/>
      <c r="Q425" s="163"/>
      <c r="R425" s="163"/>
      <c r="S425" s="244"/>
      <c r="T425" s="244"/>
      <c r="V425" s="211"/>
      <c r="W425" s="163"/>
      <c r="X425" s="163"/>
      <c r="Y425" s="244"/>
      <c r="Z425" s="244"/>
      <c r="AA425" s="244"/>
      <c r="AC425" s="211">
        <v>420</v>
      </c>
      <c r="AD425" s="163" t="s">
        <v>4417</v>
      </c>
      <c r="AE425" s="163" t="s">
        <v>4005</v>
      </c>
      <c r="AF425" s="244">
        <v>10581.3</v>
      </c>
      <c r="AG425" s="244">
        <v>263.7</v>
      </c>
      <c r="AI425" s="211"/>
      <c r="AJ425" s="163"/>
      <c r="AK425" s="163"/>
      <c r="AL425" s="244"/>
      <c r="AM425" s="244"/>
      <c r="AN425" s="244"/>
      <c r="AP425" s="211">
        <v>420</v>
      </c>
      <c r="AQ425" s="163" t="s">
        <v>3765</v>
      </c>
      <c r="AR425" s="163" t="s">
        <v>5031</v>
      </c>
      <c r="AS425" s="244" t="s">
        <v>4005</v>
      </c>
      <c r="AT425" s="244" t="s">
        <v>4634</v>
      </c>
      <c r="AU425" s="244">
        <v>11752.2</v>
      </c>
      <c r="AW425" s="211"/>
      <c r="AX425" s="163"/>
      <c r="AY425" s="163"/>
      <c r="AZ425" s="244"/>
      <c r="BA425" s="244"/>
      <c r="BB425" s="244"/>
      <c r="BD425" s="211">
        <v>420</v>
      </c>
      <c r="BE425" s="163" t="s">
        <v>1673</v>
      </c>
      <c r="BF425" s="163" t="s">
        <v>6179</v>
      </c>
      <c r="BG425" s="244" t="s">
        <v>3999</v>
      </c>
      <c r="BH425" s="244" t="s">
        <v>5458</v>
      </c>
      <c r="BI425" s="244">
        <v>12183.9</v>
      </c>
      <c r="BK425" s="211">
        <v>420</v>
      </c>
      <c r="BL425" s="163" t="s">
        <v>6178</v>
      </c>
      <c r="BM425" s="163" t="s">
        <v>6178</v>
      </c>
      <c r="BN425" s="244" t="s">
        <v>4116</v>
      </c>
      <c r="BO425" s="244" t="s">
        <v>6231</v>
      </c>
      <c r="BP425" s="244">
        <v>12068.5</v>
      </c>
      <c r="BR425" s="211"/>
      <c r="BS425" s="163"/>
      <c r="BT425" s="163"/>
      <c r="BU425" s="244"/>
      <c r="BV425" s="244"/>
      <c r="BW425" s="244"/>
      <c r="BY425" s="211">
        <v>420</v>
      </c>
      <c r="BZ425" s="163" t="s">
        <v>1694</v>
      </c>
      <c r="CA425" s="163" t="s">
        <v>6910</v>
      </c>
      <c r="CB425" s="163" t="s">
        <v>6506</v>
      </c>
      <c r="CC425" s="244" t="s">
        <v>6512</v>
      </c>
      <c r="CD425" s="244">
        <v>14705.7</v>
      </c>
      <c r="CE425" s="244">
        <v>4166.8</v>
      </c>
      <c r="CG425" s="211">
        <v>420</v>
      </c>
      <c r="CH425" s="163" t="s">
        <v>7062</v>
      </c>
      <c r="CI425" s="163" t="s">
        <v>3999</v>
      </c>
      <c r="CJ425" s="244" t="s">
        <v>5512</v>
      </c>
      <c r="CK425" s="244">
        <v>16078.9</v>
      </c>
      <c r="CM425" s="211"/>
      <c r="CN425" s="163" t="s">
        <v>3789</v>
      </c>
      <c r="CO425" s="163" t="s">
        <v>4030</v>
      </c>
      <c r="CP425" s="244" t="s">
        <v>6143</v>
      </c>
      <c r="CQ425" s="244">
        <v>1736.6</v>
      </c>
      <c r="CS425" s="211">
        <v>420</v>
      </c>
      <c r="CT425" s="163" t="s">
        <v>5170</v>
      </c>
      <c r="CU425" s="163" t="s">
        <v>3999</v>
      </c>
      <c r="CV425" s="244" t="s">
        <v>7169</v>
      </c>
      <c r="CW425" s="244">
        <v>226</v>
      </c>
      <c r="CY425" s="211">
        <v>420</v>
      </c>
      <c r="CZ425" s="163" t="s">
        <v>7561</v>
      </c>
      <c r="DA425" s="163" t="s">
        <v>7562</v>
      </c>
      <c r="DB425" s="244" t="s">
        <v>4243</v>
      </c>
      <c r="DC425" s="244">
        <v>21976</v>
      </c>
      <c r="DD425" s="244">
        <v>5785.2</v>
      </c>
      <c r="DF425" s="214">
        <v>420</v>
      </c>
      <c r="DG425" s="163" t="s">
        <v>1069</v>
      </c>
      <c r="DH425" s="163" t="s">
        <v>6118</v>
      </c>
      <c r="DI425" s="163" t="s">
        <v>3999</v>
      </c>
      <c r="DJ425" s="163" t="s">
        <v>6233</v>
      </c>
      <c r="DK425" s="245">
        <v>20915</v>
      </c>
      <c r="DL425" s="245">
        <v>1724</v>
      </c>
      <c r="DN425" s="211">
        <v>418</v>
      </c>
      <c r="DO425" s="163" t="s">
        <v>8157</v>
      </c>
      <c r="DP425" s="163" t="s">
        <v>4001</v>
      </c>
      <c r="DQ425" s="244">
        <v>23190</v>
      </c>
      <c r="DR425" s="244">
        <v>1550.3</v>
      </c>
      <c r="DT425" s="211">
        <v>420</v>
      </c>
      <c r="DU425" s="163" t="s">
        <v>8660</v>
      </c>
      <c r="DV425" s="244" t="s">
        <v>4001</v>
      </c>
      <c r="DW425" s="163">
        <v>26126.2</v>
      </c>
      <c r="DX425" s="244">
        <v>-1205.9000000000001</v>
      </c>
      <c r="DZ425" s="211">
        <v>420</v>
      </c>
      <c r="EA425" s="163" t="s">
        <v>9162</v>
      </c>
      <c r="EB425" s="244" t="s">
        <v>4131</v>
      </c>
      <c r="EC425" s="163">
        <v>27600.3</v>
      </c>
      <c r="ED425" s="244">
        <v>517.5</v>
      </c>
      <c r="EF425" s="211">
        <v>420</v>
      </c>
      <c r="EG425" s="163" t="s">
        <v>9664</v>
      </c>
      <c r="EH425" s="244" t="s">
        <v>3999</v>
      </c>
      <c r="EI425" s="258">
        <v>29080</v>
      </c>
      <c r="EJ425" s="244">
        <v>1395</v>
      </c>
      <c r="EL425" s="215">
        <v>420</v>
      </c>
      <c r="EM425" s="216" t="s">
        <v>3684</v>
      </c>
      <c r="EN425" s="216" t="s">
        <v>3093</v>
      </c>
      <c r="EO425" s="216" t="s">
        <v>3061</v>
      </c>
      <c r="EP425" s="257" t="s">
        <v>3988</v>
      </c>
      <c r="EQ425" s="247">
        <v>28155</v>
      </c>
      <c r="ER425" s="247">
        <v>1475</v>
      </c>
      <c r="ES425" s="247">
        <v>54000</v>
      </c>
      <c r="EU425" s="163">
        <v>420</v>
      </c>
      <c r="EV425" s="94" t="s">
        <v>3765</v>
      </c>
      <c r="EW425" s="163" t="s">
        <v>3070</v>
      </c>
      <c r="EX425" s="110">
        <v>25975</v>
      </c>
      <c r="EY425" s="110">
        <v>992.7</v>
      </c>
      <c r="FA425" s="163">
        <v>420</v>
      </c>
      <c r="FB425" s="94" t="s">
        <v>9602</v>
      </c>
      <c r="FC425" s="110" t="s">
        <v>4005</v>
      </c>
      <c r="FD425" s="260">
        <v>28283.4</v>
      </c>
      <c r="FE425" s="260">
        <v>1370.8</v>
      </c>
    </row>
    <row r="426" spans="2:161" ht="22.7">
      <c r="B426" s="211">
        <v>421</v>
      </c>
      <c r="C426" s="163" t="s">
        <v>4184</v>
      </c>
      <c r="D426" s="163" t="s">
        <v>5194</v>
      </c>
      <c r="E426" s="244" t="s">
        <v>3999</v>
      </c>
      <c r="F426" s="244" t="s">
        <v>4755</v>
      </c>
      <c r="G426" s="244">
        <v>9191</v>
      </c>
      <c r="I426" s="211"/>
      <c r="J426" s="163"/>
      <c r="K426" s="163"/>
      <c r="L426" s="244"/>
      <c r="M426" s="244"/>
      <c r="N426" s="244"/>
      <c r="P426" s="211"/>
      <c r="Q426" s="163"/>
      <c r="R426" s="163"/>
      <c r="S426" s="244"/>
      <c r="T426" s="244"/>
      <c r="V426" s="211"/>
      <c r="W426" s="163"/>
      <c r="X426" s="163"/>
      <c r="Y426" s="244"/>
      <c r="Z426" s="244"/>
      <c r="AA426" s="244"/>
      <c r="AC426" s="211">
        <v>421</v>
      </c>
      <c r="AD426" s="163" t="s">
        <v>4418</v>
      </c>
      <c r="AE426" s="163" t="s">
        <v>4039</v>
      </c>
      <c r="AF426" s="244">
        <v>10562.2</v>
      </c>
      <c r="AG426" s="244">
        <v>-134.5</v>
      </c>
      <c r="AI426" s="211"/>
      <c r="AJ426" s="163"/>
      <c r="AK426" s="163"/>
      <c r="AL426" s="244"/>
      <c r="AM426" s="244"/>
      <c r="AN426" s="244"/>
      <c r="AP426" s="211">
        <v>421</v>
      </c>
      <c r="AQ426" s="163" t="s">
        <v>633</v>
      </c>
      <c r="AR426" s="163" t="s">
        <v>5213</v>
      </c>
      <c r="AS426" s="244" t="s">
        <v>3999</v>
      </c>
      <c r="AT426" s="244" t="s">
        <v>5574</v>
      </c>
      <c r="AU426" s="244">
        <v>11750.9</v>
      </c>
      <c r="AW426" s="211"/>
      <c r="AX426" s="163"/>
      <c r="AY426" s="163"/>
      <c r="AZ426" s="244"/>
      <c r="BA426" s="244"/>
      <c r="BB426" s="244"/>
      <c r="BD426" s="211">
        <v>421</v>
      </c>
      <c r="BE426" s="163" t="s">
        <v>574</v>
      </c>
      <c r="BF426" s="163" t="s">
        <v>6180</v>
      </c>
      <c r="BG426" s="244" t="s">
        <v>3999</v>
      </c>
      <c r="BH426" s="244" t="s">
        <v>5993</v>
      </c>
      <c r="BI426" s="244">
        <v>12163</v>
      </c>
      <c r="BK426" s="211">
        <v>421</v>
      </c>
      <c r="BL426" s="163" t="s">
        <v>3761</v>
      </c>
      <c r="BM426" s="163" t="s">
        <v>3761</v>
      </c>
      <c r="BN426" s="244" t="s">
        <v>4020</v>
      </c>
      <c r="BO426" s="244" t="s">
        <v>6239</v>
      </c>
      <c r="BP426" s="244">
        <v>12056.5</v>
      </c>
      <c r="BR426" s="211"/>
      <c r="BS426" s="163"/>
      <c r="BT426" s="163"/>
      <c r="BU426" s="244"/>
      <c r="BV426" s="244"/>
      <c r="BW426" s="244"/>
      <c r="BY426" s="211">
        <v>421</v>
      </c>
      <c r="BZ426" s="163" t="s">
        <v>3860</v>
      </c>
      <c r="CA426" s="163" t="s">
        <v>6911</v>
      </c>
      <c r="CB426" s="163" t="s">
        <v>4020</v>
      </c>
      <c r="CC426" s="244" t="s">
        <v>6540</v>
      </c>
      <c r="CD426" s="244">
        <v>14652.6</v>
      </c>
      <c r="CE426" s="244">
        <v>1082.9000000000001</v>
      </c>
      <c r="CG426" s="211">
        <v>421</v>
      </c>
      <c r="CH426" s="163" t="s">
        <v>1682</v>
      </c>
      <c r="CI426" s="163" t="s">
        <v>3999</v>
      </c>
      <c r="CJ426" s="244" t="s">
        <v>5512</v>
      </c>
      <c r="CK426" s="244">
        <v>16057.9</v>
      </c>
      <c r="CM426" s="211"/>
      <c r="CN426" s="163" t="s">
        <v>7055</v>
      </c>
      <c r="CO426" s="163" t="s">
        <v>4020</v>
      </c>
      <c r="CP426" s="244" t="s">
        <v>6245</v>
      </c>
      <c r="CQ426" s="244">
        <v>17326.400000000001</v>
      </c>
      <c r="CS426" s="211">
        <v>421</v>
      </c>
      <c r="CT426" s="163" t="s">
        <v>7124</v>
      </c>
      <c r="CU426" s="163" t="s">
        <v>4015</v>
      </c>
      <c r="CV426" s="244" t="s">
        <v>5441</v>
      </c>
      <c r="CW426" s="244">
        <v>2193</v>
      </c>
      <c r="CY426" s="211">
        <v>421</v>
      </c>
      <c r="CZ426" s="163" t="s">
        <v>7070</v>
      </c>
      <c r="DA426" s="163" t="s">
        <v>7563</v>
      </c>
      <c r="DB426" s="244" t="s">
        <v>4173</v>
      </c>
      <c r="DC426" s="244">
        <v>21820.2</v>
      </c>
      <c r="DD426" s="244">
        <v>204.4</v>
      </c>
      <c r="DF426" s="214">
        <v>421</v>
      </c>
      <c r="DG426" s="163" t="s">
        <v>3469</v>
      </c>
      <c r="DH426" s="163" t="s">
        <v>6297</v>
      </c>
      <c r="DI426" s="163" t="s">
        <v>4020</v>
      </c>
      <c r="DJ426" s="163" t="s">
        <v>7737</v>
      </c>
      <c r="DK426" s="245">
        <v>20858</v>
      </c>
      <c r="DL426" s="245">
        <v>2425</v>
      </c>
      <c r="DN426" s="211">
        <v>419</v>
      </c>
      <c r="DO426" s="163" t="s">
        <v>8158</v>
      </c>
      <c r="DP426" s="163" t="s">
        <v>4005</v>
      </c>
      <c r="DQ426" s="244">
        <v>23145.9</v>
      </c>
      <c r="DR426" s="244">
        <v>285.3</v>
      </c>
      <c r="DT426" s="211">
        <v>421</v>
      </c>
      <c r="DU426" s="163" t="s">
        <v>8661</v>
      </c>
      <c r="DV426" s="244" t="s">
        <v>3999</v>
      </c>
      <c r="DW426" s="163">
        <v>26121.200000000001</v>
      </c>
      <c r="DX426" s="244">
        <v>-368.6</v>
      </c>
      <c r="DZ426" s="211">
        <v>421</v>
      </c>
      <c r="EA426" s="163" t="s">
        <v>9163</v>
      </c>
      <c r="EB426" s="244" t="s">
        <v>4015</v>
      </c>
      <c r="EC426" s="163">
        <v>27596.799999999999</v>
      </c>
      <c r="ED426" s="244">
        <v>2017.7</v>
      </c>
      <c r="EF426" s="211">
        <v>421</v>
      </c>
      <c r="EG426" s="163" t="s">
        <v>9665</v>
      </c>
      <c r="EH426" s="244" t="s">
        <v>4020</v>
      </c>
      <c r="EI426" s="258">
        <v>29051.1</v>
      </c>
      <c r="EJ426" s="244">
        <v>3205.8</v>
      </c>
      <c r="EL426" s="215">
        <v>421</v>
      </c>
      <c r="EM426" s="216" t="s">
        <v>1890</v>
      </c>
      <c r="EN426" s="216" t="s">
        <v>3054</v>
      </c>
      <c r="EO426" s="216" t="s">
        <v>3189</v>
      </c>
      <c r="EP426" s="257"/>
      <c r="EQ426" s="247">
        <v>28105</v>
      </c>
      <c r="ER426" s="247">
        <v>1526</v>
      </c>
      <c r="ES426" s="247">
        <v>166900</v>
      </c>
      <c r="EU426" s="163">
        <v>421</v>
      </c>
      <c r="EV426" s="94" t="s">
        <v>2099</v>
      </c>
      <c r="EW426" s="163" t="s">
        <v>3056</v>
      </c>
      <c r="EX426" s="110">
        <v>25923</v>
      </c>
      <c r="EY426" s="110">
        <v>1659</v>
      </c>
      <c r="FA426" s="163">
        <v>421</v>
      </c>
      <c r="FB426" s="94" t="s">
        <v>9702</v>
      </c>
      <c r="FC426" s="110" t="s">
        <v>4102</v>
      </c>
      <c r="FD426" s="260">
        <v>28272.5</v>
      </c>
      <c r="FE426" s="260">
        <v>1031.5999999999999</v>
      </c>
    </row>
    <row r="427" spans="2:161">
      <c r="B427" s="211">
        <v>422</v>
      </c>
      <c r="C427" s="163" t="s">
        <v>5195</v>
      </c>
      <c r="D427" s="163" t="s">
        <v>5196</v>
      </c>
      <c r="E427" s="244" t="s">
        <v>3999</v>
      </c>
      <c r="F427" s="244" t="s">
        <v>4548</v>
      </c>
      <c r="G427" s="244">
        <v>9188.7000000000007</v>
      </c>
      <c r="I427" s="211"/>
      <c r="J427" s="163"/>
      <c r="K427" s="163"/>
      <c r="L427" s="244"/>
      <c r="M427" s="244"/>
      <c r="N427" s="244"/>
      <c r="P427" s="211"/>
      <c r="Q427" s="163"/>
      <c r="R427" s="163"/>
      <c r="S427" s="244"/>
      <c r="T427" s="244"/>
      <c r="V427" s="211"/>
      <c r="W427" s="163"/>
      <c r="X427" s="163"/>
      <c r="Y427" s="244"/>
      <c r="Z427" s="244"/>
      <c r="AA427" s="244"/>
      <c r="AC427" s="211">
        <v>422</v>
      </c>
      <c r="AD427" s="163" t="s">
        <v>4419</v>
      </c>
      <c r="AE427" s="163" t="s">
        <v>3999</v>
      </c>
      <c r="AF427" s="244">
        <v>10553</v>
      </c>
      <c r="AG427" s="244">
        <v>-633</v>
      </c>
      <c r="AI427" s="211"/>
      <c r="AJ427" s="163"/>
      <c r="AK427" s="163"/>
      <c r="AL427" s="244"/>
      <c r="AM427" s="244"/>
      <c r="AN427" s="244"/>
      <c r="AP427" s="211">
        <v>422</v>
      </c>
      <c r="AQ427" s="163" t="s">
        <v>1404</v>
      </c>
      <c r="AR427" s="163" t="s">
        <v>5799</v>
      </c>
      <c r="AS427" s="244" t="s">
        <v>3999</v>
      </c>
      <c r="AT427" s="244" t="s">
        <v>4548</v>
      </c>
      <c r="AU427" s="244">
        <v>11726.3</v>
      </c>
      <c r="AW427" s="211"/>
      <c r="AX427" s="163"/>
      <c r="AY427" s="163"/>
      <c r="AZ427" s="244"/>
      <c r="BA427" s="244"/>
      <c r="BB427" s="244"/>
      <c r="BD427" s="211">
        <v>422</v>
      </c>
      <c r="BE427" s="163" t="s">
        <v>3166</v>
      </c>
      <c r="BF427" s="163"/>
      <c r="BG427" s="244" t="s">
        <v>4243</v>
      </c>
      <c r="BH427" s="244" t="s">
        <v>4995</v>
      </c>
      <c r="BI427" s="244">
        <v>12106</v>
      </c>
      <c r="BK427" s="211">
        <v>422</v>
      </c>
      <c r="BL427" s="163" t="s">
        <v>6204</v>
      </c>
      <c r="BM427" s="163" t="s">
        <v>6205</v>
      </c>
      <c r="BN427" s="244" t="s">
        <v>4015</v>
      </c>
      <c r="BO427" s="244" t="s">
        <v>6318</v>
      </c>
      <c r="BP427" s="244">
        <v>12000.4</v>
      </c>
      <c r="BR427" s="211"/>
      <c r="BS427" s="163"/>
      <c r="BT427" s="163"/>
      <c r="BU427" s="244"/>
      <c r="BV427" s="244"/>
      <c r="BW427" s="244"/>
      <c r="BY427" s="211">
        <v>422</v>
      </c>
      <c r="BZ427" s="163" t="s">
        <v>1200</v>
      </c>
      <c r="CA427" s="163" t="s">
        <v>6912</v>
      </c>
      <c r="CB427" s="163" t="s">
        <v>4224</v>
      </c>
      <c r="CC427" s="244" t="s">
        <v>6494</v>
      </c>
      <c r="CD427" s="244">
        <v>14600.8</v>
      </c>
      <c r="CE427" s="244">
        <v>688.3</v>
      </c>
      <c r="CG427" s="211">
        <v>422</v>
      </c>
      <c r="CH427" s="163" t="s">
        <v>1654</v>
      </c>
      <c r="CI427" s="163" t="s">
        <v>3999</v>
      </c>
      <c r="CJ427" s="244" t="s">
        <v>5512</v>
      </c>
      <c r="CK427" s="244">
        <v>16023</v>
      </c>
      <c r="CM427" s="211"/>
      <c r="CN427" s="163" t="s">
        <v>7110</v>
      </c>
      <c r="CO427" s="163" t="s">
        <v>4102</v>
      </c>
      <c r="CP427" s="244" t="s">
        <v>7111</v>
      </c>
      <c r="CQ427" s="244">
        <v>17298</v>
      </c>
      <c r="CS427" s="211">
        <v>422</v>
      </c>
      <c r="CT427" s="163" t="s">
        <v>4879</v>
      </c>
      <c r="CU427" s="163" t="s">
        <v>3999</v>
      </c>
      <c r="CV427" s="244" t="s">
        <v>4806</v>
      </c>
      <c r="CW427" s="244">
        <v>2143</v>
      </c>
      <c r="CY427" s="211">
        <v>422</v>
      </c>
      <c r="CZ427" s="163" t="s">
        <v>1382</v>
      </c>
      <c r="DA427" s="163" t="s">
        <v>7564</v>
      </c>
      <c r="DB427" s="244" t="s">
        <v>3999</v>
      </c>
      <c r="DC427" s="244">
        <v>21807</v>
      </c>
      <c r="DD427" s="244">
        <v>-4394</v>
      </c>
      <c r="DF427" s="214">
        <v>422</v>
      </c>
      <c r="DG427" s="163" t="s">
        <v>3861</v>
      </c>
      <c r="DH427" s="163" t="s">
        <v>4882</v>
      </c>
      <c r="DI427" s="163" t="s">
        <v>4015</v>
      </c>
      <c r="DJ427" s="163" t="s">
        <v>4572</v>
      </c>
      <c r="DK427" s="245">
        <v>20824</v>
      </c>
      <c r="DL427" s="245">
        <v>1892</v>
      </c>
      <c r="DN427" s="211">
        <v>420</v>
      </c>
      <c r="DO427" s="163" t="s">
        <v>8159</v>
      </c>
      <c r="DP427" s="163" t="s">
        <v>4015</v>
      </c>
      <c r="DQ427" s="244">
        <v>23143.599999999999</v>
      </c>
      <c r="DR427" s="244">
        <v>512.6</v>
      </c>
      <c r="DT427" s="211">
        <v>422</v>
      </c>
      <c r="DU427" s="163" t="s">
        <v>8662</v>
      </c>
      <c r="DV427" s="244" t="s">
        <v>4005</v>
      </c>
      <c r="DW427" s="163">
        <v>26081.8</v>
      </c>
      <c r="DX427" s="244">
        <v>745.5</v>
      </c>
      <c r="DZ427" s="211">
        <v>422</v>
      </c>
      <c r="EA427" s="163" t="s">
        <v>9164</v>
      </c>
      <c r="EB427" s="244" t="s">
        <v>3999</v>
      </c>
      <c r="EC427" s="163">
        <v>27577.1</v>
      </c>
      <c r="ED427" s="244">
        <v>456.3</v>
      </c>
      <c r="EF427" s="211">
        <v>422</v>
      </c>
      <c r="EG427" s="163" t="s">
        <v>9666</v>
      </c>
      <c r="EH427" s="244" t="s">
        <v>4001</v>
      </c>
      <c r="EI427" s="258">
        <v>28988.7</v>
      </c>
      <c r="EJ427" s="244">
        <v>66.7</v>
      </c>
      <c r="EL427" s="215">
        <v>422</v>
      </c>
      <c r="EM427" s="216" t="s">
        <v>3861</v>
      </c>
      <c r="EN427" s="216" t="s">
        <v>3222</v>
      </c>
      <c r="EO427" s="216" t="s">
        <v>3108</v>
      </c>
      <c r="EP427" s="257" t="s">
        <v>3993</v>
      </c>
      <c r="EQ427" s="247">
        <v>28048</v>
      </c>
      <c r="ER427" s="247">
        <v>1484</v>
      </c>
      <c r="ES427" s="247">
        <v>99927</v>
      </c>
      <c r="EU427" s="163">
        <v>422</v>
      </c>
      <c r="EV427" s="94" t="s">
        <v>3488</v>
      </c>
      <c r="EW427" s="163" t="s">
        <v>3088</v>
      </c>
      <c r="EX427" s="110">
        <v>25913</v>
      </c>
      <c r="EY427" s="110">
        <v>769.3</v>
      </c>
      <c r="FA427" s="163">
        <v>422</v>
      </c>
      <c r="FB427" s="94" t="s">
        <v>9883</v>
      </c>
      <c r="FC427" s="110" t="s">
        <v>3999</v>
      </c>
      <c r="FD427" s="260">
        <v>28216</v>
      </c>
      <c r="FE427" s="260">
        <v>5309</v>
      </c>
    </row>
    <row r="428" spans="2:161" ht="22.7">
      <c r="B428" s="211">
        <v>423</v>
      </c>
      <c r="C428" s="163" t="s">
        <v>5197</v>
      </c>
      <c r="D428" s="163" t="s">
        <v>5198</v>
      </c>
      <c r="E428" s="244" t="s">
        <v>4020</v>
      </c>
      <c r="F428" s="244" t="s">
        <v>5199</v>
      </c>
      <c r="G428" s="244">
        <v>9176.7000000000007</v>
      </c>
      <c r="I428" s="211"/>
      <c r="J428" s="163"/>
      <c r="K428" s="163"/>
      <c r="L428" s="244"/>
      <c r="M428" s="244"/>
      <c r="N428" s="244"/>
      <c r="P428" s="211"/>
      <c r="Q428" s="163"/>
      <c r="R428" s="163"/>
      <c r="S428" s="244"/>
      <c r="T428" s="244"/>
      <c r="V428" s="211"/>
      <c r="W428" s="163"/>
      <c r="X428" s="163"/>
      <c r="Y428" s="244"/>
      <c r="Z428" s="244"/>
      <c r="AA428" s="244"/>
      <c r="AC428" s="211">
        <v>423</v>
      </c>
      <c r="AD428" s="163" t="s">
        <v>4420</v>
      </c>
      <c r="AE428" s="163" t="s">
        <v>4005</v>
      </c>
      <c r="AF428" s="244">
        <v>10538.1</v>
      </c>
      <c r="AG428" s="244">
        <v>-543.5</v>
      </c>
      <c r="AI428" s="211"/>
      <c r="AJ428" s="163"/>
      <c r="AK428" s="163"/>
      <c r="AL428" s="244"/>
      <c r="AM428" s="244"/>
      <c r="AN428" s="244"/>
      <c r="AP428" s="211">
        <v>423</v>
      </c>
      <c r="AQ428" s="163" t="s">
        <v>673</v>
      </c>
      <c r="AR428" s="163" t="s">
        <v>4975</v>
      </c>
      <c r="AS428" s="244" t="s">
        <v>3999</v>
      </c>
      <c r="AT428" s="244" t="s">
        <v>4644</v>
      </c>
      <c r="AU428" s="244">
        <v>11703.7</v>
      </c>
      <c r="AW428" s="211"/>
      <c r="AX428" s="163"/>
      <c r="AY428" s="163"/>
      <c r="AZ428" s="244"/>
      <c r="BA428" s="244"/>
      <c r="BB428" s="244"/>
      <c r="BD428" s="211">
        <v>423</v>
      </c>
      <c r="BE428" s="163" t="s">
        <v>3803</v>
      </c>
      <c r="BF428" s="163" t="s">
        <v>6181</v>
      </c>
      <c r="BG428" s="244" t="s">
        <v>4281</v>
      </c>
      <c r="BH428" s="244" t="s">
        <v>4933</v>
      </c>
      <c r="BI428" s="244">
        <v>12097.1</v>
      </c>
      <c r="BK428" s="211">
        <v>423</v>
      </c>
      <c r="BL428" s="163" t="s">
        <v>5712</v>
      </c>
      <c r="BM428" s="163" t="s">
        <v>4710</v>
      </c>
      <c r="BN428" s="244" t="s">
        <v>4005</v>
      </c>
      <c r="BO428" s="244" t="s">
        <v>6231</v>
      </c>
      <c r="BP428" s="244">
        <v>11992.4</v>
      </c>
      <c r="BR428" s="211"/>
      <c r="BS428" s="163"/>
      <c r="BT428" s="163"/>
      <c r="BU428" s="244"/>
      <c r="BV428" s="244"/>
      <c r="BW428" s="244"/>
      <c r="BY428" s="211">
        <v>423</v>
      </c>
      <c r="BZ428" s="163" t="s">
        <v>1139</v>
      </c>
      <c r="CA428" s="163" t="s">
        <v>6913</v>
      </c>
      <c r="CB428" s="163" t="s">
        <v>3999</v>
      </c>
      <c r="CC428" s="244" t="s">
        <v>6494</v>
      </c>
      <c r="CD428" s="244">
        <v>14584.2</v>
      </c>
      <c r="CE428" s="244">
        <v>1231.3</v>
      </c>
      <c r="CG428" s="211">
        <v>423</v>
      </c>
      <c r="CH428" s="163" t="s">
        <v>6972</v>
      </c>
      <c r="CI428" s="163" t="s">
        <v>4224</v>
      </c>
      <c r="CJ428" s="244" t="s">
        <v>5441</v>
      </c>
      <c r="CK428" s="244">
        <v>15940.4</v>
      </c>
      <c r="CM428" s="211"/>
      <c r="CN428" s="163" t="s">
        <v>6891</v>
      </c>
      <c r="CO428" s="163" t="s">
        <v>4224</v>
      </c>
      <c r="CP428" s="244" t="s">
        <v>5887</v>
      </c>
      <c r="CQ428" s="244">
        <v>17256.8</v>
      </c>
      <c r="CS428" s="211">
        <v>423</v>
      </c>
      <c r="CT428" s="163" t="s">
        <v>4882</v>
      </c>
      <c r="CU428" s="163" t="s">
        <v>4015</v>
      </c>
      <c r="CV428" s="244" t="s">
        <v>4572</v>
      </c>
      <c r="CW428" s="244">
        <v>2128</v>
      </c>
      <c r="CY428" s="211">
        <v>423</v>
      </c>
      <c r="CZ428" s="163" t="s">
        <v>1889</v>
      </c>
      <c r="DA428" s="163" t="s">
        <v>7565</v>
      </c>
      <c r="DB428" s="244" t="s">
        <v>3999</v>
      </c>
      <c r="DC428" s="244">
        <v>21795.599999999999</v>
      </c>
      <c r="DD428" s="244">
        <v>4226.8999999999996</v>
      </c>
      <c r="DF428" s="214">
        <v>423</v>
      </c>
      <c r="DG428" s="163" t="s">
        <v>1644</v>
      </c>
      <c r="DH428" s="163" t="s">
        <v>7731</v>
      </c>
      <c r="DI428" s="163" t="s">
        <v>3999</v>
      </c>
      <c r="DJ428" s="163" t="s">
        <v>5522</v>
      </c>
      <c r="DK428" s="245">
        <v>20751</v>
      </c>
      <c r="DL428" s="245">
        <v>716</v>
      </c>
      <c r="DN428" s="211">
        <v>421</v>
      </c>
      <c r="DO428" s="163" t="s">
        <v>8160</v>
      </c>
      <c r="DP428" s="163" t="s">
        <v>4015</v>
      </c>
      <c r="DQ428" s="244">
        <v>23101.200000000001</v>
      </c>
      <c r="DR428" s="244">
        <v>1277.4000000000001</v>
      </c>
      <c r="DT428" s="211">
        <v>423</v>
      </c>
      <c r="DU428" s="163" t="s">
        <v>8663</v>
      </c>
      <c r="DV428" s="244" t="s">
        <v>4289</v>
      </c>
      <c r="DW428" s="163">
        <v>26057.1</v>
      </c>
      <c r="DX428" s="244">
        <v>18.100000000000001</v>
      </c>
      <c r="DZ428" s="211">
        <v>423</v>
      </c>
      <c r="EA428" s="163" t="s">
        <v>9165</v>
      </c>
      <c r="EB428" s="244" t="s">
        <v>3999</v>
      </c>
      <c r="EC428" s="163">
        <v>27567</v>
      </c>
      <c r="ED428" s="244">
        <v>5464.8</v>
      </c>
      <c r="EF428" s="211">
        <v>423</v>
      </c>
      <c r="EG428" s="163" t="s">
        <v>9667</v>
      </c>
      <c r="EH428" s="244" t="s">
        <v>4039</v>
      </c>
      <c r="EI428" s="258">
        <v>28853.599999999999</v>
      </c>
      <c r="EJ428" s="244">
        <v>845.4</v>
      </c>
      <c r="EL428" s="215">
        <v>423</v>
      </c>
      <c r="EM428" s="216" t="s">
        <v>3862</v>
      </c>
      <c r="EN428" s="216" t="s">
        <v>3090</v>
      </c>
      <c r="EO428" s="216" t="s">
        <v>3656</v>
      </c>
      <c r="EP428" s="257" t="s">
        <v>3991</v>
      </c>
      <c r="EQ428" s="247">
        <v>27909</v>
      </c>
      <c r="ER428" s="247">
        <v>232</v>
      </c>
      <c r="ES428" s="247">
        <v>64473</v>
      </c>
      <c r="EU428" s="163">
        <v>423</v>
      </c>
      <c r="EV428" s="94" t="s">
        <v>3576</v>
      </c>
      <c r="EW428" s="163" t="s">
        <v>3070</v>
      </c>
      <c r="EX428" s="110">
        <v>25888</v>
      </c>
      <c r="EY428" s="110">
        <v>813.7</v>
      </c>
      <c r="FA428" s="163">
        <v>423</v>
      </c>
      <c r="FB428" s="94" t="s">
        <v>9614</v>
      </c>
      <c r="FC428" s="110" t="s">
        <v>4030</v>
      </c>
      <c r="FD428" s="260">
        <v>28071.1</v>
      </c>
      <c r="FE428" s="260">
        <v>1867.8</v>
      </c>
    </row>
    <row r="429" spans="2:161" ht="22.7">
      <c r="B429" s="211">
        <v>424</v>
      </c>
      <c r="C429" s="163" t="s">
        <v>5200</v>
      </c>
      <c r="D429" s="163"/>
      <c r="E429" s="244" t="s">
        <v>4015</v>
      </c>
      <c r="F429" s="244" t="s">
        <v>4595</v>
      </c>
      <c r="G429" s="244">
        <v>9173.9</v>
      </c>
      <c r="I429" s="211"/>
      <c r="J429" s="163"/>
      <c r="K429" s="163"/>
      <c r="L429" s="244"/>
      <c r="M429" s="244"/>
      <c r="N429" s="244"/>
      <c r="P429" s="211"/>
      <c r="Q429" s="163"/>
      <c r="R429" s="163"/>
      <c r="S429" s="244"/>
      <c r="T429" s="244"/>
      <c r="V429" s="211"/>
      <c r="W429" s="163"/>
      <c r="X429" s="163"/>
      <c r="Y429" s="244"/>
      <c r="Z429" s="244"/>
      <c r="AA429" s="244"/>
      <c r="AC429" s="211">
        <v>424</v>
      </c>
      <c r="AD429" s="163" t="s">
        <v>4421</v>
      </c>
      <c r="AE429" s="163" t="s">
        <v>4005</v>
      </c>
      <c r="AF429" s="244">
        <v>10466.299999999999</v>
      </c>
      <c r="AG429" s="244">
        <v>138.19999999999999</v>
      </c>
      <c r="AI429" s="211"/>
      <c r="AJ429" s="163"/>
      <c r="AK429" s="163"/>
      <c r="AL429" s="244"/>
      <c r="AM429" s="244"/>
      <c r="AN429" s="244"/>
      <c r="AP429" s="211">
        <v>424</v>
      </c>
      <c r="AQ429" s="163" t="s">
        <v>3353</v>
      </c>
      <c r="AR429" s="163" t="s">
        <v>5562</v>
      </c>
      <c r="AS429" s="244" t="s">
        <v>4020</v>
      </c>
      <c r="AT429" s="244" t="s">
        <v>5642</v>
      </c>
      <c r="AU429" s="244">
        <v>11678.1</v>
      </c>
      <c r="AW429" s="211"/>
      <c r="AX429" s="163"/>
      <c r="AY429" s="163"/>
      <c r="AZ429" s="244"/>
      <c r="BA429" s="244"/>
      <c r="BB429" s="244"/>
      <c r="BD429" s="211">
        <v>424</v>
      </c>
      <c r="BE429" s="163" t="s">
        <v>1658</v>
      </c>
      <c r="BF429" s="163" t="s">
        <v>6182</v>
      </c>
      <c r="BG429" s="244" t="s">
        <v>3999</v>
      </c>
      <c r="BH429" s="244" t="s">
        <v>6063</v>
      </c>
      <c r="BI429" s="244">
        <v>12053</v>
      </c>
      <c r="BK429" s="211">
        <v>424</v>
      </c>
      <c r="BL429" s="163" t="s">
        <v>1734</v>
      </c>
      <c r="BM429" s="163" t="s">
        <v>6160</v>
      </c>
      <c r="BN429" s="244" t="s">
        <v>3999</v>
      </c>
      <c r="BO429" s="244" t="s">
        <v>5219</v>
      </c>
      <c r="BP429" s="244">
        <v>11990.1</v>
      </c>
      <c r="BR429" s="211"/>
      <c r="BS429" s="163"/>
      <c r="BT429" s="163"/>
      <c r="BU429" s="244"/>
      <c r="BV429" s="244"/>
      <c r="BW429" s="244"/>
      <c r="BY429" s="211">
        <v>424</v>
      </c>
      <c r="BZ429" s="163" t="s">
        <v>1743</v>
      </c>
      <c r="CA429" s="163" t="s">
        <v>1743</v>
      </c>
      <c r="CB429" s="163" t="s">
        <v>6506</v>
      </c>
      <c r="CC429" s="244" t="s">
        <v>6914</v>
      </c>
      <c r="CD429" s="244">
        <v>14515</v>
      </c>
      <c r="CE429" s="244">
        <v>1864</v>
      </c>
      <c r="CG429" s="211">
        <v>424</v>
      </c>
      <c r="CH429" s="163" t="s">
        <v>6921</v>
      </c>
      <c r="CI429" s="163" t="s">
        <v>4001</v>
      </c>
      <c r="CJ429" s="244" t="s">
        <v>6234</v>
      </c>
      <c r="CK429" s="244">
        <v>15916.4</v>
      </c>
      <c r="CM429" s="211"/>
      <c r="CN429" s="163" t="s">
        <v>4962</v>
      </c>
      <c r="CO429" s="163" t="s">
        <v>4030</v>
      </c>
      <c r="CP429" s="244" t="s">
        <v>6570</v>
      </c>
      <c r="CQ429" s="244">
        <v>17235.099999999999</v>
      </c>
      <c r="CS429" s="211">
        <v>424</v>
      </c>
      <c r="CT429" s="163" t="s">
        <v>7117</v>
      </c>
      <c r="CU429" s="163" t="s">
        <v>4193</v>
      </c>
      <c r="CV429" s="244" t="s">
        <v>4650</v>
      </c>
      <c r="CW429" s="244">
        <v>262</v>
      </c>
      <c r="CY429" s="211">
        <v>424</v>
      </c>
      <c r="CZ429" s="163" t="s">
        <v>3745</v>
      </c>
      <c r="DA429" s="163" t="s">
        <v>7566</v>
      </c>
      <c r="DB429" s="244" t="s">
        <v>4116</v>
      </c>
      <c r="DC429" s="244">
        <v>21791.1</v>
      </c>
      <c r="DD429" s="244">
        <v>470.5</v>
      </c>
      <c r="DF429" s="214">
        <v>424</v>
      </c>
      <c r="DG429" s="163" t="s">
        <v>3587</v>
      </c>
      <c r="DH429" s="163" t="s">
        <v>6296</v>
      </c>
      <c r="DI429" s="163" t="s">
        <v>4020</v>
      </c>
      <c r="DJ429" s="163" t="s">
        <v>5273</v>
      </c>
      <c r="DK429" s="245">
        <v>20747</v>
      </c>
      <c r="DL429" s="245">
        <v>904</v>
      </c>
      <c r="DN429" s="211">
        <v>422</v>
      </c>
      <c r="DO429" s="163" t="s">
        <v>8161</v>
      </c>
      <c r="DP429" s="163" t="s">
        <v>7046</v>
      </c>
      <c r="DQ429" s="244">
        <v>23094.1</v>
      </c>
      <c r="DR429" s="244">
        <v>1780.7</v>
      </c>
      <c r="DT429" s="211">
        <v>424</v>
      </c>
      <c r="DU429" s="163" t="s">
        <v>8664</v>
      </c>
      <c r="DV429" s="244" t="s">
        <v>3999</v>
      </c>
      <c r="DW429" s="163">
        <v>26034</v>
      </c>
      <c r="DX429" s="244">
        <v>1341</v>
      </c>
      <c r="DZ429" s="211">
        <v>424</v>
      </c>
      <c r="EA429" s="163" t="s">
        <v>9166</v>
      </c>
      <c r="EB429" s="244" t="s">
        <v>4202</v>
      </c>
      <c r="EC429" s="163">
        <v>27443</v>
      </c>
      <c r="ED429" s="244">
        <v>-121</v>
      </c>
      <c r="EF429" s="211">
        <v>424</v>
      </c>
      <c r="EG429" s="163" t="s">
        <v>9668</v>
      </c>
      <c r="EH429" s="244" t="s">
        <v>4275</v>
      </c>
      <c r="EI429" s="258">
        <v>28850.5</v>
      </c>
      <c r="EJ429" s="244">
        <v>4383.2</v>
      </c>
      <c r="EL429" s="215">
        <v>424</v>
      </c>
      <c r="EM429" s="216" t="s">
        <v>3863</v>
      </c>
      <c r="EN429" s="216" t="s">
        <v>3060</v>
      </c>
      <c r="EO429" s="216" t="s">
        <v>3864</v>
      </c>
      <c r="EP429" s="257" t="s">
        <v>3990</v>
      </c>
      <c r="EQ429" s="247">
        <v>27860</v>
      </c>
      <c r="ER429" s="247">
        <v>-597</v>
      </c>
      <c r="ES429" s="247">
        <v>18524</v>
      </c>
      <c r="EU429" s="163">
        <v>424</v>
      </c>
      <c r="EV429" s="94" t="s">
        <v>3847</v>
      </c>
      <c r="EW429" s="163" t="s">
        <v>3548</v>
      </c>
      <c r="EX429" s="110">
        <v>25817</v>
      </c>
      <c r="EY429" s="110">
        <v>5362.2</v>
      </c>
      <c r="FA429" s="163">
        <v>424</v>
      </c>
      <c r="FB429" s="94" t="s">
        <v>9631</v>
      </c>
      <c r="FC429" s="110" t="s">
        <v>4015</v>
      </c>
      <c r="FD429" s="260">
        <v>27890.7</v>
      </c>
      <c r="FE429" s="260">
        <v>2423.5</v>
      </c>
    </row>
    <row r="430" spans="2:161" ht="22.7">
      <c r="B430" s="211">
        <v>425</v>
      </c>
      <c r="C430" s="163" t="s">
        <v>5201</v>
      </c>
      <c r="D430" s="163" t="s">
        <v>5202</v>
      </c>
      <c r="E430" s="244" t="s">
        <v>3999</v>
      </c>
      <c r="F430" s="244" t="s">
        <v>4818</v>
      </c>
      <c r="G430" s="244">
        <v>9156</v>
      </c>
      <c r="I430" s="211"/>
      <c r="J430" s="163"/>
      <c r="K430" s="163"/>
      <c r="L430" s="244"/>
      <c r="M430" s="244"/>
      <c r="N430" s="244"/>
      <c r="P430" s="211"/>
      <c r="Q430" s="163"/>
      <c r="R430" s="163"/>
      <c r="S430" s="244"/>
      <c r="T430" s="244"/>
      <c r="V430" s="211"/>
      <c r="W430" s="163"/>
      <c r="X430" s="163"/>
      <c r="Y430" s="244"/>
      <c r="Z430" s="244"/>
      <c r="AA430" s="244"/>
      <c r="AC430" s="211">
        <v>425</v>
      </c>
      <c r="AD430" s="163" t="s">
        <v>4422</v>
      </c>
      <c r="AE430" s="163" t="s">
        <v>4015</v>
      </c>
      <c r="AF430" s="244">
        <v>10400.799999999999</v>
      </c>
      <c r="AG430" s="244">
        <v>536.20000000000005</v>
      </c>
      <c r="AI430" s="211"/>
      <c r="AJ430" s="163"/>
      <c r="AK430" s="163"/>
      <c r="AL430" s="244"/>
      <c r="AM430" s="244"/>
      <c r="AN430" s="244"/>
      <c r="AP430" s="211">
        <v>425</v>
      </c>
      <c r="AQ430" s="163" t="s">
        <v>1654</v>
      </c>
      <c r="AR430" s="163" t="s">
        <v>5800</v>
      </c>
      <c r="AS430" s="244" t="s">
        <v>3999</v>
      </c>
      <c r="AT430" s="244" t="s">
        <v>5518</v>
      </c>
      <c r="AU430" s="244">
        <v>11635.4</v>
      </c>
      <c r="AW430" s="211"/>
      <c r="AX430" s="163"/>
      <c r="AY430" s="163"/>
      <c r="AZ430" s="244"/>
      <c r="BA430" s="244"/>
      <c r="BB430" s="244"/>
      <c r="BD430" s="211">
        <v>425</v>
      </c>
      <c r="BE430" s="163" t="s">
        <v>6183</v>
      </c>
      <c r="BF430" s="163" t="s">
        <v>5793</v>
      </c>
      <c r="BG430" s="244" t="s">
        <v>4020</v>
      </c>
      <c r="BH430" s="244" t="s">
        <v>5990</v>
      </c>
      <c r="BI430" s="244">
        <v>12040</v>
      </c>
      <c r="BK430" s="211">
        <v>425</v>
      </c>
      <c r="BL430" s="163" t="s">
        <v>1682</v>
      </c>
      <c r="BM430" s="163" t="s">
        <v>1682</v>
      </c>
      <c r="BN430" s="244" t="s">
        <v>3999</v>
      </c>
      <c r="BO430" s="244" t="s">
        <v>5512</v>
      </c>
      <c r="BP430" s="244">
        <v>11981.2</v>
      </c>
      <c r="BR430" s="211"/>
      <c r="BS430" s="163"/>
      <c r="BT430" s="163"/>
      <c r="BU430" s="244"/>
      <c r="BV430" s="244"/>
      <c r="BW430" s="244"/>
      <c r="BY430" s="211">
        <v>425</v>
      </c>
      <c r="BZ430" s="163" t="s">
        <v>3865</v>
      </c>
      <c r="CA430" s="163" t="s">
        <v>6915</v>
      </c>
      <c r="CB430" s="163" t="s">
        <v>6603</v>
      </c>
      <c r="CC430" s="244" t="s">
        <v>6523</v>
      </c>
      <c r="CD430" s="244">
        <v>14508.5</v>
      </c>
      <c r="CE430" s="244">
        <v>1526.1</v>
      </c>
      <c r="CG430" s="211">
        <v>425</v>
      </c>
      <c r="CH430" s="163" t="s">
        <v>6131</v>
      </c>
      <c r="CI430" s="163" t="s">
        <v>3999</v>
      </c>
      <c r="CJ430" s="244" t="s">
        <v>6250</v>
      </c>
      <c r="CK430" s="244">
        <v>15902.6</v>
      </c>
      <c r="CM430" s="211"/>
      <c r="CN430" s="163" t="s">
        <v>4895</v>
      </c>
      <c r="CO430" s="163" t="s">
        <v>3999</v>
      </c>
      <c r="CP430" s="244" t="s">
        <v>5522</v>
      </c>
      <c r="CQ430" s="244">
        <v>17227.599999999999</v>
      </c>
      <c r="CS430" s="211">
        <v>425</v>
      </c>
      <c r="CT430" s="163" t="s">
        <v>6089</v>
      </c>
      <c r="CU430" s="163" t="s">
        <v>4020</v>
      </c>
      <c r="CV430" s="244" t="s">
        <v>4694</v>
      </c>
      <c r="CW430" s="244">
        <v>243</v>
      </c>
      <c r="CY430" s="211">
        <v>425</v>
      </c>
      <c r="CZ430" s="163" t="s">
        <v>3499</v>
      </c>
      <c r="DA430" s="163" t="s">
        <v>7567</v>
      </c>
      <c r="DB430" s="244" t="s">
        <v>4074</v>
      </c>
      <c r="DC430" s="244">
        <v>21780.7</v>
      </c>
      <c r="DD430" s="244">
        <v>-512.6</v>
      </c>
      <c r="DF430" s="214">
        <v>425</v>
      </c>
      <c r="DG430" s="163" t="s">
        <v>3763</v>
      </c>
      <c r="DH430" s="163" t="s">
        <v>3763</v>
      </c>
      <c r="DI430" s="163" t="s">
        <v>4193</v>
      </c>
      <c r="DJ430" s="163" t="s">
        <v>5219</v>
      </c>
      <c r="DK430" s="245">
        <v>20681</v>
      </c>
      <c r="DL430" s="245">
        <v>1661</v>
      </c>
      <c r="DN430" s="211">
        <v>423</v>
      </c>
      <c r="DO430" s="163" t="s">
        <v>8162</v>
      </c>
      <c r="DP430" s="163" t="s">
        <v>3999</v>
      </c>
      <c r="DQ430" s="244">
        <v>23076</v>
      </c>
      <c r="DR430" s="244">
        <v>5069.5</v>
      </c>
      <c r="DT430" s="211">
        <v>425</v>
      </c>
      <c r="DU430" s="163" t="s">
        <v>8665</v>
      </c>
      <c r="DV430" s="244" t="s">
        <v>4074</v>
      </c>
      <c r="DW430" s="163">
        <v>26022.5</v>
      </c>
      <c r="DX430" s="244">
        <v>203</v>
      </c>
      <c r="DZ430" s="211">
        <v>425</v>
      </c>
      <c r="EA430" s="163" t="s">
        <v>9167</v>
      </c>
      <c r="EB430" s="244" t="s">
        <v>4001</v>
      </c>
      <c r="EC430" s="163">
        <v>27337.200000000001</v>
      </c>
      <c r="ED430" s="244">
        <v>193.6</v>
      </c>
      <c r="EF430" s="211">
        <v>425</v>
      </c>
      <c r="EG430" s="163" t="s">
        <v>9669</v>
      </c>
      <c r="EH430" s="244" t="s">
        <v>4202</v>
      </c>
      <c r="EI430" s="258">
        <v>28773.3</v>
      </c>
      <c r="EJ430" s="244">
        <v>998.8</v>
      </c>
      <c r="EL430" s="215">
        <v>425</v>
      </c>
      <c r="EM430" s="216" t="s">
        <v>1683</v>
      </c>
      <c r="EN430" s="216" t="s">
        <v>3516</v>
      </c>
      <c r="EO430" s="216" t="s">
        <v>3866</v>
      </c>
      <c r="EP430" s="257"/>
      <c r="EQ430" s="247">
        <v>27799</v>
      </c>
      <c r="ER430" s="247">
        <v>2693</v>
      </c>
      <c r="ES430" s="247">
        <v>56500</v>
      </c>
      <c r="EU430" s="163">
        <v>425</v>
      </c>
      <c r="EV430" s="94" t="s">
        <v>1890</v>
      </c>
      <c r="EW430" s="163" t="s">
        <v>3056</v>
      </c>
      <c r="EX430" s="110">
        <v>25778</v>
      </c>
      <c r="EY430" s="110">
        <v>619</v>
      </c>
      <c r="FA430" s="163">
        <v>425</v>
      </c>
      <c r="FB430" s="94" t="s">
        <v>9715</v>
      </c>
      <c r="FC430" s="110" t="s">
        <v>4005</v>
      </c>
      <c r="FD430" s="260">
        <v>27819.599999999999</v>
      </c>
      <c r="FE430" s="260">
        <v>1086.0999999999999</v>
      </c>
    </row>
    <row r="431" spans="2:161" ht="22.7">
      <c r="B431" s="211">
        <v>426</v>
      </c>
      <c r="C431" s="163" t="s">
        <v>4404</v>
      </c>
      <c r="D431" s="163" t="s">
        <v>5203</v>
      </c>
      <c r="E431" s="244" t="s">
        <v>4020</v>
      </c>
      <c r="F431" s="244" t="s">
        <v>5204</v>
      </c>
      <c r="G431" s="244">
        <v>9144.4</v>
      </c>
      <c r="I431" s="211"/>
      <c r="J431" s="163"/>
      <c r="K431" s="163"/>
      <c r="L431" s="244"/>
      <c r="M431" s="244"/>
      <c r="N431" s="244"/>
      <c r="P431" s="211"/>
      <c r="Q431" s="163"/>
      <c r="R431" s="163"/>
      <c r="S431" s="244"/>
      <c r="T431" s="244"/>
      <c r="V431" s="211"/>
      <c r="W431" s="163"/>
      <c r="X431" s="163"/>
      <c r="Y431" s="244"/>
      <c r="Z431" s="244"/>
      <c r="AA431" s="244"/>
      <c r="AC431" s="211">
        <v>426</v>
      </c>
      <c r="AD431" s="163" t="s">
        <v>4423</v>
      </c>
      <c r="AE431" s="163" t="s">
        <v>4001</v>
      </c>
      <c r="AF431" s="244">
        <v>10369.6</v>
      </c>
      <c r="AG431" s="244">
        <v>113</v>
      </c>
      <c r="AI431" s="211"/>
      <c r="AJ431" s="163"/>
      <c r="AK431" s="163"/>
      <c r="AL431" s="244"/>
      <c r="AM431" s="244"/>
      <c r="AN431" s="244"/>
      <c r="AP431" s="211">
        <v>426</v>
      </c>
      <c r="AQ431" s="163" t="s">
        <v>5801</v>
      </c>
      <c r="AR431" s="163" t="s">
        <v>4851</v>
      </c>
      <c r="AS431" s="244" t="s">
        <v>4005</v>
      </c>
      <c r="AT431" s="244" t="s">
        <v>5802</v>
      </c>
      <c r="AU431" s="244">
        <v>11633.6</v>
      </c>
      <c r="AW431" s="211"/>
      <c r="AX431" s="163"/>
      <c r="AY431" s="163"/>
      <c r="AZ431" s="244"/>
      <c r="BA431" s="244"/>
      <c r="BB431" s="244"/>
      <c r="BD431" s="211">
        <v>426</v>
      </c>
      <c r="BE431" s="163" t="s">
        <v>1264</v>
      </c>
      <c r="BF431" s="163" t="s">
        <v>5294</v>
      </c>
      <c r="BG431" s="244" t="s">
        <v>3999</v>
      </c>
      <c r="BH431" s="244" t="s">
        <v>4673</v>
      </c>
      <c r="BI431" s="244">
        <v>11973</v>
      </c>
      <c r="BK431" s="211">
        <v>426</v>
      </c>
      <c r="BL431" s="163" t="s">
        <v>6135</v>
      </c>
      <c r="BM431" s="163" t="s">
        <v>6136</v>
      </c>
      <c r="BN431" s="244" t="s">
        <v>4036</v>
      </c>
      <c r="BO431" s="244" t="s">
        <v>5219</v>
      </c>
      <c r="BP431" s="244">
        <v>11950.3</v>
      </c>
      <c r="BR431" s="211"/>
      <c r="BS431" s="163"/>
      <c r="BT431" s="163"/>
      <c r="BU431" s="244"/>
      <c r="BV431" s="244"/>
      <c r="BW431" s="244"/>
      <c r="BY431" s="211">
        <v>426</v>
      </c>
      <c r="BZ431" s="163" t="s">
        <v>3775</v>
      </c>
      <c r="CA431" s="163" t="s">
        <v>6916</v>
      </c>
      <c r="CB431" s="163" t="s">
        <v>4173</v>
      </c>
      <c r="CC431" s="244" t="s">
        <v>6917</v>
      </c>
      <c r="CD431" s="244">
        <v>14465</v>
      </c>
      <c r="CE431" s="244">
        <v>-736.6</v>
      </c>
      <c r="CG431" s="211">
        <v>426</v>
      </c>
      <c r="CH431" s="163" t="s">
        <v>4784</v>
      </c>
      <c r="CI431" s="163" t="s">
        <v>4005</v>
      </c>
      <c r="CJ431" s="244" t="s">
        <v>6143</v>
      </c>
      <c r="CK431" s="244">
        <v>15844.5</v>
      </c>
      <c r="CM431" s="211"/>
      <c r="CN431" s="163" t="s">
        <v>6962</v>
      </c>
      <c r="CO431" s="163" t="s">
        <v>4015</v>
      </c>
      <c r="CP431" s="244" t="s">
        <v>6233</v>
      </c>
      <c r="CQ431" s="244">
        <v>17226</v>
      </c>
      <c r="CS431" s="211">
        <v>426</v>
      </c>
      <c r="CT431" s="163" t="s">
        <v>7190</v>
      </c>
      <c r="CU431" s="163" t="s">
        <v>4074</v>
      </c>
      <c r="CV431" s="244" t="s">
        <v>4650</v>
      </c>
      <c r="CW431" s="244">
        <v>19991</v>
      </c>
      <c r="CY431" s="211">
        <v>426</v>
      </c>
      <c r="CZ431" s="163" t="s">
        <v>3383</v>
      </c>
      <c r="DA431" s="163" t="s">
        <v>7568</v>
      </c>
      <c r="DB431" s="244" t="s">
        <v>4074</v>
      </c>
      <c r="DC431" s="244">
        <v>21737.5</v>
      </c>
      <c r="DD431" s="244">
        <v>568.4</v>
      </c>
      <c r="DF431" s="214">
        <v>426</v>
      </c>
      <c r="DG431" s="163" t="s">
        <v>3615</v>
      </c>
      <c r="DH431" s="163" t="s">
        <v>4969</v>
      </c>
      <c r="DI431" s="163" t="s">
        <v>4015</v>
      </c>
      <c r="DJ431" s="163" t="s">
        <v>4827</v>
      </c>
      <c r="DK431" s="245">
        <v>20581</v>
      </c>
      <c r="DL431" s="245">
        <v>147</v>
      </c>
      <c r="DN431" s="211">
        <v>424</v>
      </c>
      <c r="DO431" s="163" t="s">
        <v>8163</v>
      </c>
      <c r="DP431" s="163" t="s">
        <v>4020</v>
      </c>
      <c r="DQ431" s="244">
        <v>22989.4</v>
      </c>
      <c r="DR431" s="244">
        <v>4447.1000000000004</v>
      </c>
      <c r="DT431" s="211">
        <v>426</v>
      </c>
      <c r="DU431" s="163" t="s">
        <v>8666</v>
      </c>
      <c r="DV431" s="244" t="s">
        <v>4074</v>
      </c>
      <c r="DW431" s="163">
        <v>25833.1</v>
      </c>
      <c r="DX431" s="244">
        <v>96.1</v>
      </c>
      <c r="DZ431" s="211">
        <v>426</v>
      </c>
      <c r="EA431" s="163" t="s">
        <v>9168</v>
      </c>
      <c r="EB431" s="244" t="s">
        <v>4102</v>
      </c>
      <c r="EC431" s="163">
        <v>27336.799999999999</v>
      </c>
      <c r="ED431" s="244">
        <v>3159.5</v>
      </c>
      <c r="EF431" s="211">
        <v>426</v>
      </c>
      <c r="EG431" s="163" t="s">
        <v>9670</v>
      </c>
      <c r="EH431" s="244" t="s">
        <v>4202</v>
      </c>
      <c r="EI431" s="258">
        <v>28534.5</v>
      </c>
      <c r="EJ431" s="244">
        <v>6297.9</v>
      </c>
      <c r="EL431" s="215">
        <v>426</v>
      </c>
      <c r="EM431" s="216" t="s">
        <v>3867</v>
      </c>
      <c r="EN431" s="216" t="s">
        <v>3149</v>
      </c>
      <c r="EO431" s="216" t="s">
        <v>3061</v>
      </c>
      <c r="EP431" s="257" t="s">
        <v>3988</v>
      </c>
      <c r="EQ431" s="247">
        <v>27670</v>
      </c>
      <c r="ER431" s="247">
        <v>475</v>
      </c>
      <c r="ES431" s="247">
        <v>40450</v>
      </c>
      <c r="EU431" s="163">
        <v>426</v>
      </c>
      <c r="EV431" s="94" t="s">
        <v>3735</v>
      </c>
      <c r="EW431" s="163" t="s">
        <v>3229</v>
      </c>
      <c r="EX431" s="110">
        <v>25775</v>
      </c>
      <c r="EY431" s="110">
        <v>857.5</v>
      </c>
      <c r="FA431" s="163">
        <v>426</v>
      </c>
      <c r="FB431" s="94" t="s">
        <v>9673</v>
      </c>
      <c r="FC431" s="110" t="s">
        <v>4015</v>
      </c>
      <c r="FD431" s="260">
        <v>27816.3</v>
      </c>
      <c r="FE431" s="260">
        <v>2765.1</v>
      </c>
    </row>
    <row r="432" spans="2:161">
      <c r="B432" s="211">
        <v>427</v>
      </c>
      <c r="C432" s="163" t="s">
        <v>4488</v>
      </c>
      <c r="D432" s="163" t="s">
        <v>5205</v>
      </c>
      <c r="E432" s="244" t="s">
        <v>3999</v>
      </c>
      <c r="F432" s="244" t="s">
        <v>4806</v>
      </c>
      <c r="G432" s="244">
        <v>9142.9</v>
      </c>
      <c r="I432" s="211"/>
      <c r="J432" s="163"/>
      <c r="K432" s="163"/>
      <c r="L432" s="244"/>
      <c r="M432" s="244"/>
      <c r="N432" s="244"/>
      <c r="P432" s="211"/>
      <c r="Q432" s="163"/>
      <c r="R432" s="163"/>
      <c r="S432" s="244"/>
      <c r="T432" s="244"/>
      <c r="V432" s="211"/>
      <c r="W432" s="163"/>
      <c r="X432" s="163"/>
      <c r="Y432" s="244"/>
      <c r="Z432" s="244"/>
      <c r="AA432" s="244"/>
      <c r="AC432" s="211">
        <v>427</v>
      </c>
      <c r="AD432" s="163" t="s">
        <v>4424</v>
      </c>
      <c r="AE432" s="163" t="s">
        <v>4020</v>
      </c>
      <c r="AF432" s="244">
        <v>10354.4</v>
      </c>
      <c r="AG432" s="244">
        <v>134</v>
      </c>
      <c r="AI432" s="211"/>
      <c r="AJ432" s="163"/>
      <c r="AK432" s="163"/>
      <c r="AL432" s="244"/>
      <c r="AM432" s="244"/>
      <c r="AN432" s="244"/>
      <c r="AP432" s="211">
        <v>427</v>
      </c>
      <c r="AQ432" s="163" t="s">
        <v>1655</v>
      </c>
      <c r="AR432" s="163" t="s">
        <v>5278</v>
      </c>
      <c r="AS432" s="244" t="s">
        <v>3999</v>
      </c>
      <c r="AT432" s="244" t="s">
        <v>5539</v>
      </c>
      <c r="AU432" s="244">
        <v>11585</v>
      </c>
      <c r="AW432" s="211"/>
      <c r="AX432" s="163"/>
      <c r="AY432" s="163"/>
      <c r="AZ432" s="244"/>
      <c r="BA432" s="244"/>
      <c r="BB432" s="244"/>
      <c r="BD432" s="211">
        <v>427</v>
      </c>
      <c r="BE432" s="163" t="s">
        <v>3755</v>
      </c>
      <c r="BF432" s="163"/>
      <c r="BG432" s="244" t="s">
        <v>4039</v>
      </c>
      <c r="BH432" s="244" t="s">
        <v>5518</v>
      </c>
      <c r="BI432" s="244">
        <v>11955.2</v>
      </c>
      <c r="BK432" s="211">
        <v>427</v>
      </c>
      <c r="BL432" s="163" t="s">
        <v>852</v>
      </c>
      <c r="BM432" s="163" t="s">
        <v>6151</v>
      </c>
      <c r="BN432" s="244" t="s">
        <v>3999</v>
      </c>
      <c r="BO432" s="244" t="s">
        <v>4527</v>
      </c>
      <c r="BP432" s="244">
        <v>11932</v>
      </c>
      <c r="BR432" s="211"/>
      <c r="BS432" s="163"/>
      <c r="BT432" s="163"/>
      <c r="BU432" s="244"/>
      <c r="BV432" s="244"/>
      <c r="BW432" s="244"/>
      <c r="BY432" s="211">
        <v>427</v>
      </c>
      <c r="BZ432" s="163" t="s">
        <v>1679</v>
      </c>
      <c r="CA432" s="163" t="s">
        <v>6918</v>
      </c>
      <c r="CB432" s="163" t="s">
        <v>6506</v>
      </c>
      <c r="CC432" s="244" t="s">
        <v>6547</v>
      </c>
      <c r="CD432" s="244">
        <v>14448.4</v>
      </c>
      <c r="CE432" s="244">
        <v>708.4</v>
      </c>
      <c r="CG432" s="211">
        <v>427</v>
      </c>
      <c r="CH432" s="163" t="s">
        <v>7063</v>
      </c>
      <c r="CI432" s="163" t="s">
        <v>4005</v>
      </c>
      <c r="CJ432" s="244" t="s">
        <v>5476</v>
      </c>
      <c r="CK432" s="244">
        <v>15835</v>
      </c>
      <c r="CM432" s="211"/>
      <c r="CN432" s="163" t="s">
        <v>7112</v>
      </c>
      <c r="CO432" s="163" t="s">
        <v>4469</v>
      </c>
      <c r="CP432" s="244" t="s">
        <v>4548</v>
      </c>
      <c r="CQ432" s="244">
        <v>17224.7</v>
      </c>
      <c r="CS432" s="211">
        <v>427</v>
      </c>
      <c r="CT432" s="163" t="s">
        <v>4980</v>
      </c>
      <c r="CU432" s="163" t="s">
        <v>3999</v>
      </c>
      <c r="CV432" s="244" t="s">
        <v>4818</v>
      </c>
      <c r="CW432" s="244">
        <v>19977</v>
      </c>
      <c r="CY432" s="211">
        <v>427</v>
      </c>
      <c r="CZ432" s="163" t="s">
        <v>1635</v>
      </c>
      <c r="DA432" s="163" t="s">
        <v>7569</v>
      </c>
      <c r="DB432" s="244" t="s">
        <v>3999</v>
      </c>
      <c r="DC432" s="244">
        <v>21734.400000000001</v>
      </c>
      <c r="DD432" s="244">
        <v>483.2</v>
      </c>
      <c r="DF432" s="214">
        <v>427</v>
      </c>
      <c r="DG432" s="163" t="s">
        <v>3575</v>
      </c>
      <c r="DH432" s="163" t="s">
        <v>6290</v>
      </c>
      <c r="DI432" s="163" t="s">
        <v>4039</v>
      </c>
      <c r="DJ432" s="163" t="s">
        <v>6291</v>
      </c>
      <c r="DK432" s="245">
        <v>20567</v>
      </c>
      <c r="DL432" s="245">
        <v>11</v>
      </c>
      <c r="DN432" s="211">
        <v>425</v>
      </c>
      <c r="DO432" s="163" t="s">
        <v>8164</v>
      </c>
      <c r="DP432" s="163" t="s">
        <v>4202</v>
      </c>
      <c r="DQ432" s="244">
        <v>22910.7</v>
      </c>
      <c r="DR432" s="244">
        <v>4084.9</v>
      </c>
      <c r="DT432" s="211">
        <v>427</v>
      </c>
      <c r="DU432" s="163" t="s">
        <v>8667</v>
      </c>
      <c r="DV432" s="244" t="s">
        <v>4005</v>
      </c>
      <c r="DW432" s="163">
        <v>25758.6</v>
      </c>
      <c r="DX432" s="244">
        <v>4064</v>
      </c>
      <c r="DZ432" s="211">
        <v>427</v>
      </c>
      <c r="EA432" s="163" t="s">
        <v>9169</v>
      </c>
      <c r="EB432" s="244" t="s">
        <v>4102</v>
      </c>
      <c r="EC432" s="163">
        <v>27253</v>
      </c>
      <c r="ED432" s="244">
        <v>882.9</v>
      </c>
      <c r="EF432" s="211">
        <v>427</v>
      </c>
      <c r="EG432" s="163" t="s">
        <v>9671</v>
      </c>
      <c r="EH432" s="244" t="s">
        <v>4102</v>
      </c>
      <c r="EI432" s="258">
        <v>28467.1</v>
      </c>
      <c r="EJ432" s="244">
        <v>264.60000000000002</v>
      </c>
      <c r="EL432" s="215">
        <v>427</v>
      </c>
      <c r="EM432" s="216" t="s">
        <v>1629</v>
      </c>
      <c r="EN432" s="216" t="s">
        <v>3157</v>
      </c>
      <c r="EO432" s="216" t="s">
        <v>3868</v>
      </c>
      <c r="EP432" s="257"/>
      <c r="EQ432" s="247">
        <v>27670</v>
      </c>
      <c r="ER432" s="247">
        <v>175</v>
      </c>
      <c r="ES432" s="247">
        <v>8900</v>
      </c>
      <c r="EU432" s="163">
        <v>427</v>
      </c>
      <c r="EV432" s="94" t="s">
        <v>3513</v>
      </c>
      <c r="EW432" s="163" t="s">
        <v>3122</v>
      </c>
      <c r="EX432" s="110">
        <v>25760</v>
      </c>
      <c r="EY432" s="110">
        <v>938.9</v>
      </c>
      <c r="FA432" s="163">
        <v>427</v>
      </c>
      <c r="FB432" s="94" t="s">
        <v>9884</v>
      </c>
      <c r="FC432" s="110" t="s">
        <v>4074</v>
      </c>
      <c r="FD432" s="260">
        <v>27805.7</v>
      </c>
      <c r="FE432" s="260">
        <v>623.29999999999995</v>
      </c>
    </row>
    <row r="433" spans="2:161" ht="22.7">
      <c r="B433" s="211">
        <v>428</v>
      </c>
      <c r="C433" s="163" t="s">
        <v>5206</v>
      </c>
      <c r="D433" s="163"/>
      <c r="E433" s="244" t="s">
        <v>4289</v>
      </c>
      <c r="F433" s="244"/>
      <c r="G433" s="244">
        <v>9131.2999999999993</v>
      </c>
      <c r="I433" s="211"/>
      <c r="J433" s="163"/>
      <c r="K433" s="163"/>
      <c r="L433" s="244"/>
      <c r="M433" s="244"/>
      <c r="N433" s="244"/>
      <c r="P433" s="211"/>
      <c r="Q433" s="163"/>
      <c r="R433" s="163"/>
      <c r="S433" s="244"/>
      <c r="T433" s="244"/>
      <c r="V433" s="211"/>
      <c r="W433" s="163"/>
      <c r="X433" s="163"/>
      <c r="Y433" s="244"/>
      <c r="Z433" s="244"/>
      <c r="AA433" s="244"/>
      <c r="AC433" s="211">
        <v>428</v>
      </c>
      <c r="AD433" s="163" t="s">
        <v>4425</v>
      </c>
      <c r="AE433" s="163" t="s">
        <v>3999</v>
      </c>
      <c r="AF433" s="244">
        <v>10323</v>
      </c>
      <c r="AG433" s="244">
        <v>325</v>
      </c>
      <c r="AI433" s="211"/>
      <c r="AJ433" s="163"/>
      <c r="AK433" s="163"/>
      <c r="AL433" s="244"/>
      <c r="AM433" s="244"/>
      <c r="AN433" s="244"/>
      <c r="AP433" s="211">
        <v>428</v>
      </c>
      <c r="AQ433" s="163" t="s">
        <v>813</v>
      </c>
      <c r="AR433" s="163" t="s">
        <v>5803</v>
      </c>
      <c r="AS433" s="244" t="s">
        <v>3999</v>
      </c>
      <c r="AT433" s="244" t="s">
        <v>4698</v>
      </c>
      <c r="AU433" s="244">
        <v>11579</v>
      </c>
      <c r="AW433" s="211"/>
      <c r="AX433" s="163"/>
      <c r="AY433" s="163"/>
      <c r="AZ433" s="244"/>
      <c r="BA433" s="244"/>
      <c r="BB433" s="244"/>
      <c r="BD433" s="211">
        <v>428</v>
      </c>
      <c r="BE433" s="163" t="s">
        <v>3876</v>
      </c>
      <c r="BF433" s="163" t="s">
        <v>5046</v>
      </c>
      <c r="BG433" s="244" t="s">
        <v>4020</v>
      </c>
      <c r="BH433" s="244" t="s">
        <v>4806</v>
      </c>
      <c r="BI433" s="244">
        <v>11942.6</v>
      </c>
      <c r="BK433" s="211">
        <v>428</v>
      </c>
      <c r="BL433" s="163" t="s">
        <v>3853</v>
      </c>
      <c r="BM433" s="163" t="s">
        <v>3853</v>
      </c>
      <c r="BN433" s="244" t="s">
        <v>4030</v>
      </c>
      <c r="BO433" s="244" t="s">
        <v>5887</v>
      </c>
      <c r="BP433" s="244">
        <v>11929.5</v>
      </c>
      <c r="BR433" s="211"/>
      <c r="BS433" s="163"/>
      <c r="BT433" s="163"/>
      <c r="BU433" s="244"/>
      <c r="BV433" s="244"/>
      <c r="BW433" s="244"/>
      <c r="BY433" s="211">
        <v>428</v>
      </c>
      <c r="BZ433" s="163" t="s">
        <v>1640</v>
      </c>
      <c r="CA433" s="163" t="s">
        <v>6919</v>
      </c>
      <c r="CB433" s="163" t="s">
        <v>6506</v>
      </c>
      <c r="CC433" s="244" t="s">
        <v>6540</v>
      </c>
      <c r="CD433" s="244">
        <v>14441</v>
      </c>
      <c r="CE433" s="244">
        <v>524</v>
      </c>
      <c r="CG433" s="211">
        <v>428</v>
      </c>
      <c r="CH433" s="163" t="s">
        <v>3668</v>
      </c>
      <c r="CI433" s="163" t="s">
        <v>4001</v>
      </c>
      <c r="CJ433" s="244" t="s">
        <v>5441</v>
      </c>
      <c r="CK433" s="244">
        <v>15827.4</v>
      </c>
      <c r="CM433" s="211"/>
      <c r="CN433" s="163" t="s">
        <v>6814</v>
      </c>
      <c r="CO433" s="163" t="s">
        <v>4039</v>
      </c>
      <c r="CP433" s="244" t="s">
        <v>5522</v>
      </c>
      <c r="CQ433" s="244">
        <v>17173.900000000001</v>
      </c>
      <c r="CS433" s="211">
        <v>428</v>
      </c>
      <c r="CT433" s="163" t="s">
        <v>7191</v>
      </c>
      <c r="CU433" s="163" t="s">
        <v>4036</v>
      </c>
      <c r="CV433" s="244" t="s">
        <v>6240</v>
      </c>
      <c r="CW433" s="244">
        <v>19869</v>
      </c>
      <c r="CY433" s="211">
        <v>428</v>
      </c>
      <c r="CZ433" s="163" t="s">
        <v>3279</v>
      </c>
      <c r="DA433" s="163" t="s">
        <v>7570</v>
      </c>
      <c r="DB433" s="244" t="s">
        <v>4074</v>
      </c>
      <c r="DC433" s="244">
        <v>21675.4</v>
      </c>
      <c r="DD433" s="244">
        <v>296.89999999999998</v>
      </c>
      <c r="DF433" s="214">
        <v>428</v>
      </c>
      <c r="DG433" s="163" t="s">
        <v>3869</v>
      </c>
      <c r="DH433" s="163" t="s">
        <v>7694</v>
      </c>
      <c r="DI433" s="257" t="s">
        <v>4074</v>
      </c>
      <c r="DJ433" s="163" t="s">
        <v>4634</v>
      </c>
      <c r="DK433" s="245">
        <v>20543</v>
      </c>
      <c r="DL433" s="245">
        <v>174</v>
      </c>
      <c r="DN433" s="211">
        <v>426</v>
      </c>
      <c r="DO433" s="163" t="s">
        <v>8165</v>
      </c>
      <c r="DP433" s="163" t="s">
        <v>4005</v>
      </c>
      <c r="DQ433" s="244">
        <v>22844.2</v>
      </c>
      <c r="DR433" s="244">
        <v>1692.5</v>
      </c>
      <c r="DT433" s="211">
        <v>428</v>
      </c>
      <c r="DU433" s="163" t="s">
        <v>8668</v>
      </c>
      <c r="DV433" s="244" t="s">
        <v>4005</v>
      </c>
      <c r="DW433" s="163">
        <v>25748.9</v>
      </c>
      <c r="DX433" s="244">
        <v>-1364.5</v>
      </c>
      <c r="DZ433" s="211">
        <v>428</v>
      </c>
      <c r="EA433" s="163" t="s">
        <v>9170</v>
      </c>
      <c r="EB433" s="244" t="s">
        <v>4074</v>
      </c>
      <c r="EC433" s="163">
        <v>27247.9</v>
      </c>
      <c r="ED433" s="244">
        <v>5502.7</v>
      </c>
      <c r="EF433" s="211">
        <v>428</v>
      </c>
      <c r="EG433" s="163" t="s">
        <v>9672</v>
      </c>
      <c r="EH433" s="244" t="s">
        <v>4005</v>
      </c>
      <c r="EI433" s="258">
        <v>28370.5</v>
      </c>
      <c r="EJ433" s="244">
        <v>-652.1</v>
      </c>
      <c r="EL433" s="215">
        <v>428</v>
      </c>
      <c r="EM433" s="216" t="s">
        <v>3870</v>
      </c>
      <c r="EN433" s="216" t="s">
        <v>3060</v>
      </c>
      <c r="EO433" s="216" t="s">
        <v>3152</v>
      </c>
      <c r="EP433" s="257" t="s">
        <v>3989</v>
      </c>
      <c r="EQ433" s="247">
        <v>27655</v>
      </c>
      <c r="ER433" s="247">
        <v>-132</v>
      </c>
      <c r="ES433" s="247">
        <v>3512</v>
      </c>
      <c r="EU433" s="163">
        <v>428</v>
      </c>
      <c r="EV433" s="94" t="s">
        <v>3871</v>
      </c>
      <c r="EW433" s="163" t="s">
        <v>3229</v>
      </c>
      <c r="EX433" s="110">
        <v>25733</v>
      </c>
      <c r="EY433" s="110">
        <v>3485</v>
      </c>
      <c r="FA433" s="163">
        <v>428</v>
      </c>
      <c r="FB433" s="94" t="s">
        <v>9719</v>
      </c>
      <c r="FC433" s="110" t="s">
        <v>4074</v>
      </c>
      <c r="FD433" s="260">
        <v>27792</v>
      </c>
      <c r="FE433" s="260">
        <v>61.1</v>
      </c>
    </row>
    <row r="434" spans="2:161" ht="22.7">
      <c r="B434" s="211">
        <v>429</v>
      </c>
      <c r="C434" s="163" t="s">
        <v>5207</v>
      </c>
      <c r="D434" s="163" t="s">
        <v>5208</v>
      </c>
      <c r="E434" s="244" t="s">
        <v>4020</v>
      </c>
      <c r="F434" s="244" t="s">
        <v>4534</v>
      </c>
      <c r="G434" s="244">
        <v>9089.9</v>
      </c>
      <c r="I434" s="211"/>
      <c r="J434" s="163"/>
      <c r="K434" s="163"/>
      <c r="L434" s="244"/>
      <c r="M434" s="244"/>
      <c r="N434" s="244"/>
      <c r="P434" s="211"/>
      <c r="Q434" s="163"/>
      <c r="R434" s="163"/>
      <c r="S434" s="244"/>
      <c r="T434" s="244"/>
      <c r="V434" s="211"/>
      <c r="W434" s="163"/>
      <c r="X434" s="163"/>
      <c r="Y434" s="244"/>
      <c r="Z434" s="244"/>
      <c r="AA434" s="244"/>
      <c r="AC434" s="211">
        <v>429</v>
      </c>
      <c r="AD434" s="163" t="s">
        <v>4426</v>
      </c>
      <c r="AE434" s="163" t="s">
        <v>4001</v>
      </c>
      <c r="AF434" s="244">
        <v>10295.799999999999</v>
      </c>
      <c r="AG434" s="244">
        <v>58</v>
      </c>
      <c r="AI434" s="211"/>
      <c r="AJ434" s="163"/>
      <c r="AK434" s="163"/>
      <c r="AL434" s="244"/>
      <c r="AM434" s="244"/>
      <c r="AN434" s="244"/>
      <c r="AP434" s="211">
        <v>429</v>
      </c>
      <c r="AQ434" s="163" t="s">
        <v>3469</v>
      </c>
      <c r="AR434" s="163" t="s">
        <v>5562</v>
      </c>
      <c r="AS434" s="244" t="s">
        <v>4020</v>
      </c>
      <c r="AT434" s="244" t="s">
        <v>4995</v>
      </c>
      <c r="AU434" s="244">
        <v>11578</v>
      </c>
      <c r="AW434" s="211"/>
      <c r="AX434" s="163"/>
      <c r="AY434" s="163"/>
      <c r="AZ434" s="244"/>
      <c r="BA434" s="244"/>
      <c r="BB434" s="244"/>
      <c r="BD434" s="211">
        <v>429</v>
      </c>
      <c r="BE434" s="163" t="s">
        <v>6184</v>
      </c>
      <c r="BF434" s="163" t="s">
        <v>6185</v>
      </c>
      <c r="BG434" s="244" t="s">
        <v>4015</v>
      </c>
      <c r="BH434" s="244" t="s">
        <v>4978</v>
      </c>
      <c r="BI434" s="244">
        <v>11905.6</v>
      </c>
      <c r="BK434" s="211">
        <v>429</v>
      </c>
      <c r="BL434" s="163" t="s">
        <v>3876</v>
      </c>
      <c r="BM434" s="163" t="s">
        <v>5046</v>
      </c>
      <c r="BN434" s="244" t="s">
        <v>4020</v>
      </c>
      <c r="BO434" s="244" t="s">
        <v>4806</v>
      </c>
      <c r="BP434" s="244">
        <v>11892.6</v>
      </c>
      <c r="BR434" s="211"/>
      <c r="BS434" s="163"/>
      <c r="BT434" s="163"/>
      <c r="BU434" s="244"/>
      <c r="BV434" s="244"/>
      <c r="BW434" s="244"/>
      <c r="BY434" s="211">
        <v>429</v>
      </c>
      <c r="BZ434" s="163" t="s">
        <v>3596</v>
      </c>
      <c r="CA434" s="163" t="s">
        <v>6920</v>
      </c>
      <c r="CB434" s="163" t="s">
        <v>6646</v>
      </c>
      <c r="CC434" s="244" t="s">
        <v>4527</v>
      </c>
      <c r="CD434" s="244">
        <v>14436.9</v>
      </c>
      <c r="CE434" s="244">
        <v>343.4</v>
      </c>
      <c r="CG434" s="211">
        <v>429</v>
      </c>
      <c r="CH434" s="163" t="s">
        <v>7064</v>
      </c>
      <c r="CI434" s="163" t="s">
        <v>7065</v>
      </c>
      <c r="CJ434" s="244" t="s">
        <v>4694</v>
      </c>
      <c r="CK434" s="244">
        <v>15790.8</v>
      </c>
      <c r="CM434" s="211"/>
      <c r="CN434" s="163" t="s">
        <v>6897</v>
      </c>
      <c r="CO434" s="163" t="s">
        <v>3999</v>
      </c>
      <c r="CP434" s="244" t="s">
        <v>4806</v>
      </c>
      <c r="CQ434" s="244">
        <v>17171</v>
      </c>
      <c r="CS434" s="211">
        <v>429</v>
      </c>
      <c r="CT434" s="163" t="s">
        <v>4713</v>
      </c>
      <c r="CU434" s="163" t="s">
        <v>3999</v>
      </c>
      <c r="CV434" s="244" t="s">
        <v>4532</v>
      </c>
      <c r="CW434" s="244">
        <v>1986</v>
      </c>
      <c r="CY434" s="211">
        <v>429</v>
      </c>
      <c r="CZ434" s="163" t="s">
        <v>3922</v>
      </c>
      <c r="DA434" s="163" t="s">
        <v>7571</v>
      </c>
      <c r="DB434" s="244" t="s">
        <v>4005</v>
      </c>
      <c r="DC434" s="244">
        <v>21672.799999999999</v>
      </c>
      <c r="DD434" s="244">
        <v>-312.89999999999998</v>
      </c>
      <c r="DF434" s="214">
        <v>429</v>
      </c>
      <c r="DG434" s="163" t="s">
        <v>3872</v>
      </c>
      <c r="DH434" s="163" t="s">
        <v>7695</v>
      </c>
      <c r="DI434" s="163" t="s">
        <v>4005</v>
      </c>
      <c r="DJ434" s="163" t="s">
        <v>4644</v>
      </c>
      <c r="DK434" s="245">
        <v>20503</v>
      </c>
      <c r="DL434" s="245">
        <v>525</v>
      </c>
      <c r="DN434" s="211">
        <v>427</v>
      </c>
      <c r="DO434" s="163" t="s">
        <v>8166</v>
      </c>
      <c r="DP434" s="163" t="s">
        <v>3999</v>
      </c>
      <c r="DQ434" s="244">
        <v>22823</v>
      </c>
      <c r="DR434" s="244">
        <v>633</v>
      </c>
      <c r="DT434" s="211">
        <v>429</v>
      </c>
      <c r="DU434" s="163" t="s">
        <v>8669</v>
      </c>
      <c r="DV434" s="244" t="s">
        <v>4102</v>
      </c>
      <c r="DW434" s="163">
        <v>25720.799999999999</v>
      </c>
      <c r="DX434" s="244">
        <v>157.69999999999999</v>
      </c>
      <c r="DZ434" s="211">
        <v>429</v>
      </c>
      <c r="EA434" s="163" t="s">
        <v>9171</v>
      </c>
      <c r="EB434" s="244" t="s">
        <v>4074</v>
      </c>
      <c r="EC434" s="163">
        <v>27174.400000000001</v>
      </c>
      <c r="ED434" s="244">
        <v>804.7</v>
      </c>
      <c r="EF434" s="211">
        <v>429</v>
      </c>
      <c r="EG434" s="163" t="s">
        <v>9673</v>
      </c>
      <c r="EH434" s="244" t="s">
        <v>4015</v>
      </c>
      <c r="EI434" s="258">
        <v>28274.400000000001</v>
      </c>
      <c r="EJ434" s="244">
        <v>1887.8</v>
      </c>
      <c r="EL434" s="215">
        <v>429</v>
      </c>
      <c r="EM434" s="216" t="s">
        <v>3466</v>
      </c>
      <c r="EN434" s="216" t="s">
        <v>3078</v>
      </c>
      <c r="EO434" s="216" t="s">
        <v>3873</v>
      </c>
      <c r="EP434" s="257" t="s">
        <v>3989</v>
      </c>
      <c r="EQ434" s="247">
        <v>27593</v>
      </c>
      <c r="ER434" s="247">
        <v>1444</v>
      </c>
      <c r="ES434" s="247">
        <v>44035</v>
      </c>
      <c r="EU434" s="163">
        <v>429</v>
      </c>
      <c r="EV434" s="94" t="s">
        <v>536</v>
      </c>
      <c r="EW434" s="163" t="s">
        <v>3056</v>
      </c>
      <c r="EX434" s="110">
        <v>25638</v>
      </c>
      <c r="EY434" s="110">
        <v>5953</v>
      </c>
      <c r="FA434" s="163">
        <v>429</v>
      </c>
      <c r="FB434" s="94" t="s">
        <v>9604</v>
      </c>
      <c r="FC434" s="110" t="s">
        <v>4193</v>
      </c>
      <c r="FD434" s="260">
        <v>27652.9</v>
      </c>
      <c r="FE434" s="260">
        <v>1533</v>
      </c>
    </row>
    <row r="435" spans="2:161" ht="22.7">
      <c r="B435" s="211">
        <v>430</v>
      </c>
      <c r="C435" s="163" t="s">
        <v>640</v>
      </c>
      <c r="D435" s="163"/>
      <c r="E435" s="244" t="s">
        <v>3999</v>
      </c>
      <c r="F435" s="244" t="s">
        <v>4709</v>
      </c>
      <c r="G435" s="244">
        <v>9087</v>
      </c>
      <c r="I435" s="211"/>
      <c r="J435" s="163"/>
      <c r="K435" s="163"/>
      <c r="L435" s="244"/>
      <c r="M435" s="244"/>
      <c r="N435" s="244"/>
      <c r="P435" s="211"/>
      <c r="Q435" s="163"/>
      <c r="R435" s="163"/>
      <c r="S435" s="244"/>
      <c r="T435" s="244"/>
      <c r="V435" s="211"/>
      <c r="W435" s="163"/>
      <c r="X435" s="163"/>
      <c r="Y435" s="244"/>
      <c r="Z435" s="244"/>
      <c r="AA435" s="244"/>
      <c r="AC435" s="211">
        <v>430</v>
      </c>
      <c r="AD435" s="163" t="s">
        <v>4427</v>
      </c>
      <c r="AE435" s="163" t="s">
        <v>4202</v>
      </c>
      <c r="AF435" s="244">
        <v>10292.200000000001</v>
      </c>
      <c r="AG435" s="244">
        <v>521.1</v>
      </c>
      <c r="AI435" s="211"/>
      <c r="AJ435" s="163"/>
      <c r="AK435" s="163"/>
      <c r="AL435" s="244"/>
      <c r="AM435" s="244"/>
      <c r="AN435" s="244"/>
      <c r="AP435" s="211">
        <v>430</v>
      </c>
      <c r="AQ435" s="163" t="s">
        <v>5804</v>
      </c>
      <c r="AR435" s="163" t="s">
        <v>4999</v>
      </c>
      <c r="AS435" s="244" t="s">
        <v>4005</v>
      </c>
      <c r="AT435" s="244" t="s">
        <v>4572</v>
      </c>
      <c r="AU435" s="244">
        <v>11565.4</v>
      </c>
      <c r="AW435" s="211"/>
      <c r="AX435" s="163"/>
      <c r="AY435" s="163"/>
      <c r="AZ435" s="244"/>
      <c r="BA435" s="244"/>
      <c r="BB435" s="244"/>
      <c r="BD435" s="211">
        <v>430</v>
      </c>
      <c r="BE435" s="163" t="s">
        <v>6186</v>
      </c>
      <c r="BF435" s="163"/>
      <c r="BG435" s="244" t="s">
        <v>4173</v>
      </c>
      <c r="BH435" s="244" t="s">
        <v>5887</v>
      </c>
      <c r="BI435" s="244">
        <v>11889.9</v>
      </c>
      <c r="BK435" s="211">
        <v>430</v>
      </c>
      <c r="BL435" s="163" t="s">
        <v>6186</v>
      </c>
      <c r="BM435" s="163" t="s">
        <v>6186</v>
      </c>
      <c r="BN435" s="244" t="s">
        <v>4173</v>
      </c>
      <c r="BO435" s="244" t="s">
        <v>5887</v>
      </c>
      <c r="BP435" s="244">
        <v>11681.9</v>
      </c>
      <c r="BR435" s="211"/>
      <c r="BS435" s="163"/>
      <c r="BT435" s="163"/>
      <c r="BU435" s="244"/>
      <c r="BV435" s="244"/>
      <c r="BW435" s="244"/>
      <c r="BY435" s="211">
        <v>430</v>
      </c>
      <c r="BZ435" s="163" t="s">
        <v>3565</v>
      </c>
      <c r="CA435" s="163" t="s">
        <v>6921</v>
      </c>
      <c r="CB435" s="163" t="s">
        <v>4001</v>
      </c>
      <c r="CC435" s="244" t="s">
        <v>6234</v>
      </c>
      <c r="CD435" s="244">
        <v>14418.5</v>
      </c>
      <c r="CE435" s="244">
        <v>118.2</v>
      </c>
      <c r="CG435" s="211">
        <v>430</v>
      </c>
      <c r="CH435" s="163" t="s">
        <v>6960</v>
      </c>
      <c r="CI435" s="163" t="s">
        <v>4224</v>
      </c>
      <c r="CJ435" s="244" t="s">
        <v>5441</v>
      </c>
      <c r="CK435" s="244">
        <v>15715.3</v>
      </c>
      <c r="CM435" s="211"/>
      <c r="CN435" s="163" t="s">
        <v>7075</v>
      </c>
      <c r="CO435" s="163" t="s">
        <v>4116</v>
      </c>
      <c r="CP435" s="244" t="s">
        <v>5441</v>
      </c>
      <c r="CQ435" s="244">
        <v>17169.900000000001</v>
      </c>
      <c r="CS435" s="211">
        <v>430</v>
      </c>
      <c r="CT435" s="163" t="s">
        <v>7119</v>
      </c>
      <c r="CU435" s="163" t="s">
        <v>4202</v>
      </c>
      <c r="CV435" s="244" t="s">
        <v>4527</v>
      </c>
      <c r="CW435" s="244">
        <v>19789</v>
      </c>
      <c r="CY435" s="211">
        <v>430</v>
      </c>
      <c r="CZ435" s="163" t="s">
        <v>7572</v>
      </c>
      <c r="DA435" s="163" t="s">
        <v>7573</v>
      </c>
      <c r="DB435" s="244" t="s">
        <v>4001</v>
      </c>
      <c r="DC435" s="244">
        <v>21630.3</v>
      </c>
      <c r="DD435" s="244">
        <v>-7993.2</v>
      </c>
      <c r="DF435" s="214">
        <v>430</v>
      </c>
      <c r="DG435" s="163" t="s">
        <v>3874</v>
      </c>
      <c r="DH435" s="163" t="s">
        <v>7214</v>
      </c>
      <c r="DI435" s="163" t="s">
        <v>4030</v>
      </c>
      <c r="DJ435" s="163" t="s">
        <v>4644</v>
      </c>
      <c r="DK435" s="245">
        <v>20491</v>
      </c>
      <c r="DL435" s="245">
        <v>709</v>
      </c>
      <c r="DN435" s="211">
        <v>428</v>
      </c>
      <c r="DO435" s="163" t="s">
        <v>8167</v>
      </c>
      <c r="DP435" s="163" t="s">
        <v>7046</v>
      </c>
      <c r="DQ435" s="244">
        <v>22745</v>
      </c>
      <c r="DR435" s="244">
        <v>572.20000000000005</v>
      </c>
      <c r="DT435" s="211">
        <v>430</v>
      </c>
      <c r="DU435" s="163" t="s">
        <v>8670</v>
      </c>
      <c r="DV435" s="244" t="s">
        <v>4243</v>
      </c>
      <c r="DW435" s="163">
        <v>25662.799999999999</v>
      </c>
      <c r="DX435" s="244">
        <v>7931.1</v>
      </c>
      <c r="DZ435" s="211">
        <v>430</v>
      </c>
      <c r="EA435" s="163" t="s">
        <v>9172</v>
      </c>
      <c r="EB435" s="244" t="s">
        <v>4074</v>
      </c>
      <c r="EC435" s="163">
        <v>27105.4</v>
      </c>
      <c r="ED435" s="244">
        <v>1.7</v>
      </c>
      <c r="EF435" s="211">
        <v>430</v>
      </c>
      <c r="EG435" s="163" t="s">
        <v>9674</v>
      </c>
      <c r="EH435" s="244" t="s">
        <v>4131</v>
      </c>
      <c r="EI435" s="258">
        <v>28238.799999999999</v>
      </c>
      <c r="EJ435" s="244">
        <v>567.70000000000005</v>
      </c>
      <c r="EL435" s="215">
        <v>430</v>
      </c>
      <c r="EM435" s="216" t="s">
        <v>1171</v>
      </c>
      <c r="EN435" s="216" t="s">
        <v>3157</v>
      </c>
      <c r="EO435" s="216" t="s">
        <v>3875</v>
      </c>
      <c r="EP435" s="257"/>
      <c r="EQ435" s="247">
        <v>27499</v>
      </c>
      <c r="ER435" s="247">
        <v>545</v>
      </c>
      <c r="ES435" s="247">
        <v>19000</v>
      </c>
      <c r="EU435" s="163">
        <v>430</v>
      </c>
      <c r="EV435" s="94" t="s">
        <v>3705</v>
      </c>
      <c r="EW435" s="163" t="s">
        <v>3063</v>
      </c>
      <c r="EX435" s="110">
        <v>25630</v>
      </c>
      <c r="EY435" s="110">
        <v>-214.8</v>
      </c>
      <c r="FA435" s="163">
        <v>430</v>
      </c>
      <c r="FB435" s="94" t="s">
        <v>9670</v>
      </c>
      <c r="FC435" s="110" t="s">
        <v>4202</v>
      </c>
      <c r="FD435" s="260">
        <v>27554.5</v>
      </c>
      <c r="FE435" s="260">
        <v>6119.1</v>
      </c>
    </row>
    <row r="436" spans="2:161">
      <c r="B436" s="211">
        <v>431</v>
      </c>
      <c r="C436" s="163"/>
      <c r="D436" s="163" t="s">
        <v>5209</v>
      </c>
      <c r="E436" s="244" t="s">
        <v>4005</v>
      </c>
      <c r="F436" s="244"/>
      <c r="G436" s="244">
        <v>9065.2999999999993</v>
      </c>
      <c r="I436" s="211"/>
      <c r="J436" s="163"/>
      <c r="K436" s="163"/>
      <c r="L436" s="244"/>
      <c r="M436" s="244"/>
      <c r="N436" s="244"/>
      <c r="P436" s="211"/>
      <c r="Q436" s="163"/>
      <c r="R436" s="163"/>
      <c r="S436" s="244"/>
      <c r="T436" s="244"/>
      <c r="V436" s="211"/>
      <c r="W436" s="163"/>
      <c r="X436" s="163"/>
      <c r="Y436" s="244"/>
      <c r="Z436" s="244"/>
      <c r="AA436" s="244"/>
      <c r="AC436" s="211">
        <v>431</v>
      </c>
      <c r="AD436" s="163" t="s">
        <v>4428</v>
      </c>
      <c r="AE436" s="163" t="s">
        <v>4005</v>
      </c>
      <c r="AF436" s="244">
        <v>10243.4</v>
      </c>
      <c r="AG436" s="244">
        <v>62.2</v>
      </c>
      <c r="AI436" s="211"/>
      <c r="AJ436" s="163"/>
      <c r="AK436" s="163"/>
      <c r="AL436" s="244"/>
      <c r="AM436" s="244"/>
      <c r="AN436" s="244"/>
      <c r="AP436" s="211">
        <v>431</v>
      </c>
      <c r="AQ436" s="163" t="s">
        <v>3931</v>
      </c>
      <c r="AR436" s="163" t="s">
        <v>4977</v>
      </c>
      <c r="AS436" s="244" t="s">
        <v>4005</v>
      </c>
      <c r="AT436" s="244" t="s">
        <v>5805</v>
      </c>
      <c r="AU436" s="244">
        <v>11555.8</v>
      </c>
      <c r="AW436" s="211"/>
      <c r="AX436" s="163"/>
      <c r="AY436" s="163"/>
      <c r="AZ436" s="244"/>
      <c r="BA436" s="244"/>
      <c r="BB436" s="244"/>
      <c r="BD436" s="211">
        <v>431</v>
      </c>
      <c r="BE436" s="163" t="s">
        <v>3765</v>
      </c>
      <c r="BF436" s="163" t="s">
        <v>5031</v>
      </c>
      <c r="BG436" s="244" t="s">
        <v>4005</v>
      </c>
      <c r="BH436" s="244" t="s">
        <v>4926</v>
      </c>
      <c r="BI436" s="244">
        <v>11876.6</v>
      </c>
      <c r="BK436" s="211">
        <v>431</v>
      </c>
      <c r="BL436" s="163" t="s">
        <v>3938</v>
      </c>
      <c r="BM436" s="163" t="s">
        <v>4889</v>
      </c>
      <c r="BN436" s="244" t="s">
        <v>4005</v>
      </c>
      <c r="BO436" s="244" t="s">
        <v>6245</v>
      </c>
      <c r="BP436" s="244">
        <v>11664.4</v>
      </c>
      <c r="BR436" s="211"/>
      <c r="BS436" s="163"/>
      <c r="BT436" s="163"/>
      <c r="BU436" s="244"/>
      <c r="BV436" s="244"/>
      <c r="BW436" s="244"/>
      <c r="BY436" s="211">
        <v>431</v>
      </c>
      <c r="BZ436" s="163" t="s">
        <v>3876</v>
      </c>
      <c r="CA436" s="163" t="s">
        <v>6922</v>
      </c>
      <c r="CB436" s="163" t="s">
        <v>6489</v>
      </c>
      <c r="CC436" s="244" t="s">
        <v>4806</v>
      </c>
      <c r="CD436" s="244">
        <v>14414.1</v>
      </c>
      <c r="CE436" s="244">
        <v>463.1</v>
      </c>
      <c r="CG436" s="211">
        <v>431</v>
      </c>
      <c r="CH436" s="163" t="s">
        <v>4763</v>
      </c>
      <c r="CI436" s="163" t="s">
        <v>3999</v>
      </c>
      <c r="CJ436" s="244" t="s">
        <v>4745</v>
      </c>
      <c r="CK436" s="244">
        <v>15701</v>
      </c>
      <c r="CM436" s="211"/>
      <c r="CN436" s="163" t="s">
        <v>6982</v>
      </c>
      <c r="CO436" s="163" t="s">
        <v>4202</v>
      </c>
      <c r="CP436" s="244" t="s">
        <v>5219</v>
      </c>
      <c r="CQ436" s="244">
        <v>1781</v>
      </c>
      <c r="CS436" s="211">
        <v>431</v>
      </c>
      <c r="CT436" s="163" t="s">
        <v>7079</v>
      </c>
      <c r="CU436" s="163" t="s">
        <v>4289</v>
      </c>
      <c r="CV436" s="244" t="s">
        <v>4644</v>
      </c>
      <c r="CW436" s="244">
        <v>19751</v>
      </c>
      <c r="CY436" s="211">
        <v>431</v>
      </c>
      <c r="CZ436" s="163" t="s">
        <v>7574</v>
      </c>
      <c r="DA436" s="163" t="s">
        <v>7575</v>
      </c>
      <c r="DB436" s="244" t="s">
        <v>4015</v>
      </c>
      <c r="DC436" s="244">
        <v>21582</v>
      </c>
      <c r="DD436" s="244">
        <v>248.8</v>
      </c>
      <c r="DF436" s="214">
        <v>431</v>
      </c>
      <c r="DG436" s="163" t="s">
        <v>3862</v>
      </c>
      <c r="DH436" s="163" t="s">
        <v>7696</v>
      </c>
      <c r="DI436" s="163" t="s">
        <v>4469</v>
      </c>
      <c r="DJ436" s="163" t="s">
        <v>4548</v>
      </c>
      <c r="DK436" s="245">
        <v>20448</v>
      </c>
      <c r="DL436" s="245">
        <v>582</v>
      </c>
      <c r="DN436" s="211">
        <v>429</v>
      </c>
      <c r="DO436" s="163" t="s">
        <v>8168</v>
      </c>
      <c r="DP436" s="163" t="s">
        <v>4005</v>
      </c>
      <c r="DQ436" s="244">
        <v>22673.9</v>
      </c>
      <c r="DR436" s="244">
        <v>229.4</v>
      </c>
      <c r="DT436" s="211">
        <v>431</v>
      </c>
      <c r="DU436" s="163" t="s">
        <v>8671</v>
      </c>
      <c r="DV436" s="244" t="s">
        <v>3999</v>
      </c>
      <c r="DW436" s="163">
        <v>25446</v>
      </c>
      <c r="DX436" s="244">
        <v>1426</v>
      </c>
      <c r="DZ436" s="211">
        <v>431</v>
      </c>
      <c r="EA436" s="163" t="s">
        <v>9173</v>
      </c>
      <c r="EB436" s="244" t="s">
        <v>4202</v>
      </c>
      <c r="EC436" s="163">
        <v>26994.3</v>
      </c>
      <c r="ED436" s="244">
        <v>6215.4</v>
      </c>
      <c r="EF436" s="211">
        <v>431</v>
      </c>
      <c r="EG436" s="163" t="s">
        <v>9675</v>
      </c>
      <c r="EH436" s="244" t="s">
        <v>4005</v>
      </c>
      <c r="EI436" s="258">
        <v>28171.1</v>
      </c>
      <c r="EJ436" s="244">
        <v>899.3</v>
      </c>
      <c r="EL436" s="215">
        <v>431</v>
      </c>
      <c r="EM436" s="216" t="s">
        <v>3877</v>
      </c>
      <c r="EN436" s="216" t="s">
        <v>3135</v>
      </c>
      <c r="EO436" s="216" t="s">
        <v>3878</v>
      </c>
      <c r="EP436" s="257" t="s">
        <v>3994</v>
      </c>
      <c r="EQ436" s="247">
        <v>27483</v>
      </c>
      <c r="ER436" s="247">
        <v>-1243</v>
      </c>
      <c r="ES436" s="247">
        <v>85545</v>
      </c>
      <c r="EU436" s="163">
        <v>431</v>
      </c>
      <c r="EV436" s="94" t="s">
        <v>3879</v>
      </c>
      <c r="EW436" s="163" t="s">
        <v>3096</v>
      </c>
      <c r="EX436" s="110">
        <v>25444</v>
      </c>
      <c r="EY436" s="110">
        <v>144.9</v>
      </c>
      <c r="FA436" s="163">
        <v>431</v>
      </c>
      <c r="FB436" s="94" t="s">
        <v>9592</v>
      </c>
      <c r="FC436" s="110" t="s">
        <v>4074</v>
      </c>
      <c r="FD436" s="260">
        <v>27488.7</v>
      </c>
      <c r="FE436" s="260">
        <v>0.9</v>
      </c>
    </row>
    <row r="437" spans="2:161">
      <c r="B437" s="211">
        <v>432</v>
      </c>
      <c r="C437" s="163" t="s">
        <v>5210</v>
      </c>
      <c r="D437" s="163" t="s">
        <v>5211</v>
      </c>
      <c r="E437" s="244" t="s">
        <v>4102</v>
      </c>
      <c r="F437" s="244" t="s">
        <v>4634</v>
      </c>
      <c r="G437" s="244">
        <v>9064.1</v>
      </c>
      <c r="I437" s="211"/>
      <c r="J437" s="163"/>
      <c r="K437" s="163"/>
      <c r="L437" s="244"/>
      <c r="M437" s="244"/>
      <c r="N437" s="244"/>
      <c r="P437" s="211"/>
      <c r="Q437" s="163"/>
      <c r="R437" s="163"/>
      <c r="S437" s="244"/>
      <c r="T437" s="244"/>
      <c r="V437" s="211"/>
      <c r="W437" s="163"/>
      <c r="X437" s="163"/>
      <c r="Y437" s="244"/>
      <c r="Z437" s="244"/>
      <c r="AA437" s="244"/>
      <c r="AC437" s="211">
        <v>432</v>
      </c>
      <c r="AD437" s="163" t="s">
        <v>4429</v>
      </c>
      <c r="AE437" s="163" t="s">
        <v>3999</v>
      </c>
      <c r="AF437" s="244">
        <v>10251</v>
      </c>
      <c r="AG437" s="244">
        <v>764</v>
      </c>
      <c r="AI437" s="211"/>
      <c r="AJ437" s="163"/>
      <c r="AK437" s="163"/>
      <c r="AL437" s="244"/>
      <c r="AM437" s="244"/>
      <c r="AN437" s="244"/>
      <c r="AP437" s="211">
        <v>432</v>
      </c>
      <c r="AQ437" s="163" t="s">
        <v>5806</v>
      </c>
      <c r="AR437" s="163" t="s">
        <v>4875</v>
      </c>
      <c r="AS437" s="244" t="s">
        <v>4005</v>
      </c>
      <c r="AT437" s="244" t="s">
        <v>4518</v>
      </c>
      <c r="AU437" s="244">
        <v>11488.1</v>
      </c>
      <c r="AW437" s="211"/>
      <c r="AX437" s="163"/>
      <c r="AY437" s="163"/>
      <c r="AZ437" s="244"/>
      <c r="BA437" s="244"/>
      <c r="BB437" s="244"/>
      <c r="BD437" s="211">
        <v>432</v>
      </c>
      <c r="BE437" s="163" t="s">
        <v>3579</v>
      </c>
      <c r="BF437" s="163" t="s">
        <v>6187</v>
      </c>
      <c r="BG437" s="244" t="s">
        <v>4202</v>
      </c>
      <c r="BH437" s="244" t="s">
        <v>5522</v>
      </c>
      <c r="BI437" s="244">
        <v>11854.8</v>
      </c>
      <c r="BK437" s="211">
        <v>432</v>
      </c>
      <c r="BL437" s="163" t="s">
        <v>3847</v>
      </c>
      <c r="BM437" s="163" t="s">
        <v>5819</v>
      </c>
      <c r="BN437" s="244" t="s">
        <v>4202</v>
      </c>
      <c r="BO437" s="244" t="s">
        <v>6231</v>
      </c>
      <c r="BP437" s="244">
        <v>11633.1</v>
      </c>
      <c r="BR437" s="211"/>
      <c r="BS437" s="163"/>
      <c r="BT437" s="163"/>
      <c r="BU437" s="244"/>
      <c r="BV437" s="244"/>
      <c r="BW437" s="244"/>
      <c r="BY437" s="211">
        <v>432</v>
      </c>
      <c r="BZ437" s="163" t="s">
        <v>3880</v>
      </c>
      <c r="CA437" s="163" t="s">
        <v>3880</v>
      </c>
      <c r="CB437" s="163" t="s">
        <v>6489</v>
      </c>
      <c r="CC437" s="244" t="s">
        <v>6547</v>
      </c>
      <c r="CD437" s="244">
        <v>14366.1</v>
      </c>
      <c r="CE437" s="244">
        <v>780.4</v>
      </c>
      <c r="CG437" s="211">
        <v>432</v>
      </c>
      <c r="CH437" s="163" t="s">
        <v>6105</v>
      </c>
      <c r="CI437" s="163" t="s">
        <v>4005</v>
      </c>
      <c r="CJ437" s="244" t="s">
        <v>6274</v>
      </c>
      <c r="CK437" s="244">
        <v>15679.8</v>
      </c>
      <c r="CM437" s="211"/>
      <c r="CN437" s="163" t="s">
        <v>7113</v>
      </c>
      <c r="CO437" s="163" t="s">
        <v>7114</v>
      </c>
      <c r="CP437" s="244" t="s">
        <v>4527</v>
      </c>
      <c r="CQ437" s="244">
        <v>1755</v>
      </c>
      <c r="CS437" s="211">
        <v>432</v>
      </c>
      <c r="CT437" s="163" t="s">
        <v>7052</v>
      </c>
      <c r="CU437" s="163" t="s">
        <v>4005</v>
      </c>
      <c r="CV437" s="244" t="s">
        <v>7192</v>
      </c>
      <c r="CW437" s="244">
        <v>19745</v>
      </c>
      <c r="CY437" s="211">
        <v>432</v>
      </c>
      <c r="CZ437" s="163" t="s">
        <v>1669</v>
      </c>
      <c r="DA437" s="163" t="s">
        <v>7576</v>
      </c>
      <c r="DB437" s="244" t="s">
        <v>3999</v>
      </c>
      <c r="DC437" s="244">
        <v>21552.799999999999</v>
      </c>
      <c r="DD437" s="244">
        <v>218.9</v>
      </c>
      <c r="DF437" s="214">
        <v>432</v>
      </c>
      <c r="DG437" s="163" t="s">
        <v>3881</v>
      </c>
      <c r="DH437" s="163" t="s">
        <v>3881</v>
      </c>
      <c r="DI437" s="163" t="s">
        <v>4036</v>
      </c>
      <c r="DJ437" s="163" t="s">
        <v>5522</v>
      </c>
      <c r="DK437" s="245">
        <v>20424</v>
      </c>
      <c r="DL437" s="245">
        <v>-187</v>
      </c>
      <c r="DN437" s="211">
        <v>430</v>
      </c>
      <c r="DO437" s="163" t="s">
        <v>8169</v>
      </c>
      <c r="DP437" s="163" t="s">
        <v>4074</v>
      </c>
      <c r="DQ437" s="244">
        <v>22630.7</v>
      </c>
      <c r="DR437" s="244">
        <v>107.3</v>
      </c>
      <c r="DT437" s="211">
        <v>432</v>
      </c>
      <c r="DU437" s="163" t="s">
        <v>8672</v>
      </c>
      <c r="DV437" s="244" t="s">
        <v>4020</v>
      </c>
      <c r="DW437" s="163">
        <v>25417.599999999999</v>
      </c>
      <c r="DX437" s="244">
        <v>1168.7</v>
      </c>
      <c r="DZ437" s="211">
        <v>432</v>
      </c>
      <c r="EA437" s="163" t="s">
        <v>9174</v>
      </c>
      <c r="EB437" s="244" t="s">
        <v>4074</v>
      </c>
      <c r="EC437" s="163">
        <v>26980</v>
      </c>
      <c r="ED437" s="244">
        <v>-68.900000000000006</v>
      </c>
      <c r="EF437" s="211">
        <v>432</v>
      </c>
      <c r="EG437" s="163" t="s">
        <v>9676</v>
      </c>
      <c r="EH437" s="244" t="s">
        <v>4074</v>
      </c>
      <c r="EI437" s="258">
        <v>28146.3</v>
      </c>
      <c r="EJ437" s="244">
        <v>1580.7</v>
      </c>
      <c r="EL437" s="215">
        <v>432</v>
      </c>
      <c r="EM437" s="216" t="s">
        <v>3754</v>
      </c>
      <c r="EN437" s="216" t="s">
        <v>3295</v>
      </c>
      <c r="EO437" s="216" t="s">
        <v>3061</v>
      </c>
      <c r="EP437" s="257" t="s">
        <v>3988</v>
      </c>
      <c r="EQ437" s="247">
        <v>27483</v>
      </c>
      <c r="ER437" s="247">
        <v>541</v>
      </c>
      <c r="ES437" s="247">
        <v>75675</v>
      </c>
      <c r="EU437" s="163">
        <v>432</v>
      </c>
      <c r="EV437" s="94" t="s">
        <v>3605</v>
      </c>
      <c r="EW437" s="163" t="s">
        <v>3088</v>
      </c>
      <c r="EX437" s="110">
        <v>25279</v>
      </c>
      <c r="EY437" s="110">
        <v>496.7</v>
      </c>
      <c r="FA437" s="163">
        <v>432</v>
      </c>
      <c r="FB437" s="94" t="s">
        <v>9885</v>
      </c>
      <c r="FC437" s="110" t="s">
        <v>4074</v>
      </c>
      <c r="FD437" s="260">
        <v>27480</v>
      </c>
      <c r="FE437" s="260">
        <v>127.7</v>
      </c>
    </row>
    <row r="438" spans="2:161" ht="22.7">
      <c r="B438" s="211">
        <v>433</v>
      </c>
      <c r="C438" s="163" t="s">
        <v>5212</v>
      </c>
      <c r="D438" s="163"/>
      <c r="E438" s="244" t="s">
        <v>4020</v>
      </c>
      <c r="F438" s="244"/>
      <c r="G438" s="244">
        <v>9045.7000000000007</v>
      </c>
      <c r="I438" s="211"/>
      <c r="J438" s="163"/>
      <c r="K438" s="163"/>
      <c r="L438" s="244"/>
      <c r="M438" s="244"/>
      <c r="N438" s="244"/>
      <c r="P438" s="211"/>
      <c r="Q438" s="163"/>
      <c r="R438" s="163"/>
      <c r="S438" s="244"/>
      <c r="T438" s="244"/>
      <c r="V438" s="211"/>
      <c r="W438" s="163"/>
      <c r="X438" s="163"/>
      <c r="Y438" s="244"/>
      <c r="Z438" s="244"/>
      <c r="AA438" s="244"/>
      <c r="AC438" s="211">
        <v>433</v>
      </c>
      <c r="AD438" s="163" t="s">
        <v>4430</v>
      </c>
      <c r="AE438" s="163" t="s">
        <v>4005</v>
      </c>
      <c r="AF438" s="244">
        <v>10233.200000000001</v>
      </c>
      <c r="AG438" s="244">
        <v>-2243.4</v>
      </c>
      <c r="AI438" s="211"/>
      <c r="AJ438" s="163"/>
      <c r="AK438" s="163"/>
      <c r="AL438" s="244"/>
      <c r="AM438" s="244"/>
      <c r="AN438" s="244"/>
      <c r="AP438" s="211">
        <v>433</v>
      </c>
      <c r="AQ438" s="163" t="s">
        <v>3820</v>
      </c>
      <c r="AR438" s="163" t="s">
        <v>5807</v>
      </c>
      <c r="AS438" s="244" t="s">
        <v>4224</v>
      </c>
      <c r="AT438" s="244" t="s">
        <v>4538</v>
      </c>
      <c r="AU438" s="244">
        <v>11475.3</v>
      </c>
      <c r="AW438" s="211"/>
      <c r="AX438" s="163"/>
      <c r="AY438" s="163"/>
      <c r="AZ438" s="244"/>
      <c r="BA438" s="244"/>
      <c r="BB438" s="244"/>
      <c r="BD438" s="211">
        <v>433</v>
      </c>
      <c r="BE438" s="163" t="s">
        <v>1667</v>
      </c>
      <c r="BF438" s="163"/>
      <c r="BG438" s="244" t="s">
        <v>3999</v>
      </c>
      <c r="BH438" s="244" t="s">
        <v>6063</v>
      </c>
      <c r="BI438" s="244">
        <v>11844</v>
      </c>
      <c r="BK438" s="211">
        <v>433</v>
      </c>
      <c r="BL438" s="163" t="s">
        <v>3767</v>
      </c>
      <c r="BM438" s="163" t="s">
        <v>3767</v>
      </c>
      <c r="BN438" s="244" t="s">
        <v>4005</v>
      </c>
      <c r="BO438" s="244" t="s">
        <v>4527</v>
      </c>
      <c r="BP438" s="244">
        <v>11609.6</v>
      </c>
      <c r="BR438" s="211"/>
      <c r="BS438" s="163"/>
      <c r="BT438" s="163"/>
      <c r="BU438" s="244"/>
      <c r="BV438" s="244"/>
      <c r="BW438" s="244"/>
      <c r="BY438" s="211">
        <v>433</v>
      </c>
      <c r="BZ438" s="163" t="s">
        <v>544</v>
      </c>
      <c r="CA438" s="163" t="s">
        <v>6923</v>
      </c>
      <c r="CB438" s="163" t="s">
        <v>6506</v>
      </c>
      <c r="CC438" s="244" t="s">
        <v>6533</v>
      </c>
      <c r="CD438" s="244">
        <v>14357</v>
      </c>
      <c r="CE438" s="244">
        <v>1089</v>
      </c>
      <c r="CG438" s="211">
        <v>433</v>
      </c>
      <c r="CH438" s="163" t="s">
        <v>6157</v>
      </c>
      <c r="CI438" s="163" t="s">
        <v>6158</v>
      </c>
      <c r="CJ438" s="244" t="s">
        <v>6300</v>
      </c>
      <c r="CK438" s="244">
        <v>15566</v>
      </c>
      <c r="CM438" s="211"/>
      <c r="CN438" s="163" t="s">
        <v>3745</v>
      </c>
      <c r="CO438" s="163" t="s">
        <v>4116</v>
      </c>
      <c r="CP438" s="244" t="s">
        <v>6274</v>
      </c>
      <c r="CQ438" s="244">
        <v>1728.4</v>
      </c>
      <c r="CS438" s="211">
        <v>433</v>
      </c>
      <c r="CT438" s="163" t="s">
        <v>7045</v>
      </c>
      <c r="CU438" s="163" t="s">
        <v>4202</v>
      </c>
      <c r="CV438" s="244" t="s">
        <v>5522</v>
      </c>
      <c r="CW438" s="244">
        <v>19731</v>
      </c>
      <c r="CY438" s="211">
        <v>433</v>
      </c>
      <c r="CZ438" s="163" t="s">
        <v>1399</v>
      </c>
      <c r="DA438" s="163" t="s">
        <v>7577</v>
      </c>
      <c r="DB438" s="244" t="s">
        <v>4039</v>
      </c>
      <c r="DC438" s="244">
        <v>21420</v>
      </c>
      <c r="DD438" s="244">
        <v>1553</v>
      </c>
      <c r="DF438" s="214">
        <v>433</v>
      </c>
      <c r="DG438" s="163" t="s">
        <v>1682</v>
      </c>
      <c r="DH438" s="163" t="s">
        <v>1682</v>
      </c>
      <c r="DI438" s="163" t="s">
        <v>3999</v>
      </c>
      <c r="DJ438" s="163" t="s">
        <v>5512</v>
      </c>
      <c r="DK438" s="245">
        <v>20288</v>
      </c>
      <c r="DL438" s="245">
        <v>1214</v>
      </c>
      <c r="DN438" s="211">
        <v>431</v>
      </c>
      <c r="DO438" s="163" t="s">
        <v>8170</v>
      </c>
      <c r="DP438" s="163" t="s">
        <v>4074</v>
      </c>
      <c r="DQ438" s="244">
        <v>22630.1</v>
      </c>
      <c r="DR438" s="244">
        <v>143.30000000000001</v>
      </c>
      <c r="DT438" s="211">
        <v>433</v>
      </c>
      <c r="DU438" s="163" t="s">
        <v>8673</v>
      </c>
      <c r="DV438" s="244" t="s">
        <v>4074</v>
      </c>
      <c r="DW438" s="163">
        <v>25270</v>
      </c>
      <c r="DX438" s="244">
        <v>-21.6</v>
      </c>
      <c r="DZ438" s="211">
        <v>433</v>
      </c>
      <c r="EA438" s="163" t="s">
        <v>9175</v>
      </c>
      <c r="EB438" s="244" t="s">
        <v>4015</v>
      </c>
      <c r="EC438" s="163">
        <v>26819.3</v>
      </c>
      <c r="ED438" s="244">
        <v>2148.6999999999998</v>
      </c>
      <c r="EF438" s="211">
        <v>433</v>
      </c>
      <c r="EG438" s="163" t="s">
        <v>9677</v>
      </c>
      <c r="EH438" s="244" t="s">
        <v>3999</v>
      </c>
      <c r="EI438" s="258">
        <v>28105.7</v>
      </c>
      <c r="EJ438" s="244">
        <v>5585.9</v>
      </c>
      <c r="EL438" s="215">
        <v>433</v>
      </c>
      <c r="EM438" s="216" t="s">
        <v>1635</v>
      </c>
      <c r="EN438" s="216" t="s">
        <v>3093</v>
      </c>
      <c r="EO438" s="216" t="s">
        <v>3537</v>
      </c>
      <c r="EP438" s="257"/>
      <c r="EQ438" s="247">
        <v>27465</v>
      </c>
      <c r="ER438" s="247">
        <v>679</v>
      </c>
      <c r="ES438" s="247">
        <v>5187</v>
      </c>
      <c r="EU438" s="163">
        <v>433</v>
      </c>
      <c r="EV438" s="94" t="s">
        <v>3573</v>
      </c>
      <c r="EW438" s="163" t="s">
        <v>3063</v>
      </c>
      <c r="EX438" s="110">
        <v>25123</v>
      </c>
      <c r="EY438" s="110">
        <v>-10</v>
      </c>
      <c r="FA438" s="163">
        <v>433</v>
      </c>
      <c r="FB438" s="94" t="s">
        <v>9886</v>
      </c>
      <c r="FC438" s="110" t="s">
        <v>3999</v>
      </c>
      <c r="FD438" s="260">
        <v>27390</v>
      </c>
      <c r="FE438" s="260">
        <v>477</v>
      </c>
    </row>
    <row r="439" spans="2:161" ht="22.7">
      <c r="B439" s="211">
        <v>434</v>
      </c>
      <c r="C439" s="163" t="s">
        <v>4303</v>
      </c>
      <c r="D439" s="257" t="s">
        <v>5213</v>
      </c>
      <c r="E439" s="244" t="s">
        <v>3999</v>
      </c>
      <c r="F439" s="244" t="s">
        <v>4638</v>
      </c>
      <c r="G439" s="244">
        <v>9029.7999999999993</v>
      </c>
      <c r="I439" s="211"/>
      <c r="J439" s="163"/>
      <c r="K439" s="257"/>
      <c r="L439" s="244"/>
      <c r="M439" s="244"/>
      <c r="N439" s="244"/>
      <c r="P439" s="211"/>
      <c r="Q439" s="163"/>
      <c r="R439" s="257"/>
      <c r="S439" s="244"/>
      <c r="T439" s="244"/>
      <c r="V439" s="211"/>
      <c r="W439" s="163"/>
      <c r="X439" s="257"/>
      <c r="Y439" s="244"/>
      <c r="Z439" s="244"/>
      <c r="AA439" s="244"/>
      <c r="AC439" s="211">
        <v>434</v>
      </c>
      <c r="AD439" s="163" t="s">
        <v>4431</v>
      </c>
      <c r="AE439" s="257" t="s">
        <v>3999</v>
      </c>
      <c r="AF439" s="244">
        <v>10213.700000000001</v>
      </c>
      <c r="AG439" s="244">
        <v>1254</v>
      </c>
      <c r="AI439" s="211"/>
      <c r="AJ439" s="163"/>
      <c r="AK439" s="257"/>
      <c r="AL439" s="244"/>
      <c r="AM439" s="244"/>
      <c r="AN439" s="244"/>
      <c r="AP439" s="211">
        <v>434</v>
      </c>
      <c r="AQ439" s="163" t="s">
        <v>3693</v>
      </c>
      <c r="AR439" s="257" t="s">
        <v>5808</v>
      </c>
      <c r="AS439" s="244" t="s">
        <v>4015</v>
      </c>
      <c r="AT439" s="244" t="s">
        <v>5553</v>
      </c>
      <c r="AU439" s="244">
        <v>11451.4</v>
      </c>
      <c r="AW439" s="211"/>
      <c r="AX439" s="163"/>
      <c r="AY439" s="257"/>
      <c r="AZ439" s="244"/>
      <c r="BA439" s="244"/>
      <c r="BB439" s="244"/>
      <c r="BD439" s="211">
        <v>434</v>
      </c>
      <c r="BE439" s="163" t="s">
        <v>1040</v>
      </c>
      <c r="BF439" s="257" t="s">
        <v>5828</v>
      </c>
      <c r="BG439" s="244" t="s">
        <v>3999</v>
      </c>
      <c r="BH439" s="244" t="s">
        <v>4572</v>
      </c>
      <c r="BI439" s="244">
        <v>11763.4</v>
      </c>
      <c r="BK439" s="211">
        <v>434</v>
      </c>
      <c r="BL439" s="163" t="s">
        <v>1679</v>
      </c>
      <c r="BM439" s="257" t="s">
        <v>1679</v>
      </c>
      <c r="BN439" s="244" t="s">
        <v>3999</v>
      </c>
      <c r="BO439" s="244" t="s">
        <v>5512</v>
      </c>
      <c r="BP439" s="244">
        <v>11596.1</v>
      </c>
      <c r="BR439" s="211"/>
      <c r="BS439" s="163"/>
      <c r="BT439" s="257"/>
      <c r="BU439" s="244"/>
      <c r="BV439" s="244"/>
      <c r="BW439" s="244"/>
      <c r="BY439" s="211">
        <v>434</v>
      </c>
      <c r="BZ439" s="163" t="s">
        <v>3341</v>
      </c>
      <c r="CA439" s="163" t="s">
        <v>6924</v>
      </c>
      <c r="CB439" s="257" t="s">
        <v>6694</v>
      </c>
      <c r="CC439" s="244" t="s">
        <v>6517</v>
      </c>
      <c r="CD439" s="244">
        <v>14189.4</v>
      </c>
      <c r="CE439" s="244">
        <v>121.4</v>
      </c>
      <c r="CG439" s="211">
        <v>434</v>
      </c>
      <c r="CH439" s="163" t="s">
        <v>7066</v>
      </c>
      <c r="CI439" s="257" t="s">
        <v>3999</v>
      </c>
      <c r="CJ439" s="244" t="s">
        <v>4572</v>
      </c>
      <c r="CK439" s="244">
        <v>15515.7</v>
      </c>
      <c r="CM439" s="211"/>
      <c r="CN439" s="163" t="s">
        <v>3816</v>
      </c>
      <c r="CO439" s="257" t="s">
        <v>4202</v>
      </c>
      <c r="CP439" s="244" t="s">
        <v>6300</v>
      </c>
      <c r="CQ439" s="244">
        <v>1695.2</v>
      </c>
      <c r="CS439" s="211">
        <v>434</v>
      </c>
      <c r="CT439" s="163" t="s">
        <v>5186</v>
      </c>
      <c r="CU439" s="257" t="s">
        <v>4005</v>
      </c>
      <c r="CV439" s="244" t="s">
        <v>7193</v>
      </c>
      <c r="CW439" s="244">
        <v>19641</v>
      </c>
      <c r="CY439" s="211">
        <v>434</v>
      </c>
      <c r="CZ439" s="163" t="s">
        <v>3853</v>
      </c>
      <c r="DA439" s="257" t="s">
        <v>7578</v>
      </c>
      <c r="DB439" s="244" t="s">
        <v>4030</v>
      </c>
      <c r="DC439" s="244">
        <v>21372.7</v>
      </c>
      <c r="DD439" s="244">
        <v>1949.6</v>
      </c>
      <c r="DF439" s="214">
        <v>434</v>
      </c>
      <c r="DG439" s="163" t="s">
        <v>3655</v>
      </c>
      <c r="DH439" s="163" t="s">
        <v>6892</v>
      </c>
      <c r="DI439" s="163" t="s">
        <v>4469</v>
      </c>
      <c r="DJ439" s="163" t="s">
        <v>4527</v>
      </c>
      <c r="DK439" s="245">
        <v>20253</v>
      </c>
      <c r="DL439" s="245">
        <v>1140</v>
      </c>
      <c r="DN439" s="211">
        <v>432</v>
      </c>
      <c r="DO439" s="163" t="s">
        <v>8171</v>
      </c>
      <c r="DP439" s="257" t="s">
        <v>4020</v>
      </c>
      <c r="DQ439" s="244">
        <v>22529.5</v>
      </c>
      <c r="DR439" s="244">
        <v>1051.0999999999999</v>
      </c>
      <c r="DT439" s="211">
        <v>434</v>
      </c>
      <c r="DU439" s="163" t="s">
        <v>8674</v>
      </c>
      <c r="DV439" s="244" t="s">
        <v>4074</v>
      </c>
      <c r="DW439" s="257">
        <v>25144.5</v>
      </c>
      <c r="DX439" s="244">
        <v>836.7</v>
      </c>
      <c r="DZ439" s="211">
        <v>434</v>
      </c>
      <c r="EA439" s="163" t="s">
        <v>9176</v>
      </c>
      <c r="EB439" s="244" t="s">
        <v>4020</v>
      </c>
      <c r="EC439" s="257">
        <v>26816</v>
      </c>
      <c r="ED439" s="244">
        <v>4887</v>
      </c>
      <c r="EF439" s="211">
        <v>434</v>
      </c>
      <c r="EG439" s="163" t="s">
        <v>9678</v>
      </c>
      <c r="EH439" s="244" t="s">
        <v>3999</v>
      </c>
      <c r="EI439" s="259">
        <v>27931</v>
      </c>
      <c r="EJ439" s="244">
        <v>1486</v>
      </c>
      <c r="EL439" s="215">
        <v>434</v>
      </c>
      <c r="EM439" s="216" t="s">
        <v>534</v>
      </c>
      <c r="EN439" s="216" t="s">
        <v>3855</v>
      </c>
      <c r="EO439" s="216" t="s">
        <v>3882</v>
      </c>
      <c r="EP439" s="257"/>
      <c r="EQ439" s="247">
        <v>27441</v>
      </c>
      <c r="ER439" s="247">
        <v>4757</v>
      </c>
      <c r="ES439" s="247">
        <v>420000</v>
      </c>
      <c r="EU439" s="163">
        <v>434</v>
      </c>
      <c r="EV439" s="94" t="s">
        <v>3883</v>
      </c>
      <c r="EW439" s="163" t="s">
        <v>3099</v>
      </c>
      <c r="EX439" s="110">
        <v>25112</v>
      </c>
      <c r="EY439" s="110">
        <v>799.5</v>
      </c>
      <c r="FA439" s="163">
        <v>434</v>
      </c>
      <c r="FB439" s="94" t="s">
        <v>9608</v>
      </c>
      <c r="FC439" s="110" t="s">
        <v>4015</v>
      </c>
      <c r="FD439" s="260">
        <v>27177.200000000001</v>
      </c>
      <c r="FE439" s="260">
        <v>959.3</v>
      </c>
    </row>
    <row r="440" spans="2:161">
      <c r="B440" s="211">
        <v>435</v>
      </c>
      <c r="C440" s="163" t="s">
        <v>5214</v>
      </c>
      <c r="D440" s="163" t="s">
        <v>5215</v>
      </c>
      <c r="E440" s="244" t="s">
        <v>4005</v>
      </c>
      <c r="F440" s="244" t="s">
        <v>4644</v>
      </c>
      <c r="G440" s="244">
        <v>9019.9</v>
      </c>
      <c r="I440" s="211"/>
      <c r="J440" s="163"/>
      <c r="K440" s="163"/>
      <c r="L440" s="244"/>
      <c r="M440" s="244"/>
      <c r="N440" s="244"/>
      <c r="P440" s="211"/>
      <c r="Q440" s="163"/>
      <c r="R440" s="163"/>
      <c r="S440" s="244"/>
      <c r="T440" s="244"/>
      <c r="V440" s="211"/>
      <c r="W440" s="163"/>
      <c r="X440" s="163"/>
      <c r="Y440" s="244"/>
      <c r="Z440" s="244"/>
      <c r="AA440" s="244"/>
      <c r="AC440" s="211">
        <v>435</v>
      </c>
      <c r="AD440" s="163" t="s">
        <v>4432</v>
      </c>
      <c r="AE440" s="163" t="s">
        <v>4005</v>
      </c>
      <c r="AF440" s="244">
        <v>10213.299999999999</v>
      </c>
      <c r="AG440" s="244">
        <v>-304.10000000000002</v>
      </c>
      <c r="AI440" s="211"/>
      <c r="AJ440" s="163"/>
      <c r="AK440" s="163"/>
      <c r="AL440" s="244"/>
      <c r="AM440" s="244"/>
      <c r="AN440" s="244"/>
      <c r="AP440" s="211">
        <v>435</v>
      </c>
      <c r="AQ440" s="163" t="s">
        <v>3526</v>
      </c>
      <c r="AR440" s="163" t="s">
        <v>5562</v>
      </c>
      <c r="AS440" s="244" t="s">
        <v>4020</v>
      </c>
      <c r="AT440" s="244" t="s">
        <v>4698</v>
      </c>
      <c r="AU440" s="244">
        <v>11396.5</v>
      </c>
      <c r="AW440" s="211"/>
      <c r="AX440" s="163"/>
      <c r="AY440" s="163"/>
      <c r="AZ440" s="244"/>
      <c r="BA440" s="244"/>
      <c r="BB440" s="244"/>
      <c r="BD440" s="211">
        <v>435</v>
      </c>
      <c r="BE440" s="163" t="s">
        <v>5784</v>
      </c>
      <c r="BF440" s="163" t="s">
        <v>6188</v>
      </c>
      <c r="BG440" s="244" t="s">
        <v>4202</v>
      </c>
      <c r="BH440" s="244" t="s">
        <v>5219</v>
      </c>
      <c r="BI440" s="244">
        <v>11715.4</v>
      </c>
      <c r="BK440" s="211">
        <v>435</v>
      </c>
      <c r="BL440" s="163" t="s">
        <v>3704</v>
      </c>
      <c r="BM440" s="163" t="s">
        <v>3704</v>
      </c>
      <c r="BN440" s="244" t="s">
        <v>4020</v>
      </c>
      <c r="BO440" s="244" t="s">
        <v>6322</v>
      </c>
      <c r="BP440" s="244">
        <v>11586.2</v>
      </c>
      <c r="BR440" s="211"/>
      <c r="BS440" s="163"/>
      <c r="BT440" s="163"/>
      <c r="BU440" s="244"/>
      <c r="BV440" s="244"/>
      <c r="BW440" s="244"/>
      <c r="BY440" s="211">
        <v>435</v>
      </c>
      <c r="BZ440" s="163" t="s">
        <v>3451</v>
      </c>
      <c r="CA440" s="163" t="s">
        <v>3451</v>
      </c>
      <c r="CB440" s="163" t="s">
        <v>4193</v>
      </c>
      <c r="CC440" s="244" t="s">
        <v>4650</v>
      </c>
      <c r="CD440" s="244">
        <v>14152.9</v>
      </c>
      <c r="CE440" s="244">
        <v>572.6</v>
      </c>
      <c r="CG440" s="211">
        <v>435</v>
      </c>
      <c r="CH440" s="163" t="s">
        <v>6964</v>
      </c>
      <c r="CI440" s="163" t="s">
        <v>3999</v>
      </c>
      <c r="CJ440" s="244" t="s">
        <v>6274</v>
      </c>
      <c r="CK440" s="244">
        <v>15465.1</v>
      </c>
      <c r="CM440" s="211"/>
      <c r="CN440" s="163" t="s">
        <v>7115</v>
      </c>
      <c r="CO440" s="163" t="s">
        <v>4074</v>
      </c>
      <c r="CP440" s="244" t="s">
        <v>4518</v>
      </c>
      <c r="CQ440" s="244">
        <v>1692.2</v>
      </c>
      <c r="CS440" s="211">
        <v>435</v>
      </c>
      <c r="CT440" s="163" t="s">
        <v>4893</v>
      </c>
      <c r="CU440" s="163" t="s">
        <v>4005</v>
      </c>
      <c r="CV440" s="244" t="s">
        <v>4806</v>
      </c>
      <c r="CW440" s="244">
        <v>19531</v>
      </c>
      <c r="CY440" s="211">
        <v>435</v>
      </c>
      <c r="CZ440" s="163" t="s">
        <v>546</v>
      </c>
      <c r="DA440" s="163" t="s">
        <v>7579</v>
      </c>
      <c r="DB440" s="244" t="s">
        <v>3999</v>
      </c>
      <c r="DC440" s="244">
        <v>21366</v>
      </c>
      <c r="DD440" s="244">
        <v>5247</v>
      </c>
      <c r="DF440" s="214">
        <v>435</v>
      </c>
      <c r="DG440" s="163" t="s">
        <v>1615</v>
      </c>
      <c r="DH440" s="163" t="s">
        <v>4805</v>
      </c>
      <c r="DI440" s="163" t="s">
        <v>3999</v>
      </c>
      <c r="DJ440" s="163" t="s">
        <v>4806</v>
      </c>
      <c r="DK440" s="245">
        <v>19917</v>
      </c>
      <c r="DL440" s="245">
        <v>-1468</v>
      </c>
      <c r="DN440" s="211">
        <v>433</v>
      </c>
      <c r="DO440" s="163" t="s">
        <v>8172</v>
      </c>
      <c r="DP440" s="163" t="s">
        <v>4015</v>
      </c>
      <c r="DQ440" s="244">
        <v>22529.1</v>
      </c>
      <c r="DR440" s="244">
        <v>2476.6999999999998</v>
      </c>
      <c r="DT440" s="211">
        <v>435</v>
      </c>
      <c r="DU440" s="163" t="s">
        <v>8675</v>
      </c>
      <c r="DV440" s="244" t="s">
        <v>7046</v>
      </c>
      <c r="DW440" s="163">
        <v>25140.799999999999</v>
      </c>
      <c r="DX440" s="244">
        <v>820.4</v>
      </c>
      <c r="DZ440" s="211">
        <v>435</v>
      </c>
      <c r="EA440" s="163" t="s">
        <v>9177</v>
      </c>
      <c r="EB440" s="244" t="s">
        <v>4074</v>
      </c>
      <c r="EC440" s="163">
        <v>26757.4</v>
      </c>
      <c r="ED440" s="244">
        <v>332.9</v>
      </c>
      <c r="EF440" s="211">
        <v>435</v>
      </c>
      <c r="EG440" s="163" t="s">
        <v>9679</v>
      </c>
      <c r="EH440" s="244" t="s">
        <v>4020</v>
      </c>
      <c r="EI440" s="258">
        <v>27704.799999999999</v>
      </c>
      <c r="EJ440" s="244">
        <v>-372.9</v>
      </c>
      <c r="EL440" s="215">
        <v>435</v>
      </c>
      <c r="EM440" s="216" t="s">
        <v>1743</v>
      </c>
      <c r="EN440" s="216" t="s">
        <v>3060</v>
      </c>
      <c r="EO440" s="216" t="s">
        <v>3252</v>
      </c>
      <c r="EP440" s="257"/>
      <c r="EQ440" s="247">
        <v>27429</v>
      </c>
      <c r="ER440" s="247">
        <v>1623</v>
      </c>
      <c r="ES440" s="247">
        <v>28993</v>
      </c>
      <c r="EU440" s="163">
        <v>435</v>
      </c>
      <c r="EV440" s="94" t="s">
        <v>3884</v>
      </c>
      <c r="EW440" s="163" t="s">
        <v>3088</v>
      </c>
      <c r="EX440" s="110">
        <v>24956</v>
      </c>
      <c r="EY440" s="110">
        <v>2135.4</v>
      </c>
      <c r="FA440" s="163">
        <v>435</v>
      </c>
      <c r="FB440" s="94" t="s">
        <v>9928</v>
      </c>
      <c r="FC440" s="110" t="s">
        <v>5291</v>
      </c>
      <c r="FD440" s="260">
        <v>27108.400000000001</v>
      </c>
      <c r="FE440" s="260">
        <v>1345.9</v>
      </c>
    </row>
    <row r="441" spans="2:161" ht="22.7">
      <c r="B441" s="211">
        <v>436</v>
      </c>
      <c r="C441" s="163" t="s">
        <v>4285</v>
      </c>
      <c r="D441" s="163" t="s">
        <v>5216</v>
      </c>
      <c r="E441" s="244" t="s">
        <v>4193</v>
      </c>
      <c r="F441" s="244" t="s">
        <v>4605</v>
      </c>
      <c r="G441" s="244">
        <v>9006.7000000000007</v>
      </c>
      <c r="I441" s="211"/>
      <c r="J441" s="163"/>
      <c r="K441" s="163"/>
      <c r="L441" s="244"/>
      <c r="M441" s="244"/>
      <c r="N441" s="244"/>
      <c r="P441" s="211"/>
      <c r="Q441" s="163"/>
      <c r="R441" s="163"/>
      <c r="S441" s="244"/>
      <c r="T441" s="244"/>
      <c r="V441" s="211"/>
      <c r="W441" s="163"/>
      <c r="X441" s="163"/>
      <c r="Y441" s="244"/>
      <c r="Z441" s="244"/>
      <c r="AA441" s="244"/>
      <c r="AC441" s="211">
        <v>436</v>
      </c>
      <c r="AD441" s="163" t="s">
        <v>4433</v>
      </c>
      <c r="AE441" s="163" t="s">
        <v>3999</v>
      </c>
      <c r="AF441" s="244">
        <v>10208</v>
      </c>
      <c r="AG441" s="244">
        <v>668</v>
      </c>
      <c r="AI441" s="211"/>
      <c r="AJ441" s="163"/>
      <c r="AK441" s="163"/>
      <c r="AL441" s="244"/>
      <c r="AM441" s="244"/>
      <c r="AN441" s="244"/>
      <c r="AP441" s="211">
        <v>436</v>
      </c>
      <c r="AQ441" s="163" t="s">
        <v>5809</v>
      </c>
      <c r="AR441" s="163" t="s">
        <v>5810</v>
      </c>
      <c r="AS441" s="244" t="s">
        <v>3999</v>
      </c>
      <c r="AT441" s="244" t="s">
        <v>4694</v>
      </c>
      <c r="AU441" s="244">
        <v>11394</v>
      </c>
      <c r="AW441" s="211"/>
      <c r="AX441" s="163"/>
      <c r="AY441" s="163"/>
      <c r="AZ441" s="244"/>
      <c r="BA441" s="244"/>
      <c r="BB441" s="244"/>
      <c r="BD441" s="211">
        <v>436</v>
      </c>
      <c r="BE441" s="163" t="s">
        <v>3916</v>
      </c>
      <c r="BF441" s="163" t="s">
        <v>5230</v>
      </c>
      <c r="BG441" s="244" t="s">
        <v>4001</v>
      </c>
      <c r="BH441" s="244" t="s">
        <v>4595</v>
      </c>
      <c r="BI441" s="244">
        <v>11695.2</v>
      </c>
      <c r="BK441" s="211">
        <v>436</v>
      </c>
      <c r="BL441" s="163" t="s">
        <v>3640</v>
      </c>
      <c r="BM441" s="163" t="s">
        <v>6152</v>
      </c>
      <c r="BN441" s="244" t="s">
        <v>3999</v>
      </c>
      <c r="BO441" s="244" t="s">
        <v>6323</v>
      </c>
      <c r="BP441" s="244">
        <v>11574.3</v>
      </c>
      <c r="BR441" s="211"/>
      <c r="BS441" s="163"/>
      <c r="BT441" s="163"/>
      <c r="BU441" s="244"/>
      <c r="BV441" s="244"/>
      <c r="BW441" s="244"/>
      <c r="BY441" s="211">
        <v>436</v>
      </c>
      <c r="BZ441" s="163" t="s">
        <v>3682</v>
      </c>
      <c r="CA441" s="163" t="s">
        <v>6925</v>
      </c>
      <c r="CB441" s="163" t="s">
        <v>6646</v>
      </c>
      <c r="CC441" s="244" t="s">
        <v>6523</v>
      </c>
      <c r="CD441" s="244">
        <v>14114.9</v>
      </c>
      <c r="CE441" s="244">
        <v>315.5</v>
      </c>
      <c r="CG441" s="211">
        <v>436</v>
      </c>
      <c r="CH441" s="163" t="s">
        <v>5285</v>
      </c>
      <c r="CI441" s="163" t="s">
        <v>4202</v>
      </c>
      <c r="CJ441" s="244" t="s">
        <v>5441</v>
      </c>
      <c r="CK441" s="244">
        <v>15431.9</v>
      </c>
      <c r="CM441" s="211"/>
      <c r="CN441" s="163" t="s">
        <v>6929</v>
      </c>
      <c r="CO441" s="163" t="s">
        <v>4102</v>
      </c>
      <c r="CP441" s="244" t="s">
        <v>4518</v>
      </c>
      <c r="CQ441" s="244">
        <v>16778.8</v>
      </c>
      <c r="CS441" s="211">
        <v>436</v>
      </c>
      <c r="CT441" s="163" t="s">
        <v>6953</v>
      </c>
      <c r="CU441" s="163" t="s">
        <v>3999</v>
      </c>
      <c r="CV441" s="244" t="s">
        <v>5724</v>
      </c>
      <c r="CW441" s="244">
        <v>19451</v>
      </c>
      <c r="CY441" s="211">
        <v>436</v>
      </c>
      <c r="CZ441" s="163" t="s">
        <v>3929</v>
      </c>
      <c r="DA441" s="163" t="s">
        <v>7580</v>
      </c>
      <c r="DB441" s="244" t="s">
        <v>4469</v>
      </c>
      <c r="DC441" s="244">
        <v>21173.9</v>
      </c>
      <c r="DD441" s="244">
        <v>521.9</v>
      </c>
      <c r="DF441" s="214">
        <v>436</v>
      </c>
      <c r="DG441" s="163" t="s">
        <v>3532</v>
      </c>
      <c r="DH441" s="163" t="s">
        <v>7207</v>
      </c>
      <c r="DI441" s="257" t="s">
        <v>4074</v>
      </c>
      <c r="DJ441" s="163" t="s">
        <v>4634</v>
      </c>
      <c r="DK441" s="245">
        <v>19851</v>
      </c>
      <c r="DL441" s="245">
        <v>-622</v>
      </c>
      <c r="DN441" s="211">
        <v>434</v>
      </c>
      <c r="DO441" s="163" t="s">
        <v>8173</v>
      </c>
      <c r="DP441" s="163" t="s">
        <v>4005</v>
      </c>
      <c r="DQ441" s="244">
        <v>22524</v>
      </c>
      <c r="DR441" s="244">
        <v>916.9</v>
      </c>
      <c r="DT441" s="211">
        <v>436</v>
      </c>
      <c r="DU441" s="163" t="s">
        <v>8676</v>
      </c>
      <c r="DV441" s="244" t="s">
        <v>4005</v>
      </c>
      <c r="DW441" s="163">
        <v>25099.200000000001</v>
      </c>
      <c r="DX441" s="244">
        <v>2115.6</v>
      </c>
      <c r="DZ441" s="211">
        <v>436</v>
      </c>
      <c r="EA441" s="163" t="s">
        <v>9178</v>
      </c>
      <c r="EB441" s="244" t="s">
        <v>4005</v>
      </c>
      <c r="EC441" s="163">
        <v>26682.6</v>
      </c>
      <c r="ED441" s="244">
        <v>12.7</v>
      </c>
      <c r="EF441" s="211">
        <v>436</v>
      </c>
      <c r="EG441" s="163" t="s">
        <v>9680</v>
      </c>
      <c r="EH441" s="244" t="s">
        <v>3999</v>
      </c>
      <c r="EI441" s="258">
        <v>27422.7</v>
      </c>
      <c r="EJ441" s="244">
        <v>2137.4</v>
      </c>
      <c r="EL441" s="215">
        <v>436</v>
      </c>
      <c r="EM441" s="216" t="s">
        <v>3556</v>
      </c>
      <c r="EN441" s="216" t="s">
        <v>3078</v>
      </c>
      <c r="EO441" s="216" t="s">
        <v>3885</v>
      </c>
      <c r="EP441" s="257" t="s">
        <v>3989</v>
      </c>
      <c r="EQ441" s="247">
        <v>27426</v>
      </c>
      <c r="ER441" s="247">
        <v>881</v>
      </c>
      <c r="ES441" s="247">
        <v>57409</v>
      </c>
      <c r="EU441" s="163">
        <v>436</v>
      </c>
      <c r="EV441" s="94" t="s">
        <v>534</v>
      </c>
      <c r="EW441" s="163" t="s">
        <v>3056</v>
      </c>
      <c r="EX441" s="110">
        <v>24622</v>
      </c>
      <c r="EY441" s="110">
        <v>4686.5</v>
      </c>
      <c r="FA441" s="163">
        <v>436</v>
      </c>
      <c r="FB441" s="94" t="s">
        <v>9544</v>
      </c>
      <c r="FC441" s="110" t="s">
        <v>4074</v>
      </c>
      <c r="FD441" s="260">
        <v>27105.5</v>
      </c>
      <c r="FE441" s="260">
        <v>1324.9</v>
      </c>
    </row>
    <row r="442" spans="2:161" ht="22.7">
      <c r="B442" s="211">
        <v>437</v>
      </c>
      <c r="C442" s="163" t="s">
        <v>4329</v>
      </c>
      <c r="D442" s="163" t="s">
        <v>5217</v>
      </c>
      <c r="E442" s="244" t="s">
        <v>3999</v>
      </c>
      <c r="F442" s="244" t="s">
        <v>4536</v>
      </c>
      <c r="G442" s="244">
        <v>8985.5</v>
      </c>
      <c r="I442" s="211"/>
      <c r="J442" s="163"/>
      <c r="K442" s="163"/>
      <c r="L442" s="244"/>
      <c r="M442" s="244"/>
      <c r="N442" s="244"/>
      <c r="P442" s="211"/>
      <c r="Q442" s="163"/>
      <c r="R442" s="163"/>
      <c r="S442" s="244"/>
      <c r="T442" s="244"/>
      <c r="V442" s="211"/>
      <c r="W442" s="163"/>
      <c r="X442" s="163"/>
      <c r="Y442" s="244"/>
      <c r="Z442" s="244"/>
      <c r="AA442" s="244"/>
      <c r="AC442" s="211">
        <v>437</v>
      </c>
      <c r="AD442" s="163" t="s">
        <v>4434</v>
      </c>
      <c r="AE442" s="163" t="s">
        <v>4015</v>
      </c>
      <c r="AF442" s="244">
        <v>10185.700000000001</v>
      </c>
      <c r="AG442" s="244">
        <v>314.39999999999998</v>
      </c>
      <c r="AI442" s="211"/>
      <c r="AJ442" s="163"/>
      <c r="AK442" s="163"/>
      <c r="AL442" s="244"/>
      <c r="AM442" s="244"/>
      <c r="AN442" s="244"/>
      <c r="AP442" s="211">
        <v>437</v>
      </c>
      <c r="AQ442" s="163" t="s">
        <v>5811</v>
      </c>
      <c r="AR442" s="163" t="s">
        <v>5812</v>
      </c>
      <c r="AS442" s="244" t="s">
        <v>4400</v>
      </c>
      <c r="AT442" s="244" t="s">
        <v>4634</v>
      </c>
      <c r="AU442" s="244">
        <v>11362.7</v>
      </c>
      <c r="AW442" s="211"/>
      <c r="AX442" s="163"/>
      <c r="AY442" s="163"/>
      <c r="AZ442" s="244"/>
      <c r="BA442" s="244"/>
      <c r="BB442" s="244"/>
      <c r="BD442" s="211">
        <v>437</v>
      </c>
      <c r="BE442" s="163" t="s">
        <v>3857</v>
      </c>
      <c r="BF442" s="163" t="s">
        <v>5022</v>
      </c>
      <c r="BG442" s="244" t="s">
        <v>4131</v>
      </c>
      <c r="BH442" s="244" t="s">
        <v>5441</v>
      </c>
      <c r="BI442" s="244">
        <v>11685.2</v>
      </c>
      <c r="BK442" s="211">
        <v>437</v>
      </c>
      <c r="BL442" s="163" t="s">
        <v>3919</v>
      </c>
      <c r="BM442" s="163" t="s">
        <v>4774</v>
      </c>
      <c r="BN442" s="244" t="s">
        <v>4001</v>
      </c>
      <c r="BO442" s="244" t="s">
        <v>6231</v>
      </c>
      <c r="BP442" s="244">
        <v>11573.5</v>
      </c>
      <c r="BR442" s="211"/>
      <c r="BS442" s="163"/>
      <c r="BT442" s="163"/>
      <c r="BU442" s="244"/>
      <c r="BV442" s="244"/>
      <c r="BW442" s="244"/>
      <c r="BY442" s="211">
        <v>437</v>
      </c>
      <c r="BZ442" s="163" t="s">
        <v>1914</v>
      </c>
      <c r="CA442" s="163" t="s">
        <v>6926</v>
      </c>
      <c r="CB442" s="163" t="s">
        <v>3999</v>
      </c>
      <c r="CC442" s="244" t="s">
        <v>4634</v>
      </c>
      <c r="CD442" s="244">
        <v>14108</v>
      </c>
      <c r="CE442" s="244">
        <v>1091</v>
      </c>
      <c r="CG442" s="211">
        <v>437</v>
      </c>
      <c r="CH442" s="163" t="s">
        <v>1743</v>
      </c>
      <c r="CI442" s="163" t="s">
        <v>3999</v>
      </c>
      <c r="CJ442" s="244" t="s">
        <v>6914</v>
      </c>
      <c r="CK442" s="244">
        <v>15405</v>
      </c>
      <c r="CM442" s="211"/>
      <c r="CN442" s="163" t="s">
        <v>6131</v>
      </c>
      <c r="CO442" s="163" t="s">
        <v>3999</v>
      </c>
      <c r="CP442" s="244" t="s">
        <v>6250</v>
      </c>
      <c r="CQ442" s="244">
        <v>16746.900000000001</v>
      </c>
      <c r="CS442" s="211">
        <v>437</v>
      </c>
      <c r="CT442" s="163" t="s">
        <v>7123</v>
      </c>
      <c r="CU442" s="163" t="s">
        <v>5158</v>
      </c>
      <c r="CV442" s="244" t="s">
        <v>4518</v>
      </c>
      <c r="CW442" s="244">
        <v>19445</v>
      </c>
      <c r="CY442" s="211">
        <v>437</v>
      </c>
      <c r="CZ442" s="163" t="s">
        <v>3765</v>
      </c>
      <c r="DA442" s="163" t="s">
        <v>7581</v>
      </c>
      <c r="DB442" s="244" t="s">
        <v>4005</v>
      </c>
      <c r="DC442" s="244">
        <v>21122.3</v>
      </c>
      <c r="DD442" s="244">
        <v>171.6</v>
      </c>
      <c r="DF442" s="214">
        <v>437</v>
      </c>
      <c r="DG442" s="163" t="s">
        <v>3886</v>
      </c>
      <c r="DH442" s="163" t="s">
        <v>7204</v>
      </c>
      <c r="DI442" s="163" t="s">
        <v>4015</v>
      </c>
      <c r="DJ442" s="163" t="s">
        <v>5273</v>
      </c>
      <c r="DK442" s="245">
        <v>19818</v>
      </c>
      <c r="DL442" s="245">
        <v>530</v>
      </c>
      <c r="DN442" s="211">
        <v>435</v>
      </c>
      <c r="DO442" s="163" t="s">
        <v>8174</v>
      </c>
      <c r="DP442" s="163" t="s">
        <v>4074</v>
      </c>
      <c r="DQ442" s="244">
        <v>22486.9</v>
      </c>
      <c r="DR442" s="244">
        <v>546.1</v>
      </c>
      <c r="DT442" s="211">
        <v>437</v>
      </c>
      <c r="DU442" s="163" t="s">
        <v>8677</v>
      </c>
      <c r="DV442" s="244" t="s">
        <v>3999</v>
      </c>
      <c r="DW442" s="163">
        <v>25022.2</v>
      </c>
      <c r="DX442" s="244">
        <v>984.7</v>
      </c>
      <c r="DZ442" s="211">
        <v>437</v>
      </c>
      <c r="EA442" s="163" t="s">
        <v>9179</v>
      </c>
      <c r="EB442" s="244" t="s">
        <v>4005</v>
      </c>
      <c r="EC442" s="163">
        <v>26669.8</v>
      </c>
      <c r="ED442" s="244">
        <v>653.5</v>
      </c>
      <c r="EF442" s="211">
        <v>437</v>
      </c>
      <c r="EG442" s="163" t="s">
        <v>9681</v>
      </c>
      <c r="EH442" s="244" t="s">
        <v>4020</v>
      </c>
      <c r="EI442" s="258">
        <v>27390</v>
      </c>
      <c r="EJ442" s="244">
        <v>669.3</v>
      </c>
      <c r="EL442" s="215">
        <v>437</v>
      </c>
      <c r="EM442" s="216" t="s">
        <v>3694</v>
      </c>
      <c r="EN442" s="216" t="s">
        <v>3251</v>
      </c>
      <c r="EO442" s="216" t="s">
        <v>3061</v>
      </c>
      <c r="EP442" s="257" t="s">
        <v>3988</v>
      </c>
      <c r="EQ442" s="247">
        <v>27190</v>
      </c>
      <c r="ER442" s="247">
        <v>1431</v>
      </c>
      <c r="ES442" s="247">
        <v>158067</v>
      </c>
      <c r="EU442" s="163">
        <v>437</v>
      </c>
      <c r="EV442" s="94" t="s">
        <v>3268</v>
      </c>
      <c r="EW442" s="163" t="s">
        <v>3070</v>
      </c>
      <c r="EX442" s="110">
        <v>24596</v>
      </c>
      <c r="EY442" s="110">
        <v>252</v>
      </c>
      <c r="FA442" s="163">
        <v>437</v>
      </c>
      <c r="FB442" s="94" t="s">
        <v>9887</v>
      </c>
      <c r="FC442" s="110" t="s">
        <v>3999</v>
      </c>
      <c r="FD442" s="260">
        <v>26839</v>
      </c>
      <c r="FE442" s="260">
        <v>1592.2</v>
      </c>
    </row>
    <row r="443" spans="2:161">
      <c r="B443" s="211">
        <v>438</v>
      </c>
      <c r="C443" s="163" t="s">
        <v>4086</v>
      </c>
      <c r="D443" s="163" t="s">
        <v>5218</v>
      </c>
      <c r="E443" s="244" t="s">
        <v>3999</v>
      </c>
      <c r="F443" s="244" t="s">
        <v>5219</v>
      </c>
      <c r="G443" s="244">
        <v>8983.7000000000007</v>
      </c>
      <c r="I443" s="211"/>
      <c r="J443" s="163"/>
      <c r="K443" s="163"/>
      <c r="L443" s="244"/>
      <c r="M443" s="244"/>
      <c r="N443" s="244"/>
      <c r="P443" s="211"/>
      <c r="Q443" s="163"/>
      <c r="R443" s="163"/>
      <c r="S443" s="244"/>
      <c r="T443" s="244"/>
      <c r="V443" s="211"/>
      <c r="W443" s="163"/>
      <c r="X443" s="163"/>
      <c r="Y443" s="244"/>
      <c r="Z443" s="244"/>
      <c r="AA443" s="244"/>
      <c r="AC443" s="211">
        <v>438</v>
      </c>
      <c r="AD443" s="163" t="s">
        <v>4435</v>
      </c>
      <c r="AE443" s="163" t="s">
        <v>3999</v>
      </c>
      <c r="AF443" s="244">
        <v>10179.4</v>
      </c>
      <c r="AG443" s="244">
        <v>-67.2</v>
      </c>
      <c r="AI443" s="211"/>
      <c r="AJ443" s="163"/>
      <c r="AK443" s="163"/>
      <c r="AL443" s="244"/>
      <c r="AM443" s="244"/>
      <c r="AN443" s="244"/>
      <c r="AP443" s="211">
        <v>438</v>
      </c>
      <c r="AQ443" s="163" t="s">
        <v>3803</v>
      </c>
      <c r="AR443" s="163" t="s">
        <v>5562</v>
      </c>
      <c r="AS443" s="244" t="s">
        <v>4281</v>
      </c>
      <c r="AT443" s="244" t="s">
        <v>5615</v>
      </c>
      <c r="AU443" s="244">
        <v>11344.9</v>
      </c>
      <c r="AW443" s="211"/>
      <c r="AX443" s="163"/>
      <c r="AY443" s="163"/>
      <c r="AZ443" s="244"/>
      <c r="BA443" s="244"/>
      <c r="BB443" s="244"/>
      <c r="BD443" s="211">
        <v>438</v>
      </c>
      <c r="BE443" s="163" t="s">
        <v>3938</v>
      </c>
      <c r="BF443" s="163" t="s">
        <v>4889</v>
      </c>
      <c r="BG443" s="244" t="s">
        <v>4005</v>
      </c>
      <c r="BH443" s="244" t="s">
        <v>5458</v>
      </c>
      <c r="BI443" s="244">
        <v>11661.1</v>
      </c>
      <c r="BK443" s="211">
        <v>438</v>
      </c>
      <c r="BL443" s="163" t="s">
        <v>1673</v>
      </c>
      <c r="BM443" s="163" t="s">
        <v>6179</v>
      </c>
      <c r="BN443" s="244" t="s">
        <v>3999</v>
      </c>
      <c r="BO443" s="244" t="s">
        <v>6245</v>
      </c>
      <c r="BP443" s="244">
        <v>11562</v>
      </c>
      <c r="BR443" s="211"/>
      <c r="BS443" s="163"/>
      <c r="BT443" s="163"/>
      <c r="BU443" s="244"/>
      <c r="BV443" s="244"/>
      <c r="BW443" s="244"/>
      <c r="BY443" s="211">
        <v>438</v>
      </c>
      <c r="BZ443" s="163" t="s">
        <v>3887</v>
      </c>
      <c r="CA443" s="163" t="s">
        <v>6927</v>
      </c>
      <c r="CB443" s="163" t="s">
        <v>6489</v>
      </c>
      <c r="CC443" s="244" t="s">
        <v>6547</v>
      </c>
      <c r="CD443" s="244">
        <v>14060.9</v>
      </c>
      <c r="CE443" s="244">
        <v>861.4</v>
      </c>
      <c r="CG443" s="211">
        <v>438</v>
      </c>
      <c r="CH443" s="163" t="s">
        <v>5719</v>
      </c>
      <c r="CI443" s="163" t="s">
        <v>4005</v>
      </c>
      <c r="CJ443" s="244" t="s">
        <v>6274</v>
      </c>
      <c r="CK443" s="244">
        <v>15403.5</v>
      </c>
      <c r="CM443" s="211"/>
      <c r="CN443" s="163" t="s">
        <v>3902</v>
      </c>
      <c r="CO443" s="163" t="s">
        <v>4102</v>
      </c>
      <c r="CP443" s="244" t="s">
        <v>4518</v>
      </c>
      <c r="CQ443" s="244">
        <v>16733.900000000001</v>
      </c>
      <c r="CS443" s="211">
        <v>438</v>
      </c>
      <c r="CT443" s="163" t="s">
        <v>5111</v>
      </c>
      <c r="CU443" s="163" t="s">
        <v>4005</v>
      </c>
      <c r="CV443" s="244" t="s">
        <v>4745</v>
      </c>
      <c r="CW443" s="244">
        <v>19439</v>
      </c>
      <c r="CY443" s="211">
        <v>438</v>
      </c>
      <c r="CZ443" s="163" t="s">
        <v>3688</v>
      </c>
      <c r="DA443" s="163" t="s">
        <v>7582</v>
      </c>
      <c r="DB443" s="244" t="s">
        <v>4102</v>
      </c>
      <c r="DC443" s="244">
        <v>21075.8</v>
      </c>
      <c r="DD443" s="244">
        <v>300.89999999999998</v>
      </c>
      <c r="DF443" s="214">
        <v>438</v>
      </c>
      <c r="DG443" s="163" t="s">
        <v>3765</v>
      </c>
      <c r="DH443" s="163" t="s">
        <v>5031</v>
      </c>
      <c r="DI443" s="163" t="s">
        <v>4005</v>
      </c>
      <c r="DJ443" s="163" t="s">
        <v>7141</v>
      </c>
      <c r="DK443" s="245">
        <v>19778</v>
      </c>
      <c r="DL443" s="245">
        <v>309</v>
      </c>
      <c r="DN443" s="211">
        <v>436</v>
      </c>
      <c r="DO443" s="163" t="s">
        <v>8175</v>
      </c>
      <c r="DP443" s="163" t="s">
        <v>3999</v>
      </c>
      <c r="DQ443" s="244">
        <v>22383</v>
      </c>
      <c r="DR443" s="244">
        <v>1680</v>
      </c>
      <c r="DT443" s="211">
        <v>438</v>
      </c>
      <c r="DU443" s="163" t="s">
        <v>8678</v>
      </c>
      <c r="DV443" s="244" t="s">
        <v>4224</v>
      </c>
      <c r="DW443" s="163">
        <v>24968.2</v>
      </c>
      <c r="DX443" s="244">
        <v>3188.1</v>
      </c>
      <c r="DZ443" s="211">
        <v>438</v>
      </c>
      <c r="EA443" s="163" t="s">
        <v>9180</v>
      </c>
      <c r="EB443" s="244" t="s">
        <v>4039</v>
      </c>
      <c r="EC443" s="163">
        <v>26666.7</v>
      </c>
      <c r="ED443" s="244">
        <v>1060.0999999999999</v>
      </c>
      <c r="EF443" s="211">
        <v>438</v>
      </c>
      <c r="EG443" s="163" t="s">
        <v>9682</v>
      </c>
      <c r="EH443" s="244" t="s">
        <v>3999</v>
      </c>
      <c r="EI443" s="258">
        <v>27351.599999999999</v>
      </c>
      <c r="EJ443" s="244">
        <v>667.7</v>
      </c>
      <c r="EL443" s="215">
        <v>438</v>
      </c>
      <c r="EM443" s="216" t="s">
        <v>3809</v>
      </c>
      <c r="EN443" s="216" t="s">
        <v>3093</v>
      </c>
      <c r="EO443" s="216" t="s">
        <v>3160</v>
      </c>
      <c r="EP443" s="257"/>
      <c r="EQ443" s="247">
        <v>27162</v>
      </c>
      <c r="ER443" s="247">
        <v>3692</v>
      </c>
      <c r="ES443" s="247">
        <v>30200</v>
      </c>
      <c r="EU443" s="163">
        <v>438</v>
      </c>
      <c r="EV443" s="94" t="s">
        <v>551</v>
      </c>
      <c r="EW443" s="163" t="s">
        <v>3056</v>
      </c>
      <c r="EX443" s="110">
        <v>24594</v>
      </c>
      <c r="EY443" s="110">
        <v>2513</v>
      </c>
      <c r="FA443" s="163">
        <v>438</v>
      </c>
      <c r="FB443" s="94" t="s">
        <v>9504</v>
      </c>
      <c r="FC443" s="110" t="s">
        <v>4102</v>
      </c>
      <c r="FD443" s="260">
        <v>26821.200000000001</v>
      </c>
      <c r="FE443" s="260">
        <v>1272.2</v>
      </c>
    </row>
    <row r="444" spans="2:161">
      <c r="B444" s="211">
        <v>439</v>
      </c>
      <c r="C444" s="163" t="s">
        <v>4317</v>
      </c>
      <c r="D444" s="163" t="s">
        <v>5220</v>
      </c>
      <c r="E444" s="244" t="s">
        <v>3999</v>
      </c>
      <c r="F444" s="244" t="s">
        <v>4818</v>
      </c>
      <c r="G444" s="244">
        <v>8966.2000000000007</v>
      </c>
      <c r="I444" s="211"/>
      <c r="J444" s="163"/>
      <c r="K444" s="163"/>
      <c r="L444" s="244"/>
      <c r="M444" s="244"/>
      <c r="N444" s="244"/>
      <c r="P444" s="211"/>
      <c r="Q444" s="163"/>
      <c r="R444" s="163"/>
      <c r="S444" s="244"/>
      <c r="T444" s="244"/>
      <c r="V444" s="211"/>
      <c r="W444" s="163"/>
      <c r="X444" s="163"/>
      <c r="Y444" s="244"/>
      <c r="Z444" s="244"/>
      <c r="AA444" s="244"/>
      <c r="AC444" s="211">
        <v>439</v>
      </c>
      <c r="AD444" s="163" t="s">
        <v>4436</v>
      </c>
      <c r="AE444" s="163" t="s">
        <v>4005</v>
      </c>
      <c r="AF444" s="244">
        <v>10160.299999999999</v>
      </c>
      <c r="AG444" s="244">
        <v>176.6</v>
      </c>
      <c r="AI444" s="211"/>
      <c r="AJ444" s="163"/>
      <c r="AK444" s="163"/>
      <c r="AL444" s="244"/>
      <c r="AM444" s="244"/>
      <c r="AN444" s="244"/>
      <c r="AP444" s="211">
        <v>439</v>
      </c>
      <c r="AQ444" s="163" t="s">
        <v>5813</v>
      </c>
      <c r="AR444" s="163" t="s">
        <v>5013</v>
      </c>
      <c r="AS444" s="244" t="s">
        <v>4005</v>
      </c>
      <c r="AT444" s="244" t="s">
        <v>4634</v>
      </c>
      <c r="AU444" s="244">
        <v>11292.7</v>
      </c>
      <c r="AW444" s="211"/>
      <c r="AX444" s="163"/>
      <c r="AY444" s="163"/>
      <c r="AZ444" s="244"/>
      <c r="BA444" s="244"/>
      <c r="BB444" s="244"/>
      <c r="BD444" s="211">
        <v>439</v>
      </c>
      <c r="BE444" s="163" t="s">
        <v>3860</v>
      </c>
      <c r="BF444" s="163" t="s">
        <v>6189</v>
      </c>
      <c r="BG444" s="244" t="s">
        <v>4020</v>
      </c>
      <c r="BH444" s="244" t="s">
        <v>5518</v>
      </c>
      <c r="BI444" s="244">
        <v>11649.6</v>
      </c>
      <c r="BK444" s="211">
        <v>439</v>
      </c>
      <c r="BL444" s="163" t="s">
        <v>6324</v>
      </c>
      <c r="BM444" s="163" t="s">
        <v>6324</v>
      </c>
      <c r="BN444" s="244" t="s">
        <v>3999</v>
      </c>
      <c r="BO444" s="244" t="s">
        <v>5219</v>
      </c>
      <c r="BP444" s="244">
        <v>11558</v>
      </c>
      <c r="BR444" s="211"/>
      <c r="BS444" s="163"/>
      <c r="BT444" s="163"/>
      <c r="BU444" s="244"/>
      <c r="BV444" s="244"/>
      <c r="BW444" s="244"/>
      <c r="BY444" s="211">
        <v>439</v>
      </c>
      <c r="BZ444" s="163" t="s">
        <v>1801</v>
      </c>
      <c r="CA444" s="163" t="s">
        <v>1801</v>
      </c>
      <c r="CB444" s="163" t="s">
        <v>6506</v>
      </c>
      <c r="CC444" s="244" t="s">
        <v>6626</v>
      </c>
      <c r="CD444" s="244">
        <v>14050.7</v>
      </c>
      <c r="CE444" s="244">
        <v>2197.6</v>
      </c>
      <c r="CG444" s="211">
        <v>439</v>
      </c>
      <c r="CH444" s="163" t="s">
        <v>4895</v>
      </c>
      <c r="CI444" s="163" t="s">
        <v>3999</v>
      </c>
      <c r="CJ444" s="244" t="s">
        <v>5522</v>
      </c>
      <c r="CK444" s="244">
        <v>15363.3</v>
      </c>
      <c r="CM444" s="211"/>
      <c r="CN444" s="163" t="s">
        <v>7079</v>
      </c>
      <c r="CO444" s="163" t="s">
        <v>4289</v>
      </c>
      <c r="CP444" s="244" t="s">
        <v>4644</v>
      </c>
      <c r="CQ444" s="244">
        <v>16696.900000000001</v>
      </c>
      <c r="CS444" s="211">
        <v>439</v>
      </c>
      <c r="CT444" s="163" t="s">
        <v>7062</v>
      </c>
      <c r="CU444" s="163" t="s">
        <v>3999</v>
      </c>
      <c r="CV444" s="244" t="s">
        <v>5512</v>
      </c>
      <c r="CW444" s="244">
        <v>19373</v>
      </c>
      <c r="CY444" s="211">
        <v>439</v>
      </c>
      <c r="CZ444" s="163" t="s">
        <v>3612</v>
      </c>
      <c r="DA444" s="163" t="s">
        <v>7583</v>
      </c>
      <c r="DB444" s="244" t="s">
        <v>4015</v>
      </c>
      <c r="DC444" s="244">
        <v>21056.6</v>
      </c>
      <c r="DD444" s="244">
        <v>399.6</v>
      </c>
      <c r="DF444" s="214">
        <v>439</v>
      </c>
      <c r="DG444" s="163" t="s">
        <v>3692</v>
      </c>
      <c r="DH444" s="163" t="s">
        <v>7697</v>
      </c>
      <c r="DI444" s="163" t="s">
        <v>4001</v>
      </c>
      <c r="DJ444" s="163" t="s">
        <v>6063</v>
      </c>
      <c r="DK444" s="245">
        <v>19687</v>
      </c>
      <c r="DL444" s="245">
        <v>687</v>
      </c>
      <c r="DN444" s="211">
        <v>437</v>
      </c>
      <c r="DO444" s="163" t="s">
        <v>8176</v>
      </c>
      <c r="DP444" s="163" t="s">
        <v>4020</v>
      </c>
      <c r="DQ444" s="244">
        <v>22301.599999999999</v>
      </c>
      <c r="DR444" s="244">
        <v>3357</v>
      </c>
      <c r="DT444" s="211">
        <v>439</v>
      </c>
      <c r="DU444" s="163" t="s">
        <v>8679</v>
      </c>
      <c r="DV444" s="244" t="s">
        <v>3999</v>
      </c>
      <c r="DW444" s="163">
        <v>24951</v>
      </c>
      <c r="DX444" s="244">
        <v>611</v>
      </c>
      <c r="DZ444" s="211">
        <v>439</v>
      </c>
      <c r="EA444" s="163" t="s">
        <v>9181</v>
      </c>
      <c r="EB444" s="244" t="s">
        <v>4020</v>
      </c>
      <c r="EC444" s="163">
        <v>26647.4</v>
      </c>
      <c r="ED444" s="244">
        <v>953.7</v>
      </c>
      <c r="EF444" s="211">
        <v>439</v>
      </c>
      <c r="EG444" s="163" t="s">
        <v>9683</v>
      </c>
      <c r="EH444" s="244" t="s">
        <v>4036</v>
      </c>
      <c r="EI444" s="258">
        <v>27349.1</v>
      </c>
      <c r="EJ444" s="244">
        <v>-104.3</v>
      </c>
      <c r="EL444" s="215">
        <v>439</v>
      </c>
      <c r="EM444" s="216" t="s">
        <v>3888</v>
      </c>
      <c r="EN444" s="216" t="s">
        <v>3060</v>
      </c>
      <c r="EO444" s="216" t="s">
        <v>3197</v>
      </c>
      <c r="EP444" s="257" t="s">
        <v>3992</v>
      </c>
      <c r="EQ444" s="247">
        <v>27122</v>
      </c>
      <c r="ER444" s="247">
        <v>-273</v>
      </c>
      <c r="ES444" s="247">
        <v>2796</v>
      </c>
      <c r="EU444" s="163">
        <v>439</v>
      </c>
      <c r="EV444" s="94" t="s">
        <v>3669</v>
      </c>
      <c r="EW444" s="163" t="s">
        <v>3063</v>
      </c>
      <c r="EX444" s="110">
        <v>24588</v>
      </c>
      <c r="EY444" s="110">
        <v>320</v>
      </c>
      <c r="FA444" s="163">
        <v>439</v>
      </c>
      <c r="FB444" s="94" t="s">
        <v>9888</v>
      </c>
      <c r="FC444" s="110" t="s">
        <v>4193</v>
      </c>
      <c r="FD444" s="260">
        <v>26817.200000000001</v>
      </c>
      <c r="FE444" s="260">
        <v>789.6</v>
      </c>
    </row>
    <row r="445" spans="2:161" ht="22.7">
      <c r="B445" s="211">
        <v>440</v>
      </c>
      <c r="C445" s="163" t="s">
        <v>4462</v>
      </c>
      <c r="D445" s="163" t="s">
        <v>5221</v>
      </c>
      <c r="E445" s="244" t="s">
        <v>4015</v>
      </c>
      <c r="F445" s="244" t="s">
        <v>4698</v>
      </c>
      <c r="G445" s="244">
        <v>8946.2000000000007</v>
      </c>
      <c r="I445" s="211"/>
      <c r="J445" s="163"/>
      <c r="K445" s="163"/>
      <c r="L445" s="244"/>
      <c r="M445" s="244"/>
      <c r="N445" s="244"/>
      <c r="P445" s="211"/>
      <c r="Q445" s="163"/>
      <c r="R445" s="163"/>
      <c r="S445" s="244"/>
      <c r="T445" s="244"/>
      <c r="V445" s="211"/>
      <c r="W445" s="163"/>
      <c r="X445" s="163"/>
      <c r="Y445" s="244"/>
      <c r="Z445" s="244"/>
      <c r="AA445" s="244"/>
      <c r="AC445" s="211">
        <v>440</v>
      </c>
      <c r="AD445" s="163" t="s">
        <v>4437</v>
      </c>
      <c r="AE445" s="163" t="s">
        <v>4202</v>
      </c>
      <c r="AF445" s="244">
        <v>10148.6</v>
      </c>
      <c r="AG445" s="244">
        <v>283.10000000000002</v>
      </c>
      <c r="AI445" s="211"/>
      <c r="AJ445" s="163"/>
      <c r="AK445" s="163"/>
      <c r="AL445" s="244"/>
      <c r="AM445" s="244"/>
      <c r="AN445" s="244"/>
      <c r="AP445" s="211">
        <v>440</v>
      </c>
      <c r="AQ445" s="163" t="s">
        <v>3914</v>
      </c>
      <c r="AR445" s="163" t="s">
        <v>4967</v>
      </c>
      <c r="AS445" s="244" t="s">
        <v>4005</v>
      </c>
      <c r="AT445" s="244" t="s">
        <v>4904</v>
      </c>
      <c r="AU445" s="244">
        <v>11289.5</v>
      </c>
      <c r="AW445" s="211"/>
      <c r="AX445" s="163"/>
      <c r="AY445" s="163"/>
      <c r="AZ445" s="244"/>
      <c r="BA445" s="244"/>
      <c r="BB445" s="244"/>
      <c r="BD445" s="211">
        <v>440</v>
      </c>
      <c r="BE445" s="163" t="s">
        <v>5860</v>
      </c>
      <c r="BF445" s="163" t="s">
        <v>5861</v>
      </c>
      <c r="BG445" s="244" t="s">
        <v>4469</v>
      </c>
      <c r="BH445" s="244" t="s">
        <v>5522</v>
      </c>
      <c r="BI445" s="244">
        <v>11590.5</v>
      </c>
      <c r="BK445" s="211">
        <v>440</v>
      </c>
      <c r="BL445" s="163" t="s">
        <v>3677</v>
      </c>
      <c r="BM445" s="163" t="s">
        <v>3677</v>
      </c>
      <c r="BN445" s="244" t="s">
        <v>4005</v>
      </c>
      <c r="BO445" s="244" t="s">
        <v>4709</v>
      </c>
      <c r="BP445" s="244">
        <v>11555.3</v>
      </c>
      <c r="BR445" s="211"/>
      <c r="BS445" s="163"/>
      <c r="BT445" s="163"/>
      <c r="BU445" s="244"/>
      <c r="BV445" s="244"/>
      <c r="BW445" s="244"/>
      <c r="BY445" s="211">
        <v>440</v>
      </c>
      <c r="BZ445" s="163" t="s">
        <v>1742</v>
      </c>
      <c r="CA445" s="163" t="s">
        <v>6456</v>
      </c>
      <c r="CB445" s="163" t="s">
        <v>6506</v>
      </c>
      <c r="CC445" s="244" t="s">
        <v>6510</v>
      </c>
      <c r="CD445" s="244">
        <v>13980</v>
      </c>
      <c r="CE445" s="244">
        <v>1249</v>
      </c>
      <c r="CG445" s="211">
        <v>440</v>
      </c>
      <c r="CH445" s="163" t="s">
        <v>6147</v>
      </c>
      <c r="CI445" s="163" t="s">
        <v>4202</v>
      </c>
      <c r="CJ445" s="244" t="s">
        <v>5441</v>
      </c>
      <c r="CK445" s="244">
        <v>15327.6</v>
      </c>
      <c r="CM445" s="211"/>
      <c r="CN445" s="163" t="s">
        <v>7116</v>
      </c>
      <c r="CO445" s="163" t="s">
        <v>4001</v>
      </c>
      <c r="CP445" s="244" t="s">
        <v>6245</v>
      </c>
      <c r="CQ445" s="244">
        <v>16644.2</v>
      </c>
      <c r="CS445" s="211">
        <v>440</v>
      </c>
      <c r="CT445" s="163" t="s">
        <v>7194</v>
      </c>
      <c r="CU445" s="163" t="s">
        <v>4193</v>
      </c>
      <c r="CV445" s="244" t="s">
        <v>4650</v>
      </c>
      <c r="CW445" s="244">
        <v>19267</v>
      </c>
      <c r="CY445" s="211">
        <v>440</v>
      </c>
      <c r="CZ445" s="163" t="s">
        <v>7584</v>
      </c>
      <c r="DA445" s="163" t="s">
        <v>7585</v>
      </c>
      <c r="DB445" s="244" t="s">
        <v>4001</v>
      </c>
      <c r="DC445" s="244">
        <v>21041.3</v>
      </c>
      <c r="DD445" s="244">
        <v>2646.6</v>
      </c>
      <c r="DF445" s="214">
        <v>440</v>
      </c>
      <c r="DG445" s="163" t="s">
        <v>3402</v>
      </c>
      <c r="DH445" s="163" t="s">
        <v>7698</v>
      </c>
      <c r="DI445" s="257" t="s">
        <v>4074</v>
      </c>
      <c r="DJ445" s="163" t="s">
        <v>5441</v>
      </c>
      <c r="DK445" s="245">
        <v>19568</v>
      </c>
      <c r="DL445" s="245">
        <v>4409</v>
      </c>
      <c r="DN445" s="211">
        <v>438</v>
      </c>
      <c r="DO445" s="163" t="s">
        <v>8177</v>
      </c>
      <c r="DP445" s="163" t="s">
        <v>4224</v>
      </c>
      <c r="DQ445" s="244">
        <v>22170</v>
      </c>
      <c r="DR445" s="244">
        <v>-471</v>
      </c>
      <c r="DT445" s="211">
        <v>440</v>
      </c>
      <c r="DU445" s="163" t="s">
        <v>8680</v>
      </c>
      <c r="DV445" s="244" t="s">
        <v>4074</v>
      </c>
      <c r="DW445" s="163">
        <v>24905.5</v>
      </c>
      <c r="DX445" s="244">
        <v>1127.5999999999999</v>
      </c>
      <c r="DZ445" s="211">
        <v>440</v>
      </c>
      <c r="EA445" s="163" t="s">
        <v>9182</v>
      </c>
      <c r="EB445" s="244" t="s">
        <v>4005</v>
      </c>
      <c r="EC445" s="163">
        <v>26556.3</v>
      </c>
      <c r="ED445" s="244">
        <v>413.1</v>
      </c>
      <c r="EF445" s="211">
        <v>440</v>
      </c>
      <c r="EG445" s="163" t="s">
        <v>9684</v>
      </c>
      <c r="EH445" s="244" t="s">
        <v>4001</v>
      </c>
      <c r="EI445" s="258">
        <v>27268.5</v>
      </c>
      <c r="EJ445" s="244">
        <v>67.7</v>
      </c>
      <c r="EL445" s="215">
        <v>440</v>
      </c>
      <c r="EM445" s="216" t="s">
        <v>3469</v>
      </c>
      <c r="EN445" s="216" t="s">
        <v>3060</v>
      </c>
      <c r="EO445" s="216" t="s">
        <v>3073</v>
      </c>
      <c r="EP445" s="257" t="s">
        <v>3994</v>
      </c>
      <c r="EQ445" s="247">
        <v>27073</v>
      </c>
      <c r="ER445" s="247">
        <v>-2513</v>
      </c>
      <c r="ES445" s="247">
        <v>95000</v>
      </c>
      <c r="EU445" s="163">
        <v>440</v>
      </c>
      <c r="EV445" s="94" t="s">
        <v>707</v>
      </c>
      <c r="EW445" s="163" t="s">
        <v>3056</v>
      </c>
      <c r="EX445" s="110">
        <v>24508</v>
      </c>
      <c r="EY445" s="110">
        <v>2200</v>
      </c>
      <c r="FA445" s="163">
        <v>440</v>
      </c>
      <c r="FB445" s="94" t="s">
        <v>9889</v>
      </c>
      <c r="FC445" s="110" t="s">
        <v>3999</v>
      </c>
      <c r="FD445" s="260">
        <v>26812.5</v>
      </c>
      <c r="FE445" s="260">
        <v>402</v>
      </c>
    </row>
    <row r="446" spans="2:161" ht="22.7">
      <c r="B446" s="211">
        <v>441</v>
      </c>
      <c r="C446" s="163" t="s">
        <v>5222</v>
      </c>
      <c r="D446" s="163" t="s">
        <v>5223</v>
      </c>
      <c r="E446" s="244" t="s">
        <v>4020</v>
      </c>
      <c r="F446" s="244" t="s">
        <v>4605</v>
      </c>
      <c r="G446" s="244">
        <v>8772.7999999999993</v>
      </c>
      <c r="I446" s="211"/>
      <c r="J446" s="163"/>
      <c r="K446" s="163"/>
      <c r="L446" s="244"/>
      <c r="M446" s="244"/>
      <c r="N446" s="244"/>
      <c r="P446" s="211"/>
      <c r="Q446" s="163"/>
      <c r="R446" s="163"/>
      <c r="S446" s="244"/>
      <c r="T446" s="244"/>
      <c r="V446" s="211"/>
      <c r="W446" s="163"/>
      <c r="X446" s="163"/>
      <c r="Y446" s="244"/>
      <c r="Z446" s="244"/>
      <c r="AA446" s="244"/>
      <c r="AC446" s="211">
        <v>441</v>
      </c>
      <c r="AD446" s="163" t="s">
        <v>4438</v>
      </c>
      <c r="AE446" s="163" t="s">
        <v>3999</v>
      </c>
      <c r="AF446" s="244">
        <v>10077.9</v>
      </c>
      <c r="AG446" s="244">
        <v>224.4</v>
      </c>
      <c r="AI446" s="211"/>
      <c r="AJ446" s="163"/>
      <c r="AK446" s="163"/>
      <c r="AL446" s="244"/>
      <c r="AM446" s="244"/>
      <c r="AN446" s="244"/>
      <c r="AP446" s="211">
        <v>441</v>
      </c>
      <c r="AQ446" s="163" t="s">
        <v>1264</v>
      </c>
      <c r="AR446" s="163" t="s">
        <v>5294</v>
      </c>
      <c r="AS446" s="244" t="s">
        <v>3999</v>
      </c>
      <c r="AT446" s="244" t="s">
        <v>4673</v>
      </c>
      <c r="AU446" s="244">
        <v>11273</v>
      </c>
      <c r="AW446" s="211"/>
      <c r="AX446" s="163"/>
      <c r="AY446" s="163"/>
      <c r="AZ446" s="244"/>
      <c r="BA446" s="244"/>
      <c r="BB446" s="244"/>
      <c r="BD446" s="211">
        <v>441</v>
      </c>
      <c r="BE446" s="163" t="s">
        <v>547</v>
      </c>
      <c r="BF446" s="163" t="s">
        <v>5855</v>
      </c>
      <c r="BG446" s="244" t="s">
        <v>3999</v>
      </c>
      <c r="BH446" s="244" t="s">
        <v>4818</v>
      </c>
      <c r="BI446" s="244">
        <v>11542.5</v>
      </c>
      <c r="BK446" s="211">
        <v>441</v>
      </c>
      <c r="BL446" s="163" t="s">
        <v>3896</v>
      </c>
      <c r="BM446" s="163" t="s">
        <v>6214</v>
      </c>
      <c r="BN446" s="244" t="s">
        <v>4015</v>
      </c>
      <c r="BO446" s="244" t="s">
        <v>6325</v>
      </c>
      <c r="BP446" s="244">
        <v>11517.3</v>
      </c>
      <c r="BR446" s="211"/>
      <c r="BS446" s="163"/>
      <c r="BT446" s="163"/>
      <c r="BU446" s="244"/>
      <c r="BV446" s="244"/>
      <c r="BW446" s="244"/>
      <c r="BY446" s="211">
        <v>441</v>
      </c>
      <c r="BZ446" s="163" t="s">
        <v>3889</v>
      </c>
      <c r="CA446" s="163" t="s">
        <v>6928</v>
      </c>
      <c r="CB446" s="163" t="s">
        <v>4001</v>
      </c>
      <c r="CC446" s="244" t="s">
        <v>5441</v>
      </c>
      <c r="CD446" s="244">
        <v>13952.5</v>
      </c>
      <c r="CE446" s="244">
        <v>536.1</v>
      </c>
      <c r="CG446" s="211">
        <v>441</v>
      </c>
      <c r="CH446" s="163" t="s">
        <v>7067</v>
      </c>
      <c r="CI446" s="163" t="s">
        <v>4074</v>
      </c>
      <c r="CJ446" s="244" t="s">
        <v>7068</v>
      </c>
      <c r="CK446" s="244">
        <v>15293.7</v>
      </c>
      <c r="CM446" s="211"/>
      <c r="CN446" s="163" t="s">
        <v>7117</v>
      </c>
      <c r="CO446" s="163" t="s">
        <v>4193</v>
      </c>
      <c r="CP446" s="244" t="s">
        <v>4650</v>
      </c>
      <c r="CQ446" s="244">
        <v>16634.400000000001</v>
      </c>
      <c r="CS446" s="211">
        <v>441</v>
      </c>
      <c r="CT446" s="163" t="s">
        <v>6897</v>
      </c>
      <c r="CU446" s="163" t="s">
        <v>3999</v>
      </c>
      <c r="CV446" s="244" t="s">
        <v>4806</v>
      </c>
      <c r="CW446" s="244">
        <v>19154</v>
      </c>
      <c r="CY446" s="211">
        <v>441</v>
      </c>
      <c r="CZ446" s="163" t="s">
        <v>3888</v>
      </c>
      <c r="DA446" s="163" t="s">
        <v>7586</v>
      </c>
      <c r="DB446" s="244" t="s">
        <v>4102</v>
      </c>
      <c r="DC446" s="244">
        <v>21019.9</v>
      </c>
      <c r="DD446" s="244">
        <v>406</v>
      </c>
      <c r="DF446" s="214">
        <v>441</v>
      </c>
      <c r="DG446" s="163" t="s">
        <v>3890</v>
      </c>
      <c r="DH446" s="163" t="s">
        <v>6936</v>
      </c>
      <c r="DI446" s="163" t="s">
        <v>4015</v>
      </c>
      <c r="DJ446" s="163" t="s">
        <v>5219</v>
      </c>
      <c r="DK446" s="245">
        <v>19548</v>
      </c>
      <c r="DL446" s="245">
        <v>767</v>
      </c>
      <c r="DN446" s="211">
        <v>439</v>
      </c>
      <c r="DO446" s="163" t="s">
        <v>8178</v>
      </c>
      <c r="DP446" s="163" t="s">
        <v>4001</v>
      </c>
      <c r="DQ446" s="244">
        <v>22090.799999999999</v>
      </c>
      <c r="DR446" s="244">
        <v>137.5</v>
      </c>
      <c r="DT446" s="211">
        <v>441</v>
      </c>
      <c r="DU446" s="163" t="s">
        <v>8681</v>
      </c>
      <c r="DV446" s="244" t="s">
        <v>3999</v>
      </c>
      <c r="DW446" s="163">
        <v>24861</v>
      </c>
      <c r="DX446" s="244">
        <v>645.1</v>
      </c>
      <c r="DZ446" s="211">
        <v>441</v>
      </c>
      <c r="EA446" s="163" t="s">
        <v>9183</v>
      </c>
      <c r="EB446" s="244" t="s">
        <v>4020</v>
      </c>
      <c r="EC446" s="163">
        <v>26450.400000000001</v>
      </c>
      <c r="ED446" s="244">
        <v>1692.5</v>
      </c>
      <c r="EF446" s="211">
        <v>441</v>
      </c>
      <c r="EG446" s="163" t="s">
        <v>9685</v>
      </c>
      <c r="EH446" s="244" t="s">
        <v>4015</v>
      </c>
      <c r="EI446" s="258">
        <v>27160.6</v>
      </c>
      <c r="EJ446" s="244">
        <v>745</v>
      </c>
      <c r="EL446" s="215">
        <v>441</v>
      </c>
      <c r="EM446" s="216" t="s">
        <v>3891</v>
      </c>
      <c r="EN446" s="216" t="s">
        <v>3157</v>
      </c>
      <c r="EO446" s="216" t="s">
        <v>3197</v>
      </c>
      <c r="EP446" s="257" t="s">
        <v>3992</v>
      </c>
      <c r="EQ446" s="247">
        <v>27016</v>
      </c>
      <c r="ER446" s="247">
        <v>257</v>
      </c>
      <c r="ES446" s="247">
        <v>8663</v>
      </c>
      <c r="EU446" s="163">
        <v>441</v>
      </c>
      <c r="EV446" s="94" t="s">
        <v>3892</v>
      </c>
      <c r="EW446" s="163" t="s">
        <v>3548</v>
      </c>
      <c r="EX446" s="110">
        <v>24411</v>
      </c>
      <c r="EY446" s="110">
        <v>1651</v>
      </c>
      <c r="FA446" s="163">
        <v>441</v>
      </c>
      <c r="FB446" s="94" t="s">
        <v>9705</v>
      </c>
      <c r="FC446" s="110" t="s">
        <v>4039</v>
      </c>
      <c r="FD446" s="260">
        <v>26669.9</v>
      </c>
      <c r="FE446" s="260">
        <v>888.2</v>
      </c>
    </row>
    <row r="447" spans="2:161">
      <c r="B447" s="211">
        <v>442</v>
      </c>
      <c r="C447" s="163" t="s">
        <v>5224</v>
      </c>
      <c r="D447" s="163" t="s">
        <v>5225</v>
      </c>
      <c r="E447" s="244" t="s">
        <v>3999</v>
      </c>
      <c r="F447" s="244" t="s">
        <v>4798</v>
      </c>
      <c r="G447" s="244">
        <v>8745.6</v>
      </c>
      <c r="I447" s="211"/>
      <c r="J447" s="163"/>
      <c r="K447" s="163"/>
      <c r="L447" s="244"/>
      <c r="M447" s="244"/>
      <c r="N447" s="244"/>
      <c r="P447" s="211"/>
      <c r="Q447" s="163"/>
      <c r="R447" s="163"/>
      <c r="S447" s="244"/>
      <c r="T447" s="244"/>
      <c r="V447" s="211"/>
      <c r="W447" s="163"/>
      <c r="X447" s="163"/>
      <c r="Y447" s="244"/>
      <c r="Z447" s="244"/>
      <c r="AA447" s="244"/>
      <c r="AC447" s="211">
        <v>442</v>
      </c>
      <c r="AD447" s="163" t="s">
        <v>4439</v>
      </c>
      <c r="AE447" s="163" t="s">
        <v>3999</v>
      </c>
      <c r="AF447" s="244">
        <v>10056</v>
      </c>
      <c r="AG447" s="244">
        <v>1081</v>
      </c>
      <c r="AI447" s="211"/>
      <c r="AJ447" s="163"/>
      <c r="AK447" s="163"/>
      <c r="AL447" s="244"/>
      <c r="AM447" s="244"/>
      <c r="AN447" s="244"/>
      <c r="AP447" s="211">
        <v>442</v>
      </c>
      <c r="AQ447" s="163" t="s">
        <v>3922</v>
      </c>
      <c r="AR447" s="163" t="s">
        <v>4902</v>
      </c>
      <c r="AS447" s="244" t="s">
        <v>4005</v>
      </c>
      <c r="AT447" s="244" t="s">
        <v>4634</v>
      </c>
      <c r="AU447" s="244">
        <v>11248.8</v>
      </c>
      <c r="AW447" s="211"/>
      <c r="AX447" s="163"/>
      <c r="AY447" s="163"/>
      <c r="AZ447" s="244"/>
      <c r="BA447" s="244"/>
      <c r="BB447" s="244"/>
      <c r="BD447" s="211">
        <v>442</v>
      </c>
      <c r="BE447" s="163" t="s">
        <v>3416</v>
      </c>
      <c r="BF447" s="163" t="s">
        <v>6190</v>
      </c>
      <c r="BG447" s="244" t="s">
        <v>4224</v>
      </c>
      <c r="BH447" s="244" t="s">
        <v>5518</v>
      </c>
      <c r="BI447" s="244">
        <v>11502</v>
      </c>
      <c r="BK447" s="211">
        <v>442</v>
      </c>
      <c r="BL447" s="163" t="s">
        <v>5763</v>
      </c>
      <c r="BM447" s="163" t="s">
        <v>4814</v>
      </c>
      <c r="BN447" s="244" t="s">
        <v>4005</v>
      </c>
      <c r="BO447" s="244" t="s">
        <v>4536</v>
      </c>
      <c r="BP447" s="244">
        <v>11504.6</v>
      </c>
      <c r="BR447" s="211"/>
      <c r="BS447" s="163"/>
      <c r="BT447" s="163"/>
      <c r="BU447" s="244"/>
      <c r="BV447" s="244"/>
      <c r="BW447" s="244"/>
      <c r="BY447" s="211">
        <v>442</v>
      </c>
      <c r="BZ447" s="163" t="s">
        <v>3893</v>
      </c>
      <c r="CA447" s="163" t="s">
        <v>6929</v>
      </c>
      <c r="CB447" s="163" t="s">
        <v>6555</v>
      </c>
      <c r="CC447" s="244" t="s">
        <v>6517</v>
      </c>
      <c r="CD447" s="244">
        <v>13919.2</v>
      </c>
      <c r="CE447" s="244">
        <v>71.599999999999994</v>
      </c>
      <c r="CG447" s="211">
        <v>442</v>
      </c>
      <c r="CH447" s="163" t="s">
        <v>5046</v>
      </c>
      <c r="CI447" s="163" t="s">
        <v>4020</v>
      </c>
      <c r="CJ447" s="244" t="s">
        <v>4806</v>
      </c>
      <c r="CK447" s="244">
        <v>15188.7</v>
      </c>
      <c r="CM447" s="211"/>
      <c r="CN447" s="163" t="s">
        <v>7118</v>
      </c>
      <c r="CO447" s="163" t="s">
        <v>4289</v>
      </c>
      <c r="CP447" s="244" t="s">
        <v>5883</v>
      </c>
      <c r="CQ447" s="244">
        <v>16615.400000000001</v>
      </c>
      <c r="CS447" s="211">
        <v>442</v>
      </c>
      <c r="CT447" s="163" t="s">
        <v>6814</v>
      </c>
      <c r="CU447" s="163" t="s">
        <v>4039</v>
      </c>
      <c r="CV447" s="244" t="s">
        <v>5522</v>
      </c>
      <c r="CW447" s="244">
        <v>19132</v>
      </c>
      <c r="CY447" s="211">
        <v>442</v>
      </c>
      <c r="CZ447" s="163" t="s">
        <v>3874</v>
      </c>
      <c r="DA447" s="163" t="s">
        <v>7587</v>
      </c>
      <c r="DB447" s="244" t="s">
        <v>4030</v>
      </c>
      <c r="DC447" s="244">
        <v>21005.3</v>
      </c>
      <c r="DD447" s="244">
        <v>153.69999999999999</v>
      </c>
      <c r="DF447" s="214">
        <v>442</v>
      </c>
      <c r="DG447" s="163" t="s">
        <v>3542</v>
      </c>
      <c r="DH447" s="163" t="s">
        <v>7699</v>
      </c>
      <c r="DI447" s="163" t="s">
        <v>4275</v>
      </c>
      <c r="DJ447" s="163" t="s">
        <v>4523</v>
      </c>
      <c r="DK447" s="245">
        <v>19501</v>
      </c>
      <c r="DL447" s="245">
        <v>542</v>
      </c>
      <c r="DN447" s="211">
        <v>440</v>
      </c>
      <c r="DO447" s="163" t="s">
        <v>8179</v>
      </c>
      <c r="DP447" s="163" t="s">
        <v>4102</v>
      </c>
      <c r="DQ447" s="244">
        <v>22071.599999999999</v>
      </c>
      <c r="DR447" s="244">
        <v>1000.4</v>
      </c>
      <c r="DT447" s="211">
        <v>442</v>
      </c>
      <c r="DU447" s="163" t="s">
        <v>8682</v>
      </c>
      <c r="DV447" s="244" t="s">
        <v>3999</v>
      </c>
      <c r="DW447" s="163">
        <v>24857</v>
      </c>
      <c r="DX447" s="244">
        <v>1866</v>
      </c>
      <c r="DZ447" s="211">
        <v>442</v>
      </c>
      <c r="EA447" s="163" t="s">
        <v>9184</v>
      </c>
      <c r="EB447" s="244" t="s">
        <v>3999</v>
      </c>
      <c r="EC447" s="163">
        <v>26412</v>
      </c>
      <c r="ED447" s="244">
        <v>-38</v>
      </c>
      <c r="EF447" s="211">
        <v>442</v>
      </c>
      <c r="EG447" s="163" t="s">
        <v>9686</v>
      </c>
      <c r="EH447" s="244" t="s">
        <v>4074</v>
      </c>
      <c r="EI447" s="258">
        <v>27151.5</v>
      </c>
      <c r="EJ447" s="244">
        <v>-1255.8</v>
      </c>
      <c r="EL447" s="215">
        <v>442</v>
      </c>
      <c r="EM447" s="216" t="s">
        <v>3677</v>
      </c>
      <c r="EN447" s="216" t="s">
        <v>3078</v>
      </c>
      <c r="EO447" s="216" t="s">
        <v>3614</v>
      </c>
      <c r="EP447" s="257" t="s">
        <v>3989</v>
      </c>
      <c r="EQ447" s="247">
        <v>26957</v>
      </c>
      <c r="ER447" s="247">
        <v>703</v>
      </c>
      <c r="ES447" s="247">
        <v>94748</v>
      </c>
      <c r="EU447" s="163">
        <v>442</v>
      </c>
      <c r="EV447" s="94" t="s">
        <v>3894</v>
      </c>
      <c r="EW447" s="163" t="s">
        <v>3895</v>
      </c>
      <c r="EX447" s="110">
        <v>24403</v>
      </c>
      <c r="EY447" s="110">
        <v>2004.2</v>
      </c>
      <c r="FA447" s="163">
        <v>442</v>
      </c>
      <c r="FB447" s="94" t="s">
        <v>9890</v>
      </c>
      <c r="FC447" s="110" t="s">
        <v>4102</v>
      </c>
      <c r="FD447" s="260">
        <v>26636.3</v>
      </c>
      <c r="FE447" s="260">
        <v>9414</v>
      </c>
    </row>
    <row r="448" spans="2:161" ht="22.7">
      <c r="B448" s="211">
        <v>443</v>
      </c>
      <c r="C448" s="163" t="s">
        <v>5226</v>
      </c>
      <c r="D448" s="163"/>
      <c r="E448" s="244" t="s">
        <v>3999</v>
      </c>
      <c r="F448" s="244" t="s">
        <v>4641</v>
      </c>
      <c r="G448" s="244">
        <v>8742.5</v>
      </c>
      <c r="I448" s="211"/>
      <c r="J448" s="163"/>
      <c r="K448" s="163"/>
      <c r="L448" s="244"/>
      <c r="M448" s="244"/>
      <c r="N448" s="244"/>
      <c r="P448" s="211"/>
      <c r="Q448" s="163"/>
      <c r="R448" s="163"/>
      <c r="S448" s="244"/>
      <c r="T448" s="244"/>
      <c r="V448" s="211"/>
      <c r="W448" s="163"/>
      <c r="X448" s="163"/>
      <c r="Y448" s="244"/>
      <c r="Z448" s="244"/>
      <c r="AA448" s="244"/>
      <c r="AC448" s="211">
        <v>443</v>
      </c>
      <c r="AD448" s="163" t="s">
        <v>4440</v>
      </c>
      <c r="AE448" s="163" t="s">
        <v>3999</v>
      </c>
      <c r="AF448" s="244">
        <v>10051.299999999999</v>
      </c>
      <c r="AG448" s="244">
        <v>2097.9</v>
      </c>
      <c r="AI448" s="211"/>
      <c r="AJ448" s="163"/>
      <c r="AK448" s="163"/>
      <c r="AL448" s="244"/>
      <c r="AM448" s="244"/>
      <c r="AN448" s="244"/>
      <c r="AP448" s="211">
        <v>443</v>
      </c>
      <c r="AQ448" s="163" t="s">
        <v>1413</v>
      </c>
      <c r="AR448" s="163" t="s">
        <v>5814</v>
      </c>
      <c r="AS448" s="244" t="s">
        <v>4015</v>
      </c>
      <c r="AT448" s="244" t="s">
        <v>5815</v>
      </c>
      <c r="AU448" s="244">
        <v>11230</v>
      </c>
      <c r="AW448" s="211"/>
      <c r="AX448" s="163"/>
      <c r="AY448" s="163"/>
      <c r="AZ448" s="244"/>
      <c r="BA448" s="244"/>
      <c r="BB448" s="244"/>
      <c r="BD448" s="211">
        <v>443</v>
      </c>
      <c r="BE448" s="163" t="s">
        <v>1706</v>
      </c>
      <c r="BF448" s="163" t="s">
        <v>6191</v>
      </c>
      <c r="BG448" s="244" t="s">
        <v>3999</v>
      </c>
      <c r="BH448" s="244" t="s">
        <v>6192</v>
      </c>
      <c r="BI448" s="244">
        <v>11426</v>
      </c>
      <c r="BK448" s="211">
        <v>443</v>
      </c>
      <c r="BL448" s="163" t="s">
        <v>3387</v>
      </c>
      <c r="BM448" s="163" t="s">
        <v>5211</v>
      </c>
      <c r="BN448" s="244" t="s">
        <v>4102</v>
      </c>
      <c r="BO448" s="244" t="s">
        <v>6267</v>
      </c>
      <c r="BP448" s="244">
        <v>11472.1</v>
      </c>
      <c r="BR448" s="211"/>
      <c r="BS448" s="163"/>
      <c r="BT448" s="163"/>
      <c r="BU448" s="244"/>
      <c r="BV448" s="244"/>
      <c r="BW448" s="244"/>
      <c r="BY448" s="211">
        <v>443</v>
      </c>
      <c r="BZ448" s="163" t="s">
        <v>3896</v>
      </c>
      <c r="CA448" s="163" t="s">
        <v>6930</v>
      </c>
      <c r="CB448" s="163" t="s">
        <v>6503</v>
      </c>
      <c r="CC448" s="244" t="s">
        <v>6325</v>
      </c>
      <c r="CD448" s="244">
        <v>13899.8</v>
      </c>
      <c r="CE448" s="244">
        <v>221.3</v>
      </c>
      <c r="CG448" s="211">
        <v>443</v>
      </c>
      <c r="CH448" s="163" t="s">
        <v>7069</v>
      </c>
      <c r="CI448" s="163" t="s">
        <v>4243</v>
      </c>
      <c r="CJ448" s="244" t="s">
        <v>4527</v>
      </c>
      <c r="CK448" s="244">
        <v>15153.6</v>
      </c>
      <c r="CM448" s="211"/>
      <c r="CN448" s="163" t="s">
        <v>7119</v>
      </c>
      <c r="CO448" s="163" t="s">
        <v>4202</v>
      </c>
      <c r="CP448" s="244" t="s">
        <v>4527</v>
      </c>
      <c r="CQ448" s="244">
        <v>1662</v>
      </c>
      <c r="CS448" s="211">
        <v>443</v>
      </c>
      <c r="CT448" s="163" t="s">
        <v>7132</v>
      </c>
      <c r="CU448" s="163" t="s">
        <v>3999</v>
      </c>
      <c r="CV448" s="244" t="s">
        <v>5441</v>
      </c>
      <c r="CW448" s="244">
        <v>18966</v>
      </c>
      <c r="CY448" s="211">
        <v>443</v>
      </c>
      <c r="CZ448" s="163" t="s">
        <v>7588</v>
      </c>
      <c r="DA448" s="163" t="s">
        <v>7589</v>
      </c>
      <c r="DB448" s="244" t="s">
        <v>4193</v>
      </c>
      <c r="DC448" s="244">
        <v>20949.7</v>
      </c>
      <c r="DD448" s="244">
        <v>679.1</v>
      </c>
      <c r="DF448" s="214">
        <v>443</v>
      </c>
      <c r="DG448" s="163" t="s">
        <v>1694</v>
      </c>
      <c r="DH448" s="163" t="s">
        <v>7058</v>
      </c>
      <c r="DI448" s="163" t="s">
        <v>3999</v>
      </c>
      <c r="DJ448" s="163" t="s">
        <v>5441</v>
      </c>
      <c r="DK448" s="245">
        <v>19490</v>
      </c>
      <c r="DL448" s="245">
        <v>2205</v>
      </c>
      <c r="DN448" s="211">
        <v>441</v>
      </c>
      <c r="DO448" s="163" t="s">
        <v>8180</v>
      </c>
      <c r="DP448" s="163" t="s">
        <v>4224</v>
      </c>
      <c r="DQ448" s="244">
        <v>22050.1</v>
      </c>
      <c r="DR448" s="244">
        <v>3420.9</v>
      </c>
      <c r="DT448" s="211">
        <v>443</v>
      </c>
      <c r="DU448" s="163" t="s">
        <v>8683</v>
      </c>
      <c r="DV448" s="244" t="s">
        <v>4036</v>
      </c>
      <c r="DW448" s="163">
        <v>24848.799999999999</v>
      </c>
      <c r="DX448" s="244">
        <v>-3260.6</v>
      </c>
      <c r="DZ448" s="211">
        <v>443</v>
      </c>
      <c r="EA448" s="163" t="s">
        <v>9185</v>
      </c>
      <c r="EB448" s="244" t="s">
        <v>4039</v>
      </c>
      <c r="EC448" s="163">
        <v>26391.4</v>
      </c>
      <c r="ED448" s="244">
        <v>484.5</v>
      </c>
      <c r="EF448" s="211">
        <v>443</v>
      </c>
      <c r="EG448" s="163" t="s">
        <v>9687</v>
      </c>
      <c r="EH448" s="244" t="s">
        <v>4243</v>
      </c>
      <c r="EI448" s="258">
        <v>27001.4</v>
      </c>
      <c r="EJ448" s="244">
        <v>3186.8</v>
      </c>
      <c r="EL448" s="215">
        <v>443</v>
      </c>
      <c r="EM448" s="216" t="s">
        <v>3884</v>
      </c>
      <c r="EN448" s="216" t="s">
        <v>3295</v>
      </c>
      <c r="EO448" s="216" t="s">
        <v>3897</v>
      </c>
      <c r="EP448" s="257" t="s">
        <v>3994</v>
      </c>
      <c r="EQ448" s="247">
        <v>26756</v>
      </c>
      <c r="ER448" s="247">
        <v>1302</v>
      </c>
      <c r="ES448" s="247">
        <v>59484</v>
      </c>
      <c r="EU448" s="163">
        <v>443</v>
      </c>
      <c r="EV448" s="94" t="s">
        <v>3898</v>
      </c>
      <c r="EW448" s="163" t="s">
        <v>3075</v>
      </c>
      <c r="EX448" s="110">
        <v>24397</v>
      </c>
      <c r="EY448" s="110">
        <v>4031.9</v>
      </c>
      <c r="FA448" s="163">
        <v>443</v>
      </c>
      <c r="FB448" s="94" t="s">
        <v>9689</v>
      </c>
      <c r="FC448" s="110" t="s">
        <v>4005</v>
      </c>
      <c r="FD448" s="260">
        <v>26627.4</v>
      </c>
      <c r="FE448" s="260">
        <v>2608.1</v>
      </c>
    </row>
    <row r="449" spans="2:161" ht="22.7">
      <c r="B449" s="211">
        <v>444</v>
      </c>
      <c r="C449" s="163" t="s">
        <v>5227</v>
      </c>
      <c r="D449" s="163" t="s">
        <v>5228</v>
      </c>
      <c r="E449" s="244" t="s">
        <v>4005</v>
      </c>
      <c r="F449" s="244" t="s">
        <v>5229</v>
      </c>
      <c r="G449" s="244">
        <v>8735.2000000000007</v>
      </c>
      <c r="I449" s="211"/>
      <c r="J449" s="163"/>
      <c r="K449" s="163"/>
      <c r="L449" s="244"/>
      <c r="M449" s="244"/>
      <c r="N449" s="244"/>
      <c r="P449" s="211"/>
      <c r="Q449" s="163"/>
      <c r="R449" s="163"/>
      <c r="S449" s="244"/>
      <c r="T449" s="244"/>
      <c r="V449" s="211"/>
      <c r="W449" s="163"/>
      <c r="X449" s="163"/>
      <c r="Y449" s="244"/>
      <c r="Z449" s="244"/>
      <c r="AA449" s="244"/>
      <c r="AC449" s="211">
        <v>444</v>
      </c>
      <c r="AD449" s="163" t="s">
        <v>4441</v>
      </c>
      <c r="AE449" s="163" t="s">
        <v>4102</v>
      </c>
      <c r="AF449" s="244">
        <v>10050.5</v>
      </c>
      <c r="AG449" s="244">
        <v>786.3</v>
      </c>
      <c r="AI449" s="211"/>
      <c r="AJ449" s="163"/>
      <c r="AK449" s="163"/>
      <c r="AL449" s="244"/>
      <c r="AM449" s="244"/>
      <c r="AN449" s="244"/>
      <c r="AP449" s="211">
        <v>444</v>
      </c>
      <c r="AQ449" s="163" t="s">
        <v>5816</v>
      </c>
      <c r="AR449" s="163" t="s">
        <v>5817</v>
      </c>
      <c r="AS449" s="244" t="s">
        <v>4202</v>
      </c>
      <c r="AT449" s="244" t="s">
        <v>5441</v>
      </c>
      <c r="AU449" s="244">
        <v>11139.3</v>
      </c>
      <c r="AW449" s="211"/>
      <c r="AX449" s="163"/>
      <c r="AY449" s="163"/>
      <c r="AZ449" s="244"/>
      <c r="BA449" s="244"/>
      <c r="BB449" s="244"/>
      <c r="BD449" s="211">
        <v>444</v>
      </c>
      <c r="BE449" s="163" t="s">
        <v>1646</v>
      </c>
      <c r="BF449" s="163" t="s">
        <v>6193</v>
      </c>
      <c r="BG449" s="244" t="s">
        <v>3999</v>
      </c>
      <c r="BH449" s="244" t="s">
        <v>5125</v>
      </c>
      <c r="BI449" s="244">
        <v>11322</v>
      </c>
      <c r="BK449" s="211">
        <v>444</v>
      </c>
      <c r="BL449" s="163" t="s">
        <v>1664</v>
      </c>
      <c r="BM449" s="163" t="s">
        <v>1664</v>
      </c>
      <c r="BN449" s="244" t="s">
        <v>3999</v>
      </c>
      <c r="BO449" s="244" t="s">
        <v>5512</v>
      </c>
      <c r="BP449" s="244">
        <v>11437.5</v>
      </c>
      <c r="BR449" s="211"/>
      <c r="BS449" s="163"/>
      <c r="BT449" s="163"/>
      <c r="BU449" s="244"/>
      <c r="BV449" s="244"/>
      <c r="BW449" s="244"/>
      <c r="BY449" s="211">
        <v>444</v>
      </c>
      <c r="BZ449" s="163" t="s">
        <v>3899</v>
      </c>
      <c r="CA449" s="163" t="s">
        <v>6931</v>
      </c>
      <c r="CB449" s="163" t="s">
        <v>6496</v>
      </c>
      <c r="CC449" s="244" t="s">
        <v>6536</v>
      </c>
      <c r="CD449" s="244">
        <v>13897.2</v>
      </c>
      <c r="CE449" s="244">
        <v>558.6</v>
      </c>
      <c r="CG449" s="211">
        <v>444</v>
      </c>
      <c r="CH449" s="163" t="s">
        <v>3645</v>
      </c>
      <c r="CI449" s="163" t="s">
        <v>4036</v>
      </c>
      <c r="CJ449" s="244" t="s">
        <v>6240</v>
      </c>
      <c r="CK449" s="244">
        <v>15129.5</v>
      </c>
      <c r="CM449" s="211"/>
      <c r="CN449" s="163" t="s">
        <v>4759</v>
      </c>
      <c r="CO449" s="163" t="s">
        <v>4005</v>
      </c>
      <c r="CP449" s="244" t="s">
        <v>6143</v>
      </c>
      <c r="CQ449" s="244">
        <v>1659.5</v>
      </c>
      <c r="CS449" s="211">
        <v>444</v>
      </c>
      <c r="CT449" s="163" t="s">
        <v>7195</v>
      </c>
      <c r="CU449" s="163" t="s">
        <v>3999</v>
      </c>
      <c r="CV449" s="244" t="s">
        <v>7196</v>
      </c>
      <c r="CW449" s="244">
        <v>18925</v>
      </c>
      <c r="CY449" s="211">
        <v>444</v>
      </c>
      <c r="CZ449" s="163" t="s">
        <v>3591</v>
      </c>
      <c r="DA449" s="163" t="s">
        <v>7590</v>
      </c>
      <c r="DB449" s="244" t="s">
        <v>4074</v>
      </c>
      <c r="DC449" s="244">
        <v>20896.900000000001</v>
      </c>
      <c r="DD449" s="244">
        <v>483.9</v>
      </c>
      <c r="DF449" s="214">
        <v>444</v>
      </c>
      <c r="DG449" s="163" t="s">
        <v>3900</v>
      </c>
      <c r="DH449" s="163" t="s">
        <v>7700</v>
      </c>
      <c r="DI449" s="163" t="s">
        <v>4020</v>
      </c>
      <c r="DJ449" s="163" t="s">
        <v>5879</v>
      </c>
      <c r="DK449" s="245">
        <v>19477</v>
      </c>
      <c r="DL449" s="245">
        <v>627</v>
      </c>
      <c r="DN449" s="211">
        <v>442</v>
      </c>
      <c r="DO449" s="163" t="s">
        <v>8181</v>
      </c>
      <c r="DP449" s="163" t="s">
        <v>3999</v>
      </c>
      <c r="DQ449" s="244">
        <v>21942.2</v>
      </c>
      <c r="DR449" s="244">
        <v>1343.1</v>
      </c>
      <c r="DT449" s="211">
        <v>444</v>
      </c>
      <c r="DU449" s="163" t="s">
        <v>8684</v>
      </c>
      <c r="DV449" s="244" t="s">
        <v>3999</v>
      </c>
      <c r="DW449" s="163">
        <v>24829</v>
      </c>
      <c r="DX449" s="244">
        <v>2839</v>
      </c>
      <c r="DZ449" s="211">
        <v>444</v>
      </c>
      <c r="EA449" s="163" t="s">
        <v>9186</v>
      </c>
      <c r="EB449" s="244" t="s">
        <v>4224</v>
      </c>
      <c r="EC449" s="163">
        <v>26302.9</v>
      </c>
      <c r="ED449" s="244">
        <v>3511.8</v>
      </c>
      <c r="EF449" s="211">
        <v>444</v>
      </c>
      <c r="EG449" s="163" t="s">
        <v>9688</v>
      </c>
      <c r="EH449" s="244" t="s">
        <v>4001</v>
      </c>
      <c r="EI449" s="258">
        <v>26990.7</v>
      </c>
      <c r="EJ449" s="244">
        <v>1342.2</v>
      </c>
      <c r="EL449" s="215">
        <v>444</v>
      </c>
      <c r="EM449" s="216" t="s">
        <v>3268</v>
      </c>
      <c r="EN449" s="216" t="s">
        <v>3090</v>
      </c>
      <c r="EO449" s="216" t="s">
        <v>3152</v>
      </c>
      <c r="EP449" s="257" t="s">
        <v>3989</v>
      </c>
      <c r="EQ449" s="247">
        <v>26699</v>
      </c>
      <c r="ER449" s="247">
        <v>521</v>
      </c>
      <c r="ES449" s="247">
        <v>98882</v>
      </c>
      <c r="EU449" s="163">
        <v>444</v>
      </c>
      <c r="EV449" s="94" t="s">
        <v>565</v>
      </c>
      <c r="EW449" s="163" t="s">
        <v>3056</v>
      </c>
      <c r="EX449" s="110">
        <v>24360</v>
      </c>
      <c r="EY449" s="110">
        <v>-3615</v>
      </c>
      <c r="FA449" s="163">
        <v>444</v>
      </c>
      <c r="FB449" s="94" t="s">
        <v>9891</v>
      </c>
      <c r="FC449" s="110" t="s">
        <v>4039</v>
      </c>
      <c r="FD449" s="260">
        <v>26545.3</v>
      </c>
      <c r="FE449" s="260">
        <v>-1701.7</v>
      </c>
    </row>
    <row r="450" spans="2:161" ht="22.7">
      <c r="B450" s="211">
        <v>445</v>
      </c>
      <c r="C450" s="163" t="s">
        <v>4370</v>
      </c>
      <c r="D450" s="163" t="s">
        <v>5230</v>
      </c>
      <c r="E450" s="244" t="s">
        <v>4001</v>
      </c>
      <c r="F450" s="244" t="s">
        <v>4595</v>
      </c>
      <c r="G450" s="244">
        <v>8674.4</v>
      </c>
      <c r="I450" s="211"/>
      <c r="J450" s="163"/>
      <c r="K450" s="163"/>
      <c r="L450" s="244"/>
      <c r="M450" s="244"/>
      <c r="N450" s="244"/>
      <c r="P450" s="211"/>
      <c r="Q450" s="163"/>
      <c r="R450" s="163"/>
      <c r="S450" s="244"/>
      <c r="T450" s="244"/>
      <c r="V450" s="211"/>
      <c r="W450" s="163"/>
      <c r="X450" s="163"/>
      <c r="Y450" s="244"/>
      <c r="Z450" s="244"/>
      <c r="AA450" s="244"/>
      <c r="AC450" s="211">
        <v>445</v>
      </c>
      <c r="AD450" s="163" t="s">
        <v>4442</v>
      </c>
      <c r="AE450" s="163" t="s">
        <v>4005</v>
      </c>
      <c r="AF450" s="244">
        <v>10022.5</v>
      </c>
      <c r="AG450" s="244">
        <v>158.9</v>
      </c>
      <c r="AI450" s="211"/>
      <c r="AJ450" s="163"/>
      <c r="AK450" s="163"/>
      <c r="AL450" s="244"/>
      <c r="AM450" s="244"/>
      <c r="AN450" s="244"/>
      <c r="AP450" s="211">
        <v>445</v>
      </c>
      <c r="AQ450" s="163" t="s">
        <v>5818</v>
      </c>
      <c r="AR450" s="163" t="s">
        <v>4964</v>
      </c>
      <c r="AS450" s="244" t="s">
        <v>4005</v>
      </c>
      <c r="AT450" s="244" t="s">
        <v>5522</v>
      </c>
      <c r="AU450" s="244">
        <v>11128.8</v>
      </c>
      <c r="AW450" s="211"/>
      <c r="AX450" s="163"/>
      <c r="AY450" s="163"/>
      <c r="AZ450" s="244"/>
      <c r="BA450" s="244"/>
      <c r="BB450" s="244"/>
      <c r="BD450" s="211">
        <v>445</v>
      </c>
      <c r="BE450" s="163" t="s">
        <v>5787</v>
      </c>
      <c r="BF450" s="163" t="s">
        <v>5788</v>
      </c>
      <c r="BG450" s="244" t="s">
        <v>4005</v>
      </c>
      <c r="BH450" s="244" t="s">
        <v>5522</v>
      </c>
      <c r="BI450" s="244">
        <v>11306.1</v>
      </c>
      <c r="BK450" s="211">
        <v>445</v>
      </c>
      <c r="BL450" s="163" t="s">
        <v>4511</v>
      </c>
      <c r="BM450" s="163" t="s">
        <v>4511</v>
      </c>
      <c r="BN450" s="244" t="s">
        <v>4015</v>
      </c>
      <c r="BO450" s="244" t="s">
        <v>6322</v>
      </c>
      <c r="BP450" s="244">
        <v>11395.3</v>
      </c>
      <c r="BR450" s="211"/>
      <c r="BS450" s="163"/>
      <c r="BT450" s="163"/>
      <c r="BU450" s="244"/>
      <c r="BV450" s="244"/>
      <c r="BW450" s="244"/>
      <c r="BY450" s="211">
        <v>445</v>
      </c>
      <c r="BZ450" s="163" t="s">
        <v>547</v>
      </c>
      <c r="CA450" s="163" t="s">
        <v>6932</v>
      </c>
      <c r="CB450" s="163" t="s">
        <v>6506</v>
      </c>
      <c r="CC450" s="244" t="s">
        <v>6527</v>
      </c>
      <c r="CD450" s="244">
        <v>13857.9</v>
      </c>
      <c r="CE450" s="244">
        <v>1810.1</v>
      </c>
      <c r="CG450" s="211">
        <v>445</v>
      </c>
      <c r="CH450" s="163" t="s">
        <v>6929</v>
      </c>
      <c r="CI450" s="163" t="s">
        <v>4102</v>
      </c>
      <c r="CJ450" s="244" t="s">
        <v>4518</v>
      </c>
      <c r="CK450" s="244">
        <v>15113.7</v>
      </c>
      <c r="CM450" s="211"/>
      <c r="CN450" s="163" t="s">
        <v>7120</v>
      </c>
      <c r="CO450" s="163" t="s">
        <v>3999</v>
      </c>
      <c r="CP450" s="244" t="s">
        <v>4755</v>
      </c>
      <c r="CQ450" s="244">
        <v>16551.400000000001</v>
      </c>
      <c r="CS450" s="211">
        <v>445</v>
      </c>
      <c r="CT450" s="163" t="s">
        <v>3755</v>
      </c>
      <c r="CU450" s="163" t="s">
        <v>4039</v>
      </c>
      <c r="CV450" s="244" t="s">
        <v>7197</v>
      </c>
      <c r="CW450" s="244">
        <v>18914</v>
      </c>
      <c r="CY450" s="211">
        <v>445</v>
      </c>
      <c r="CZ450" s="163" t="s">
        <v>3733</v>
      </c>
      <c r="DA450" s="163" t="s">
        <v>7591</v>
      </c>
      <c r="DB450" s="244" t="s">
        <v>4005</v>
      </c>
      <c r="DC450" s="244">
        <v>20820.8</v>
      </c>
      <c r="DD450" s="244">
        <v>65</v>
      </c>
      <c r="DF450" s="214">
        <v>445</v>
      </c>
      <c r="DG450" s="163" t="s">
        <v>3901</v>
      </c>
      <c r="DH450" s="163" t="s">
        <v>7701</v>
      </c>
      <c r="DI450" s="163" t="s">
        <v>4005</v>
      </c>
      <c r="DJ450" s="163" t="s">
        <v>5522</v>
      </c>
      <c r="DK450" s="245">
        <v>19470</v>
      </c>
      <c r="DL450" s="245">
        <v>424</v>
      </c>
      <c r="DN450" s="211">
        <v>443</v>
      </c>
      <c r="DO450" s="163" t="s">
        <v>8182</v>
      </c>
      <c r="DP450" s="163" t="s">
        <v>3999</v>
      </c>
      <c r="DQ450" s="244">
        <v>21866</v>
      </c>
      <c r="DR450" s="244">
        <v>2164</v>
      </c>
      <c r="DT450" s="211">
        <v>445</v>
      </c>
      <c r="DU450" s="163" t="s">
        <v>8685</v>
      </c>
      <c r="DV450" s="244" t="s">
        <v>4020</v>
      </c>
      <c r="DW450" s="163">
        <v>24687.9</v>
      </c>
      <c r="DX450" s="244">
        <v>4962</v>
      </c>
      <c r="DZ450" s="211">
        <v>445</v>
      </c>
      <c r="EA450" s="163" t="s">
        <v>9187</v>
      </c>
      <c r="EB450" s="244" t="s">
        <v>4243</v>
      </c>
      <c r="EC450" s="163">
        <v>26265.4</v>
      </c>
      <c r="ED450" s="244">
        <v>5183.1000000000004</v>
      </c>
      <c r="EF450" s="211">
        <v>445</v>
      </c>
      <c r="EG450" s="163" t="s">
        <v>9689</v>
      </c>
      <c r="EH450" s="244" t="s">
        <v>4005</v>
      </c>
      <c r="EI450" s="258">
        <v>26980.3</v>
      </c>
      <c r="EJ450" s="244">
        <v>1995.8</v>
      </c>
      <c r="EL450" s="215">
        <v>445</v>
      </c>
      <c r="EM450" s="216" t="s">
        <v>3879</v>
      </c>
      <c r="EN450" s="216" t="s">
        <v>3054</v>
      </c>
      <c r="EO450" s="216" t="s">
        <v>3197</v>
      </c>
      <c r="EP450" s="257" t="s">
        <v>3992</v>
      </c>
      <c r="EQ450" s="247">
        <v>26687</v>
      </c>
      <c r="ER450" s="247">
        <v>500</v>
      </c>
      <c r="ES450" s="247">
        <v>27880</v>
      </c>
      <c r="EU450" s="163">
        <v>445</v>
      </c>
      <c r="EV450" s="94" t="s">
        <v>3838</v>
      </c>
      <c r="EW450" s="163" t="s">
        <v>3063</v>
      </c>
      <c r="EX450" s="110">
        <v>24284</v>
      </c>
      <c r="EY450" s="110">
        <v>11.1</v>
      </c>
      <c r="FA450" s="163">
        <v>445</v>
      </c>
      <c r="FB450" s="94" t="s">
        <v>9892</v>
      </c>
      <c r="FC450" s="110" t="s">
        <v>4030</v>
      </c>
      <c r="FD450" s="260">
        <v>26489.3</v>
      </c>
      <c r="FE450" s="260">
        <v>-615.5</v>
      </c>
    </row>
    <row r="451" spans="2:161" ht="22.7">
      <c r="B451" s="211">
        <v>446</v>
      </c>
      <c r="C451" s="163" t="s">
        <v>5231</v>
      </c>
      <c r="D451" s="163"/>
      <c r="E451" s="244" t="s">
        <v>4005</v>
      </c>
      <c r="F451" s="244" t="s">
        <v>4532</v>
      </c>
      <c r="G451" s="244">
        <v>8662.6</v>
      </c>
      <c r="I451" s="211"/>
      <c r="J451" s="163"/>
      <c r="K451" s="163"/>
      <c r="L451" s="244"/>
      <c r="M451" s="244"/>
      <c r="N451" s="244"/>
      <c r="P451" s="211"/>
      <c r="Q451" s="163"/>
      <c r="R451" s="163"/>
      <c r="S451" s="244"/>
      <c r="T451" s="244"/>
      <c r="V451" s="211"/>
      <c r="W451" s="163"/>
      <c r="X451" s="163"/>
      <c r="Y451" s="244"/>
      <c r="Z451" s="244"/>
      <c r="AA451" s="244"/>
      <c r="AC451" s="211">
        <v>446</v>
      </c>
      <c r="AD451" s="163" t="s">
        <v>4443</v>
      </c>
      <c r="AE451" s="163" t="s">
        <v>4005</v>
      </c>
      <c r="AF451" s="244">
        <v>10021.6</v>
      </c>
      <c r="AG451" s="244">
        <v>39.9</v>
      </c>
      <c r="AI451" s="211"/>
      <c r="AJ451" s="163"/>
      <c r="AK451" s="163"/>
      <c r="AL451" s="244"/>
      <c r="AM451" s="244"/>
      <c r="AN451" s="244"/>
      <c r="AP451" s="211">
        <v>446</v>
      </c>
      <c r="AQ451" s="163" t="s">
        <v>3847</v>
      </c>
      <c r="AR451" s="163" t="s">
        <v>5819</v>
      </c>
      <c r="AS451" s="244" t="s">
        <v>4202</v>
      </c>
      <c r="AT451" s="244" t="s">
        <v>5441</v>
      </c>
      <c r="AU451" s="244">
        <v>11118.6</v>
      </c>
      <c r="AW451" s="211"/>
      <c r="AX451" s="163"/>
      <c r="AY451" s="163"/>
      <c r="AZ451" s="244"/>
      <c r="BA451" s="244"/>
      <c r="BB451" s="244"/>
      <c r="BD451" s="211">
        <v>446</v>
      </c>
      <c r="BE451" s="163" t="s">
        <v>6194</v>
      </c>
      <c r="BF451" s="163" t="s">
        <v>6195</v>
      </c>
      <c r="BG451" s="244" t="s">
        <v>4015</v>
      </c>
      <c r="BH451" s="244" t="s">
        <v>5879</v>
      </c>
      <c r="BI451" s="244">
        <v>11253.7</v>
      </c>
      <c r="BK451" s="211">
        <v>446</v>
      </c>
      <c r="BL451" s="163" t="s">
        <v>3889</v>
      </c>
      <c r="BM451" s="163" t="s">
        <v>3889</v>
      </c>
      <c r="BN451" s="244" t="s">
        <v>4001</v>
      </c>
      <c r="BO451" s="244" t="s">
        <v>6231</v>
      </c>
      <c r="BP451" s="244">
        <v>11389.1</v>
      </c>
      <c r="BR451" s="211"/>
      <c r="BS451" s="163"/>
      <c r="BT451" s="163"/>
      <c r="BU451" s="244"/>
      <c r="BV451" s="244"/>
      <c r="BW451" s="244"/>
      <c r="BY451" s="211">
        <v>446</v>
      </c>
      <c r="BZ451" s="163" t="s">
        <v>3902</v>
      </c>
      <c r="CA451" s="163" t="s">
        <v>3902</v>
      </c>
      <c r="CB451" s="163" t="s">
        <v>4102</v>
      </c>
      <c r="CC451" s="244" t="s">
        <v>4518</v>
      </c>
      <c r="CD451" s="244">
        <v>13844.3</v>
      </c>
      <c r="CE451" s="244">
        <v>392.2</v>
      </c>
      <c r="CG451" s="211">
        <v>446</v>
      </c>
      <c r="CH451" s="163" t="s">
        <v>5819</v>
      </c>
      <c r="CI451" s="163" t="s">
        <v>4202</v>
      </c>
      <c r="CJ451" s="244" t="s">
        <v>5441</v>
      </c>
      <c r="CK451" s="244">
        <v>15054.2</v>
      </c>
      <c r="CM451" s="211"/>
      <c r="CN451" s="163" t="s">
        <v>5643</v>
      </c>
      <c r="CO451" s="163" t="s">
        <v>3999</v>
      </c>
      <c r="CP451" s="244" t="s">
        <v>6001</v>
      </c>
      <c r="CQ451" s="244">
        <v>16547</v>
      </c>
      <c r="CS451" s="211">
        <v>446</v>
      </c>
      <c r="CT451" s="163" t="s">
        <v>6315</v>
      </c>
      <c r="CU451" s="163" t="s">
        <v>4020</v>
      </c>
      <c r="CV451" s="244" t="s">
        <v>7140</v>
      </c>
      <c r="CW451" s="244">
        <v>18841</v>
      </c>
      <c r="CY451" s="211">
        <v>446</v>
      </c>
      <c r="CZ451" s="163" t="s">
        <v>3930</v>
      </c>
      <c r="DA451" s="163" t="s">
        <v>7592</v>
      </c>
      <c r="DB451" s="244" t="s">
        <v>4588</v>
      </c>
      <c r="DC451" s="244">
        <v>20811.2</v>
      </c>
      <c r="DD451" s="244">
        <v>1258.2</v>
      </c>
      <c r="DF451" s="214">
        <v>446</v>
      </c>
      <c r="DG451" s="163" t="s">
        <v>3903</v>
      </c>
      <c r="DH451" s="163" t="s">
        <v>7074</v>
      </c>
      <c r="DI451" s="163" t="s">
        <v>4039</v>
      </c>
      <c r="DJ451" s="163" t="s">
        <v>6828</v>
      </c>
      <c r="DK451" s="245">
        <v>19462</v>
      </c>
      <c r="DL451" s="245">
        <v>1355</v>
      </c>
      <c r="DN451" s="211">
        <v>444</v>
      </c>
      <c r="DO451" s="163" t="s">
        <v>8183</v>
      </c>
      <c r="DP451" s="163" t="s">
        <v>4001</v>
      </c>
      <c r="DQ451" s="244">
        <v>21791.4</v>
      </c>
      <c r="DR451" s="244">
        <v>633.1</v>
      </c>
      <c r="DT451" s="211">
        <v>446</v>
      </c>
      <c r="DU451" s="163" t="s">
        <v>8686</v>
      </c>
      <c r="DV451" s="244" t="s">
        <v>4005</v>
      </c>
      <c r="DW451" s="163">
        <v>24670.2</v>
      </c>
      <c r="DX451" s="244">
        <v>70.8</v>
      </c>
      <c r="DZ451" s="211">
        <v>446</v>
      </c>
      <c r="EA451" s="163" t="s">
        <v>9188</v>
      </c>
      <c r="EB451" s="244" t="s">
        <v>4074</v>
      </c>
      <c r="EC451" s="163">
        <v>26189.5</v>
      </c>
      <c r="ED451" s="244">
        <v>343.3</v>
      </c>
      <c r="EF451" s="211">
        <v>446</v>
      </c>
      <c r="EG451" s="163" t="s">
        <v>9690</v>
      </c>
      <c r="EH451" s="244" t="s">
        <v>3999</v>
      </c>
      <c r="EI451" s="258">
        <v>26978</v>
      </c>
      <c r="EJ451" s="244">
        <v>802</v>
      </c>
      <c r="EL451" s="215">
        <v>446</v>
      </c>
      <c r="EM451" s="216" t="s">
        <v>3883</v>
      </c>
      <c r="EN451" s="216" t="s">
        <v>3855</v>
      </c>
      <c r="EO451" s="216" t="s">
        <v>3904</v>
      </c>
      <c r="EP451" s="257"/>
      <c r="EQ451" s="247">
        <v>26530</v>
      </c>
      <c r="ER451" s="247">
        <v>846</v>
      </c>
      <c r="ES451" s="247">
        <v>31576</v>
      </c>
      <c r="EU451" s="163">
        <v>446</v>
      </c>
      <c r="EV451" s="94" t="s">
        <v>3861</v>
      </c>
      <c r="EW451" s="163" t="s">
        <v>3122</v>
      </c>
      <c r="EX451" s="110">
        <v>24267</v>
      </c>
      <c r="EY451" s="110">
        <v>1902.1</v>
      </c>
      <c r="FA451" s="163">
        <v>446</v>
      </c>
      <c r="FB451" s="94" t="s">
        <v>9893</v>
      </c>
      <c r="FC451" s="110" t="s">
        <v>4001</v>
      </c>
      <c r="FD451" s="260">
        <v>26445.599999999999</v>
      </c>
      <c r="FE451" s="260">
        <v>4529.2</v>
      </c>
    </row>
    <row r="452" spans="2:161" ht="22.7">
      <c r="B452" s="211">
        <v>447</v>
      </c>
      <c r="C452" s="163" t="s">
        <v>5232</v>
      </c>
      <c r="D452" s="163" t="s">
        <v>5233</v>
      </c>
      <c r="E452" s="244" t="s">
        <v>4173</v>
      </c>
      <c r="F452" s="244" t="s">
        <v>4538</v>
      </c>
      <c r="G452" s="244">
        <v>8655.5</v>
      </c>
      <c r="I452" s="211"/>
      <c r="J452" s="163"/>
      <c r="K452" s="163"/>
      <c r="L452" s="244"/>
      <c r="M452" s="244"/>
      <c r="N452" s="244"/>
      <c r="P452" s="211"/>
      <c r="Q452" s="163"/>
      <c r="R452" s="163"/>
      <c r="S452" s="244"/>
      <c r="T452" s="244"/>
      <c r="V452" s="211"/>
      <c r="W452" s="163"/>
      <c r="X452" s="163"/>
      <c r="Y452" s="244"/>
      <c r="Z452" s="244"/>
      <c r="AA452" s="244"/>
      <c r="AC452" s="211">
        <v>447</v>
      </c>
      <c r="AD452" s="163" t="s">
        <v>4444</v>
      </c>
      <c r="AE452" s="163" t="s">
        <v>3999</v>
      </c>
      <c r="AF452" s="244">
        <v>10002</v>
      </c>
      <c r="AG452" s="244">
        <v>1532</v>
      </c>
      <c r="AI452" s="211"/>
      <c r="AJ452" s="163"/>
      <c r="AK452" s="163"/>
      <c r="AL452" s="244"/>
      <c r="AM452" s="244"/>
      <c r="AN452" s="244"/>
      <c r="AP452" s="211">
        <v>447</v>
      </c>
      <c r="AQ452" s="163" t="s">
        <v>3934</v>
      </c>
      <c r="AR452" s="163" t="s">
        <v>5024</v>
      </c>
      <c r="AS452" s="244" t="s">
        <v>4005</v>
      </c>
      <c r="AT452" s="244" t="s">
        <v>4978</v>
      </c>
      <c r="AU452" s="244">
        <v>11110.2</v>
      </c>
      <c r="AW452" s="211"/>
      <c r="AX452" s="163"/>
      <c r="AY452" s="163"/>
      <c r="AZ452" s="244"/>
      <c r="BA452" s="244"/>
      <c r="BB452" s="244"/>
      <c r="BD452" s="211">
        <v>447</v>
      </c>
      <c r="BE452" s="163" t="s">
        <v>3942</v>
      </c>
      <c r="BF452" s="163" t="s">
        <v>6196</v>
      </c>
      <c r="BG452" s="244" t="s">
        <v>4005</v>
      </c>
      <c r="BH452" s="244" t="s">
        <v>4650</v>
      </c>
      <c r="BI452" s="244">
        <v>11226</v>
      </c>
      <c r="BK452" s="211">
        <v>447</v>
      </c>
      <c r="BL452" s="163" t="s">
        <v>6326</v>
      </c>
      <c r="BM452" s="163" t="s">
        <v>6326</v>
      </c>
      <c r="BN452" s="244" t="s">
        <v>4005</v>
      </c>
      <c r="BO452" s="244" t="s">
        <v>6274</v>
      </c>
      <c r="BP452" s="244">
        <v>11370</v>
      </c>
      <c r="BR452" s="211"/>
      <c r="BS452" s="163"/>
      <c r="BT452" s="163"/>
      <c r="BU452" s="244"/>
      <c r="BV452" s="244"/>
      <c r="BW452" s="244"/>
      <c r="BY452" s="211">
        <v>447</v>
      </c>
      <c r="BZ452" s="163" t="s">
        <v>315</v>
      </c>
      <c r="CA452" s="163" t="s">
        <v>6933</v>
      </c>
      <c r="CB452" s="163" t="s">
        <v>6506</v>
      </c>
      <c r="CC452" s="244" t="s">
        <v>6934</v>
      </c>
      <c r="CD452" s="244">
        <v>13829</v>
      </c>
      <c r="CE452" s="244">
        <v>556</v>
      </c>
      <c r="CG452" s="211">
        <v>447</v>
      </c>
      <c r="CH452" s="163" t="s">
        <v>3451</v>
      </c>
      <c r="CI452" s="163" t="s">
        <v>4193</v>
      </c>
      <c r="CJ452" s="244" t="s">
        <v>4650</v>
      </c>
      <c r="CK452" s="244">
        <v>15052.3</v>
      </c>
      <c r="CM452" s="211"/>
      <c r="CN452" s="163" t="s">
        <v>7121</v>
      </c>
      <c r="CO452" s="163" t="s">
        <v>4469</v>
      </c>
      <c r="CP452" s="244" t="s">
        <v>4548</v>
      </c>
      <c r="CQ452" s="244">
        <v>16531.3</v>
      </c>
      <c r="CS452" s="211">
        <v>447</v>
      </c>
      <c r="CT452" s="163" t="s">
        <v>5316</v>
      </c>
      <c r="CU452" s="163" t="s">
        <v>4588</v>
      </c>
      <c r="CV452" s="244" t="s">
        <v>5441</v>
      </c>
      <c r="CW452" s="244">
        <v>18836</v>
      </c>
      <c r="CY452" s="211">
        <v>447</v>
      </c>
      <c r="CZ452" s="163" t="s">
        <v>7593</v>
      </c>
      <c r="DA452" s="163" t="s">
        <v>7594</v>
      </c>
      <c r="DB452" s="244" t="s">
        <v>4193</v>
      </c>
      <c r="DC452" s="244">
        <v>20705.3</v>
      </c>
      <c r="DD452" s="244">
        <v>-1226.5999999999999</v>
      </c>
      <c r="DF452" s="214">
        <v>447</v>
      </c>
      <c r="DG452" s="163" t="s">
        <v>1892</v>
      </c>
      <c r="DH452" s="163" t="s">
        <v>7159</v>
      </c>
      <c r="DI452" s="163" t="s">
        <v>3999</v>
      </c>
      <c r="DJ452" s="163" t="s">
        <v>5883</v>
      </c>
      <c r="DK452" s="245">
        <v>19403</v>
      </c>
      <c r="DL452" s="245">
        <v>-10298</v>
      </c>
      <c r="DN452" s="211">
        <v>445</v>
      </c>
      <c r="DO452" s="163" t="s">
        <v>8184</v>
      </c>
      <c r="DP452" s="163" t="s">
        <v>455</v>
      </c>
      <c r="DQ452" s="244">
        <v>21742.9</v>
      </c>
      <c r="DR452" s="244">
        <v>4220.5</v>
      </c>
      <c r="DT452" s="211">
        <v>447</v>
      </c>
      <c r="DU452" s="163" t="s">
        <v>8687</v>
      </c>
      <c r="DV452" s="244" t="s">
        <v>4074</v>
      </c>
      <c r="DW452" s="163">
        <v>24533.4</v>
      </c>
      <c r="DX452" s="244">
        <v>224.2</v>
      </c>
      <c r="DZ452" s="211">
        <v>447</v>
      </c>
      <c r="EA452" s="163" t="s">
        <v>9189</v>
      </c>
      <c r="EB452" s="244" t="s">
        <v>4102</v>
      </c>
      <c r="EC452" s="163">
        <v>26129.9</v>
      </c>
      <c r="ED452" s="244">
        <v>207.1</v>
      </c>
      <c r="EF452" s="211">
        <v>447</v>
      </c>
      <c r="EG452" s="163" t="s">
        <v>9691</v>
      </c>
      <c r="EH452" s="244" t="s">
        <v>4005</v>
      </c>
      <c r="EI452" s="258">
        <v>26954.400000000001</v>
      </c>
      <c r="EJ452" s="244">
        <v>1019.1</v>
      </c>
      <c r="EL452" s="215">
        <v>447</v>
      </c>
      <c r="EM452" s="216" t="s">
        <v>1650</v>
      </c>
      <c r="EN452" s="216" t="s">
        <v>3135</v>
      </c>
      <c r="EO452" s="216" t="s">
        <v>3905</v>
      </c>
      <c r="EP452" s="257"/>
      <c r="EQ452" s="247">
        <v>26528</v>
      </c>
      <c r="ER452" s="247">
        <v>2109</v>
      </c>
      <c r="ES452" s="247">
        <v>69865</v>
      </c>
      <c r="EU452" s="163">
        <v>447</v>
      </c>
      <c r="EV452" s="94" t="s">
        <v>3891</v>
      </c>
      <c r="EW452" s="163" t="s">
        <v>3096</v>
      </c>
      <c r="EX452" s="110">
        <v>24217</v>
      </c>
      <c r="EY452" s="110">
        <v>92.5</v>
      </c>
      <c r="FA452" s="163">
        <v>447</v>
      </c>
      <c r="FB452" s="94" t="s">
        <v>9654</v>
      </c>
      <c r="FC452" s="110" t="s">
        <v>4202</v>
      </c>
      <c r="FD452" s="260">
        <v>26290</v>
      </c>
      <c r="FE452" s="260">
        <v>2394</v>
      </c>
    </row>
    <row r="453" spans="2:161" ht="22.7">
      <c r="B453" s="211">
        <v>448</v>
      </c>
      <c r="C453" s="163" t="s">
        <v>5234</v>
      </c>
      <c r="D453" s="257" t="s">
        <v>5235</v>
      </c>
      <c r="E453" s="244" t="s">
        <v>4005</v>
      </c>
      <c r="F453" s="244" t="s">
        <v>4638</v>
      </c>
      <c r="G453" s="244">
        <v>8620.4</v>
      </c>
      <c r="I453" s="211"/>
      <c r="J453" s="163"/>
      <c r="K453" s="257"/>
      <c r="L453" s="244"/>
      <c r="M453" s="244"/>
      <c r="N453" s="244"/>
      <c r="P453" s="211"/>
      <c r="Q453" s="163"/>
      <c r="R453" s="257"/>
      <c r="S453" s="244"/>
      <c r="T453" s="244"/>
      <c r="V453" s="211"/>
      <c r="W453" s="163"/>
      <c r="X453" s="257"/>
      <c r="Y453" s="244"/>
      <c r="Z453" s="244"/>
      <c r="AA453" s="244"/>
      <c r="AC453" s="211">
        <v>448</v>
      </c>
      <c r="AD453" s="163" t="s">
        <v>4445</v>
      </c>
      <c r="AE453" s="257" t="s">
        <v>4036</v>
      </c>
      <c r="AF453" s="244">
        <v>9962.2999999999993</v>
      </c>
      <c r="AG453" s="244">
        <v>515.29999999999995</v>
      </c>
      <c r="AI453" s="211"/>
      <c r="AJ453" s="163"/>
      <c r="AK453" s="257"/>
      <c r="AL453" s="244"/>
      <c r="AM453" s="244"/>
      <c r="AN453" s="244"/>
      <c r="AP453" s="211">
        <v>448</v>
      </c>
      <c r="AQ453" s="163" t="s">
        <v>1657</v>
      </c>
      <c r="AR453" s="257" t="s">
        <v>5820</v>
      </c>
      <c r="AS453" s="244" t="s">
        <v>3999</v>
      </c>
      <c r="AT453" s="244" t="s">
        <v>4527</v>
      </c>
      <c r="AU453" s="244">
        <v>11079.2</v>
      </c>
      <c r="AW453" s="211"/>
      <c r="AX453" s="163"/>
      <c r="AY453" s="257"/>
      <c r="AZ453" s="244"/>
      <c r="BA453" s="244"/>
      <c r="BB453" s="244"/>
      <c r="BD453" s="211">
        <v>448</v>
      </c>
      <c r="BE453" s="163" t="s">
        <v>5811</v>
      </c>
      <c r="BF453" s="257" t="s">
        <v>6197</v>
      </c>
      <c r="BG453" s="244" t="s">
        <v>4400</v>
      </c>
      <c r="BH453" s="244" t="s">
        <v>6198</v>
      </c>
      <c r="BI453" s="244">
        <v>11195.1</v>
      </c>
      <c r="BK453" s="211">
        <v>448</v>
      </c>
      <c r="BL453" s="163" t="s">
        <v>1706</v>
      </c>
      <c r="BM453" s="257" t="s">
        <v>6191</v>
      </c>
      <c r="BN453" s="244" t="s">
        <v>3999</v>
      </c>
      <c r="BO453" s="244" t="s">
        <v>6273</v>
      </c>
      <c r="BP453" s="244">
        <v>11346.5</v>
      </c>
      <c r="BR453" s="211"/>
      <c r="BS453" s="163"/>
      <c r="BT453" s="257"/>
      <c r="BU453" s="244"/>
      <c r="BV453" s="244"/>
      <c r="BW453" s="244"/>
      <c r="BY453" s="211">
        <v>448</v>
      </c>
      <c r="BZ453" s="163" t="s">
        <v>3906</v>
      </c>
      <c r="CA453" s="163" t="s">
        <v>6935</v>
      </c>
      <c r="CB453" s="257" t="s">
        <v>4074</v>
      </c>
      <c r="CC453" s="244" t="s">
        <v>4523</v>
      </c>
      <c r="CD453" s="244">
        <v>13825.4</v>
      </c>
      <c r="CE453" s="244">
        <v>293.39999999999998</v>
      </c>
      <c r="CG453" s="211">
        <v>448</v>
      </c>
      <c r="CH453" s="163" t="s">
        <v>4975</v>
      </c>
      <c r="CI453" s="257" t="s">
        <v>3999</v>
      </c>
      <c r="CJ453" s="244" t="s">
        <v>4644</v>
      </c>
      <c r="CK453" s="244">
        <v>15035.7</v>
      </c>
      <c r="CM453" s="211"/>
      <c r="CN453" s="163" t="s">
        <v>1742</v>
      </c>
      <c r="CO453" s="257" t="s">
        <v>3999</v>
      </c>
      <c r="CP453" s="244" t="s">
        <v>6245</v>
      </c>
      <c r="CQ453" s="244">
        <v>16524</v>
      </c>
      <c r="CS453" s="211">
        <v>448</v>
      </c>
      <c r="CT453" s="163" t="s">
        <v>6891</v>
      </c>
      <c r="CU453" s="257" t="s">
        <v>4224</v>
      </c>
      <c r="CV453" s="244" t="s">
        <v>5887</v>
      </c>
      <c r="CW453" s="244">
        <v>18815</v>
      </c>
      <c r="CY453" s="211">
        <v>448</v>
      </c>
      <c r="CZ453" s="163" t="s">
        <v>3916</v>
      </c>
      <c r="DA453" s="257" t="s">
        <v>7595</v>
      </c>
      <c r="DB453" s="244" t="s">
        <v>4001</v>
      </c>
      <c r="DC453" s="244">
        <v>20683.3</v>
      </c>
      <c r="DD453" s="244">
        <v>1787.2</v>
      </c>
      <c r="DF453" s="214">
        <v>448</v>
      </c>
      <c r="DG453" s="163" t="s">
        <v>3776</v>
      </c>
      <c r="DH453" s="163" t="s">
        <v>6139</v>
      </c>
      <c r="DI453" s="163" t="s">
        <v>4202</v>
      </c>
      <c r="DJ453" s="163" t="s">
        <v>6240</v>
      </c>
      <c r="DK453" s="245">
        <v>19366</v>
      </c>
      <c r="DL453" s="245">
        <v>698</v>
      </c>
      <c r="DN453" s="211">
        <v>446</v>
      </c>
      <c r="DO453" s="163" t="s">
        <v>8185</v>
      </c>
      <c r="DP453" s="257" t="s">
        <v>4074</v>
      </c>
      <c r="DQ453" s="244">
        <v>21714.7</v>
      </c>
      <c r="DR453" s="244">
        <v>325.60000000000002</v>
      </c>
      <c r="DT453" s="211">
        <v>448</v>
      </c>
      <c r="DU453" s="163" t="s">
        <v>8688</v>
      </c>
      <c r="DV453" s="244" t="s">
        <v>4020</v>
      </c>
      <c r="DW453" s="257">
        <v>24488</v>
      </c>
      <c r="DX453" s="244">
        <v>4849</v>
      </c>
      <c r="DZ453" s="211">
        <v>448</v>
      </c>
      <c r="EA453" s="163" t="s">
        <v>9190</v>
      </c>
      <c r="EB453" s="244" t="s">
        <v>4015</v>
      </c>
      <c r="EC453" s="257">
        <v>26090.6</v>
      </c>
      <c r="ED453" s="244">
        <v>1032.3</v>
      </c>
      <c r="EF453" s="211">
        <v>448</v>
      </c>
      <c r="EG453" s="163" t="s">
        <v>9692</v>
      </c>
      <c r="EH453" s="244" t="s">
        <v>4015</v>
      </c>
      <c r="EI453" s="259">
        <v>26879.200000000001</v>
      </c>
      <c r="EJ453" s="244">
        <v>1496.2</v>
      </c>
      <c r="EL453" s="215">
        <v>448</v>
      </c>
      <c r="EM453" s="216" t="s">
        <v>1806</v>
      </c>
      <c r="EN453" s="216" t="s">
        <v>3090</v>
      </c>
      <c r="EO453" s="216" t="s">
        <v>3907</v>
      </c>
      <c r="EP453" s="257"/>
      <c r="EQ453" s="247">
        <v>26487</v>
      </c>
      <c r="ER453" s="247">
        <v>7967</v>
      </c>
      <c r="ES453" s="247">
        <v>31300</v>
      </c>
      <c r="EU453" s="163">
        <v>448</v>
      </c>
      <c r="EV453" s="94" t="s">
        <v>3737</v>
      </c>
      <c r="EW453" s="163" t="s">
        <v>3063</v>
      </c>
      <c r="EX453" s="110">
        <v>24087</v>
      </c>
      <c r="EY453" s="110">
        <v>-106.9</v>
      </c>
      <c r="FA453" s="163">
        <v>448</v>
      </c>
      <c r="FB453" s="94" t="s">
        <v>9894</v>
      </c>
      <c r="FC453" s="110" t="s">
        <v>4224</v>
      </c>
      <c r="FD453" s="260">
        <v>26282.7</v>
      </c>
      <c r="FE453" s="260">
        <v>4877.2</v>
      </c>
    </row>
    <row r="454" spans="2:161">
      <c r="B454" s="211">
        <v>449</v>
      </c>
      <c r="C454" s="163" t="s">
        <v>4318</v>
      </c>
      <c r="D454" s="163" t="s">
        <v>5236</v>
      </c>
      <c r="E454" s="244" t="s">
        <v>3999</v>
      </c>
      <c r="F454" s="244" t="s">
        <v>4534</v>
      </c>
      <c r="G454" s="244">
        <v>8607.2000000000007</v>
      </c>
      <c r="I454" s="211"/>
      <c r="J454" s="163"/>
      <c r="K454" s="163"/>
      <c r="L454" s="244"/>
      <c r="M454" s="244"/>
      <c r="N454" s="244"/>
      <c r="P454" s="211"/>
      <c r="Q454" s="163"/>
      <c r="R454" s="163"/>
      <c r="S454" s="244"/>
      <c r="T454" s="244"/>
      <c r="V454" s="211"/>
      <c r="W454" s="163"/>
      <c r="X454" s="163"/>
      <c r="Y454" s="244"/>
      <c r="Z454" s="244"/>
      <c r="AA454" s="244"/>
      <c r="AC454" s="211">
        <v>449</v>
      </c>
      <c r="AD454" s="163" t="s">
        <v>4446</v>
      </c>
      <c r="AE454" s="163" t="s">
        <v>4005</v>
      </c>
      <c r="AF454" s="244">
        <v>9932.1</v>
      </c>
      <c r="AG454" s="244">
        <v>238.6</v>
      </c>
      <c r="AI454" s="211"/>
      <c r="AJ454" s="163"/>
      <c r="AK454" s="163"/>
      <c r="AL454" s="244"/>
      <c r="AM454" s="244"/>
      <c r="AN454" s="244"/>
      <c r="AP454" s="211">
        <v>449</v>
      </c>
      <c r="AQ454" s="163" t="s">
        <v>3935</v>
      </c>
      <c r="AR454" s="163" t="s">
        <v>5821</v>
      </c>
      <c r="AS454" s="244" t="s">
        <v>4005</v>
      </c>
      <c r="AT454" s="244" t="s">
        <v>4673</v>
      </c>
      <c r="AU454" s="244">
        <v>10971.4</v>
      </c>
      <c r="AW454" s="211"/>
      <c r="AX454" s="163"/>
      <c r="AY454" s="163"/>
      <c r="AZ454" s="244"/>
      <c r="BA454" s="244"/>
      <c r="BB454" s="244"/>
      <c r="BD454" s="211">
        <v>449</v>
      </c>
      <c r="BE454" s="163" t="s">
        <v>5816</v>
      </c>
      <c r="BF454" s="163" t="s">
        <v>5817</v>
      </c>
      <c r="BG454" s="244" t="s">
        <v>4202</v>
      </c>
      <c r="BH454" s="244" t="s">
        <v>5441</v>
      </c>
      <c r="BI454" s="244">
        <v>11184.5</v>
      </c>
      <c r="BK454" s="211">
        <v>449</v>
      </c>
      <c r="BL454" s="163" t="s">
        <v>1902</v>
      </c>
      <c r="BM454" s="163" t="s">
        <v>5225</v>
      </c>
      <c r="BN454" s="244" t="s">
        <v>3999</v>
      </c>
      <c r="BO454" s="244" t="s">
        <v>5512</v>
      </c>
      <c r="BP454" s="244">
        <v>11305</v>
      </c>
      <c r="BR454" s="211"/>
      <c r="BS454" s="163"/>
      <c r="BT454" s="163"/>
      <c r="BU454" s="244"/>
      <c r="BV454" s="244"/>
      <c r="BW454" s="244"/>
      <c r="BY454" s="211">
        <v>449</v>
      </c>
      <c r="BZ454" s="163" t="s">
        <v>3890</v>
      </c>
      <c r="CA454" s="163" t="s">
        <v>6936</v>
      </c>
      <c r="CB454" s="163" t="s">
        <v>4015</v>
      </c>
      <c r="CC454" s="244" t="s">
        <v>6914</v>
      </c>
      <c r="CD454" s="244">
        <v>13816.9</v>
      </c>
      <c r="CE454" s="244">
        <v>532.29999999999995</v>
      </c>
      <c r="CG454" s="211">
        <v>449</v>
      </c>
      <c r="CH454" s="163" t="s">
        <v>5186</v>
      </c>
      <c r="CI454" s="163" t="s">
        <v>4005</v>
      </c>
      <c r="CJ454" s="244" t="s">
        <v>6949</v>
      </c>
      <c r="CK454" s="244">
        <v>15032.4</v>
      </c>
      <c r="CM454" s="211"/>
      <c r="CN454" s="163" t="s">
        <v>5046</v>
      </c>
      <c r="CO454" s="163" t="s">
        <v>4020</v>
      </c>
      <c r="CP454" s="244" t="s">
        <v>4806</v>
      </c>
      <c r="CQ454" s="244">
        <v>1651.8</v>
      </c>
      <c r="CS454" s="211">
        <v>449</v>
      </c>
      <c r="CT454" s="163" t="s">
        <v>6113</v>
      </c>
      <c r="CU454" s="163" t="s">
        <v>4020</v>
      </c>
      <c r="CV454" s="244" t="s">
        <v>5512</v>
      </c>
      <c r="CW454" s="244">
        <v>18744</v>
      </c>
      <c r="CY454" s="211">
        <v>449</v>
      </c>
      <c r="CZ454" s="163" t="s">
        <v>7596</v>
      </c>
      <c r="DA454" s="163" t="s">
        <v>7596</v>
      </c>
      <c r="DB454" s="244" t="s">
        <v>7597</v>
      </c>
      <c r="DC454" s="244">
        <v>20644.3</v>
      </c>
      <c r="DD454" s="244">
        <v>821.3</v>
      </c>
      <c r="DF454" s="214">
        <v>449</v>
      </c>
      <c r="DG454" s="163" t="s">
        <v>3511</v>
      </c>
      <c r="DH454" s="163" t="s">
        <v>6277</v>
      </c>
      <c r="DI454" s="163" t="s">
        <v>4001</v>
      </c>
      <c r="DJ454" s="163" t="s">
        <v>4852</v>
      </c>
      <c r="DK454" s="245">
        <v>19344</v>
      </c>
      <c r="DL454" s="245">
        <v>463</v>
      </c>
      <c r="DN454" s="211">
        <v>447</v>
      </c>
      <c r="DO454" s="163" t="s">
        <v>8186</v>
      </c>
      <c r="DP454" s="163" t="s">
        <v>4005</v>
      </c>
      <c r="DQ454" s="244">
        <v>21699.7</v>
      </c>
      <c r="DR454" s="244">
        <v>618.1</v>
      </c>
      <c r="DT454" s="211">
        <v>449</v>
      </c>
      <c r="DU454" s="163" t="s">
        <v>8689</v>
      </c>
      <c r="DV454" s="244" t="s">
        <v>4102</v>
      </c>
      <c r="DW454" s="163">
        <v>24435.3</v>
      </c>
      <c r="DX454" s="244">
        <v>1928.9</v>
      </c>
      <c r="DZ454" s="211">
        <v>449</v>
      </c>
      <c r="EA454" s="163" t="s">
        <v>9191</v>
      </c>
      <c r="EB454" s="244" t="s">
        <v>4131</v>
      </c>
      <c r="EC454" s="163">
        <v>26067.3</v>
      </c>
      <c r="ED454" s="244">
        <v>538.1</v>
      </c>
      <c r="EF454" s="211">
        <v>449</v>
      </c>
      <c r="EG454" s="163" t="s">
        <v>9693</v>
      </c>
      <c r="EH454" s="244" t="s">
        <v>4005</v>
      </c>
      <c r="EI454" s="258">
        <v>26873.7</v>
      </c>
      <c r="EJ454" s="244">
        <v>1354.5</v>
      </c>
      <c r="EL454" s="215">
        <v>449</v>
      </c>
      <c r="EM454" s="216" t="s">
        <v>3845</v>
      </c>
      <c r="EN454" s="216" t="s">
        <v>3060</v>
      </c>
      <c r="EO454" s="216" t="s">
        <v>3908</v>
      </c>
      <c r="EP454" s="257"/>
      <c r="EQ454" s="247">
        <v>26311</v>
      </c>
      <c r="ER454" s="247">
        <v>2998</v>
      </c>
      <c r="ES454" s="247">
        <v>33185</v>
      </c>
      <c r="EU454" s="163">
        <v>449</v>
      </c>
      <c r="EV454" s="94" t="s">
        <v>702</v>
      </c>
      <c r="EW454" s="163" t="s">
        <v>3056</v>
      </c>
      <c r="EX454" s="110">
        <v>24069</v>
      </c>
      <c r="EY454" s="110">
        <v>2211</v>
      </c>
      <c r="FA454" s="163">
        <v>449</v>
      </c>
      <c r="FB454" s="94" t="s">
        <v>9657</v>
      </c>
      <c r="FC454" s="110" t="s">
        <v>4020</v>
      </c>
      <c r="FD454" s="260">
        <v>26243</v>
      </c>
      <c r="FE454" s="260">
        <v>3166</v>
      </c>
    </row>
    <row r="455" spans="2:161">
      <c r="B455" s="211">
        <v>450</v>
      </c>
      <c r="C455" s="163"/>
      <c r="D455" s="163" t="s">
        <v>5237</v>
      </c>
      <c r="E455" s="244" t="s">
        <v>4001</v>
      </c>
      <c r="F455" s="244"/>
      <c r="G455" s="244">
        <v>8591</v>
      </c>
      <c r="I455" s="211"/>
      <c r="J455" s="163"/>
      <c r="K455" s="163"/>
      <c r="L455" s="244"/>
      <c r="M455" s="244"/>
      <c r="N455" s="244"/>
      <c r="P455" s="211"/>
      <c r="Q455" s="163"/>
      <c r="R455" s="163"/>
      <c r="S455" s="244"/>
      <c r="T455" s="244"/>
      <c r="V455" s="211"/>
      <c r="W455" s="163"/>
      <c r="X455" s="163"/>
      <c r="Y455" s="244"/>
      <c r="Z455" s="244"/>
      <c r="AA455" s="244"/>
      <c r="AC455" s="211">
        <v>450</v>
      </c>
      <c r="AD455" s="163" t="s">
        <v>1659</v>
      </c>
      <c r="AE455" s="163" t="s">
        <v>3999</v>
      </c>
      <c r="AF455" s="244">
        <v>9898</v>
      </c>
      <c r="AG455" s="244">
        <v>537</v>
      </c>
      <c r="AI455" s="211"/>
      <c r="AJ455" s="163"/>
      <c r="AK455" s="163"/>
      <c r="AL455" s="244"/>
      <c r="AM455" s="244"/>
      <c r="AN455" s="244"/>
      <c r="AP455" s="211">
        <v>450</v>
      </c>
      <c r="AQ455" s="163" t="s">
        <v>5822</v>
      </c>
      <c r="AR455" s="163" t="s">
        <v>5562</v>
      </c>
      <c r="AS455" s="244" t="s">
        <v>4005</v>
      </c>
      <c r="AT455" s="244" t="s">
        <v>5522</v>
      </c>
      <c r="AU455" s="244">
        <v>10899.1</v>
      </c>
      <c r="AW455" s="211"/>
      <c r="AX455" s="163"/>
      <c r="AY455" s="163"/>
      <c r="AZ455" s="244"/>
      <c r="BA455" s="244"/>
      <c r="BB455" s="244"/>
      <c r="BD455" s="211">
        <v>450</v>
      </c>
      <c r="BE455" s="163" t="s">
        <v>1664</v>
      </c>
      <c r="BF455" s="163" t="s">
        <v>6199</v>
      </c>
      <c r="BG455" s="244" t="s">
        <v>3999</v>
      </c>
      <c r="BH455" s="244" t="s">
        <v>5995</v>
      </c>
      <c r="BI455" s="244">
        <v>11154.1</v>
      </c>
      <c r="BK455" s="211">
        <v>450</v>
      </c>
      <c r="BL455" s="163" t="s">
        <v>3727</v>
      </c>
      <c r="BM455" s="163" t="s">
        <v>5051</v>
      </c>
      <c r="BN455" s="244" t="s">
        <v>4005</v>
      </c>
      <c r="BO455" s="244" t="s">
        <v>6229</v>
      </c>
      <c r="BP455" s="244">
        <v>11262.5</v>
      </c>
      <c r="BR455" s="211"/>
      <c r="BS455" s="163"/>
      <c r="BT455" s="163"/>
      <c r="BU455" s="244"/>
      <c r="BV455" s="244"/>
      <c r="BW455" s="244"/>
      <c r="BY455" s="211">
        <v>450</v>
      </c>
      <c r="BZ455" s="163" t="s">
        <v>3909</v>
      </c>
      <c r="CA455" s="163" t="s">
        <v>6937</v>
      </c>
      <c r="CB455" s="163" t="s">
        <v>6496</v>
      </c>
      <c r="CC455" s="244" t="s">
        <v>6691</v>
      </c>
      <c r="CD455" s="244">
        <v>13811.2</v>
      </c>
      <c r="CE455" s="244">
        <v>190.7</v>
      </c>
      <c r="CG455" s="211">
        <v>450</v>
      </c>
      <c r="CH455" s="163" t="s">
        <v>6186</v>
      </c>
      <c r="CI455" s="163" t="s">
        <v>4173</v>
      </c>
      <c r="CJ455" s="244" t="s">
        <v>5887</v>
      </c>
      <c r="CK455" s="244">
        <v>14956.5</v>
      </c>
      <c r="CM455" s="211"/>
      <c r="CN455" s="163" t="s">
        <v>6126</v>
      </c>
      <c r="CO455" s="163" t="s">
        <v>4202</v>
      </c>
      <c r="CP455" s="244" t="s">
        <v>5887</v>
      </c>
      <c r="CQ455" s="244">
        <v>16483</v>
      </c>
      <c r="CS455" s="211">
        <v>450</v>
      </c>
      <c r="CT455" s="163" t="s">
        <v>6121</v>
      </c>
      <c r="CU455" s="163" t="s">
        <v>4005</v>
      </c>
      <c r="CV455" s="244" t="s">
        <v>5522</v>
      </c>
      <c r="CW455" s="244">
        <v>18718</v>
      </c>
      <c r="CY455" s="211">
        <v>450</v>
      </c>
      <c r="CZ455" s="163" t="s">
        <v>3944</v>
      </c>
      <c r="DA455" s="163" t="s">
        <v>7598</v>
      </c>
      <c r="DB455" s="244" t="s">
        <v>4030</v>
      </c>
      <c r="DC455" s="244">
        <v>20547.8</v>
      </c>
      <c r="DD455" s="244">
        <v>26.6</v>
      </c>
      <c r="DF455" s="214">
        <v>450</v>
      </c>
      <c r="DG455" s="163" t="s">
        <v>3780</v>
      </c>
      <c r="DH455" s="163" t="s">
        <v>4962</v>
      </c>
      <c r="DI455" s="163" t="s">
        <v>4030</v>
      </c>
      <c r="DJ455" s="163" t="s">
        <v>4595</v>
      </c>
      <c r="DK455" s="245">
        <v>19311</v>
      </c>
      <c r="DL455" s="245">
        <v>396</v>
      </c>
      <c r="DN455" s="211">
        <v>448</v>
      </c>
      <c r="DO455" s="163" t="s">
        <v>8187</v>
      </c>
      <c r="DP455" s="163" t="s">
        <v>4030</v>
      </c>
      <c r="DQ455" s="244">
        <v>21684.1</v>
      </c>
      <c r="DR455" s="244">
        <v>953.6</v>
      </c>
      <c r="DT455" s="211">
        <v>450</v>
      </c>
      <c r="DU455" s="163" t="s">
        <v>8690</v>
      </c>
      <c r="DV455" s="244" t="s">
        <v>4074</v>
      </c>
      <c r="DW455" s="163">
        <v>24429</v>
      </c>
      <c r="DX455" s="244">
        <v>1285.8</v>
      </c>
      <c r="DZ455" s="211">
        <v>450</v>
      </c>
      <c r="EA455" s="163" t="s">
        <v>9192</v>
      </c>
      <c r="EB455" s="244" t="s">
        <v>4005</v>
      </c>
      <c r="EC455" s="163">
        <v>26010.5</v>
      </c>
      <c r="ED455" s="244">
        <v>457.1</v>
      </c>
      <c r="EF455" s="211">
        <v>450</v>
      </c>
      <c r="EG455" s="163" t="s">
        <v>9694</v>
      </c>
      <c r="EH455" s="244" t="s">
        <v>3999</v>
      </c>
      <c r="EI455" s="258">
        <v>26821.9</v>
      </c>
      <c r="EJ455" s="244">
        <v>179.9</v>
      </c>
      <c r="EL455" s="215">
        <v>450</v>
      </c>
      <c r="EM455" s="216" t="s">
        <v>571</v>
      </c>
      <c r="EN455" s="216" t="s">
        <v>3290</v>
      </c>
      <c r="EO455" s="216" t="s">
        <v>3527</v>
      </c>
      <c r="EP455" s="257"/>
      <c r="EQ455" s="247">
        <v>26221</v>
      </c>
      <c r="ER455" s="247">
        <v>555</v>
      </c>
      <c r="ES455" s="247">
        <v>58000</v>
      </c>
      <c r="EU455" s="163">
        <v>450</v>
      </c>
      <c r="EV455" s="94" t="s">
        <v>3910</v>
      </c>
      <c r="EW455" s="163" t="s">
        <v>3063</v>
      </c>
      <c r="EX455" s="110">
        <v>24060</v>
      </c>
      <c r="EY455" s="110">
        <v>2210.4</v>
      </c>
      <c r="FA455" s="163">
        <v>450</v>
      </c>
      <c r="FB455" s="94" t="s">
        <v>9895</v>
      </c>
      <c r="FC455" s="110" t="s">
        <v>4030</v>
      </c>
      <c r="FD455" s="260">
        <v>26233.5</v>
      </c>
      <c r="FE455" s="260">
        <v>711.7</v>
      </c>
    </row>
    <row r="456" spans="2:161" ht="22.7">
      <c r="B456" s="211">
        <v>451</v>
      </c>
      <c r="C456" s="163" t="s">
        <v>4341</v>
      </c>
      <c r="D456" s="163" t="s">
        <v>5238</v>
      </c>
      <c r="E456" s="244" t="s">
        <v>4015</v>
      </c>
      <c r="F456" s="244" t="s">
        <v>4622</v>
      </c>
      <c r="G456" s="244">
        <v>8586</v>
      </c>
      <c r="I456" s="211"/>
      <c r="J456" s="163"/>
      <c r="K456" s="163"/>
      <c r="L456" s="244"/>
      <c r="M456" s="244"/>
      <c r="N456" s="244"/>
      <c r="P456" s="211"/>
      <c r="Q456" s="163"/>
      <c r="R456" s="163"/>
      <c r="S456" s="244"/>
      <c r="T456" s="244"/>
      <c r="V456" s="211"/>
      <c r="W456" s="163"/>
      <c r="X456" s="163"/>
      <c r="Y456" s="244"/>
      <c r="Z456" s="244"/>
      <c r="AA456" s="244"/>
      <c r="AC456" s="211">
        <v>451</v>
      </c>
      <c r="AD456" s="163" t="s">
        <v>4447</v>
      </c>
      <c r="AE456" s="163" t="s">
        <v>3999</v>
      </c>
      <c r="AF456" s="244">
        <v>9895</v>
      </c>
      <c r="AG456" s="244">
        <v>261</v>
      </c>
      <c r="AI456" s="211"/>
      <c r="AJ456" s="163"/>
      <c r="AK456" s="163"/>
      <c r="AL456" s="244"/>
      <c r="AM456" s="244"/>
      <c r="AN456" s="244"/>
      <c r="AP456" s="211">
        <v>451</v>
      </c>
      <c r="AQ456" s="163" t="s">
        <v>1658</v>
      </c>
      <c r="AR456" s="163"/>
      <c r="AS456" s="244" t="s">
        <v>3999</v>
      </c>
      <c r="AT456" s="244" t="s">
        <v>5656</v>
      </c>
      <c r="AU456" s="244">
        <v>10880</v>
      </c>
      <c r="AW456" s="211"/>
      <c r="AX456" s="163"/>
      <c r="AY456" s="163"/>
      <c r="AZ456" s="244"/>
      <c r="BA456" s="244"/>
      <c r="BB456" s="244"/>
      <c r="BD456" s="211">
        <v>451</v>
      </c>
      <c r="BE456" s="163" t="s">
        <v>3853</v>
      </c>
      <c r="BF456" s="163"/>
      <c r="BG456" s="244" t="s">
        <v>4030</v>
      </c>
      <c r="BH456" s="244" t="s">
        <v>5887</v>
      </c>
      <c r="BI456" s="244">
        <v>11118.5</v>
      </c>
      <c r="BK456" s="211">
        <v>451</v>
      </c>
      <c r="BL456" s="163" t="s">
        <v>1665</v>
      </c>
      <c r="BM456" s="163" t="s">
        <v>1665</v>
      </c>
      <c r="BN456" s="244" t="s">
        <v>3999</v>
      </c>
      <c r="BO456" s="244" t="s">
        <v>6001</v>
      </c>
      <c r="BP456" s="244">
        <v>11261.2</v>
      </c>
      <c r="BR456" s="211"/>
      <c r="BS456" s="163"/>
      <c r="BT456" s="163"/>
      <c r="BU456" s="244"/>
      <c r="BV456" s="244"/>
      <c r="BW456" s="244"/>
      <c r="BY456" s="211">
        <v>451</v>
      </c>
      <c r="BZ456" s="163" t="s">
        <v>1807</v>
      </c>
      <c r="CA456" s="163" t="s">
        <v>6938</v>
      </c>
      <c r="CB456" s="163" t="s">
        <v>6506</v>
      </c>
      <c r="CC456" s="244" t="s">
        <v>5887</v>
      </c>
      <c r="CD456" s="244">
        <v>13809</v>
      </c>
      <c r="CE456" s="244">
        <v>-1794</v>
      </c>
      <c r="CG456" s="211">
        <v>451</v>
      </c>
      <c r="CH456" s="163" t="s">
        <v>7070</v>
      </c>
      <c r="CI456" s="163" t="s">
        <v>4173</v>
      </c>
      <c r="CJ456" s="244" t="s">
        <v>6828</v>
      </c>
      <c r="CK456" s="244">
        <v>14934.5</v>
      </c>
      <c r="CM456" s="211"/>
      <c r="CN456" s="163" t="s">
        <v>3755</v>
      </c>
      <c r="CO456" s="163" t="s">
        <v>4039</v>
      </c>
      <c r="CP456" s="244" t="s">
        <v>6234</v>
      </c>
      <c r="CQ456" s="244">
        <v>16466.400000000001</v>
      </c>
      <c r="CS456" s="211">
        <v>451</v>
      </c>
      <c r="CT456" s="163" t="s">
        <v>4902</v>
      </c>
      <c r="CU456" s="163" t="s">
        <v>4005</v>
      </c>
      <c r="CV456" s="244" t="s">
        <v>4634</v>
      </c>
      <c r="CW456" s="244">
        <v>18672</v>
      </c>
      <c r="CY456" s="211">
        <v>451</v>
      </c>
      <c r="CZ456" s="163" t="s">
        <v>3949</v>
      </c>
      <c r="DA456" s="163" t="s">
        <v>7599</v>
      </c>
      <c r="DB456" s="244" t="s">
        <v>4193</v>
      </c>
      <c r="DC456" s="244">
        <v>20515.400000000001</v>
      </c>
      <c r="DD456" s="244">
        <v>493.6</v>
      </c>
      <c r="DF456" s="214">
        <v>451</v>
      </c>
      <c r="DG456" s="163" t="s">
        <v>1893</v>
      </c>
      <c r="DH456" s="163" t="s">
        <v>7702</v>
      </c>
      <c r="DI456" s="163" t="s">
        <v>3999</v>
      </c>
      <c r="DJ456" s="163" t="s">
        <v>5883</v>
      </c>
      <c r="DK456" s="245">
        <v>19231</v>
      </c>
      <c r="DL456" s="245">
        <v>2447</v>
      </c>
      <c r="DN456" s="211">
        <v>449</v>
      </c>
      <c r="DO456" s="163" t="s">
        <v>8188</v>
      </c>
      <c r="DP456" s="163" t="s">
        <v>3999</v>
      </c>
      <c r="DQ456" s="244">
        <v>21633</v>
      </c>
      <c r="DR456" s="244">
        <v>606</v>
      </c>
      <c r="DT456" s="211">
        <v>451</v>
      </c>
      <c r="DU456" s="163" t="s">
        <v>8691</v>
      </c>
      <c r="DV456" s="244" t="s">
        <v>4074</v>
      </c>
      <c r="DW456" s="163">
        <v>24399.8</v>
      </c>
      <c r="DX456" s="244">
        <v>-118.8</v>
      </c>
      <c r="DZ456" s="211">
        <v>451</v>
      </c>
      <c r="EA456" s="163" t="s">
        <v>9193</v>
      </c>
      <c r="EB456" s="244" t="s">
        <v>4001</v>
      </c>
      <c r="EC456" s="163">
        <v>25981.3</v>
      </c>
      <c r="ED456" s="244">
        <v>296.60000000000002</v>
      </c>
      <c r="EF456" s="211">
        <v>451</v>
      </c>
      <c r="EG456" s="163" t="s">
        <v>9695</v>
      </c>
      <c r="EH456" s="244" t="s">
        <v>4074</v>
      </c>
      <c r="EI456" s="258">
        <v>26805.5</v>
      </c>
      <c r="EJ456" s="244">
        <v>-373.2</v>
      </c>
      <c r="EL456" s="215">
        <v>451</v>
      </c>
      <c r="EM456" s="216" t="s">
        <v>3911</v>
      </c>
      <c r="EN456" s="216" t="s">
        <v>3290</v>
      </c>
      <c r="EO456" s="216" t="s">
        <v>3912</v>
      </c>
      <c r="EP456" s="257" t="s">
        <v>3988</v>
      </c>
      <c r="EQ456" s="247">
        <v>26212</v>
      </c>
      <c r="ER456" s="247">
        <v>-1297</v>
      </c>
      <c r="ES456" s="247">
        <v>218900</v>
      </c>
      <c r="EU456" s="163">
        <v>451</v>
      </c>
      <c r="EV456" s="94" t="s">
        <v>3624</v>
      </c>
      <c r="EW456" s="163" t="s">
        <v>3070</v>
      </c>
      <c r="EX456" s="110">
        <v>24028</v>
      </c>
      <c r="EY456" s="110">
        <v>1058.2</v>
      </c>
      <c r="FA456" s="163">
        <v>451</v>
      </c>
      <c r="FB456" s="94" t="s">
        <v>9896</v>
      </c>
      <c r="FC456" s="110" t="s">
        <v>3999</v>
      </c>
      <c r="FD456" s="260">
        <v>26232</v>
      </c>
      <c r="FE456" s="260">
        <v>10999</v>
      </c>
    </row>
    <row r="457" spans="2:161" ht="22.7">
      <c r="B457" s="211">
        <v>452</v>
      </c>
      <c r="C457" s="163" t="s">
        <v>5239</v>
      </c>
      <c r="D457" s="163" t="s">
        <v>5240</v>
      </c>
      <c r="E457" s="244" t="s">
        <v>3999</v>
      </c>
      <c r="F457" s="244" t="s">
        <v>4650</v>
      </c>
      <c r="G457" s="244">
        <v>8556.2999999999993</v>
      </c>
      <c r="I457" s="211"/>
      <c r="J457" s="163"/>
      <c r="K457" s="163"/>
      <c r="L457" s="244"/>
      <c r="M457" s="244"/>
      <c r="N457" s="244"/>
      <c r="P457" s="211"/>
      <c r="Q457" s="163"/>
      <c r="R457" s="163"/>
      <c r="S457" s="244"/>
      <c r="T457" s="244"/>
      <c r="V457" s="211"/>
      <c r="W457" s="163"/>
      <c r="X457" s="163"/>
      <c r="Y457" s="244"/>
      <c r="Z457" s="244"/>
      <c r="AA457" s="244"/>
      <c r="AC457" s="211">
        <v>452</v>
      </c>
      <c r="AD457" s="163" t="s">
        <v>4448</v>
      </c>
      <c r="AE457" s="163" t="s">
        <v>4001</v>
      </c>
      <c r="AF457" s="244">
        <v>9894.2999999999993</v>
      </c>
      <c r="AG457" s="244">
        <v>50.6</v>
      </c>
      <c r="AI457" s="211"/>
      <c r="AJ457" s="163"/>
      <c r="AK457" s="163"/>
      <c r="AL457" s="244"/>
      <c r="AM457" s="244"/>
      <c r="AN457" s="244"/>
      <c r="AP457" s="211">
        <v>452</v>
      </c>
      <c r="AQ457" s="163" t="s">
        <v>5823</v>
      </c>
      <c r="AR457" s="163" t="s">
        <v>5193</v>
      </c>
      <c r="AS457" s="244" t="s">
        <v>4005</v>
      </c>
      <c r="AT457" s="244" t="s">
        <v>4806</v>
      </c>
      <c r="AU457" s="244">
        <v>10863.8</v>
      </c>
      <c r="AW457" s="211"/>
      <c r="AX457" s="163"/>
      <c r="AY457" s="163"/>
      <c r="AZ457" s="244"/>
      <c r="BA457" s="244"/>
      <c r="BB457" s="244"/>
      <c r="BD457" s="211">
        <v>452</v>
      </c>
      <c r="BE457" s="163" t="s">
        <v>3720</v>
      </c>
      <c r="BF457" s="163" t="s">
        <v>6200</v>
      </c>
      <c r="BG457" s="244" t="s">
        <v>4020</v>
      </c>
      <c r="BH457" s="244" t="s">
        <v>4634</v>
      </c>
      <c r="BI457" s="244">
        <v>11087.4</v>
      </c>
      <c r="BK457" s="211">
        <v>452</v>
      </c>
      <c r="BL457" s="163" t="s">
        <v>3935</v>
      </c>
      <c r="BM457" s="163" t="s">
        <v>5821</v>
      </c>
      <c r="BN457" s="244" t="s">
        <v>4005</v>
      </c>
      <c r="BO457" s="244" t="s">
        <v>4673</v>
      </c>
      <c r="BP457" s="244">
        <v>11186.1</v>
      </c>
      <c r="BR457" s="211"/>
      <c r="BS457" s="163"/>
      <c r="BT457" s="163"/>
      <c r="BU457" s="244"/>
      <c r="BV457" s="244"/>
      <c r="BW457" s="244"/>
      <c r="BY457" s="211">
        <v>452</v>
      </c>
      <c r="BZ457" s="163" t="s">
        <v>1731</v>
      </c>
      <c r="CA457" s="163" t="s">
        <v>6939</v>
      </c>
      <c r="CB457" s="163" t="s">
        <v>3999</v>
      </c>
      <c r="CC457" s="244" t="s">
        <v>6494</v>
      </c>
      <c r="CD457" s="244">
        <v>13782.1</v>
      </c>
      <c r="CE457" s="244">
        <v>1648.7</v>
      </c>
      <c r="CG457" s="211">
        <v>452</v>
      </c>
      <c r="CH457" s="163" t="s">
        <v>4612</v>
      </c>
      <c r="CI457" s="163" t="s">
        <v>4005</v>
      </c>
      <c r="CJ457" s="244" t="s">
        <v>4532</v>
      </c>
      <c r="CK457" s="244">
        <v>14927.9</v>
      </c>
      <c r="CM457" s="211"/>
      <c r="CN457" s="163" t="s">
        <v>7084</v>
      </c>
      <c r="CO457" s="163" t="s">
        <v>3999</v>
      </c>
      <c r="CP457" s="244" t="s">
        <v>4523</v>
      </c>
      <c r="CQ457" s="244">
        <v>16454.099999999999</v>
      </c>
      <c r="CS457" s="211">
        <v>452</v>
      </c>
      <c r="CT457" s="163" t="s">
        <v>1682</v>
      </c>
      <c r="CU457" s="163" t="s">
        <v>3999</v>
      </c>
      <c r="CV457" s="244" t="s">
        <v>5512</v>
      </c>
      <c r="CW457" s="244">
        <v>18647</v>
      </c>
      <c r="CY457" s="211">
        <v>452</v>
      </c>
      <c r="CZ457" s="163" t="s">
        <v>3771</v>
      </c>
      <c r="DA457" s="163" t="s">
        <v>3771</v>
      </c>
      <c r="DB457" s="244" t="s">
        <v>4005</v>
      </c>
      <c r="DC457" s="244">
        <v>20464.599999999999</v>
      </c>
      <c r="DD457" s="244">
        <v>213.2</v>
      </c>
      <c r="DF457" s="214">
        <v>452</v>
      </c>
      <c r="DG457" s="163" t="s">
        <v>3806</v>
      </c>
      <c r="DH457" s="163" t="s">
        <v>7122</v>
      </c>
      <c r="DI457" s="163" t="s">
        <v>4469</v>
      </c>
      <c r="DJ457" s="163" t="s">
        <v>4595</v>
      </c>
      <c r="DK457" s="245">
        <v>19204</v>
      </c>
      <c r="DL457" s="245">
        <v>1187</v>
      </c>
      <c r="DN457" s="211">
        <v>450</v>
      </c>
      <c r="DO457" s="163" t="s">
        <v>8189</v>
      </c>
      <c r="DP457" s="163" t="s">
        <v>4074</v>
      </c>
      <c r="DQ457" s="244">
        <v>21594.400000000001</v>
      </c>
      <c r="DR457" s="244">
        <v>273.2</v>
      </c>
      <c r="DT457" s="211">
        <v>452</v>
      </c>
      <c r="DU457" s="163" t="s">
        <v>8692</v>
      </c>
      <c r="DV457" s="244" t="s">
        <v>4020</v>
      </c>
      <c r="DW457" s="163">
        <v>24378.9</v>
      </c>
      <c r="DX457" s="244">
        <v>2883.2</v>
      </c>
      <c r="DZ457" s="211">
        <v>452</v>
      </c>
      <c r="EA457" s="163" t="s">
        <v>9194</v>
      </c>
      <c r="EB457" s="244" t="s">
        <v>3999</v>
      </c>
      <c r="EC457" s="163">
        <v>25957</v>
      </c>
      <c r="ED457" s="244">
        <v>783</v>
      </c>
      <c r="EF457" s="211">
        <v>452</v>
      </c>
      <c r="EG457" s="163" t="s">
        <v>9696</v>
      </c>
      <c r="EH457" s="244" t="s">
        <v>3999</v>
      </c>
      <c r="EI457" s="258">
        <v>26743</v>
      </c>
      <c r="EJ457" s="244">
        <v>-1834</v>
      </c>
      <c r="EL457" s="215">
        <v>452</v>
      </c>
      <c r="EM457" s="216" t="s">
        <v>3727</v>
      </c>
      <c r="EN457" s="216" t="s">
        <v>3078</v>
      </c>
      <c r="EO457" s="216" t="s">
        <v>3152</v>
      </c>
      <c r="EP457" s="257" t="s">
        <v>3989</v>
      </c>
      <c r="EQ457" s="247">
        <v>26175</v>
      </c>
      <c r="ER457" s="247">
        <v>2381</v>
      </c>
      <c r="ES457" s="247">
        <v>29774</v>
      </c>
      <c r="EU457" s="163">
        <v>452</v>
      </c>
      <c r="EV457" s="94" t="s">
        <v>3526</v>
      </c>
      <c r="EW457" s="163" t="s">
        <v>3088</v>
      </c>
      <c r="EX457" s="110">
        <v>24011</v>
      </c>
      <c r="EY457" s="110">
        <v>1232.3</v>
      </c>
      <c r="FA457" s="163">
        <v>452</v>
      </c>
      <c r="FB457" s="94" t="s">
        <v>9897</v>
      </c>
      <c r="FC457" s="110" t="s">
        <v>3999</v>
      </c>
      <c r="FD457" s="260">
        <v>26223</v>
      </c>
      <c r="FE457" s="260">
        <v>-731</v>
      </c>
    </row>
    <row r="458" spans="2:161" ht="22.7">
      <c r="B458" s="211">
        <v>453</v>
      </c>
      <c r="C458" s="163" t="s">
        <v>5241</v>
      </c>
      <c r="D458" s="163" t="s">
        <v>5242</v>
      </c>
      <c r="E458" s="244" t="s">
        <v>4005</v>
      </c>
      <c r="F458" s="244" t="s">
        <v>4595</v>
      </c>
      <c r="G458" s="244">
        <v>8553.5</v>
      </c>
      <c r="I458" s="211"/>
      <c r="J458" s="163"/>
      <c r="K458" s="163"/>
      <c r="L458" s="244"/>
      <c r="M458" s="244"/>
      <c r="N458" s="244"/>
      <c r="P458" s="211"/>
      <c r="Q458" s="163"/>
      <c r="R458" s="163"/>
      <c r="S458" s="244"/>
      <c r="T458" s="244"/>
      <c r="V458" s="211"/>
      <c r="W458" s="163"/>
      <c r="X458" s="163"/>
      <c r="Y458" s="244"/>
      <c r="Z458" s="244"/>
      <c r="AA458" s="244"/>
      <c r="AC458" s="211">
        <v>453</v>
      </c>
      <c r="AD458" s="163" t="s">
        <v>4449</v>
      </c>
      <c r="AE458" s="163" t="s">
        <v>4005</v>
      </c>
      <c r="AF458" s="244">
        <v>9886.6</v>
      </c>
      <c r="AG458" s="244">
        <v>24.1</v>
      </c>
      <c r="AI458" s="211"/>
      <c r="AJ458" s="163"/>
      <c r="AK458" s="163"/>
      <c r="AL458" s="244"/>
      <c r="AM458" s="244"/>
      <c r="AN458" s="244"/>
      <c r="AP458" s="211">
        <v>453</v>
      </c>
      <c r="AQ458" s="163" t="s">
        <v>5824</v>
      </c>
      <c r="AR458" s="163" t="s">
        <v>5318</v>
      </c>
      <c r="AS458" s="244" t="s">
        <v>4005</v>
      </c>
      <c r="AT458" s="244" t="s">
        <v>5615</v>
      </c>
      <c r="AU458" s="244">
        <v>10826.3</v>
      </c>
      <c r="AW458" s="211"/>
      <c r="AX458" s="163"/>
      <c r="AY458" s="163"/>
      <c r="AZ458" s="244"/>
      <c r="BA458" s="244"/>
      <c r="BB458" s="244"/>
      <c r="BD458" s="211">
        <v>453</v>
      </c>
      <c r="BE458" s="163" t="s">
        <v>3488</v>
      </c>
      <c r="BF458" s="163" t="s">
        <v>6201</v>
      </c>
      <c r="BG458" s="244" t="s">
        <v>4020</v>
      </c>
      <c r="BH458" s="244" t="s">
        <v>5522</v>
      </c>
      <c r="BI458" s="244">
        <v>11075.8</v>
      </c>
      <c r="BK458" s="211">
        <v>453</v>
      </c>
      <c r="BL458" s="163" t="s">
        <v>5856</v>
      </c>
      <c r="BM458" s="163" t="s">
        <v>5856</v>
      </c>
      <c r="BN458" s="244" t="s">
        <v>3999</v>
      </c>
      <c r="BO458" s="244" t="s">
        <v>6001</v>
      </c>
      <c r="BP458" s="244">
        <v>11156.5</v>
      </c>
      <c r="BR458" s="211"/>
      <c r="BS458" s="163"/>
      <c r="BT458" s="163"/>
      <c r="BU458" s="244"/>
      <c r="BV458" s="244"/>
      <c r="BW458" s="244"/>
      <c r="BY458" s="211">
        <v>453</v>
      </c>
      <c r="BZ458" s="163" t="s">
        <v>3913</v>
      </c>
      <c r="CA458" s="163" t="s">
        <v>6940</v>
      </c>
      <c r="CB458" s="163" t="s">
        <v>6496</v>
      </c>
      <c r="CC458" s="244" t="s">
        <v>6543</v>
      </c>
      <c r="CD458" s="244">
        <v>13768.6</v>
      </c>
      <c r="CE458" s="244">
        <v>518.20000000000005</v>
      </c>
      <c r="CG458" s="211">
        <v>453</v>
      </c>
      <c r="CH458" s="163" t="s">
        <v>6139</v>
      </c>
      <c r="CI458" s="163" t="s">
        <v>4202</v>
      </c>
      <c r="CJ458" s="244" t="s">
        <v>6240</v>
      </c>
      <c r="CK458" s="244">
        <v>14903</v>
      </c>
      <c r="CM458" s="211"/>
      <c r="CN458" s="163" t="s">
        <v>5723</v>
      </c>
      <c r="CO458" s="163" t="s">
        <v>4116</v>
      </c>
      <c r="CP458" s="244" t="s">
        <v>6233</v>
      </c>
      <c r="CQ458" s="244">
        <v>16382.1</v>
      </c>
      <c r="CS458" s="211">
        <v>453</v>
      </c>
      <c r="CT458" s="163" t="s">
        <v>5855</v>
      </c>
      <c r="CU458" s="163" t="s">
        <v>3999</v>
      </c>
      <c r="CV458" s="244" t="s">
        <v>4818</v>
      </c>
      <c r="CW458" s="244">
        <v>18634</v>
      </c>
      <c r="CY458" s="211">
        <v>453</v>
      </c>
      <c r="CZ458" s="163" t="s">
        <v>2852</v>
      </c>
      <c r="DA458" s="163" t="s">
        <v>7600</v>
      </c>
      <c r="DB458" s="244" t="s">
        <v>3999</v>
      </c>
      <c r="DC458" s="244">
        <v>20383</v>
      </c>
      <c r="DD458" s="244">
        <v>3037</v>
      </c>
      <c r="DF458" s="214">
        <v>453</v>
      </c>
      <c r="DG458" s="163" t="s">
        <v>1683</v>
      </c>
      <c r="DH458" s="163" t="s">
        <v>7089</v>
      </c>
      <c r="DI458" s="163" t="s">
        <v>3999</v>
      </c>
      <c r="DJ458" s="163" t="s">
        <v>7738</v>
      </c>
      <c r="DK458" s="245">
        <v>19176</v>
      </c>
      <c r="DL458" s="245">
        <v>1487</v>
      </c>
      <c r="DN458" s="211">
        <v>451</v>
      </c>
      <c r="DO458" s="163" t="s">
        <v>8190</v>
      </c>
      <c r="DP458" s="163" t="s">
        <v>4193</v>
      </c>
      <c r="DQ458" s="244">
        <v>21558.2</v>
      </c>
      <c r="DR458" s="244">
        <v>1738.5</v>
      </c>
      <c r="DT458" s="211">
        <v>453</v>
      </c>
      <c r="DU458" s="163" t="s">
        <v>8693</v>
      </c>
      <c r="DV458" s="244" t="s">
        <v>4001</v>
      </c>
      <c r="DW458" s="163">
        <v>24355.599999999999</v>
      </c>
      <c r="DX458" s="244">
        <v>33.299999999999997</v>
      </c>
      <c r="DZ458" s="211">
        <v>453</v>
      </c>
      <c r="EA458" s="163" t="s">
        <v>9195</v>
      </c>
      <c r="EB458" s="244" t="s">
        <v>3999</v>
      </c>
      <c r="EC458" s="163">
        <v>25878.400000000001</v>
      </c>
      <c r="ED458" s="244">
        <v>1906.7</v>
      </c>
      <c r="EF458" s="211">
        <v>453</v>
      </c>
      <c r="EG458" s="163" t="s">
        <v>9697</v>
      </c>
      <c r="EH458" s="244" t="s">
        <v>4224</v>
      </c>
      <c r="EI458" s="258">
        <v>26641.599999999999</v>
      </c>
      <c r="EJ458" s="244">
        <v>3910.1</v>
      </c>
      <c r="EL458" s="215">
        <v>453</v>
      </c>
      <c r="EM458" s="216" t="s">
        <v>3721</v>
      </c>
      <c r="EN458" s="216" t="s">
        <v>3090</v>
      </c>
      <c r="EO458" s="216" t="s">
        <v>3552</v>
      </c>
      <c r="EP458" s="257"/>
      <c r="EQ458" s="247">
        <v>26147</v>
      </c>
      <c r="ER458" s="247">
        <v>600</v>
      </c>
      <c r="ES458" s="247">
        <v>150000</v>
      </c>
      <c r="EU458" s="163">
        <v>453</v>
      </c>
      <c r="EV458" s="94" t="s">
        <v>1490</v>
      </c>
      <c r="EW458" s="163" t="s">
        <v>3056</v>
      </c>
      <c r="EX458" s="110">
        <v>24005</v>
      </c>
      <c r="EY458" s="110">
        <v>734</v>
      </c>
      <c r="FA458" s="163">
        <v>453</v>
      </c>
      <c r="FB458" s="94" t="s">
        <v>9744</v>
      </c>
      <c r="FC458" s="110" t="s">
        <v>4020</v>
      </c>
      <c r="FD458" s="260">
        <v>26128.2</v>
      </c>
      <c r="FE458" s="260">
        <v>48327.8</v>
      </c>
    </row>
    <row r="459" spans="2:161">
      <c r="B459" s="211">
        <v>454</v>
      </c>
      <c r="C459" s="163" t="s">
        <v>5243</v>
      </c>
      <c r="D459" s="163" t="s">
        <v>5244</v>
      </c>
      <c r="E459" s="244" t="s">
        <v>4005</v>
      </c>
      <c r="F459" s="244" t="s">
        <v>4527</v>
      </c>
      <c r="G459" s="244">
        <v>8540.4</v>
      </c>
      <c r="I459" s="211"/>
      <c r="J459" s="163"/>
      <c r="K459" s="163"/>
      <c r="L459" s="244"/>
      <c r="M459" s="244"/>
      <c r="N459" s="244"/>
      <c r="P459" s="211"/>
      <c r="Q459" s="163"/>
      <c r="R459" s="163"/>
      <c r="S459" s="244"/>
      <c r="T459" s="244"/>
      <c r="V459" s="211"/>
      <c r="W459" s="163"/>
      <c r="X459" s="163"/>
      <c r="Y459" s="244"/>
      <c r="Z459" s="244"/>
      <c r="AA459" s="244"/>
      <c r="AC459" s="211">
        <v>454</v>
      </c>
      <c r="AD459" s="163" t="s">
        <v>4450</v>
      </c>
      <c r="AE459" s="163" t="s">
        <v>4020</v>
      </c>
      <c r="AF459" s="244">
        <v>9798.6</v>
      </c>
      <c r="AG459" s="244">
        <v>450.8</v>
      </c>
      <c r="AI459" s="211"/>
      <c r="AJ459" s="163"/>
      <c r="AK459" s="163"/>
      <c r="AL459" s="244"/>
      <c r="AM459" s="244"/>
      <c r="AN459" s="244"/>
      <c r="AP459" s="211">
        <v>454</v>
      </c>
      <c r="AQ459" s="163" t="s">
        <v>1659</v>
      </c>
      <c r="AR459" s="163"/>
      <c r="AS459" s="244" t="s">
        <v>3999</v>
      </c>
      <c r="AT459" s="244" t="s">
        <v>4673</v>
      </c>
      <c r="AU459" s="244">
        <v>10811</v>
      </c>
      <c r="AW459" s="211"/>
      <c r="AX459" s="163"/>
      <c r="AY459" s="163"/>
      <c r="AZ459" s="244"/>
      <c r="BA459" s="244"/>
      <c r="BB459" s="244"/>
      <c r="BD459" s="211">
        <v>454</v>
      </c>
      <c r="BE459" s="163" t="s">
        <v>5834</v>
      </c>
      <c r="BF459" s="163" t="s">
        <v>5055</v>
      </c>
      <c r="BG459" s="244" t="s">
        <v>4015</v>
      </c>
      <c r="BH459" s="244" t="s">
        <v>4806</v>
      </c>
      <c r="BI459" s="244">
        <v>11075.7</v>
      </c>
      <c r="BK459" s="211">
        <v>454</v>
      </c>
      <c r="BL459" s="163" t="s">
        <v>1646</v>
      </c>
      <c r="BM459" s="163" t="s">
        <v>6193</v>
      </c>
      <c r="BN459" s="244" t="s">
        <v>3999</v>
      </c>
      <c r="BO459" s="244" t="s">
        <v>5125</v>
      </c>
      <c r="BP459" s="244">
        <v>11142</v>
      </c>
      <c r="BR459" s="211"/>
      <c r="BS459" s="163"/>
      <c r="BT459" s="163"/>
      <c r="BU459" s="244"/>
      <c r="BV459" s="244"/>
      <c r="BW459" s="244"/>
      <c r="BY459" s="211">
        <v>454</v>
      </c>
      <c r="BZ459" s="163" t="s">
        <v>3845</v>
      </c>
      <c r="CA459" s="163" t="s">
        <v>6941</v>
      </c>
      <c r="CB459" s="163" t="s">
        <v>4275</v>
      </c>
      <c r="CC459" s="244" t="s">
        <v>5219</v>
      </c>
      <c r="CD459" s="244">
        <v>13751.7</v>
      </c>
      <c r="CE459" s="244">
        <v>319.5</v>
      </c>
      <c r="CG459" s="211">
        <v>454</v>
      </c>
      <c r="CH459" s="163" t="s">
        <v>7071</v>
      </c>
      <c r="CI459" s="163" t="s">
        <v>4469</v>
      </c>
      <c r="CJ459" s="244" t="s">
        <v>7072</v>
      </c>
      <c r="CK459" s="244">
        <v>14900.5</v>
      </c>
      <c r="CM459" s="211"/>
      <c r="CN459" s="163" t="s">
        <v>3645</v>
      </c>
      <c r="CO459" s="163" t="s">
        <v>4036</v>
      </c>
      <c r="CP459" s="244" t="s">
        <v>6240</v>
      </c>
      <c r="CQ459" s="244">
        <v>16348.1</v>
      </c>
      <c r="CS459" s="211">
        <v>454</v>
      </c>
      <c r="CT459" s="163" t="s">
        <v>5817</v>
      </c>
      <c r="CU459" s="163" t="s">
        <v>4202</v>
      </c>
      <c r="CV459" s="244" t="s">
        <v>5441</v>
      </c>
      <c r="CW459" s="244">
        <v>18482</v>
      </c>
      <c r="CY459" s="211">
        <v>454</v>
      </c>
      <c r="CZ459" s="163" t="s">
        <v>7601</v>
      </c>
      <c r="DA459" s="163" t="s">
        <v>7602</v>
      </c>
      <c r="DB459" s="244" t="s">
        <v>4243</v>
      </c>
      <c r="DC459" s="244">
        <v>20380</v>
      </c>
      <c r="DD459" s="244">
        <v>1868</v>
      </c>
      <c r="DF459" s="214">
        <v>454</v>
      </c>
      <c r="DG459" s="163" t="s">
        <v>1178</v>
      </c>
      <c r="DH459" s="163" t="s">
        <v>7198</v>
      </c>
      <c r="DI459" s="163" t="s">
        <v>3999</v>
      </c>
      <c r="DJ459" s="163" t="s">
        <v>4527</v>
      </c>
      <c r="DK459" s="245">
        <v>19138</v>
      </c>
      <c r="DL459" s="245">
        <v>838</v>
      </c>
      <c r="DN459" s="211">
        <v>452</v>
      </c>
      <c r="DO459" s="163" t="s">
        <v>8191</v>
      </c>
      <c r="DP459" s="163" t="s">
        <v>4001</v>
      </c>
      <c r="DQ459" s="244">
        <v>21545</v>
      </c>
      <c r="DR459" s="244">
        <v>972.2</v>
      </c>
      <c r="DT459" s="211">
        <v>454</v>
      </c>
      <c r="DU459" s="163" t="s">
        <v>8694</v>
      </c>
      <c r="DV459" s="244" t="s">
        <v>3999</v>
      </c>
      <c r="DW459" s="163">
        <v>24286.5</v>
      </c>
      <c r="DX459" s="244">
        <v>4347.7</v>
      </c>
      <c r="DZ459" s="211">
        <v>454</v>
      </c>
      <c r="EA459" s="163" t="s">
        <v>9196</v>
      </c>
      <c r="EB459" s="244" t="s">
        <v>3999</v>
      </c>
      <c r="EC459" s="163">
        <v>25740</v>
      </c>
      <c r="ED459" s="244">
        <v>2473</v>
      </c>
      <c r="EF459" s="211">
        <v>454</v>
      </c>
      <c r="EG459" s="163" t="s">
        <v>9698</v>
      </c>
      <c r="EH459" s="244" t="s">
        <v>4116</v>
      </c>
      <c r="EI459" s="258">
        <v>26363.4</v>
      </c>
      <c r="EJ459" s="244">
        <v>-2098.8000000000002</v>
      </c>
      <c r="EL459" s="215">
        <v>454</v>
      </c>
      <c r="EM459" s="216" t="s">
        <v>3616</v>
      </c>
      <c r="EN459" s="216" t="s">
        <v>3097</v>
      </c>
      <c r="EO459" s="216" t="s">
        <v>3152</v>
      </c>
      <c r="EP459" s="257" t="s">
        <v>3989</v>
      </c>
      <c r="EQ459" s="247">
        <v>26129</v>
      </c>
      <c r="ER459" s="247">
        <v>215</v>
      </c>
      <c r="ES459" s="247">
        <v>14637</v>
      </c>
      <c r="EU459" s="163">
        <v>454</v>
      </c>
      <c r="EV459" s="94" t="s">
        <v>3804</v>
      </c>
      <c r="EW459" s="163" t="s">
        <v>3063</v>
      </c>
      <c r="EX459" s="110">
        <v>23871</v>
      </c>
      <c r="EY459" s="110">
        <v>243.9</v>
      </c>
      <c r="FA459" s="163">
        <v>454</v>
      </c>
      <c r="FB459" s="94" t="s">
        <v>9624</v>
      </c>
      <c r="FC459" s="110" t="s">
        <v>4173</v>
      </c>
      <c r="FD459" s="260">
        <v>26108.3</v>
      </c>
      <c r="FE459" s="260">
        <v>5704.4</v>
      </c>
    </row>
    <row r="460" spans="2:161">
      <c r="B460" s="211">
        <v>455</v>
      </c>
      <c r="C460" s="163"/>
      <c r="D460" s="163" t="s">
        <v>5245</v>
      </c>
      <c r="E460" s="244" t="s">
        <v>3999</v>
      </c>
      <c r="F460" s="244"/>
      <c r="G460" s="244">
        <v>8516.9</v>
      </c>
      <c r="I460" s="211"/>
      <c r="J460" s="163"/>
      <c r="K460" s="163"/>
      <c r="L460" s="244"/>
      <c r="M460" s="244"/>
      <c r="N460" s="244"/>
      <c r="P460" s="211"/>
      <c r="Q460" s="163"/>
      <c r="R460" s="163"/>
      <c r="S460" s="244"/>
      <c r="T460" s="244"/>
      <c r="V460" s="211"/>
      <c r="W460" s="163"/>
      <c r="X460" s="163"/>
      <c r="Y460" s="244"/>
      <c r="Z460" s="244"/>
      <c r="AA460" s="244"/>
      <c r="AC460" s="211">
        <v>455</v>
      </c>
      <c r="AD460" s="163" t="s">
        <v>4451</v>
      </c>
      <c r="AE460" s="163" t="s">
        <v>3999</v>
      </c>
      <c r="AF460" s="244">
        <v>9790.7999999999993</v>
      </c>
      <c r="AG460" s="244">
        <v>762.9</v>
      </c>
      <c r="AI460" s="211"/>
      <c r="AJ460" s="163"/>
      <c r="AK460" s="163"/>
      <c r="AL460" s="244"/>
      <c r="AM460" s="244"/>
      <c r="AN460" s="244"/>
      <c r="AP460" s="211">
        <v>455</v>
      </c>
      <c r="AQ460" s="163" t="s">
        <v>3166</v>
      </c>
      <c r="AR460" s="163"/>
      <c r="AS460" s="244" t="s">
        <v>4243</v>
      </c>
      <c r="AT460" s="244" t="s">
        <v>4995</v>
      </c>
      <c r="AU460" s="244">
        <v>10780.8</v>
      </c>
      <c r="AW460" s="211"/>
      <c r="AX460" s="163"/>
      <c r="AY460" s="163"/>
      <c r="AZ460" s="244"/>
      <c r="BA460" s="244"/>
      <c r="BB460" s="244"/>
      <c r="BD460" s="211">
        <v>455</v>
      </c>
      <c r="BE460" s="163" t="s">
        <v>1269</v>
      </c>
      <c r="BF460" s="163"/>
      <c r="BG460" s="244" t="s">
        <v>3999</v>
      </c>
      <c r="BH460" s="244" t="s">
        <v>5219</v>
      </c>
      <c r="BI460" s="244">
        <v>11055.3</v>
      </c>
      <c r="BK460" s="211">
        <v>455</v>
      </c>
      <c r="BL460" s="163" t="s">
        <v>6327</v>
      </c>
      <c r="BM460" s="163" t="s">
        <v>6327</v>
      </c>
      <c r="BN460" s="244" t="s">
        <v>4030</v>
      </c>
      <c r="BO460" s="244" t="s">
        <v>5590</v>
      </c>
      <c r="BP460" s="244">
        <v>11139.1</v>
      </c>
      <c r="BR460" s="211"/>
      <c r="BS460" s="163"/>
      <c r="BT460" s="163"/>
      <c r="BU460" s="244"/>
      <c r="BV460" s="244"/>
      <c r="BW460" s="244"/>
      <c r="BY460" s="211">
        <v>455</v>
      </c>
      <c r="BZ460" s="163" t="s">
        <v>3640</v>
      </c>
      <c r="CA460" s="163" t="s">
        <v>6942</v>
      </c>
      <c r="CB460" s="163" t="s">
        <v>6506</v>
      </c>
      <c r="CC460" s="244" t="s">
        <v>6943</v>
      </c>
      <c r="CD460" s="244">
        <v>13673.6</v>
      </c>
      <c r="CE460" s="244">
        <v>690.8</v>
      </c>
      <c r="CG460" s="211">
        <v>455</v>
      </c>
      <c r="CH460" s="163" t="s">
        <v>7073</v>
      </c>
      <c r="CI460" s="163" t="s">
        <v>3999</v>
      </c>
      <c r="CJ460" s="244" t="s">
        <v>5826</v>
      </c>
      <c r="CK460" s="244">
        <v>14895.5</v>
      </c>
      <c r="CM460" s="211"/>
      <c r="CN460" s="163" t="s">
        <v>4902</v>
      </c>
      <c r="CO460" s="163" t="s">
        <v>4005</v>
      </c>
      <c r="CP460" s="244" t="s">
        <v>4634</v>
      </c>
      <c r="CQ460" s="244">
        <v>16332.2</v>
      </c>
      <c r="CS460" s="211">
        <v>455</v>
      </c>
      <c r="CT460" s="163" t="s">
        <v>4962</v>
      </c>
      <c r="CU460" s="163" t="s">
        <v>4030</v>
      </c>
      <c r="CV460" s="244" t="s">
        <v>4595</v>
      </c>
      <c r="CW460" s="244">
        <v>18481</v>
      </c>
      <c r="CY460" s="211">
        <v>455</v>
      </c>
      <c r="CZ460" s="163" t="s">
        <v>547</v>
      </c>
      <c r="DA460" s="163" t="s">
        <v>7603</v>
      </c>
      <c r="DB460" s="244" t="s">
        <v>3999</v>
      </c>
      <c r="DC460" s="244">
        <v>20378</v>
      </c>
      <c r="DD460" s="244">
        <v>-2071.9</v>
      </c>
      <c r="DF460" s="214">
        <v>455</v>
      </c>
      <c r="DG460" s="163" t="s">
        <v>701</v>
      </c>
      <c r="DH460" s="163" t="s">
        <v>6131</v>
      </c>
      <c r="DI460" s="163" t="s">
        <v>3999</v>
      </c>
      <c r="DJ460" s="163" t="s">
        <v>7176</v>
      </c>
      <c r="DK460" s="245">
        <v>19115</v>
      </c>
      <c r="DL460" s="245">
        <v>1884</v>
      </c>
      <c r="DN460" s="211">
        <v>453</v>
      </c>
      <c r="DO460" s="163" t="s">
        <v>8192</v>
      </c>
      <c r="DP460" s="163" t="s">
        <v>4005</v>
      </c>
      <c r="DQ460" s="244">
        <v>21519.4</v>
      </c>
      <c r="DR460" s="244">
        <v>1760.1</v>
      </c>
      <c r="DT460" s="211">
        <v>455</v>
      </c>
      <c r="DU460" s="163" t="s">
        <v>8695</v>
      </c>
      <c r="DV460" s="244" t="s">
        <v>4001</v>
      </c>
      <c r="DW460" s="163">
        <v>24258.400000000001</v>
      </c>
      <c r="DX460" s="244">
        <v>40.299999999999997</v>
      </c>
      <c r="DZ460" s="211">
        <v>455</v>
      </c>
      <c r="EA460" s="163" t="s">
        <v>9197</v>
      </c>
      <c r="EB460" s="244" t="s">
        <v>4005</v>
      </c>
      <c r="EC460" s="163">
        <v>25732.6</v>
      </c>
      <c r="ED460" s="244">
        <v>244.7</v>
      </c>
      <c r="EF460" s="211">
        <v>455</v>
      </c>
      <c r="EG460" s="163" t="s">
        <v>9699</v>
      </c>
      <c r="EH460" s="244" t="s">
        <v>4020</v>
      </c>
      <c r="EI460" s="258">
        <v>26360.2</v>
      </c>
      <c r="EJ460" s="244">
        <v>262.60000000000002</v>
      </c>
      <c r="EL460" s="215">
        <v>455</v>
      </c>
      <c r="EM460" s="216" t="s">
        <v>3503</v>
      </c>
      <c r="EN460" s="216" t="s">
        <v>3097</v>
      </c>
      <c r="EO460" s="216" t="s">
        <v>3073</v>
      </c>
      <c r="EP460" s="257" t="s">
        <v>3994</v>
      </c>
      <c r="EQ460" s="247">
        <v>26095</v>
      </c>
      <c r="ER460" s="247">
        <v>1233</v>
      </c>
      <c r="ES460" s="247">
        <v>57500</v>
      </c>
      <c r="EU460" s="163">
        <v>455</v>
      </c>
      <c r="EV460" s="94" t="s">
        <v>3721</v>
      </c>
      <c r="EW460" s="163" t="s">
        <v>3531</v>
      </c>
      <c r="EX460" s="110">
        <v>23863</v>
      </c>
      <c r="EY460" s="110">
        <v>319.60000000000002</v>
      </c>
      <c r="FA460" s="163">
        <v>455</v>
      </c>
      <c r="FB460" s="94" t="s">
        <v>9898</v>
      </c>
      <c r="FC460" s="110" t="s">
        <v>3999</v>
      </c>
      <c r="FD460" s="260">
        <v>26107</v>
      </c>
      <c r="FE460" s="260">
        <v>4628</v>
      </c>
    </row>
    <row r="461" spans="2:161" ht="22.7">
      <c r="B461" s="211">
        <v>456</v>
      </c>
      <c r="C461" s="163" t="s">
        <v>5246</v>
      </c>
      <c r="D461" s="163" t="s">
        <v>5247</v>
      </c>
      <c r="E461" s="244" t="s">
        <v>4500</v>
      </c>
      <c r="F461" s="244" t="s">
        <v>4527</v>
      </c>
      <c r="G461" s="244">
        <v>8511.5</v>
      </c>
      <c r="I461" s="211"/>
      <c r="J461" s="163"/>
      <c r="K461" s="163"/>
      <c r="L461" s="244"/>
      <c r="M461" s="244"/>
      <c r="N461" s="244"/>
      <c r="P461" s="211"/>
      <c r="Q461" s="163"/>
      <c r="R461" s="163"/>
      <c r="S461" s="244"/>
      <c r="T461" s="244"/>
      <c r="V461" s="211"/>
      <c r="W461" s="163"/>
      <c r="X461" s="163"/>
      <c r="Y461" s="244"/>
      <c r="Z461" s="244"/>
      <c r="AA461" s="244"/>
      <c r="AC461" s="211">
        <v>456</v>
      </c>
      <c r="AD461" s="163" t="s">
        <v>4452</v>
      </c>
      <c r="AE461" s="163" t="s">
        <v>4193</v>
      </c>
      <c r="AF461" s="244">
        <v>9787.6</v>
      </c>
      <c r="AG461" s="244">
        <v>511.17</v>
      </c>
      <c r="AI461" s="211"/>
      <c r="AJ461" s="163"/>
      <c r="AK461" s="163"/>
      <c r="AL461" s="244"/>
      <c r="AM461" s="244"/>
      <c r="AN461" s="244"/>
      <c r="AP461" s="211">
        <v>456</v>
      </c>
      <c r="AQ461" s="163" t="s">
        <v>5825</v>
      </c>
      <c r="AR461" s="163" t="s">
        <v>4941</v>
      </c>
      <c r="AS461" s="244" t="s">
        <v>4005</v>
      </c>
      <c r="AT461" s="244" t="s">
        <v>5826</v>
      </c>
      <c r="AU461" s="244">
        <v>10730.8</v>
      </c>
      <c r="AW461" s="211"/>
      <c r="AX461" s="163"/>
      <c r="AY461" s="163"/>
      <c r="AZ461" s="244"/>
      <c r="BA461" s="244"/>
      <c r="BB461" s="244"/>
      <c r="BD461" s="211">
        <v>456</v>
      </c>
      <c r="BE461" s="163" t="s">
        <v>3599</v>
      </c>
      <c r="BF461" s="163" t="s">
        <v>6202</v>
      </c>
      <c r="BG461" s="244" t="s">
        <v>4202</v>
      </c>
      <c r="BH461" s="244" t="s">
        <v>4709</v>
      </c>
      <c r="BI461" s="244">
        <v>11026</v>
      </c>
      <c r="BK461" s="211">
        <v>456</v>
      </c>
      <c r="BL461" s="163" t="s">
        <v>547</v>
      </c>
      <c r="BM461" s="163" t="s">
        <v>5855</v>
      </c>
      <c r="BN461" s="244" t="s">
        <v>3999</v>
      </c>
      <c r="BO461" s="244" t="s">
        <v>4818</v>
      </c>
      <c r="BP461" s="244">
        <v>11077.5</v>
      </c>
      <c r="BR461" s="211"/>
      <c r="BS461" s="163"/>
      <c r="BT461" s="163"/>
      <c r="BU461" s="244"/>
      <c r="BV461" s="244"/>
      <c r="BW461" s="244"/>
      <c r="BY461" s="211">
        <v>456</v>
      </c>
      <c r="BZ461" s="163" t="s">
        <v>3914</v>
      </c>
      <c r="CA461" s="163" t="s">
        <v>6944</v>
      </c>
      <c r="CB461" s="163" t="s">
        <v>4005</v>
      </c>
      <c r="CC461" s="244" t="s">
        <v>6570</v>
      </c>
      <c r="CD461" s="244">
        <v>13647.8</v>
      </c>
      <c r="CE461" s="244">
        <v>724</v>
      </c>
      <c r="CG461" s="211">
        <v>456</v>
      </c>
      <c r="CH461" s="163" t="s">
        <v>5230</v>
      </c>
      <c r="CI461" s="163" t="s">
        <v>4001</v>
      </c>
      <c r="CJ461" s="244" t="s">
        <v>6250</v>
      </c>
      <c r="CK461" s="244">
        <v>14878.5</v>
      </c>
      <c r="CM461" s="211"/>
      <c r="CN461" s="163" t="s">
        <v>7122</v>
      </c>
      <c r="CO461" s="163" t="s">
        <v>4469</v>
      </c>
      <c r="CP461" s="244" t="s">
        <v>4595</v>
      </c>
      <c r="CQ461" s="244">
        <v>16281.8</v>
      </c>
      <c r="CS461" s="211">
        <v>456</v>
      </c>
      <c r="CT461" s="163" t="s">
        <v>7198</v>
      </c>
      <c r="CU461" s="163" t="s">
        <v>3999</v>
      </c>
      <c r="CV461" s="244" t="s">
        <v>4527</v>
      </c>
      <c r="CW461" s="244">
        <v>18439</v>
      </c>
      <c r="CY461" s="211">
        <v>456</v>
      </c>
      <c r="CZ461" s="163" t="s">
        <v>3886</v>
      </c>
      <c r="DA461" s="163" t="s">
        <v>7604</v>
      </c>
      <c r="DB461" s="244" t="s">
        <v>4015</v>
      </c>
      <c r="DC461" s="244">
        <v>20377</v>
      </c>
      <c r="DD461" s="244">
        <v>562.9</v>
      </c>
      <c r="DF461" s="214">
        <v>456</v>
      </c>
      <c r="DG461" s="163" t="s">
        <v>3915</v>
      </c>
      <c r="DH461" s="163" t="s">
        <v>7213</v>
      </c>
      <c r="DI461" s="163" t="s">
        <v>4015</v>
      </c>
      <c r="DJ461" s="163" t="s">
        <v>4650</v>
      </c>
      <c r="DK461" s="245">
        <v>18958</v>
      </c>
      <c r="DL461" s="245">
        <v>264</v>
      </c>
      <c r="DN461" s="211">
        <v>454</v>
      </c>
      <c r="DO461" s="163" t="s">
        <v>8193</v>
      </c>
      <c r="DP461" s="163" t="s">
        <v>6206</v>
      </c>
      <c r="DQ461" s="244">
        <v>21424.7</v>
      </c>
      <c r="DR461" s="244">
        <v>651.1</v>
      </c>
      <c r="DT461" s="211">
        <v>456</v>
      </c>
      <c r="DU461" s="163" t="s">
        <v>8696</v>
      </c>
      <c r="DV461" s="244" t="s">
        <v>3999</v>
      </c>
      <c r="DW461" s="163">
        <v>24234</v>
      </c>
      <c r="DX461" s="244">
        <v>2480</v>
      </c>
      <c r="DZ461" s="211">
        <v>456</v>
      </c>
      <c r="EA461" s="163" t="s">
        <v>9198</v>
      </c>
      <c r="EB461" s="244" t="s">
        <v>4030</v>
      </c>
      <c r="EC461" s="163">
        <v>25716.1</v>
      </c>
      <c r="ED461" s="244">
        <v>980.4</v>
      </c>
      <c r="EF461" s="211">
        <v>456</v>
      </c>
      <c r="EG461" s="163" t="s">
        <v>9700</v>
      </c>
      <c r="EH461" s="244" t="s">
        <v>3999</v>
      </c>
      <c r="EI461" s="258">
        <v>26341</v>
      </c>
      <c r="EJ461" s="244">
        <v>176</v>
      </c>
      <c r="EL461" s="215">
        <v>456</v>
      </c>
      <c r="EM461" s="216" t="s">
        <v>3549</v>
      </c>
      <c r="EN461" s="216" t="s">
        <v>3093</v>
      </c>
      <c r="EO461" s="216" t="s">
        <v>3197</v>
      </c>
      <c r="EP461" s="257" t="s">
        <v>3992</v>
      </c>
      <c r="EQ461" s="247">
        <v>26048</v>
      </c>
      <c r="ER461" s="247">
        <v>1270</v>
      </c>
      <c r="ES461" s="247">
        <v>5481</v>
      </c>
      <c r="EU461" s="163">
        <v>456</v>
      </c>
      <c r="EV461" s="94" t="s">
        <v>1675</v>
      </c>
      <c r="EW461" s="163" t="s">
        <v>3056</v>
      </c>
      <c r="EX461" s="110">
        <v>23825</v>
      </c>
      <c r="EY461" s="110">
        <v>522.79999999999995</v>
      </c>
      <c r="FA461" s="163">
        <v>456</v>
      </c>
      <c r="FB461" s="94" t="s">
        <v>9899</v>
      </c>
      <c r="FC461" s="110" t="s">
        <v>4074</v>
      </c>
      <c r="FD461" s="260">
        <v>26106</v>
      </c>
      <c r="FE461" s="260">
        <v>32.5</v>
      </c>
    </row>
    <row r="462" spans="2:161" ht="22.7">
      <c r="B462" s="211">
        <v>457</v>
      </c>
      <c r="C462" s="163" t="s">
        <v>5248</v>
      </c>
      <c r="D462" s="163" t="s">
        <v>5249</v>
      </c>
      <c r="E462" s="244" t="s">
        <v>4005</v>
      </c>
      <c r="F462" s="244" t="s">
        <v>4578</v>
      </c>
      <c r="G462" s="244">
        <v>8506.9</v>
      </c>
      <c r="I462" s="211"/>
      <c r="J462" s="163"/>
      <c r="K462" s="163"/>
      <c r="L462" s="244"/>
      <c r="M462" s="244"/>
      <c r="N462" s="244"/>
      <c r="P462" s="211"/>
      <c r="Q462" s="163"/>
      <c r="R462" s="163"/>
      <c r="S462" s="244"/>
      <c r="T462" s="244"/>
      <c r="V462" s="211"/>
      <c r="W462" s="163"/>
      <c r="X462" s="163"/>
      <c r="Y462" s="244"/>
      <c r="Z462" s="244"/>
      <c r="AA462" s="244"/>
      <c r="AC462" s="211">
        <v>457</v>
      </c>
      <c r="AD462" s="163" t="s">
        <v>4453</v>
      </c>
      <c r="AE462" s="163" t="s">
        <v>3999</v>
      </c>
      <c r="AF462" s="244">
        <v>9781</v>
      </c>
      <c r="AG462" s="244">
        <v>129</v>
      </c>
      <c r="AI462" s="211"/>
      <c r="AJ462" s="163"/>
      <c r="AK462" s="163"/>
      <c r="AL462" s="244"/>
      <c r="AM462" s="244"/>
      <c r="AN462" s="244"/>
      <c r="AP462" s="211">
        <v>457</v>
      </c>
      <c r="AQ462" s="163" t="s">
        <v>5827</v>
      </c>
      <c r="AR462" s="163" t="s">
        <v>5001</v>
      </c>
      <c r="AS462" s="244" t="s">
        <v>4005</v>
      </c>
      <c r="AT462" s="244" t="s">
        <v>4595</v>
      </c>
      <c r="AU462" s="244">
        <v>10727.4</v>
      </c>
      <c r="AW462" s="211"/>
      <c r="AX462" s="163"/>
      <c r="AY462" s="163"/>
      <c r="AZ462" s="244"/>
      <c r="BA462" s="244"/>
      <c r="BB462" s="244"/>
      <c r="BD462" s="211">
        <v>457</v>
      </c>
      <c r="BE462" s="163" t="s">
        <v>1653</v>
      </c>
      <c r="BF462" s="163" t="s">
        <v>5225</v>
      </c>
      <c r="BG462" s="244" t="s">
        <v>3999</v>
      </c>
      <c r="BH462" s="244" t="s">
        <v>5995</v>
      </c>
      <c r="BI462" s="244">
        <v>11019</v>
      </c>
      <c r="BK462" s="211">
        <v>457</v>
      </c>
      <c r="BL462" s="163" t="s">
        <v>3899</v>
      </c>
      <c r="BM462" s="163" t="s">
        <v>4936</v>
      </c>
      <c r="BN462" s="244" t="s">
        <v>4005</v>
      </c>
      <c r="BO462" s="244" t="s">
        <v>4523</v>
      </c>
      <c r="BP462" s="244">
        <v>11074.6</v>
      </c>
      <c r="BR462" s="211"/>
      <c r="BS462" s="163"/>
      <c r="BT462" s="163"/>
      <c r="BU462" s="244"/>
      <c r="BV462" s="244"/>
      <c r="BW462" s="244"/>
      <c r="BY462" s="211">
        <v>457</v>
      </c>
      <c r="BZ462" s="163" t="s">
        <v>3816</v>
      </c>
      <c r="CA462" s="163" t="s">
        <v>6945</v>
      </c>
      <c r="CB462" s="163" t="s">
        <v>6697</v>
      </c>
      <c r="CC462" s="244" t="s">
        <v>6867</v>
      </c>
      <c r="CD462" s="244">
        <v>13614.8</v>
      </c>
      <c r="CE462" s="244">
        <v>26.9</v>
      </c>
      <c r="CG462" s="211">
        <v>457</v>
      </c>
      <c r="CH462" s="163" t="s">
        <v>6908</v>
      </c>
      <c r="CI462" s="163" t="s">
        <v>4030</v>
      </c>
      <c r="CJ462" s="244" t="s">
        <v>5887</v>
      </c>
      <c r="CK462" s="244">
        <v>14831.2</v>
      </c>
      <c r="CM462" s="211"/>
      <c r="CN462" s="163" t="s">
        <v>7123</v>
      </c>
      <c r="CO462" s="163" t="s">
        <v>5833</v>
      </c>
      <c r="CP462" s="244" t="s">
        <v>4518</v>
      </c>
      <c r="CQ462" s="244">
        <v>16281</v>
      </c>
      <c r="CS462" s="211">
        <v>457</v>
      </c>
      <c r="CT462" s="163" t="s">
        <v>1784</v>
      </c>
      <c r="CU462" s="163" t="s">
        <v>3999</v>
      </c>
      <c r="CV462" s="244" t="s">
        <v>7146</v>
      </c>
      <c r="CW462" s="244">
        <v>18378</v>
      </c>
      <c r="CY462" s="211">
        <v>457</v>
      </c>
      <c r="CZ462" s="163" t="s">
        <v>7605</v>
      </c>
      <c r="DA462" s="163" t="s">
        <v>7606</v>
      </c>
      <c r="DB462" s="244" t="s">
        <v>7211</v>
      </c>
      <c r="DC462" s="244">
        <v>20336.599999999999</v>
      </c>
      <c r="DD462" s="244">
        <v>1598.2</v>
      </c>
      <c r="DF462" s="214">
        <v>457</v>
      </c>
      <c r="DG462" s="163" t="s">
        <v>3916</v>
      </c>
      <c r="DH462" s="163" t="s">
        <v>5230</v>
      </c>
      <c r="DI462" s="163" t="s">
        <v>4001</v>
      </c>
      <c r="DJ462" s="163" t="s">
        <v>6250</v>
      </c>
      <c r="DK462" s="245">
        <v>18866</v>
      </c>
      <c r="DL462" s="245">
        <v>837</v>
      </c>
      <c r="DN462" s="211">
        <v>455</v>
      </c>
      <c r="DO462" s="163" t="s">
        <v>8194</v>
      </c>
      <c r="DP462" s="163" t="s">
        <v>4015</v>
      </c>
      <c r="DQ462" s="244">
        <v>21415.200000000001</v>
      </c>
      <c r="DR462" s="244">
        <v>1095.3</v>
      </c>
      <c r="DT462" s="211">
        <v>457</v>
      </c>
      <c r="DU462" s="163" t="s">
        <v>8697</v>
      </c>
      <c r="DV462" s="244" t="s">
        <v>3999</v>
      </c>
      <c r="DW462" s="163">
        <v>24226.400000000001</v>
      </c>
      <c r="DX462" s="244">
        <v>877.4</v>
      </c>
      <c r="DZ462" s="211">
        <v>457</v>
      </c>
      <c r="EA462" s="163" t="s">
        <v>9199</v>
      </c>
      <c r="EB462" s="244" t="s">
        <v>3999</v>
      </c>
      <c r="EC462" s="163">
        <v>25707.5</v>
      </c>
      <c r="ED462" s="244">
        <v>567</v>
      </c>
      <c r="EF462" s="211">
        <v>457</v>
      </c>
      <c r="EG462" s="163" t="s">
        <v>9701</v>
      </c>
      <c r="EH462" s="244" t="s">
        <v>3999</v>
      </c>
      <c r="EI462" s="258">
        <v>26191</v>
      </c>
      <c r="EJ462" s="244">
        <v>3673</v>
      </c>
      <c r="EL462" s="215">
        <v>457</v>
      </c>
      <c r="EM462" s="216" t="s">
        <v>3707</v>
      </c>
      <c r="EN462" s="216" t="s">
        <v>3093</v>
      </c>
      <c r="EO462" s="216" t="s">
        <v>3061</v>
      </c>
      <c r="EP462" s="257" t="s">
        <v>3988</v>
      </c>
      <c r="EQ462" s="247">
        <v>26046</v>
      </c>
      <c r="ER462" s="247">
        <v>1020</v>
      </c>
      <c r="ES462" s="247">
        <v>61726</v>
      </c>
      <c r="EU462" s="163">
        <v>457</v>
      </c>
      <c r="EV462" s="94" t="s">
        <v>3783</v>
      </c>
      <c r="EW462" s="163" t="s">
        <v>3075</v>
      </c>
      <c r="EX462" s="110">
        <v>23793</v>
      </c>
      <c r="EY462" s="110" t="s">
        <v>3379</v>
      </c>
      <c r="FA462" s="163">
        <v>457</v>
      </c>
      <c r="FB462" s="94" t="s">
        <v>9636</v>
      </c>
      <c r="FC462" s="110" t="s">
        <v>4281</v>
      </c>
      <c r="FD462" s="260">
        <v>26091.7</v>
      </c>
      <c r="FE462" s="260">
        <v>-1684.1</v>
      </c>
    </row>
    <row r="463" spans="2:161" ht="22.7">
      <c r="B463" s="211">
        <v>458</v>
      </c>
      <c r="C463" s="163" t="s">
        <v>5250</v>
      </c>
      <c r="D463" s="163" t="s">
        <v>5251</v>
      </c>
      <c r="E463" s="244" t="s">
        <v>4015</v>
      </c>
      <c r="F463" s="244" t="s">
        <v>4564</v>
      </c>
      <c r="G463" s="244">
        <v>8498.2000000000007</v>
      </c>
      <c r="I463" s="211"/>
      <c r="J463" s="163"/>
      <c r="K463" s="163"/>
      <c r="L463" s="244"/>
      <c r="M463" s="244"/>
      <c r="N463" s="244"/>
      <c r="P463" s="211"/>
      <c r="Q463" s="163"/>
      <c r="R463" s="163"/>
      <c r="S463" s="244"/>
      <c r="T463" s="244"/>
      <c r="V463" s="211"/>
      <c r="W463" s="163"/>
      <c r="X463" s="163"/>
      <c r="Y463" s="244"/>
      <c r="Z463" s="244"/>
      <c r="AA463" s="244"/>
      <c r="AC463" s="211">
        <v>458</v>
      </c>
      <c r="AD463" s="163" t="s">
        <v>4454</v>
      </c>
      <c r="AE463" s="163" t="s">
        <v>4005</v>
      </c>
      <c r="AF463" s="244">
        <v>9752.5</v>
      </c>
      <c r="AG463" s="244">
        <v>133.5</v>
      </c>
      <c r="AI463" s="211"/>
      <c r="AJ463" s="163"/>
      <c r="AK463" s="163"/>
      <c r="AL463" s="244"/>
      <c r="AM463" s="244"/>
      <c r="AN463" s="244"/>
      <c r="AP463" s="211">
        <v>458</v>
      </c>
      <c r="AQ463" s="163" t="s">
        <v>1040</v>
      </c>
      <c r="AR463" s="163" t="s">
        <v>5828</v>
      </c>
      <c r="AS463" s="244" t="s">
        <v>3999</v>
      </c>
      <c r="AT463" s="244" t="s">
        <v>4572</v>
      </c>
      <c r="AU463" s="244">
        <v>10709.1</v>
      </c>
      <c r="AW463" s="211"/>
      <c r="AX463" s="163"/>
      <c r="AY463" s="163"/>
      <c r="AZ463" s="244"/>
      <c r="BA463" s="244"/>
      <c r="BB463" s="244"/>
      <c r="BD463" s="211">
        <v>458</v>
      </c>
      <c r="BE463" s="163" t="s">
        <v>5848</v>
      </c>
      <c r="BF463" s="163" t="s">
        <v>6203</v>
      </c>
      <c r="BG463" s="244" t="s">
        <v>3999</v>
      </c>
      <c r="BH463" s="244" t="s">
        <v>5518</v>
      </c>
      <c r="BI463" s="244">
        <v>10973.3</v>
      </c>
      <c r="BK463" s="211">
        <v>458</v>
      </c>
      <c r="BL463" s="163" t="s">
        <v>3880</v>
      </c>
      <c r="BM463" s="163" t="s">
        <v>3880</v>
      </c>
      <c r="BN463" s="244" t="s">
        <v>4020</v>
      </c>
      <c r="BO463" s="244" t="s">
        <v>5512</v>
      </c>
      <c r="BP463" s="244">
        <v>11054.1</v>
      </c>
      <c r="BR463" s="211"/>
      <c r="BS463" s="163"/>
      <c r="BT463" s="163"/>
      <c r="BU463" s="244"/>
      <c r="BV463" s="244"/>
      <c r="BW463" s="244"/>
      <c r="BY463" s="211">
        <v>458</v>
      </c>
      <c r="BZ463" s="163" t="s">
        <v>3837</v>
      </c>
      <c r="CA463" s="163" t="s">
        <v>6946</v>
      </c>
      <c r="CB463" s="163" t="s">
        <v>6659</v>
      </c>
      <c r="CC463" s="244" t="s">
        <v>5441</v>
      </c>
      <c r="CD463" s="244">
        <v>13580.6</v>
      </c>
      <c r="CE463" s="244">
        <v>2380.6</v>
      </c>
      <c r="CG463" s="211">
        <v>458</v>
      </c>
      <c r="CH463" s="163" t="s">
        <v>7074</v>
      </c>
      <c r="CI463" s="163" t="s">
        <v>4039</v>
      </c>
      <c r="CJ463" s="244" t="s">
        <v>6828</v>
      </c>
      <c r="CK463" s="244">
        <v>14819.5</v>
      </c>
      <c r="CM463" s="211"/>
      <c r="CN463" s="163" t="s">
        <v>7086</v>
      </c>
      <c r="CO463" s="163" t="s">
        <v>4020</v>
      </c>
      <c r="CP463" s="244" t="s">
        <v>4532</v>
      </c>
      <c r="CQ463" s="244">
        <v>16267.5</v>
      </c>
      <c r="CS463" s="211">
        <v>458</v>
      </c>
      <c r="CT463" s="163" t="s">
        <v>6131</v>
      </c>
      <c r="CU463" s="163" t="s">
        <v>3999</v>
      </c>
      <c r="CV463" s="244" t="s">
        <v>7176</v>
      </c>
      <c r="CW463" s="244">
        <v>18266</v>
      </c>
      <c r="CY463" s="211">
        <v>458</v>
      </c>
      <c r="CZ463" s="163" t="s">
        <v>7607</v>
      </c>
      <c r="DA463" s="163" t="s">
        <v>7608</v>
      </c>
      <c r="DB463" s="244" t="s">
        <v>4005</v>
      </c>
      <c r="DC463" s="244">
        <v>20306.400000000001</v>
      </c>
      <c r="DD463" s="244">
        <v>81.5</v>
      </c>
      <c r="DF463" s="214">
        <v>458</v>
      </c>
      <c r="DG463" s="163" t="s">
        <v>3820</v>
      </c>
      <c r="DH463" s="163" t="s">
        <v>6891</v>
      </c>
      <c r="DI463" s="163" t="s">
        <v>4224</v>
      </c>
      <c r="DJ463" s="163" t="s">
        <v>5887</v>
      </c>
      <c r="DK463" s="245">
        <v>18824</v>
      </c>
      <c r="DL463" s="245">
        <v>2993</v>
      </c>
      <c r="DN463" s="211">
        <v>456</v>
      </c>
      <c r="DO463" s="163" t="s">
        <v>8195</v>
      </c>
      <c r="DP463" s="163" t="s">
        <v>4020</v>
      </c>
      <c r="DQ463" s="244">
        <v>21410</v>
      </c>
      <c r="DR463" s="244">
        <v>4332</v>
      </c>
      <c r="DT463" s="211">
        <v>458</v>
      </c>
      <c r="DU463" s="163" t="s">
        <v>8698</v>
      </c>
      <c r="DV463" s="244" t="s">
        <v>3999</v>
      </c>
      <c r="DW463" s="163">
        <v>24216</v>
      </c>
      <c r="DX463" s="244">
        <v>6771</v>
      </c>
      <c r="DZ463" s="211">
        <v>458</v>
      </c>
      <c r="EA463" s="163" t="s">
        <v>9200</v>
      </c>
      <c r="EB463" s="244" t="s">
        <v>4030</v>
      </c>
      <c r="EC463" s="163">
        <v>25565.1</v>
      </c>
      <c r="ED463" s="244">
        <v>1898.1</v>
      </c>
      <c r="EF463" s="211">
        <v>458</v>
      </c>
      <c r="EG463" s="163" t="s">
        <v>9702</v>
      </c>
      <c r="EH463" s="244" t="s">
        <v>4102</v>
      </c>
      <c r="EI463" s="258">
        <v>26167.4</v>
      </c>
      <c r="EJ463" s="244">
        <v>832.6</v>
      </c>
      <c r="EL463" s="215">
        <v>458</v>
      </c>
      <c r="EM463" s="216" t="s">
        <v>3615</v>
      </c>
      <c r="EN463" s="216" t="s">
        <v>3078</v>
      </c>
      <c r="EO463" s="216" t="s">
        <v>3917</v>
      </c>
      <c r="EP463" s="257" t="s">
        <v>3993</v>
      </c>
      <c r="EQ463" s="247">
        <v>25937</v>
      </c>
      <c r="ER463" s="247">
        <v>1367</v>
      </c>
      <c r="ES463" s="247">
        <v>106696</v>
      </c>
      <c r="EU463" s="163">
        <v>458</v>
      </c>
      <c r="EV463" s="94" t="s">
        <v>3862</v>
      </c>
      <c r="EW463" s="163" t="s">
        <v>3128</v>
      </c>
      <c r="EX463" s="110">
        <v>23773</v>
      </c>
      <c r="EY463" s="110">
        <v>252.1</v>
      </c>
      <c r="FA463" s="163">
        <v>458</v>
      </c>
      <c r="FB463" s="94" t="s">
        <v>9704</v>
      </c>
      <c r="FC463" s="110" t="s">
        <v>4102</v>
      </c>
      <c r="FD463" s="260">
        <v>25901.7</v>
      </c>
      <c r="FE463" s="260">
        <v>566</v>
      </c>
    </row>
    <row r="464" spans="2:161" ht="22.7">
      <c r="B464" s="211">
        <v>459</v>
      </c>
      <c r="C464" s="163" t="s">
        <v>5252</v>
      </c>
      <c r="D464" s="163"/>
      <c r="E464" s="244" t="s">
        <v>4005</v>
      </c>
      <c r="F464" s="244" t="s">
        <v>4536</v>
      </c>
      <c r="G464" s="244">
        <v>8480.2999999999993</v>
      </c>
      <c r="I464" s="211"/>
      <c r="J464" s="163"/>
      <c r="K464" s="163"/>
      <c r="L464" s="244"/>
      <c r="M464" s="244"/>
      <c r="N464" s="244"/>
      <c r="P464" s="211"/>
      <c r="Q464" s="163"/>
      <c r="R464" s="163"/>
      <c r="S464" s="244"/>
      <c r="T464" s="244"/>
      <c r="V464" s="211"/>
      <c r="W464" s="163"/>
      <c r="X464" s="163"/>
      <c r="Y464" s="244"/>
      <c r="Z464" s="244"/>
      <c r="AA464" s="244"/>
      <c r="AC464" s="211">
        <v>459</v>
      </c>
      <c r="AD464" s="163" t="s">
        <v>4455</v>
      </c>
      <c r="AE464" s="163" t="s">
        <v>4005</v>
      </c>
      <c r="AF464" s="244">
        <v>9748</v>
      </c>
      <c r="AG464" s="244">
        <v>15.8</v>
      </c>
      <c r="AI464" s="211"/>
      <c r="AJ464" s="163"/>
      <c r="AK464" s="163"/>
      <c r="AL464" s="244"/>
      <c r="AM464" s="244"/>
      <c r="AN464" s="244"/>
      <c r="AP464" s="211">
        <v>459</v>
      </c>
      <c r="AQ464" s="163" t="s">
        <v>5829</v>
      </c>
      <c r="AR464" s="163" t="s">
        <v>5830</v>
      </c>
      <c r="AS464" s="244" t="s">
        <v>4005</v>
      </c>
      <c r="AT464" s="244" t="s">
        <v>4673</v>
      </c>
      <c r="AU464" s="244">
        <v>10696.4</v>
      </c>
      <c r="AW464" s="211"/>
      <c r="AX464" s="163"/>
      <c r="AY464" s="163"/>
      <c r="AZ464" s="244"/>
      <c r="BA464" s="244"/>
      <c r="BB464" s="244"/>
      <c r="BD464" s="211">
        <v>459</v>
      </c>
      <c r="BE464" s="163" t="s">
        <v>6204</v>
      </c>
      <c r="BF464" s="163" t="s">
        <v>6205</v>
      </c>
      <c r="BG464" s="244" t="s">
        <v>4015</v>
      </c>
      <c r="BH464" s="244" t="s">
        <v>5995</v>
      </c>
      <c r="BI464" s="244">
        <v>10951</v>
      </c>
      <c r="BK464" s="211">
        <v>459</v>
      </c>
      <c r="BL464" s="163" t="s">
        <v>709</v>
      </c>
      <c r="BM464" s="163" t="s">
        <v>5296</v>
      </c>
      <c r="BN464" s="244" t="s">
        <v>3999</v>
      </c>
      <c r="BO464" s="244" t="s">
        <v>6233</v>
      </c>
      <c r="BP464" s="244">
        <v>11016</v>
      </c>
      <c r="BR464" s="211"/>
      <c r="BS464" s="163"/>
      <c r="BT464" s="163"/>
      <c r="BU464" s="244"/>
      <c r="BV464" s="244"/>
      <c r="BW464" s="244"/>
      <c r="BY464" s="211">
        <v>459</v>
      </c>
      <c r="BZ464" s="163" t="s">
        <v>1664</v>
      </c>
      <c r="CA464" s="163" t="s">
        <v>6449</v>
      </c>
      <c r="CB464" s="163" t="s">
        <v>6506</v>
      </c>
      <c r="CC464" s="244" t="s">
        <v>6547</v>
      </c>
      <c r="CD464" s="244">
        <v>13564.7</v>
      </c>
      <c r="CE464" s="244">
        <v>335.5</v>
      </c>
      <c r="CG464" s="211">
        <v>459</v>
      </c>
      <c r="CH464" s="163" t="s">
        <v>6214</v>
      </c>
      <c r="CI464" s="163" t="s">
        <v>4015</v>
      </c>
      <c r="CJ464" s="244" t="s">
        <v>6325</v>
      </c>
      <c r="CK464" s="244">
        <v>14819</v>
      </c>
      <c r="CM464" s="211"/>
      <c r="CN464" s="163" t="s">
        <v>1863</v>
      </c>
      <c r="CO464" s="163" t="s">
        <v>3999</v>
      </c>
      <c r="CP464" s="244" t="s">
        <v>5826</v>
      </c>
      <c r="CQ464" s="244">
        <v>16266.7</v>
      </c>
      <c r="CS464" s="211">
        <v>459</v>
      </c>
      <c r="CT464" s="163" t="s">
        <v>4800</v>
      </c>
      <c r="CU464" s="163" t="s">
        <v>4005</v>
      </c>
      <c r="CV464" s="244" t="s">
        <v>7141</v>
      </c>
      <c r="CW464" s="244">
        <v>18243</v>
      </c>
      <c r="CY464" s="211">
        <v>459</v>
      </c>
      <c r="CZ464" s="163" t="s">
        <v>1622</v>
      </c>
      <c r="DA464" s="163" t="s">
        <v>7609</v>
      </c>
      <c r="DB464" s="244" t="s">
        <v>3999</v>
      </c>
      <c r="DC464" s="244">
        <v>20194</v>
      </c>
      <c r="DD464" s="244">
        <v>-5348</v>
      </c>
      <c r="DF464" s="214">
        <v>459</v>
      </c>
      <c r="DG464" s="163" t="s">
        <v>3853</v>
      </c>
      <c r="DH464" s="163" t="s">
        <v>6908</v>
      </c>
      <c r="DI464" s="163" t="s">
        <v>4030</v>
      </c>
      <c r="DJ464" s="163" t="s">
        <v>5887</v>
      </c>
      <c r="DK464" s="245">
        <v>18777</v>
      </c>
      <c r="DL464" s="245">
        <v>3027</v>
      </c>
      <c r="DN464" s="211">
        <v>457</v>
      </c>
      <c r="DO464" s="163" t="s">
        <v>8196</v>
      </c>
      <c r="DP464" s="163" t="s">
        <v>4005</v>
      </c>
      <c r="DQ464" s="244">
        <v>21348.6</v>
      </c>
      <c r="DR464" s="244">
        <v>182.4</v>
      </c>
      <c r="DT464" s="211">
        <v>459</v>
      </c>
      <c r="DU464" s="163" t="s">
        <v>8699</v>
      </c>
      <c r="DV464" s="244" t="s">
        <v>4030</v>
      </c>
      <c r="DW464" s="163">
        <v>24141.4</v>
      </c>
      <c r="DX464" s="244">
        <v>1087.9000000000001</v>
      </c>
      <c r="DZ464" s="211">
        <v>459</v>
      </c>
      <c r="EA464" s="163" t="s">
        <v>9201</v>
      </c>
      <c r="EB464" s="244" t="s">
        <v>4005</v>
      </c>
      <c r="EC464" s="163">
        <v>25531.9</v>
      </c>
      <c r="ED464" s="244">
        <v>4137.8999999999996</v>
      </c>
      <c r="EF464" s="211">
        <v>459</v>
      </c>
      <c r="EG464" s="163" t="s">
        <v>9703</v>
      </c>
      <c r="EH464" s="244" t="s">
        <v>6158</v>
      </c>
      <c r="EI464" s="258">
        <v>26108.6</v>
      </c>
      <c r="EJ464" s="244">
        <v>365.6</v>
      </c>
      <c r="EL464" s="215">
        <v>459</v>
      </c>
      <c r="EM464" s="216" t="s">
        <v>1111</v>
      </c>
      <c r="EN464" s="216" t="s">
        <v>3060</v>
      </c>
      <c r="EO464" s="216" t="s">
        <v>3116</v>
      </c>
      <c r="EP464" s="257"/>
      <c r="EQ464" s="247">
        <v>25898</v>
      </c>
      <c r="ER464" s="247">
        <v>616</v>
      </c>
      <c r="ES464" s="247">
        <v>11700</v>
      </c>
      <c r="EU464" s="163">
        <v>459</v>
      </c>
      <c r="EV464" s="94" t="s">
        <v>3918</v>
      </c>
      <c r="EW464" s="163" t="s">
        <v>3063</v>
      </c>
      <c r="EX464" s="110">
        <v>23657</v>
      </c>
      <c r="EY464" s="110">
        <v>159.19999999999999</v>
      </c>
      <c r="FA464" s="163">
        <v>459</v>
      </c>
      <c r="FB464" s="94" t="s">
        <v>9576</v>
      </c>
      <c r="FC464" s="110" t="s">
        <v>3999</v>
      </c>
      <c r="FD464" s="260">
        <v>25896</v>
      </c>
      <c r="FE464" s="260">
        <v>2922</v>
      </c>
    </row>
    <row r="465" spans="2:161" ht="22.7">
      <c r="B465" s="211">
        <v>460</v>
      </c>
      <c r="C465" s="163" t="s">
        <v>5253</v>
      </c>
      <c r="D465" s="163" t="s">
        <v>5254</v>
      </c>
      <c r="E465" s="244" t="s">
        <v>3999</v>
      </c>
      <c r="F465" s="244" t="s">
        <v>5204</v>
      </c>
      <c r="G465" s="244">
        <v>8479.5</v>
      </c>
      <c r="I465" s="211"/>
      <c r="J465" s="163"/>
      <c r="K465" s="163"/>
      <c r="L465" s="244"/>
      <c r="M465" s="244"/>
      <c r="N465" s="244"/>
      <c r="P465" s="211"/>
      <c r="Q465" s="163"/>
      <c r="R465" s="163"/>
      <c r="S465" s="244"/>
      <c r="T465" s="244"/>
      <c r="V465" s="211"/>
      <c r="W465" s="163"/>
      <c r="X465" s="163"/>
      <c r="Y465" s="244"/>
      <c r="Z465" s="244"/>
      <c r="AA465" s="244"/>
      <c r="AC465" s="211">
        <v>460</v>
      </c>
      <c r="AD465" s="163" t="s">
        <v>4456</v>
      </c>
      <c r="AE465" s="163" t="s">
        <v>4102</v>
      </c>
      <c r="AF465" s="244">
        <v>9716</v>
      </c>
      <c r="AG465" s="244">
        <v>680.1</v>
      </c>
      <c r="AI465" s="211"/>
      <c r="AJ465" s="163"/>
      <c r="AK465" s="163"/>
      <c r="AL465" s="244"/>
      <c r="AM465" s="244"/>
      <c r="AN465" s="244"/>
      <c r="AP465" s="211">
        <v>460</v>
      </c>
      <c r="AQ465" s="163" t="s">
        <v>5831</v>
      </c>
      <c r="AR465" s="163" t="s">
        <v>5211</v>
      </c>
      <c r="AS465" s="244" t="s">
        <v>4102</v>
      </c>
      <c r="AT465" s="244" t="s">
        <v>4634</v>
      </c>
      <c r="AU465" s="244">
        <v>10683.8</v>
      </c>
      <c r="AW465" s="211"/>
      <c r="AX465" s="163"/>
      <c r="AY465" s="163"/>
      <c r="AZ465" s="244"/>
      <c r="BA465" s="244"/>
      <c r="BB465" s="244"/>
      <c r="BD465" s="211">
        <v>460</v>
      </c>
      <c r="BE465" s="163" t="s">
        <v>3935</v>
      </c>
      <c r="BF465" s="163" t="s">
        <v>5821</v>
      </c>
      <c r="BG465" s="244" t="s">
        <v>4005</v>
      </c>
      <c r="BH465" s="244" t="s">
        <v>4673</v>
      </c>
      <c r="BI465" s="244">
        <v>10932.5</v>
      </c>
      <c r="BK465" s="211">
        <v>460</v>
      </c>
      <c r="BL465" s="163" t="s">
        <v>3942</v>
      </c>
      <c r="BM465" s="163" t="s">
        <v>6196</v>
      </c>
      <c r="BN465" s="244" t="s">
        <v>4005</v>
      </c>
      <c r="BO465" s="244" t="s">
        <v>6274</v>
      </c>
      <c r="BP465" s="244">
        <v>11005.3</v>
      </c>
      <c r="BR465" s="211"/>
      <c r="BS465" s="163"/>
      <c r="BT465" s="163"/>
      <c r="BU465" s="244"/>
      <c r="BV465" s="244"/>
      <c r="BW465" s="244"/>
      <c r="BY465" s="211">
        <v>460</v>
      </c>
      <c r="BZ465" s="163" t="s">
        <v>3919</v>
      </c>
      <c r="CA465" s="163" t="s">
        <v>4774</v>
      </c>
      <c r="CB465" s="163" t="s">
        <v>4001</v>
      </c>
      <c r="CC465" s="244" t="s">
        <v>5441</v>
      </c>
      <c r="CD465" s="244">
        <v>13548.3</v>
      </c>
      <c r="CE465" s="244">
        <v>-1441.8</v>
      </c>
      <c r="CG465" s="211">
        <v>460</v>
      </c>
      <c r="CH465" s="163" t="s">
        <v>7075</v>
      </c>
      <c r="CI465" s="163" t="s">
        <v>4116</v>
      </c>
      <c r="CJ465" s="244" t="s">
        <v>5441</v>
      </c>
      <c r="CK465" s="244">
        <v>14798.9</v>
      </c>
      <c r="CM465" s="211"/>
      <c r="CN465" s="163" t="s">
        <v>6301</v>
      </c>
      <c r="CO465" s="163" t="s">
        <v>4005</v>
      </c>
      <c r="CP465" s="244" t="s">
        <v>5424</v>
      </c>
      <c r="CQ465" s="244">
        <v>16257.9</v>
      </c>
      <c r="CS465" s="211">
        <v>460</v>
      </c>
      <c r="CT465" s="163" t="s">
        <v>7086</v>
      </c>
      <c r="CU465" s="163" t="s">
        <v>4020</v>
      </c>
      <c r="CV465" s="244" t="s">
        <v>4532</v>
      </c>
      <c r="CW465" s="244">
        <v>1816</v>
      </c>
      <c r="CY465" s="211">
        <v>460</v>
      </c>
      <c r="CZ465" s="163" t="s">
        <v>3927</v>
      </c>
      <c r="DA465" s="163" t="s">
        <v>7610</v>
      </c>
      <c r="DB465" s="244" t="s">
        <v>4005</v>
      </c>
      <c r="DC465" s="244">
        <v>20124.5</v>
      </c>
      <c r="DD465" s="244">
        <v>784.3</v>
      </c>
      <c r="DF465" s="214">
        <v>460</v>
      </c>
      <c r="DG465" s="163" t="s">
        <v>3920</v>
      </c>
      <c r="DH465" s="163" t="s">
        <v>7703</v>
      </c>
      <c r="DI465" s="163" t="s">
        <v>4243</v>
      </c>
      <c r="DJ465" s="163" t="s">
        <v>5879</v>
      </c>
      <c r="DK465" s="245">
        <v>18750</v>
      </c>
      <c r="DL465" s="245">
        <v>1643</v>
      </c>
      <c r="DN465" s="211">
        <v>458</v>
      </c>
      <c r="DO465" s="163" t="s">
        <v>8197</v>
      </c>
      <c r="DP465" s="163" t="s">
        <v>4074</v>
      </c>
      <c r="DQ465" s="244">
        <v>21255.200000000001</v>
      </c>
      <c r="DR465" s="244">
        <v>136.80000000000001</v>
      </c>
      <c r="DT465" s="211">
        <v>460</v>
      </c>
      <c r="DU465" s="163" t="s">
        <v>8700</v>
      </c>
      <c r="DV465" s="244" t="s">
        <v>4074</v>
      </c>
      <c r="DW465" s="163">
        <v>24131.3</v>
      </c>
      <c r="DX465" s="244">
        <v>1558.5</v>
      </c>
      <c r="DZ465" s="211">
        <v>460</v>
      </c>
      <c r="EA465" s="163" t="s">
        <v>9202</v>
      </c>
      <c r="EB465" s="244" t="s">
        <v>4074</v>
      </c>
      <c r="EC465" s="163">
        <v>25424.1</v>
      </c>
      <c r="ED465" s="244">
        <v>5418.4</v>
      </c>
      <c r="EF465" s="211">
        <v>460</v>
      </c>
      <c r="EG465" s="163" t="s">
        <v>9704</v>
      </c>
      <c r="EH465" s="244" t="s">
        <v>4102</v>
      </c>
      <c r="EI465" s="258">
        <v>25977.3</v>
      </c>
      <c r="EJ465" s="244">
        <v>221.5</v>
      </c>
      <c r="EL465" s="215">
        <v>460</v>
      </c>
      <c r="EM465" s="216" t="s">
        <v>3679</v>
      </c>
      <c r="EN465" s="216" t="s">
        <v>3060</v>
      </c>
      <c r="EO465" s="216" t="s">
        <v>3921</v>
      </c>
      <c r="EP465" s="257" t="s">
        <v>3995</v>
      </c>
      <c r="EQ465" s="247">
        <v>25868</v>
      </c>
      <c r="ER465" s="247">
        <v>47</v>
      </c>
      <c r="ES465" s="247">
        <v>179</v>
      </c>
      <c r="EU465" s="163">
        <v>460</v>
      </c>
      <c r="EV465" s="94" t="s">
        <v>1806</v>
      </c>
      <c r="EW465" s="163" t="s">
        <v>3056</v>
      </c>
      <c r="EX465" s="110">
        <v>23554</v>
      </c>
      <c r="EY465" s="110">
        <v>5705</v>
      </c>
      <c r="FA465" s="163">
        <v>460</v>
      </c>
      <c r="FB465" s="94" t="s">
        <v>9728</v>
      </c>
      <c r="FC465" s="110" t="s">
        <v>4020</v>
      </c>
      <c r="FD465" s="260">
        <v>25894.400000000001</v>
      </c>
      <c r="FE465" s="260">
        <v>2255.6</v>
      </c>
    </row>
    <row r="466" spans="2:161">
      <c r="B466" s="211">
        <v>461</v>
      </c>
      <c r="C466" s="163" t="s">
        <v>5255</v>
      </c>
      <c r="D466" s="163" t="s">
        <v>5256</v>
      </c>
      <c r="E466" s="244" t="s">
        <v>4020</v>
      </c>
      <c r="F466" s="244" t="s">
        <v>4818</v>
      </c>
      <c r="G466" s="244">
        <v>8465.7999999999993</v>
      </c>
      <c r="I466" s="211"/>
      <c r="J466" s="163"/>
      <c r="K466" s="163"/>
      <c r="L466" s="244"/>
      <c r="M466" s="244"/>
      <c r="N466" s="244"/>
      <c r="P466" s="211"/>
      <c r="Q466" s="163"/>
      <c r="R466" s="163"/>
      <c r="S466" s="244"/>
      <c r="T466" s="244"/>
      <c r="V466" s="211"/>
      <c r="W466" s="163"/>
      <c r="X466" s="163"/>
      <c r="Y466" s="244"/>
      <c r="Z466" s="244"/>
      <c r="AA466" s="244"/>
      <c r="AC466" s="211">
        <v>461</v>
      </c>
      <c r="AD466" s="163" t="s">
        <v>4457</v>
      </c>
      <c r="AE466" s="163" t="s">
        <v>4005</v>
      </c>
      <c r="AF466" s="244">
        <v>9656.1</v>
      </c>
      <c r="AG466" s="244">
        <v>85.2</v>
      </c>
      <c r="AI466" s="211"/>
      <c r="AJ466" s="163"/>
      <c r="AK466" s="163"/>
      <c r="AL466" s="244"/>
      <c r="AM466" s="244"/>
      <c r="AN466" s="244"/>
      <c r="AP466" s="211">
        <v>461</v>
      </c>
      <c r="AQ466" s="163" t="s">
        <v>1661</v>
      </c>
      <c r="AR466" s="163" t="s">
        <v>5832</v>
      </c>
      <c r="AS466" s="244" t="s">
        <v>3999</v>
      </c>
      <c r="AT466" s="244" t="s">
        <v>5522</v>
      </c>
      <c r="AU466" s="244">
        <v>10679</v>
      </c>
      <c r="AW466" s="211"/>
      <c r="AX466" s="163"/>
      <c r="AY466" s="163"/>
      <c r="AZ466" s="244"/>
      <c r="BA466" s="244"/>
      <c r="BB466" s="244"/>
      <c r="BD466" s="211">
        <v>461</v>
      </c>
      <c r="BE466" s="163" t="s">
        <v>3520</v>
      </c>
      <c r="BF466" s="163"/>
      <c r="BG466" s="244" t="s">
        <v>6206</v>
      </c>
      <c r="BH466" s="244" t="s">
        <v>5441</v>
      </c>
      <c r="BI466" s="244">
        <v>10911.6</v>
      </c>
      <c r="BK466" s="211">
        <v>461</v>
      </c>
      <c r="BL466" s="163" t="s">
        <v>6328</v>
      </c>
      <c r="BM466" s="163" t="s">
        <v>6329</v>
      </c>
      <c r="BN466" s="244" t="s">
        <v>4243</v>
      </c>
      <c r="BO466" s="244" t="s">
        <v>4527</v>
      </c>
      <c r="BP466" s="244">
        <v>10914</v>
      </c>
      <c r="BR466" s="211"/>
      <c r="BS466" s="163"/>
      <c r="BT466" s="163"/>
      <c r="BU466" s="244"/>
      <c r="BV466" s="244"/>
      <c r="BW466" s="244"/>
      <c r="BY466" s="211">
        <v>461</v>
      </c>
      <c r="BZ466" s="163" t="s">
        <v>3727</v>
      </c>
      <c r="CA466" s="163" t="s">
        <v>6947</v>
      </c>
      <c r="CB466" s="163" t="s">
        <v>6496</v>
      </c>
      <c r="CC466" s="244" t="s">
        <v>6536</v>
      </c>
      <c r="CD466" s="244">
        <v>13459.2</v>
      </c>
      <c r="CE466" s="244">
        <v>169.7</v>
      </c>
      <c r="CG466" s="211">
        <v>461</v>
      </c>
      <c r="CH466" s="163" t="s">
        <v>4902</v>
      </c>
      <c r="CI466" s="163" t="s">
        <v>4005</v>
      </c>
      <c r="CJ466" s="244" t="s">
        <v>4634</v>
      </c>
      <c r="CK466" s="244">
        <v>14726.3</v>
      </c>
      <c r="CM466" s="211"/>
      <c r="CN466" s="163" t="s">
        <v>7124</v>
      </c>
      <c r="CO466" s="163" t="s">
        <v>4015</v>
      </c>
      <c r="CP466" s="244" t="s">
        <v>5441</v>
      </c>
      <c r="CQ466" s="244">
        <v>16254</v>
      </c>
      <c r="CS466" s="211">
        <v>461</v>
      </c>
      <c r="CT466" s="163" t="s">
        <v>6299</v>
      </c>
      <c r="CU466" s="163" t="s">
        <v>4102</v>
      </c>
      <c r="CV466" s="244" t="s">
        <v>5441</v>
      </c>
      <c r="CW466" s="244">
        <v>1884</v>
      </c>
      <c r="CY466" s="211">
        <v>461</v>
      </c>
      <c r="CZ466" s="163" t="s">
        <v>3773</v>
      </c>
      <c r="DA466" s="163" t="s">
        <v>7611</v>
      </c>
      <c r="DB466" s="244" t="s">
        <v>4020</v>
      </c>
      <c r="DC466" s="244">
        <v>19915.2</v>
      </c>
      <c r="DD466" s="244">
        <v>842.6</v>
      </c>
      <c r="DF466" s="214">
        <v>461</v>
      </c>
      <c r="DG466" s="163" t="s">
        <v>570</v>
      </c>
      <c r="DH466" s="163" t="s">
        <v>6275</v>
      </c>
      <c r="DI466" s="163" t="s">
        <v>3999</v>
      </c>
      <c r="DJ466" s="163" t="s">
        <v>4634</v>
      </c>
      <c r="DK466" s="245">
        <v>18745</v>
      </c>
      <c r="DL466" s="245">
        <v>-1151</v>
      </c>
      <c r="DN466" s="211">
        <v>459</v>
      </c>
      <c r="DO466" s="163" t="s">
        <v>8198</v>
      </c>
      <c r="DP466" s="163" t="s">
        <v>3999</v>
      </c>
      <c r="DQ466" s="244">
        <v>21253</v>
      </c>
      <c r="DR466" s="244">
        <v>1345</v>
      </c>
      <c r="DT466" s="211">
        <v>461</v>
      </c>
      <c r="DU466" s="163" t="s">
        <v>8701</v>
      </c>
      <c r="DV466" s="244" t="s">
        <v>4005</v>
      </c>
      <c r="DW466" s="163">
        <v>24107.7</v>
      </c>
      <c r="DX466" s="244">
        <v>-564.4</v>
      </c>
      <c r="DZ466" s="211">
        <v>461</v>
      </c>
      <c r="EA466" s="163" t="s">
        <v>9203</v>
      </c>
      <c r="EB466" s="244" t="s">
        <v>3999</v>
      </c>
      <c r="EC466" s="163">
        <v>25392.3</v>
      </c>
      <c r="ED466" s="244">
        <v>118.1</v>
      </c>
      <c r="EF466" s="211">
        <v>461</v>
      </c>
      <c r="EG466" s="163" t="s">
        <v>9705</v>
      </c>
      <c r="EH466" s="244" t="s">
        <v>4039</v>
      </c>
      <c r="EI466" s="258">
        <v>25891.4</v>
      </c>
      <c r="EJ466" s="244">
        <v>739.5</v>
      </c>
      <c r="EL466" s="215">
        <v>461</v>
      </c>
      <c r="EM466" s="216" t="s">
        <v>3765</v>
      </c>
      <c r="EN466" s="216" t="s">
        <v>3206</v>
      </c>
      <c r="EO466" s="216" t="s">
        <v>3332</v>
      </c>
      <c r="EP466" s="257" t="s">
        <v>3989</v>
      </c>
      <c r="EQ466" s="247">
        <v>25674</v>
      </c>
      <c r="ER466" s="247">
        <v>1089</v>
      </c>
      <c r="ES466" s="247">
        <v>240798</v>
      </c>
      <c r="EU466" s="163">
        <v>461</v>
      </c>
      <c r="EV466" s="94" t="s">
        <v>3795</v>
      </c>
      <c r="EW466" s="163" t="s">
        <v>3070</v>
      </c>
      <c r="EX466" s="110">
        <v>23551</v>
      </c>
      <c r="EY466" s="110">
        <v>285.10000000000002</v>
      </c>
      <c r="FA466" s="163">
        <v>461</v>
      </c>
      <c r="FB466" s="94" t="s">
        <v>9727</v>
      </c>
      <c r="FC466" s="110" t="s">
        <v>3999</v>
      </c>
      <c r="FD466" s="260">
        <v>25803</v>
      </c>
      <c r="FE466" s="260">
        <v>2015</v>
      </c>
    </row>
    <row r="467" spans="2:161" ht="22.7">
      <c r="B467" s="211">
        <v>462</v>
      </c>
      <c r="C467" s="163"/>
      <c r="D467" s="163" t="s">
        <v>5257</v>
      </c>
      <c r="E467" s="244" t="s">
        <v>4020</v>
      </c>
      <c r="F467" s="244" t="s">
        <v>4578</v>
      </c>
      <c r="G467" s="244">
        <v>8458.7000000000007</v>
      </c>
      <c r="I467" s="211"/>
      <c r="J467" s="163"/>
      <c r="K467" s="163"/>
      <c r="L467" s="244"/>
      <c r="M467" s="244"/>
      <c r="N467" s="244"/>
      <c r="P467" s="211"/>
      <c r="Q467" s="163"/>
      <c r="R467" s="163"/>
      <c r="S467" s="244"/>
      <c r="T467" s="244"/>
      <c r="V467" s="211"/>
      <c r="W467" s="163"/>
      <c r="X467" s="163"/>
      <c r="Y467" s="244"/>
      <c r="Z467" s="244"/>
      <c r="AA467" s="244"/>
      <c r="AC467" s="211">
        <v>462</v>
      </c>
      <c r="AD467" s="163" t="s">
        <v>4458</v>
      </c>
      <c r="AE467" s="163" t="s">
        <v>4005</v>
      </c>
      <c r="AF467" s="244">
        <v>9571.4</v>
      </c>
      <c r="AG467" s="244">
        <v>208.9</v>
      </c>
      <c r="AI467" s="211"/>
      <c r="AJ467" s="163"/>
      <c r="AK467" s="163"/>
      <c r="AL467" s="244"/>
      <c r="AM467" s="244"/>
      <c r="AN467" s="244"/>
      <c r="AP467" s="211">
        <v>462</v>
      </c>
      <c r="AQ467" s="163" t="s">
        <v>3595</v>
      </c>
      <c r="AR467" s="163" t="s">
        <v>5157</v>
      </c>
      <c r="AS467" s="244" t="s">
        <v>5833</v>
      </c>
      <c r="AT467" s="244" t="s">
        <v>5518</v>
      </c>
      <c r="AU467" s="244">
        <v>10674.8</v>
      </c>
      <c r="AW467" s="211"/>
      <c r="AX467" s="163"/>
      <c r="AY467" s="163"/>
      <c r="AZ467" s="244"/>
      <c r="BA467" s="244"/>
      <c r="BB467" s="244"/>
      <c r="BD467" s="211">
        <v>462</v>
      </c>
      <c r="BE467" s="163" t="s">
        <v>3727</v>
      </c>
      <c r="BF467" s="163" t="s">
        <v>5051</v>
      </c>
      <c r="BG467" s="244" t="s">
        <v>4005</v>
      </c>
      <c r="BH467" s="244" t="s">
        <v>4523</v>
      </c>
      <c r="BI467" s="244">
        <v>10896.7</v>
      </c>
      <c r="BK467" s="211">
        <v>462</v>
      </c>
      <c r="BL467" s="163" t="s">
        <v>3820</v>
      </c>
      <c r="BM467" s="163" t="s">
        <v>5807</v>
      </c>
      <c r="BN467" s="244" t="s">
        <v>4224</v>
      </c>
      <c r="BO467" s="244" t="s">
        <v>5887</v>
      </c>
      <c r="BP467" s="244">
        <v>10886</v>
      </c>
      <c r="BR467" s="211"/>
      <c r="BS467" s="163"/>
      <c r="BT467" s="163"/>
      <c r="BU467" s="244"/>
      <c r="BV467" s="244"/>
      <c r="BW467" s="244"/>
      <c r="BY467" s="211">
        <v>462</v>
      </c>
      <c r="BZ467" s="163" t="s">
        <v>3922</v>
      </c>
      <c r="CA467" s="163" t="s">
        <v>4902</v>
      </c>
      <c r="CB467" s="163" t="s">
        <v>4005</v>
      </c>
      <c r="CC467" s="244" t="s">
        <v>4634</v>
      </c>
      <c r="CD467" s="244">
        <v>13433.8</v>
      </c>
      <c r="CE467" s="244">
        <v>477.2</v>
      </c>
      <c r="CG467" s="211">
        <v>462</v>
      </c>
      <c r="CH467" s="163" t="s">
        <v>4863</v>
      </c>
      <c r="CI467" s="163" t="s">
        <v>4005</v>
      </c>
      <c r="CJ467" s="244" t="s">
        <v>6245</v>
      </c>
      <c r="CK467" s="244">
        <v>14662.1</v>
      </c>
      <c r="CM467" s="211"/>
      <c r="CN467" s="163" t="s">
        <v>5186</v>
      </c>
      <c r="CO467" s="163" t="s">
        <v>4005</v>
      </c>
      <c r="CP467" s="244" t="s">
        <v>6949</v>
      </c>
      <c r="CQ467" s="244">
        <v>16187.3</v>
      </c>
      <c r="CS467" s="211">
        <v>462</v>
      </c>
      <c r="CT467" s="163" t="s">
        <v>6208</v>
      </c>
      <c r="CU467" s="163" t="s">
        <v>3999</v>
      </c>
      <c r="CV467" s="244" t="s">
        <v>6053</v>
      </c>
      <c r="CW467" s="244">
        <v>17996</v>
      </c>
      <c r="CY467" s="211">
        <v>462</v>
      </c>
      <c r="CZ467" s="163" t="s">
        <v>7612</v>
      </c>
      <c r="DA467" s="163" t="s">
        <v>7612</v>
      </c>
      <c r="DB467" s="244" t="s">
        <v>4001</v>
      </c>
      <c r="DC467" s="244">
        <v>19851.099999999999</v>
      </c>
      <c r="DD467" s="244">
        <v>118.7</v>
      </c>
      <c r="DF467" s="214">
        <v>462</v>
      </c>
      <c r="DG467" s="163" t="s">
        <v>3923</v>
      </c>
      <c r="DH467" s="163" t="s">
        <v>7704</v>
      </c>
      <c r="DI467" s="163" t="s">
        <v>4005</v>
      </c>
      <c r="DJ467" s="163" t="s">
        <v>7192</v>
      </c>
      <c r="DK467" s="245">
        <v>18692</v>
      </c>
      <c r="DL467" s="245">
        <v>150</v>
      </c>
      <c r="DN467" s="211">
        <v>460</v>
      </c>
      <c r="DO467" s="163" t="s">
        <v>8199</v>
      </c>
      <c r="DP467" s="163" t="s">
        <v>4030</v>
      </c>
      <c r="DQ467" s="244">
        <v>21202.1</v>
      </c>
      <c r="DR467" s="244">
        <v>798.8</v>
      </c>
      <c r="DT467" s="211">
        <v>462</v>
      </c>
      <c r="DU467" s="163" t="s">
        <v>8702</v>
      </c>
      <c r="DV467" s="244" t="s">
        <v>4074</v>
      </c>
      <c r="DW467" s="163">
        <v>24089</v>
      </c>
      <c r="DX467" s="244">
        <v>247.3</v>
      </c>
      <c r="DZ467" s="211">
        <v>462</v>
      </c>
      <c r="EA467" s="163" t="s">
        <v>9204</v>
      </c>
      <c r="EB467" s="244" t="s">
        <v>3999</v>
      </c>
      <c r="EC467" s="163">
        <v>25364</v>
      </c>
      <c r="ED467" s="244">
        <v>2866</v>
      </c>
      <c r="EF467" s="211">
        <v>462</v>
      </c>
      <c r="EG467" s="163" t="s">
        <v>9706</v>
      </c>
      <c r="EH467" s="244" t="s">
        <v>3999</v>
      </c>
      <c r="EI467" s="258">
        <v>25836</v>
      </c>
      <c r="EJ467" s="244">
        <v>2485</v>
      </c>
      <c r="EL467" s="215">
        <v>462</v>
      </c>
      <c r="EM467" s="216" t="s">
        <v>1610</v>
      </c>
      <c r="EN467" s="216" t="s">
        <v>3060</v>
      </c>
      <c r="EO467" s="216" t="s">
        <v>3243</v>
      </c>
      <c r="EP467" s="257"/>
      <c r="EQ467" s="247">
        <v>25673</v>
      </c>
      <c r="ER467" s="247">
        <v>1883</v>
      </c>
      <c r="ES467" s="247">
        <v>28344</v>
      </c>
      <c r="EU467" s="163">
        <v>462</v>
      </c>
      <c r="EV467" s="94" t="s">
        <v>3924</v>
      </c>
      <c r="EW467" s="163" t="s">
        <v>3063</v>
      </c>
      <c r="EX467" s="110">
        <v>23517</v>
      </c>
      <c r="EY467" s="110">
        <v>6489.5</v>
      </c>
      <c r="FA467" s="163">
        <v>462</v>
      </c>
      <c r="FB467" s="94" t="s">
        <v>9672</v>
      </c>
      <c r="FC467" s="110" t="s">
        <v>4005</v>
      </c>
      <c r="FD467" s="260">
        <v>25753.200000000001</v>
      </c>
      <c r="FE467" s="260">
        <v>671.3</v>
      </c>
    </row>
    <row r="468" spans="2:161" ht="22.7">
      <c r="B468" s="211">
        <v>463</v>
      </c>
      <c r="C468" s="163" t="s">
        <v>5258</v>
      </c>
      <c r="D468" s="163"/>
      <c r="E468" s="244" t="s">
        <v>4005</v>
      </c>
      <c r="F468" s="244" t="s">
        <v>4536</v>
      </c>
      <c r="G468" s="244">
        <v>8445.1</v>
      </c>
      <c r="I468" s="211"/>
      <c r="J468" s="163"/>
      <c r="K468" s="163"/>
      <c r="L468" s="244"/>
      <c r="M468" s="244"/>
      <c r="N468" s="244"/>
      <c r="P468" s="211"/>
      <c r="Q468" s="163"/>
      <c r="R468" s="163"/>
      <c r="S468" s="244"/>
      <c r="T468" s="244"/>
      <c r="V468" s="211"/>
      <c r="W468" s="163"/>
      <c r="X468" s="163"/>
      <c r="Y468" s="244"/>
      <c r="Z468" s="244"/>
      <c r="AA468" s="244"/>
      <c r="AC468" s="211">
        <v>463</v>
      </c>
      <c r="AD468" s="163" t="s">
        <v>4459</v>
      </c>
      <c r="AE468" s="163" t="s">
        <v>3999</v>
      </c>
      <c r="AF468" s="244">
        <v>9553.1</v>
      </c>
      <c r="AG468" s="244">
        <v>399.6</v>
      </c>
      <c r="AI468" s="211"/>
      <c r="AJ468" s="163"/>
      <c r="AK468" s="163"/>
      <c r="AL468" s="244"/>
      <c r="AM468" s="244"/>
      <c r="AN468" s="244"/>
      <c r="AP468" s="211">
        <v>463</v>
      </c>
      <c r="AQ468" s="163" t="s">
        <v>5834</v>
      </c>
      <c r="AR468" s="163" t="s">
        <v>5055</v>
      </c>
      <c r="AS468" s="244" t="s">
        <v>4015</v>
      </c>
      <c r="AT468" s="244" t="s">
        <v>4806</v>
      </c>
      <c r="AU468" s="244">
        <v>10661.9</v>
      </c>
      <c r="AW468" s="211"/>
      <c r="AX468" s="163"/>
      <c r="AY468" s="163"/>
      <c r="AZ468" s="244"/>
      <c r="BA468" s="244"/>
      <c r="BB468" s="244"/>
      <c r="BD468" s="211">
        <v>463</v>
      </c>
      <c r="BE468" s="163" t="s">
        <v>6207</v>
      </c>
      <c r="BF468" s="163" t="s">
        <v>5017</v>
      </c>
      <c r="BG468" s="244" t="s">
        <v>4005</v>
      </c>
      <c r="BH468" s="244" t="s">
        <v>5441</v>
      </c>
      <c r="BI468" s="244">
        <v>10887.5</v>
      </c>
      <c r="BK468" s="211">
        <v>463</v>
      </c>
      <c r="BL468" s="163" t="s">
        <v>3913</v>
      </c>
      <c r="BM468" s="163" t="s">
        <v>6330</v>
      </c>
      <c r="BN468" s="244" t="s">
        <v>4005</v>
      </c>
      <c r="BO468" s="244" t="s">
        <v>6232</v>
      </c>
      <c r="BP468" s="244">
        <v>10853.1</v>
      </c>
      <c r="BR468" s="211"/>
      <c r="BS468" s="163"/>
      <c r="BT468" s="163"/>
      <c r="BU468" s="244"/>
      <c r="BV468" s="244"/>
      <c r="BW468" s="244"/>
      <c r="BY468" s="211">
        <v>463</v>
      </c>
      <c r="BZ468" s="163" t="s">
        <v>1844</v>
      </c>
      <c r="CA468" s="163" t="s">
        <v>6948</v>
      </c>
      <c r="CB468" s="163" t="s">
        <v>3999</v>
      </c>
      <c r="CC468" s="244" t="s">
        <v>5887</v>
      </c>
      <c r="CD468" s="244">
        <v>13368</v>
      </c>
      <c r="CE468" s="244">
        <v>3000</v>
      </c>
      <c r="CG468" s="211">
        <v>463</v>
      </c>
      <c r="CH468" s="163" t="s">
        <v>6924</v>
      </c>
      <c r="CI468" s="163" t="s">
        <v>4074</v>
      </c>
      <c r="CJ468" s="244" t="s">
        <v>6517</v>
      </c>
      <c r="CK468" s="244">
        <v>14653.8</v>
      </c>
      <c r="CM468" s="211"/>
      <c r="CN468" s="163" t="s">
        <v>6105</v>
      </c>
      <c r="CO468" s="163" t="s">
        <v>4005</v>
      </c>
      <c r="CP468" s="244" t="s">
        <v>6274</v>
      </c>
      <c r="CQ468" s="244">
        <v>16171.3</v>
      </c>
      <c r="CS468" s="211">
        <v>463</v>
      </c>
      <c r="CT468" s="163" t="s">
        <v>7199</v>
      </c>
      <c r="CU468" s="163" t="s">
        <v>4193</v>
      </c>
      <c r="CV468" s="244" t="s">
        <v>5522</v>
      </c>
      <c r="CW468" s="244">
        <v>17984</v>
      </c>
      <c r="CY468" s="211">
        <v>463</v>
      </c>
      <c r="CZ468" s="163" t="s">
        <v>1644</v>
      </c>
      <c r="DA468" s="163" t="s">
        <v>7613</v>
      </c>
      <c r="DB468" s="244" t="s">
        <v>3999</v>
      </c>
      <c r="DC468" s="244">
        <v>19848</v>
      </c>
      <c r="DD468" s="244">
        <v>-342</v>
      </c>
      <c r="DF468" s="214">
        <v>463</v>
      </c>
      <c r="DG468" s="163" t="s">
        <v>3925</v>
      </c>
      <c r="DH468" s="163" t="s">
        <v>7705</v>
      </c>
      <c r="DI468" s="163" t="s">
        <v>4001</v>
      </c>
      <c r="DJ468" s="163" t="s">
        <v>4818</v>
      </c>
      <c r="DK468" s="245">
        <v>18630</v>
      </c>
      <c r="DL468" s="245">
        <v>2445</v>
      </c>
      <c r="DN468" s="211">
        <v>461</v>
      </c>
      <c r="DO468" s="163" t="s">
        <v>8200</v>
      </c>
      <c r="DP468" s="163" t="s">
        <v>4015</v>
      </c>
      <c r="DQ468" s="244">
        <v>21186.1</v>
      </c>
      <c r="DR468" s="244">
        <v>-442.4</v>
      </c>
      <c r="DT468" s="211">
        <v>463</v>
      </c>
      <c r="DU468" s="163" t="s">
        <v>8703</v>
      </c>
      <c r="DV468" s="244" t="s">
        <v>3999</v>
      </c>
      <c r="DW468" s="163">
        <v>23979</v>
      </c>
      <c r="DX468" s="244">
        <v>-1979</v>
      </c>
      <c r="DZ468" s="211">
        <v>463</v>
      </c>
      <c r="EA468" s="163" t="s">
        <v>9205</v>
      </c>
      <c r="EB468" s="244" t="s">
        <v>3999</v>
      </c>
      <c r="EC468" s="163">
        <v>25361</v>
      </c>
      <c r="ED468" s="244">
        <v>214.6</v>
      </c>
      <c r="EF468" s="211">
        <v>463</v>
      </c>
      <c r="EG468" s="163" t="s">
        <v>9707</v>
      </c>
      <c r="EH468" s="244" t="s">
        <v>4030</v>
      </c>
      <c r="EI468" s="258">
        <v>25793.200000000001</v>
      </c>
      <c r="EJ468" s="244">
        <v>906.7</v>
      </c>
      <c r="EL468" s="215">
        <v>463</v>
      </c>
      <c r="EM468" s="216" t="s">
        <v>3874</v>
      </c>
      <c r="EN468" s="216" t="s">
        <v>3222</v>
      </c>
      <c r="EO468" s="216" t="s">
        <v>3158</v>
      </c>
      <c r="EP468" s="257" t="s">
        <v>3995</v>
      </c>
      <c r="EQ468" s="247">
        <v>25668</v>
      </c>
      <c r="ER468" s="247">
        <v>1008</v>
      </c>
      <c r="ES468" s="247">
        <v>76136</v>
      </c>
      <c r="EU468" s="163">
        <v>463</v>
      </c>
      <c r="EV468" s="94" t="s">
        <v>3784</v>
      </c>
      <c r="EW468" s="163" t="s">
        <v>3926</v>
      </c>
      <c r="EX468" s="110">
        <v>23456</v>
      </c>
      <c r="EY468" s="110">
        <v>1144.2</v>
      </c>
      <c r="FA468" s="163">
        <v>463</v>
      </c>
      <c r="FB468" s="94" t="s">
        <v>9649</v>
      </c>
      <c r="FC468" s="110" t="s">
        <v>4005</v>
      </c>
      <c r="FD468" s="260">
        <v>25673.3</v>
      </c>
      <c r="FE468" s="260">
        <v>414</v>
      </c>
    </row>
    <row r="469" spans="2:161">
      <c r="B469" s="211">
        <v>464</v>
      </c>
      <c r="C469" s="163" t="s">
        <v>5259</v>
      </c>
      <c r="D469" s="163" t="s">
        <v>5260</v>
      </c>
      <c r="E469" s="244" t="s">
        <v>3999</v>
      </c>
      <c r="F469" s="244" t="s">
        <v>4694</v>
      </c>
      <c r="G469" s="244">
        <v>8441.5</v>
      </c>
      <c r="I469" s="211"/>
      <c r="J469" s="163"/>
      <c r="K469" s="163"/>
      <c r="L469" s="244"/>
      <c r="M469" s="244"/>
      <c r="N469" s="244"/>
      <c r="P469" s="211"/>
      <c r="Q469" s="163"/>
      <c r="R469" s="163"/>
      <c r="S469" s="244"/>
      <c r="T469" s="244"/>
      <c r="V469" s="211"/>
      <c r="W469" s="163"/>
      <c r="X469" s="163"/>
      <c r="Y469" s="244"/>
      <c r="Z469" s="244"/>
      <c r="AA469" s="244"/>
      <c r="AC469" s="211">
        <v>464</v>
      </c>
      <c r="AD469" s="163" t="s">
        <v>4460</v>
      </c>
      <c r="AE469" s="163" t="s">
        <v>3999</v>
      </c>
      <c r="AF469" s="244">
        <v>9521.5</v>
      </c>
      <c r="AG469" s="244">
        <v>202.4</v>
      </c>
      <c r="AI469" s="211"/>
      <c r="AJ469" s="163"/>
      <c r="AK469" s="163"/>
      <c r="AL469" s="244"/>
      <c r="AM469" s="244"/>
      <c r="AN469" s="244"/>
      <c r="AP469" s="211">
        <v>464</v>
      </c>
      <c r="AQ469" s="163" t="s">
        <v>5835</v>
      </c>
      <c r="AR469" s="163" t="s">
        <v>4988</v>
      </c>
      <c r="AS469" s="244" t="s">
        <v>4005</v>
      </c>
      <c r="AT469" s="244" t="s">
        <v>5518</v>
      </c>
      <c r="AU469" s="244">
        <v>10617.9</v>
      </c>
      <c r="AW469" s="211"/>
      <c r="AX469" s="163"/>
      <c r="AY469" s="163"/>
      <c r="AZ469" s="244"/>
      <c r="BA469" s="244"/>
      <c r="BB469" s="244"/>
      <c r="BD469" s="211">
        <v>464</v>
      </c>
      <c r="BE469" s="163" t="s">
        <v>511</v>
      </c>
      <c r="BF469" s="163" t="s">
        <v>6208</v>
      </c>
      <c r="BG469" s="244" t="s">
        <v>3999</v>
      </c>
      <c r="BH469" s="244" t="s">
        <v>6053</v>
      </c>
      <c r="BI469" s="244">
        <v>10859.7</v>
      </c>
      <c r="BK469" s="211">
        <v>464</v>
      </c>
      <c r="BL469" s="163" t="s">
        <v>3964</v>
      </c>
      <c r="BM469" s="163" t="s">
        <v>5285</v>
      </c>
      <c r="BN469" s="244" t="s">
        <v>4202</v>
      </c>
      <c r="BO469" s="244" t="s">
        <v>6231</v>
      </c>
      <c r="BP469" s="244">
        <v>10835.8</v>
      </c>
      <c r="BR469" s="211"/>
      <c r="BS469" s="163"/>
      <c r="BT469" s="163"/>
      <c r="BU469" s="244"/>
      <c r="BV469" s="244"/>
      <c r="BW469" s="244"/>
      <c r="BY469" s="211">
        <v>464</v>
      </c>
      <c r="BZ469" s="163" t="s">
        <v>3927</v>
      </c>
      <c r="CA469" s="163" t="s">
        <v>5186</v>
      </c>
      <c r="CB469" s="163" t="s">
        <v>4005</v>
      </c>
      <c r="CC469" s="244" t="s">
        <v>6949</v>
      </c>
      <c r="CD469" s="244">
        <v>13350.3</v>
      </c>
      <c r="CE469" s="244">
        <v>549.1</v>
      </c>
      <c r="CG469" s="211">
        <v>464</v>
      </c>
      <c r="CH469" s="163" t="s">
        <v>5855</v>
      </c>
      <c r="CI469" s="163" t="s">
        <v>3999</v>
      </c>
      <c r="CJ469" s="244" t="s">
        <v>4818</v>
      </c>
      <c r="CK469" s="244">
        <v>14645.3</v>
      </c>
      <c r="CM469" s="211"/>
      <c r="CN469" s="163" t="s">
        <v>6960</v>
      </c>
      <c r="CO469" s="163" t="s">
        <v>4224</v>
      </c>
      <c r="CP469" s="244" t="s">
        <v>5441</v>
      </c>
      <c r="CQ469" s="244">
        <v>1617.5</v>
      </c>
      <c r="CS469" s="211">
        <v>464</v>
      </c>
      <c r="CT469" s="163" t="s">
        <v>6186</v>
      </c>
      <c r="CU469" s="163" t="s">
        <v>4173</v>
      </c>
      <c r="CV469" s="244" t="s">
        <v>5887</v>
      </c>
      <c r="CW469" s="244">
        <v>17982</v>
      </c>
      <c r="CY469" s="211">
        <v>464</v>
      </c>
      <c r="CZ469" s="163" t="s">
        <v>7614</v>
      </c>
      <c r="DA469" s="163" t="s">
        <v>7615</v>
      </c>
      <c r="DB469" s="244" t="s">
        <v>4193</v>
      </c>
      <c r="DC469" s="244">
        <v>19824.2</v>
      </c>
      <c r="DD469" s="244">
        <v>1547.1</v>
      </c>
      <c r="DF469" s="214">
        <v>464</v>
      </c>
      <c r="DG469" s="163" t="s">
        <v>1894</v>
      </c>
      <c r="DH469" s="163" t="s">
        <v>7188</v>
      </c>
      <c r="DI469" s="163" t="s">
        <v>3999</v>
      </c>
      <c r="DJ469" s="163" t="s">
        <v>7189</v>
      </c>
      <c r="DK469" s="245">
        <v>18520</v>
      </c>
      <c r="DL469" s="245">
        <v>579</v>
      </c>
      <c r="DN469" s="211">
        <v>462</v>
      </c>
      <c r="DO469" s="163" t="s">
        <v>8201</v>
      </c>
      <c r="DP469" s="163" t="s">
        <v>4001</v>
      </c>
      <c r="DQ469" s="244">
        <v>21154.3</v>
      </c>
      <c r="DR469" s="244">
        <v>823.8</v>
      </c>
      <c r="DT469" s="211">
        <v>464</v>
      </c>
      <c r="DU469" s="163" t="s">
        <v>8704</v>
      </c>
      <c r="DV469" s="244" t="s">
        <v>4030</v>
      </c>
      <c r="DW469" s="163">
        <v>23897.7</v>
      </c>
      <c r="DX469" s="244">
        <v>997</v>
      </c>
      <c r="DZ469" s="211">
        <v>464</v>
      </c>
      <c r="EA469" s="163" t="s">
        <v>9206</v>
      </c>
      <c r="EB469" s="244" t="s">
        <v>4074</v>
      </c>
      <c r="EC469" s="163">
        <v>25341.7</v>
      </c>
      <c r="ED469" s="244">
        <v>2443.6999999999998</v>
      </c>
      <c r="EF469" s="211">
        <v>464</v>
      </c>
      <c r="EG469" s="163" t="s">
        <v>9708</v>
      </c>
      <c r="EH469" s="244" t="s">
        <v>4102</v>
      </c>
      <c r="EI469" s="258">
        <v>25774.799999999999</v>
      </c>
      <c r="EJ469" s="244">
        <v>720.3</v>
      </c>
      <c r="EL469" s="215">
        <v>464</v>
      </c>
      <c r="EM469" s="216" t="s">
        <v>3399</v>
      </c>
      <c r="EN469" s="216" t="s">
        <v>3295</v>
      </c>
      <c r="EO469" s="216" t="s">
        <v>3928</v>
      </c>
      <c r="EP469" s="257" t="s">
        <v>3988</v>
      </c>
      <c r="EQ469" s="247">
        <v>25646</v>
      </c>
      <c r="ER469" s="247">
        <v>206</v>
      </c>
      <c r="ES469" s="247">
        <v>113089</v>
      </c>
      <c r="EU469" s="163">
        <v>464</v>
      </c>
      <c r="EV469" s="94" t="s">
        <v>1731</v>
      </c>
      <c r="EW469" s="163" t="s">
        <v>3056</v>
      </c>
      <c r="EX469" s="110">
        <v>23441</v>
      </c>
      <c r="EY469" s="110">
        <v>1031</v>
      </c>
      <c r="FA469" s="163">
        <v>464</v>
      </c>
      <c r="FB469" s="94" t="s">
        <v>9900</v>
      </c>
      <c r="FC469" s="110" t="s">
        <v>4074</v>
      </c>
      <c r="FD469" s="260">
        <v>25605.1</v>
      </c>
      <c r="FE469" s="260">
        <v>452.5</v>
      </c>
    </row>
    <row r="470" spans="2:161" ht="22.7">
      <c r="B470" s="211">
        <v>465</v>
      </c>
      <c r="C470" s="163" t="s">
        <v>5261</v>
      </c>
      <c r="D470" s="163" t="s">
        <v>5262</v>
      </c>
      <c r="E470" s="244" t="s">
        <v>4289</v>
      </c>
      <c r="F470" s="244" t="s">
        <v>4605</v>
      </c>
      <c r="G470" s="244">
        <v>8426.7999999999993</v>
      </c>
      <c r="I470" s="211"/>
      <c r="J470" s="163"/>
      <c r="K470" s="163"/>
      <c r="L470" s="244"/>
      <c r="M470" s="244"/>
      <c r="N470" s="244"/>
      <c r="P470" s="211"/>
      <c r="Q470" s="163"/>
      <c r="R470" s="163"/>
      <c r="S470" s="244"/>
      <c r="T470" s="244"/>
      <c r="V470" s="211"/>
      <c r="W470" s="163"/>
      <c r="X470" s="163"/>
      <c r="Y470" s="244"/>
      <c r="Z470" s="244"/>
      <c r="AA470" s="244"/>
      <c r="AC470" s="211">
        <v>465</v>
      </c>
      <c r="AD470" s="163" t="s">
        <v>4461</v>
      </c>
      <c r="AE470" s="163" t="s">
        <v>4005</v>
      </c>
      <c r="AF470" s="244">
        <v>9519.2000000000007</v>
      </c>
      <c r="AG470" s="244">
        <v>36.5</v>
      </c>
      <c r="AI470" s="211"/>
      <c r="AJ470" s="163"/>
      <c r="AK470" s="163"/>
      <c r="AL470" s="244"/>
      <c r="AM470" s="244"/>
      <c r="AN470" s="244"/>
      <c r="AP470" s="211">
        <v>465</v>
      </c>
      <c r="AQ470" s="163" t="s">
        <v>5836</v>
      </c>
      <c r="AR470" s="163" t="s">
        <v>5837</v>
      </c>
      <c r="AS470" s="244" t="s">
        <v>3999</v>
      </c>
      <c r="AT470" s="244" t="s">
        <v>5219</v>
      </c>
      <c r="AU470" s="244">
        <v>10581</v>
      </c>
      <c r="AW470" s="211"/>
      <c r="AX470" s="163"/>
      <c r="AY470" s="163"/>
      <c r="AZ470" s="244"/>
      <c r="BA470" s="244"/>
      <c r="BB470" s="244"/>
      <c r="BD470" s="211">
        <v>465</v>
      </c>
      <c r="BE470" s="163" t="s">
        <v>3736</v>
      </c>
      <c r="BF470" s="163" t="s">
        <v>6209</v>
      </c>
      <c r="BG470" s="244" t="s">
        <v>4202</v>
      </c>
      <c r="BH470" s="244" t="s">
        <v>5522</v>
      </c>
      <c r="BI470" s="244">
        <v>10857.2</v>
      </c>
      <c r="BK470" s="211">
        <v>465</v>
      </c>
      <c r="BL470" s="163" t="s">
        <v>3565</v>
      </c>
      <c r="BM470" s="163" t="s">
        <v>3565</v>
      </c>
      <c r="BN470" s="244" t="s">
        <v>4001</v>
      </c>
      <c r="BO470" s="244" t="s">
        <v>6265</v>
      </c>
      <c r="BP470" s="244">
        <v>10818.2</v>
      </c>
      <c r="BR470" s="211"/>
      <c r="BS470" s="163"/>
      <c r="BT470" s="163"/>
      <c r="BU470" s="244"/>
      <c r="BV470" s="244"/>
      <c r="BW470" s="244"/>
      <c r="BY470" s="211">
        <v>465</v>
      </c>
      <c r="BZ470" s="163" t="s">
        <v>1690</v>
      </c>
      <c r="CA470" s="163" t="s">
        <v>6950</v>
      </c>
      <c r="CB470" s="163" t="s">
        <v>3999</v>
      </c>
      <c r="CC470" s="244" t="s">
        <v>5522</v>
      </c>
      <c r="CD470" s="244">
        <v>13281</v>
      </c>
      <c r="CE470" s="244">
        <v>1299</v>
      </c>
      <c r="CG470" s="211">
        <v>465</v>
      </c>
      <c r="CH470" s="163" t="s">
        <v>6191</v>
      </c>
      <c r="CI470" s="163" t="s">
        <v>3999</v>
      </c>
      <c r="CJ470" s="244" t="s">
        <v>6273</v>
      </c>
      <c r="CK470" s="244">
        <v>14623.6</v>
      </c>
      <c r="CM470" s="211"/>
      <c r="CN470" s="163" t="s">
        <v>6315</v>
      </c>
      <c r="CO470" s="163" t="s">
        <v>4020</v>
      </c>
      <c r="CP470" s="244" t="s">
        <v>6143</v>
      </c>
      <c r="CQ470" s="244">
        <v>16153.7</v>
      </c>
      <c r="CS470" s="211">
        <v>465</v>
      </c>
      <c r="CT470" s="163" t="s">
        <v>6075</v>
      </c>
      <c r="CU470" s="163" t="s">
        <v>3999</v>
      </c>
      <c r="CV470" s="244" t="s">
        <v>7200</v>
      </c>
      <c r="CW470" s="244">
        <v>17951</v>
      </c>
      <c r="CY470" s="211">
        <v>465</v>
      </c>
      <c r="CZ470" s="163" t="s">
        <v>1816</v>
      </c>
      <c r="DA470" s="163" t="s">
        <v>7616</v>
      </c>
      <c r="DB470" s="244" t="s">
        <v>3999</v>
      </c>
      <c r="DC470" s="244">
        <v>19818.3</v>
      </c>
      <c r="DD470" s="244">
        <v>-1314.4</v>
      </c>
      <c r="DF470" s="214">
        <v>465</v>
      </c>
      <c r="DG470" s="163" t="s">
        <v>3929</v>
      </c>
      <c r="DH470" s="163" t="s">
        <v>7112</v>
      </c>
      <c r="DI470" s="163" t="s">
        <v>4469</v>
      </c>
      <c r="DJ470" s="163" t="s">
        <v>4548</v>
      </c>
      <c r="DK470" s="245">
        <v>18474</v>
      </c>
      <c r="DL470" s="245">
        <v>378</v>
      </c>
      <c r="DN470" s="211">
        <v>463</v>
      </c>
      <c r="DO470" s="163" t="s">
        <v>8202</v>
      </c>
      <c r="DP470" s="163" t="s">
        <v>4074</v>
      </c>
      <c r="DQ470" s="244">
        <v>21054.9</v>
      </c>
      <c r="DR470" s="244">
        <v>762.4</v>
      </c>
      <c r="DT470" s="211">
        <v>465</v>
      </c>
      <c r="DU470" s="163" t="s">
        <v>8705</v>
      </c>
      <c r="DV470" s="244" t="s">
        <v>4102</v>
      </c>
      <c r="DW470" s="163">
        <v>23735.7</v>
      </c>
      <c r="DX470" s="244">
        <v>2728.8</v>
      </c>
      <c r="DZ470" s="211">
        <v>465</v>
      </c>
      <c r="EA470" s="163" t="s">
        <v>9207</v>
      </c>
      <c r="EB470" s="244" t="s">
        <v>3999</v>
      </c>
      <c r="EC470" s="163">
        <v>25218</v>
      </c>
      <c r="ED470" s="244">
        <v>1978</v>
      </c>
      <c r="EF470" s="211">
        <v>465</v>
      </c>
      <c r="EG470" s="163" t="s">
        <v>9709</v>
      </c>
      <c r="EH470" s="244" t="s">
        <v>4074</v>
      </c>
      <c r="EI470" s="258">
        <v>25769</v>
      </c>
      <c r="EJ470" s="244">
        <v>256.39999999999998</v>
      </c>
      <c r="EL470" s="215">
        <v>465</v>
      </c>
      <c r="EM470" s="216" t="s">
        <v>3685</v>
      </c>
      <c r="EN470" s="216" t="s">
        <v>3149</v>
      </c>
      <c r="EO470" s="216" t="s">
        <v>3332</v>
      </c>
      <c r="EP470" s="257" t="s">
        <v>3989</v>
      </c>
      <c r="EQ470" s="247">
        <v>25563</v>
      </c>
      <c r="ER470" s="247">
        <v>1065</v>
      </c>
      <c r="ES470" s="247">
        <v>34903</v>
      </c>
      <c r="EU470" s="163">
        <v>465</v>
      </c>
      <c r="EV470" s="94" t="s">
        <v>1610</v>
      </c>
      <c r="EW470" s="163" t="s">
        <v>3056</v>
      </c>
      <c r="EX470" s="110">
        <v>23369</v>
      </c>
      <c r="EY470" s="110">
        <v>2152</v>
      </c>
      <c r="FA470" s="163">
        <v>465</v>
      </c>
      <c r="FB470" s="94" t="s">
        <v>9901</v>
      </c>
      <c r="FC470" s="110" t="s">
        <v>4074</v>
      </c>
      <c r="FD470" s="260">
        <v>25597.5</v>
      </c>
      <c r="FE470" s="260">
        <v>449.2</v>
      </c>
    </row>
    <row r="471" spans="2:161" ht="22.7">
      <c r="B471" s="211">
        <v>466</v>
      </c>
      <c r="C471" s="163" t="s">
        <v>5263</v>
      </c>
      <c r="D471" s="163" t="s">
        <v>5264</v>
      </c>
      <c r="E471" s="244" t="s">
        <v>3999</v>
      </c>
      <c r="F471" s="244" t="s">
        <v>5265</v>
      </c>
      <c r="G471" s="244">
        <v>8415</v>
      </c>
      <c r="I471" s="211"/>
      <c r="J471" s="163"/>
      <c r="K471" s="163"/>
      <c r="L471" s="244"/>
      <c r="M471" s="244"/>
      <c r="N471" s="244"/>
      <c r="P471" s="211"/>
      <c r="Q471" s="163"/>
      <c r="R471" s="163"/>
      <c r="S471" s="244"/>
      <c r="T471" s="244"/>
      <c r="V471" s="211"/>
      <c r="W471" s="163"/>
      <c r="X471" s="163"/>
      <c r="Y471" s="244"/>
      <c r="Z471" s="244"/>
      <c r="AA471" s="244"/>
      <c r="AC471" s="211">
        <v>466</v>
      </c>
      <c r="AD471" s="163" t="s">
        <v>4462</v>
      </c>
      <c r="AE471" s="163" t="s">
        <v>4015</v>
      </c>
      <c r="AF471" s="244">
        <v>9509.6</v>
      </c>
      <c r="AG471" s="244">
        <v>175.8</v>
      </c>
      <c r="AI471" s="211"/>
      <c r="AJ471" s="163"/>
      <c r="AK471" s="163"/>
      <c r="AL471" s="244"/>
      <c r="AM471" s="244"/>
      <c r="AN471" s="244"/>
      <c r="AP471" s="211">
        <v>466</v>
      </c>
      <c r="AQ471" s="163" t="s">
        <v>5838</v>
      </c>
      <c r="AR471" s="163" t="s">
        <v>5839</v>
      </c>
      <c r="AS471" s="244" t="s">
        <v>4202</v>
      </c>
      <c r="AT471" s="244" t="s">
        <v>5522</v>
      </c>
      <c r="AU471" s="244">
        <v>10511.1</v>
      </c>
      <c r="AW471" s="211"/>
      <c r="AX471" s="163"/>
      <c r="AY471" s="163"/>
      <c r="AZ471" s="244"/>
      <c r="BA471" s="244"/>
      <c r="BB471" s="244"/>
      <c r="BD471" s="211">
        <v>466</v>
      </c>
      <c r="BE471" s="163" t="s">
        <v>5773</v>
      </c>
      <c r="BF471" s="163" t="s">
        <v>5774</v>
      </c>
      <c r="BG471" s="244" t="s">
        <v>4005</v>
      </c>
      <c r="BH471" s="244" t="s">
        <v>4634</v>
      </c>
      <c r="BI471" s="244">
        <v>10793</v>
      </c>
      <c r="BK471" s="211">
        <v>466</v>
      </c>
      <c r="BL471" s="163" t="s">
        <v>3720</v>
      </c>
      <c r="BM471" s="163" t="s">
        <v>6200</v>
      </c>
      <c r="BN471" s="244" t="s">
        <v>4020</v>
      </c>
      <c r="BO471" s="244" t="s">
        <v>6267</v>
      </c>
      <c r="BP471" s="244">
        <v>10801</v>
      </c>
      <c r="BR471" s="211"/>
      <c r="BS471" s="163"/>
      <c r="BT471" s="163"/>
      <c r="BU471" s="244"/>
      <c r="BV471" s="244"/>
      <c r="BW471" s="244"/>
      <c r="BY471" s="211">
        <v>466</v>
      </c>
      <c r="BZ471" s="163" t="s">
        <v>1047</v>
      </c>
      <c r="CA471" s="163" t="s">
        <v>1047</v>
      </c>
      <c r="CB471" s="163" t="s">
        <v>3999</v>
      </c>
      <c r="CC471" s="244" t="s">
        <v>5512</v>
      </c>
      <c r="CD471" s="244">
        <v>13270.2</v>
      </c>
      <c r="CE471" s="244">
        <v>173.1</v>
      </c>
      <c r="CG471" s="211">
        <v>466</v>
      </c>
      <c r="CH471" s="163" t="s">
        <v>7076</v>
      </c>
      <c r="CI471" s="163" t="s">
        <v>4193</v>
      </c>
      <c r="CJ471" s="244" t="s">
        <v>6245</v>
      </c>
      <c r="CK471" s="244">
        <v>14585.5</v>
      </c>
      <c r="CM471" s="211">
        <v>465</v>
      </c>
      <c r="CN471" s="163"/>
      <c r="CO471" s="163"/>
      <c r="CP471" s="244"/>
      <c r="CQ471" s="244">
        <v>161.19999999999999</v>
      </c>
      <c r="CS471" s="211">
        <v>466</v>
      </c>
      <c r="CT471" s="163" t="s">
        <v>4895</v>
      </c>
      <c r="CU471" s="163" t="s">
        <v>3999</v>
      </c>
      <c r="CV471" s="244" t="s">
        <v>5522</v>
      </c>
      <c r="CW471" s="244">
        <v>1792</v>
      </c>
      <c r="CY471" s="211">
        <v>466</v>
      </c>
      <c r="CZ471" s="163" t="s">
        <v>7617</v>
      </c>
      <c r="DA471" s="163" t="s">
        <v>7618</v>
      </c>
      <c r="DB471" s="244" t="s">
        <v>7619</v>
      </c>
      <c r="DC471" s="244">
        <v>19802</v>
      </c>
      <c r="DD471" s="244">
        <v>320</v>
      </c>
      <c r="DF471" s="214">
        <v>466</v>
      </c>
      <c r="DG471" s="163" t="s">
        <v>3930</v>
      </c>
      <c r="DH471" s="163" t="s">
        <v>5316</v>
      </c>
      <c r="DI471" s="163" t="s">
        <v>4588</v>
      </c>
      <c r="DJ471" s="163" t="s">
        <v>5441</v>
      </c>
      <c r="DK471" s="245">
        <v>18468</v>
      </c>
      <c r="DL471" s="245">
        <v>1256</v>
      </c>
      <c r="DN471" s="211">
        <v>464</v>
      </c>
      <c r="DO471" s="163" t="s">
        <v>8203</v>
      </c>
      <c r="DP471" s="163" t="s">
        <v>4001</v>
      </c>
      <c r="DQ471" s="244">
        <v>21035.1</v>
      </c>
      <c r="DR471" s="244">
        <v>-459.6</v>
      </c>
      <c r="DT471" s="211">
        <v>466</v>
      </c>
      <c r="DU471" s="163" t="s">
        <v>8706</v>
      </c>
      <c r="DV471" s="244" t="s">
        <v>4202</v>
      </c>
      <c r="DW471" s="163">
        <v>23622.799999999999</v>
      </c>
      <c r="DX471" s="244">
        <v>2248.6</v>
      </c>
      <c r="DZ471" s="211">
        <v>466</v>
      </c>
      <c r="EA471" s="163" t="s">
        <v>9208</v>
      </c>
      <c r="EB471" s="244" t="s">
        <v>4074</v>
      </c>
      <c r="EC471" s="163">
        <v>25202.400000000001</v>
      </c>
      <c r="ED471" s="244">
        <v>93.7</v>
      </c>
      <c r="EF471" s="211">
        <v>466</v>
      </c>
      <c r="EG471" s="163" t="s">
        <v>9710</v>
      </c>
      <c r="EH471" s="244" t="s">
        <v>4074</v>
      </c>
      <c r="EI471" s="258">
        <v>25767.5</v>
      </c>
      <c r="EJ471" s="244">
        <v>118.1</v>
      </c>
      <c r="EL471" s="215">
        <v>466</v>
      </c>
      <c r="EM471" s="216" t="s">
        <v>3488</v>
      </c>
      <c r="EN471" s="216" t="s">
        <v>3093</v>
      </c>
      <c r="EO471" s="216" t="s">
        <v>3073</v>
      </c>
      <c r="EP471" s="257" t="s">
        <v>3994</v>
      </c>
      <c r="EQ471" s="247">
        <v>25479</v>
      </c>
      <c r="ER471" s="247">
        <v>958</v>
      </c>
      <c r="ES471" s="247">
        <v>61583</v>
      </c>
      <c r="EU471" s="163">
        <v>466</v>
      </c>
      <c r="EV471" s="94" t="s">
        <v>3615</v>
      </c>
      <c r="EW471" s="163" t="s">
        <v>3122</v>
      </c>
      <c r="EX471" s="110">
        <v>23120</v>
      </c>
      <c r="EY471" s="110">
        <v>1853.4</v>
      </c>
      <c r="FA471" s="163">
        <v>466</v>
      </c>
      <c r="FB471" s="94" t="s">
        <v>9902</v>
      </c>
      <c r="FC471" s="110" t="s">
        <v>6158</v>
      </c>
      <c r="FD471" s="260">
        <v>25441.3</v>
      </c>
      <c r="FE471" s="260">
        <v>428.5</v>
      </c>
    </row>
    <row r="472" spans="2:161" ht="22.7">
      <c r="B472" s="211">
        <v>467</v>
      </c>
      <c r="C472" s="163" t="s">
        <v>5266</v>
      </c>
      <c r="D472" s="163"/>
      <c r="E472" s="244" t="s">
        <v>4193</v>
      </c>
      <c r="F472" s="244" t="s">
        <v>4605</v>
      </c>
      <c r="G472" s="244">
        <v>8405</v>
      </c>
      <c r="I472" s="211"/>
      <c r="J472" s="163"/>
      <c r="K472" s="163"/>
      <c r="L472" s="244"/>
      <c r="M472" s="244"/>
      <c r="N472" s="244"/>
      <c r="P472" s="211"/>
      <c r="Q472" s="163"/>
      <c r="R472" s="163"/>
      <c r="S472" s="244"/>
      <c r="T472" s="244"/>
      <c r="V472" s="211"/>
      <c r="W472" s="163"/>
      <c r="X472" s="163"/>
      <c r="Y472" s="244"/>
      <c r="Z472" s="244"/>
      <c r="AA472" s="244"/>
      <c r="AC472" s="211">
        <v>467</v>
      </c>
      <c r="AD472" s="163" t="s">
        <v>4463</v>
      </c>
      <c r="AE472" s="163" t="s">
        <v>4005</v>
      </c>
      <c r="AF472" s="244">
        <v>9436.4</v>
      </c>
      <c r="AG472" s="244">
        <v>-97</v>
      </c>
      <c r="AI472" s="211"/>
      <c r="AJ472" s="163"/>
      <c r="AK472" s="163"/>
      <c r="AL472" s="244"/>
      <c r="AM472" s="244"/>
      <c r="AN472" s="244"/>
      <c r="AP472" s="211">
        <v>467</v>
      </c>
      <c r="AQ472" s="163" t="s">
        <v>709</v>
      </c>
      <c r="AR472" s="163" t="s">
        <v>5296</v>
      </c>
      <c r="AS472" s="244" t="s">
        <v>3999</v>
      </c>
      <c r="AT472" s="244" t="s">
        <v>4534</v>
      </c>
      <c r="AU472" s="244">
        <v>10511</v>
      </c>
      <c r="AW472" s="211"/>
      <c r="AX472" s="163"/>
      <c r="AY472" s="163"/>
      <c r="AZ472" s="244"/>
      <c r="BA472" s="244"/>
      <c r="BB472" s="244"/>
      <c r="BD472" s="211">
        <v>467</v>
      </c>
      <c r="BE472" s="163" t="s">
        <v>3822</v>
      </c>
      <c r="BF472" s="163" t="s">
        <v>6210</v>
      </c>
      <c r="BG472" s="244" t="s">
        <v>4469</v>
      </c>
      <c r="BH472" s="244" t="s">
        <v>4527</v>
      </c>
      <c r="BI472" s="244">
        <v>10781.2</v>
      </c>
      <c r="BK472" s="211">
        <v>467</v>
      </c>
      <c r="BL472" s="163" t="s">
        <v>2860</v>
      </c>
      <c r="BM472" s="163" t="s">
        <v>6203</v>
      </c>
      <c r="BN472" s="244" t="s">
        <v>3999</v>
      </c>
      <c r="BO472" s="244" t="s">
        <v>6234</v>
      </c>
      <c r="BP472" s="244">
        <v>10794.4</v>
      </c>
      <c r="BR472" s="211"/>
      <c r="BS472" s="163"/>
      <c r="BT472" s="163"/>
      <c r="BU472" s="244"/>
      <c r="BV472" s="244"/>
      <c r="BW472" s="244"/>
      <c r="BY472" s="211">
        <v>467</v>
      </c>
      <c r="BZ472" s="163" t="s">
        <v>3931</v>
      </c>
      <c r="CA472" s="163" t="s">
        <v>6951</v>
      </c>
      <c r="CB472" s="163" t="s">
        <v>6496</v>
      </c>
      <c r="CC472" s="244" t="s">
        <v>6952</v>
      </c>
      <c r="CD472" s="244">
        <v>13258.6</v>
      </c>
      <c r="CE472" s="244">
        <v>557.70000000000005</v>
      </c>
      <c r="CG472" s="211">
        <v>467</v>
      </c>
      <c r="CH472" s="163" t="s">
        <v>3902</v>
      </c>
      <c r="CI472" s="163" t="s">
        <v>4102</v>
      </c>
      <c r="CJ472" s="244" t="s">
        <v>4518</v>
      </c>
      <c r="CK472" s="244">
        <v>14570.5</v>
      </c>
      <c r="CM472" s="211"/>
      <c r="CN472" s="163"/>
      <c r="CO472" s="163"/>
      <c r="CP472" s="244"/>
      <c r="CQ472" s="244">
        <v>1659.5</v>
      </c>
      <c r="CS472" s="211">
        <v>467</v>
      </c>
      <c r="CT472" s="163" t="s">
        <v>3881</v>
      </c>
      <c r="CU472" s="163" t="s">
        <v>4036</v>
      </c>
      <c r="CV472" s="244" t="s">
        <v>5522</v>
      </c>
      <c r="CW472" s="244">
        <v>17916</v>
      </c>
      <c r="CY472" s="211">
        <v>467</v>
      </c>
      <c r="CZ472" s="163" t="s">
        <v>7620</v>
      </c>
      <c r="DA472" s="163" t="s">
        <v>7621</v>
      </c>
      <c r="DB472" s="244" t="s">
        <v>4224</v>
      </c>
      <c r="DC472" s="244">
        <v>19769.7</v>
      </c>
      <c r="DD472" s="244">
        <v>28.6</v>
      </c>
      <c r="DF472" s="214">
        <v>467</v>
      </c>
      <c r="DG472" s="163" t="s">
        <v>1614</v>
      </c>
      <c r="DH472" s="163" t="s">
        <v>5643</v>
      </c>
      <c r="DI472" s="163" t="s">
        <v>3999</v>
      </c>
      <c r="DJ472" s="163" t="s">
        <v>7205</v>
      </c>
      <c r="DK472" s="245">
        <v>18414</v>
      </c>
      <c r="DL472" s="245">
        <v>1302</v>
      </c>
      <c r="DN472" s="211">
        <v>465</v>
      </c>
      <c r="DO472" s="163" t="s">
        <v>8204</v>
      </c>
      <c r="DP472" s="163" t="s">
        <v>3999</v>
      </c>
      <c r="DQ472" s="244">
        <v>21013</v>
      </c>
      <c r="DR472" s="244">
        <v>254</v>
      </c>
      <c r="DT472" s="211">
        <v>467</v>
      </c>
      <c r="DU472" s="163" t="s">
        <v>8707</v>
      </c>
      <c r="DV472" s="244" t="s">
        <v>4005</v>
      </c>
      <c r="DW472" s="163">
        <v>23616.5</v>
      </c>
      <c r="DX472" s="244">
        <v>-180.5</v>
      </c>
      <c r="DZ472" s="211">
        <v>467</v>
      </c>
      <c r="EA472" s="163" t="s">
        <v>9209</v>
      </c>
      <c r="EB472" s="244" t="s">
        <v>4005</v>
      </c>
      <c r="EC472" s="163">
        <v>25047.1</v>
      </c>
      <c r="ED472" s="244">
        <v>1291.3</v>
      </c>
      <c r="EF472" s="211">
        <v>467</v>
      </c>
      <c r="EG472" s="163" t="s">
        <v>9711</v>
      </c>
      <c r="EH472" s="244" t="s">
        <v>3999</v>
      </c>
      <c r="EI472" s="258">
        <v>25736</v>
      </c>
      <c r="EJ472" s="244">
        <v>5903</v>
      </c>
      <c r="EL472" s="215">
        <v>467</v>
      </c>
      <c r="EM472" s="216" t="s">
        <v>3791</v>
      </c>
      <c r="EN472" s="216" t="s">
        <v>3093</v>
      </c>
      <c r="EO472" s="216" t="s">
        <v>3237</v>
      </c>
      <c r="EP472" s="257" t="s">
        <v>3988</v>
      </c>
      <c r="EQ472" s="247">
        <v>25433</v>
      </c>
      <c r="ER472" s="247">
        <v>3450</v>
      </c>
      <c r="ES472" s="247">
        <v>20000</v>
      </c>
      <c r="EU472" s="163">
        <v>467</v>
      </c>
      <c r="EV472" s="94" t="s">
        <v>3932</v>
      </c>
      <c r="EW472" s="163" t="s">
        <v>3063</v>
      </c>
      <c r="EX472" s="110">
        <v>23044</v>
      </c>
      <c r="EY472" s="110">
        <v>1733.6</v>
      </c>
      <c r="FA472" s="163">
        <v>467</v>
      </c>
      <c r="FB472" s="94" t="s">
        <v>9745</v>
      </c>
      <c r="FC472" s="110" t="s">
        <v>3999</v>
      </c>
      <c r="FD472" s="260">
        <v>25348</v>
      </c>
      <c r="FE472" s="260">
        <v>2024</v>
      </c>
    </row>
    <row r="473" spans="2:161" ht="22.7">
      <c r="B473" s="211">
        <v>468</v>
      </c>
      <c r="C473" s="163" t="s">
        <v>5267</v>
      </c>
      <c r="D473" s="163"/>
      <c r="E473" s="244" t="s">
        <v>4005</v>
      </c>
      <c r="F473" s="244" t="s">
        <v>4605</v>
      </c>
      <c r="G473" s="244">
        <v>8354.5</v>
      </c>
      <c r="I473" s="211"/>
      <c r="J473" s="163"/>
      <c r="K473" s="163"/>
      <c r="L473" s="244"/>
      <c r="M473" s="244"/>
      <c r="N473" s="244"/>
      <c r="P473" s="211"/>
      <c r="Q473" s="163"/>
      <c r="R473" s="163"/>
      <c r="S473" s="244"/>
      <c r="T473" s="244"/>
      <c r="V473" s="211"/>
      <c r="W473" s="163"/>
      <c r="X473" s="163"/>
      <c r="Y473" s="244"/>
      <c r="Z473" s="244"/>
      <c r="AA473" s="244"/>
      <c r="AC473" s="211">
        <v>468</v>
      </c>
      <c r="AD473" s="163" t="s">
        <v>4464</v>
      </c>
      <c r="AE473" s="163" t="s">
        <v>4005</v>
      </c>
      <c r="AF473" s="244">
        <v>9427.7999999999993</v>
      </c>
      <c r="AG473" s="244">
        <v>70.5</v>
      </c>
      <c r="AI473" s="211"/>
      <c r="AJ473" s="163"/>
      <c r="AK473" s="163"/>
      <c r="AL473" s="244"/>
      <c r="AM473" s="244"/>
      <c r="AN473" s="244"/>
      <c r="AP473" s="211">
        <v>468</v>
      </c>
      <c r="AQ473" s="163" t="s">
        <v>3724</v>
      </c>
      <c r="AR473" s="163" t="s">
        <v>5840</v>
      </c>
      <c r="AS473" s="244" t="s">
        <v>4202</v>
      </c>
      <c r="AT473" s="244" t="s">
        <v>5441</v>
      </c>
      <c r="AU473" s="244">
        <v>10470.299999999999</v>
      </c>
      <c r="AW473" s="211"/>
      <c r="AX473" s="163"/>
      <c r="AY473" s="163"/>
      <c r="AZ473" s="244"/>
      <c r="BA473" s="244"/>
      <c r="BB473" s="244"/>
      <c r="BD473" s="211">
        <v>468</v>
      </c>
      <c r="BE473" s="163" t="s">
        <v>1389</v>
      </c>
      <c r="BF473" s="163" t="s">
        <v>6211</v>
      </c>
      <c r="BG473" s="244" t="s">
        <v>3999</v>
      </c>
      <c r="BH473" s="244" t="s">
        <v>4572</v>
      </c>
      <c r="BI473" s="244">
        <v>10750.9</v>
      </c>
      <c r="BK473" s="211">
        <v>468</v>
      </c>
      <c r="BL473" s="163" t="s">
        <v>2875</v>
      </c>
      <c r="BM473" s="163" t="s">
        <v>2875</v>
      </c>
      <c r="BN473" s="244" t="s">
        <v>4001</v>
      </c>
      <c r="BO473" s="244" t="s">
        <v>6331</v>
      </c>
      <c r="BP473" s="244">
        <v>10785.8</v>
      </c>
      <c r="BR473" s="211"/>
      <c r="BS473" s="163"/>
      <c r="BT473" s="163"/>
      <c r="BU473" s="244"/>
      <c r="BV473" s="244"/>
      <c r="BW473" s="244"/>
      <c r="BY473" s="211">
        <v>468</v>
      </c>
      <c r="BZ473" s="163" t="s">
        <v>709</v>
      </c>
      <c r="CA473" s="163" t="s">
        <v>6953</v>
      </c>
      <c r="CB473" s="163" t="s">
        <v>6506</v>
      </c>
      <c r="CC473" s="244" t="s">
        <v>6521</v>
      </c>
      <c r="CD473" s="244">
        <v>13220</v>
      </c>
      <c r="CE473" s="244">
        <v>406</v>
      </c>
      <c r="CG473" s="211">
        <v>468</v>
      </c>
      <c r="CH473" s="163" t="s">
        <v>7077</v>
      </c>
      <c r="CI473" s="163" t="s">
        <v>3999</v>
      </c>
      <c r="CJ473" s="244" t="s">
        <v>2748</v>
      </c>
      <c r="CK473" s="244">
        <v>14536.4</v>
      </c>
      <c r="CM473" s="211"/>
      <c r="CN473" s="163"/>
      <c r="CO473" s="163"/>
      <c r="CP473" s="244"/>
      <c r="CQ473" s="244">
        <v>1654.4</v>
      </c>
      <c r="CS473" s="211">
        <v>468</v>
      </c>
      <c r="CT473" s="163" t="s">
        <v>5230</v>
      </c>
      <c r="CU473" s="163" t="s">
        <v>4001</v>
      </c>
      <c r="CV473" s="244" t="s">
        <v>6250</v>
      </c>
      <c r="CW473" s="244">
        <v>17895</v>
      </c>
      <c r="CY473" s="211">
        <v>468</v>
      </c>
      <c r="CZ473" s="163" t="s">
        <v>3776</v>
      </c>
      <c r="DA473" s="163" t="s">
        <v>7622</v>
      </c>
      <c r="DB473" s="244" t="s">
        <v>4202</v>
      </c>
      <c r="DC473" s="244">
        <v>19721</v>
      </c>
      <c r="DD473" s="244">
        <v>1008</v>
      </c>
      <c r="DF473" s="214">
        <v>468</v>
      </c>
      <c r="DG473" s="163" t="s">
        <v>3840</v>
      </c>
      <c r="DH473" s="163" t="s">
        <v>5228</v>
      </c>
      <c r="DI473" s="163" t="s">
        <v>4005</v>
      </c>
      <c r="DJ473" s="163" t="s">
        <v>5229</v>
      </c>
      <c r="DK473" s="245">
        <v>18281</v>
      </c>
      <c r="DL473" s="245">
        <v>-188</v>
      </c>
      <c r="DN473" s="211">
        <v>466</v>
      </c>
      <c r="DO473" s="163" t="s">
        <v>8205</v>
      </c>
      <c r="DP473" s="163" t="s">
        <v>4005</v>
      </c>
      <c r="DQ473" s="244">
        <v>20916</v>
      </c>
      <c r="DR473" s="244">
        <v>129.9</v>
      </c>
      <c r="DT473" s="211">
        <v>468</v>
      </c>
      <c r="DU473" s="163" t="s">
        <v>8708</v>
      </c>
      <c r="DV473" s="244" t="s">
        <v>4074</v>
      </c>
      <c r="DW473" s="163">
        <v>23591</v>
      </c>
      <c r="DX473" s="244">
        <v>374.9</v>
      </c>
      <c r="DZ473" s="211">
        <v>468</v>
      </c>
      <c r="EA473" s="163" t="s">
        <v>9210</v>
      </c>
      <c r="EB473" s="244" t="s">
        <v>4001</v>
      </c>
      <c r="EC473" s="163">
        <v>24925.1</v>
      </c>
      <c r="ED473" s="244">
        <v>7.7</v>
      </c>
      <c r="EF473" s="211">
        <v>468</v>
      </c>
      <c r="EG473" s="163" t="s">
        <v>9712</v>
      </c>
      <c r="EH473" s="244" t="s">
        <v>4020</v>
      </c>
      <c r="EI473" s="258">
        <v>25711</v>
      </c>
      <c r="EJ473" s="244">
        <v>2556</v>
      </c>
      <c r="EL473" s="215">
        <v>468</v>
      </c>
      <c r="EM473" s="216" t="s">
        <v>3526</v>
      </c>
      <c r="EN473" s="216" t="s">
        <v>3251</v>
      </c>
      <c r="EO473" s="216" t="s">
        <v>3073</v>
      </c>
      <c r="EP473" s="257" t="s">
        <v>3994</v>
      </c>
      <c r="EQ473" s="247">
        <v>25400</v>
      </c>
      <c r="ER473" s="247">
        <v>1218</v>
      </c>
      <c r="ES473" s="247">
        <v>76000</v>
      </c>
      <c r="EU473" s="163">
        <v>468</v>
      </c>
      <c r="EV473" s="94" t="s">
        <v>3874</v>
      </c>
      <c r="EW473" s="163" t="s">
        <v>3077</v>
      </c>
      <c r="EX473" s="110">
        <v>23044</v>
      </c>
      <c r="EY473" s="110">
        <v>861.5</v>
      </c>
      <c r="FA473" s="163">
        <v>468</v>
      </c>
      <c r="FB473" s="94" t="s">
        <v>9640</v>
      </c>
      <c r="FC473" s="110" t="s">
        <v>4074</v>
      </c>
      <c r="FD473" s="260">
        <v>25299.200000000001</v>
      </c>
      <c r="FE473" s="260">
        <v>341.7</v>
      </c>
    </row>
    <row r="474" spans="2:161" ht="22.7">
      <c r="B474" s="211">
        <v>469</v>
      </c>
      <c r="C474" s="163" t="s">
        <v>5268</v>
      </c>
      <c r="D474" s="163"/>
      <c r="E474" s="244" t="s">
        <v>3999</v>
      </c>
      <c r="F474" s="244" t="s">
        <v>4564</v>
      </c>
      <c r="G474" s="244">
        <v>8345</v>
      </c>
      <c r="I474" s="211"/>
      <c r="J474" s="163"/>
      <c r="K474" s="163"/>
      <c r="L474" s="244"/>
      <c r="M474" s="244"/>
      <c r="N474" s="244"/>
      <c r="P474" s="211"/>
      <c r="Q474" s="163"/>
      <c r="R474" s="163"/>
      <c r="S474" s="244"/>
      <c r="T474" s="244"/>
      <c r="V474" s="211"/>
      <c r="W474" s="163"/>
      <c r="X474" s="163"/>
      <c r="Y474" s="244"/>
      <c r="Z474" s="244"/>
      <c r="AA474" s="244"/>
      <c r="AC474" s="211">
        <v>469</v>
      </c>
      <c r="AD474" s="163" t="s">
        <v>4465</v>
      </c>
      <c r="AE474" s="163" t="s">
        <v>4005</v>
      </c>
      <c r="AF474" s="244">
        <v>9405.1</v>
      </c>
      <c r="AG474" s="244">
        <v>-48</v>
      </c>
      <c r="AI474" s="211"/>
      <c r="AJ474" s="163"/>
      <c r="AK474" s="163"/>
      <c r="AL474" s="244"/>
      <c r="AM474" s="244"/>
      <c r="AN474" s="244"/>
      <c r="AP474" s="211">
        <v>469</v>
      </c>
      <c r="AQ474" s="163" t="s">
        <v>5841</v>
      </c>
      <c r="AR474" s="163" t="s">
        <v>4924</v>
      </c>
      <c r="AS474" s="244" t="s">
        <v>4005</v>
      </c>
      <c r="AT474" s="244" t="s">
        <v>5441</v>
      </c>
      <c r="AU474" s="244">
        <v>10420.299999999999</v>
      </c>
      <c r="AW474" s="211"/>
      <c r="AX474" s="163"/>
      <c r="AY474" s="163"/>
      <c r="AZ474" s="244"/>
      <c r="BA474" s="244"/>
      <c r="BB474" s="244"/>
      <c r="BD474" s="211">
        <v>469</v>
      </c>
      <c r="BE474" s="163" t="s">
        <v>1679</v>
      </c>
      <c r="BF474" s="163"/>
      <c r="BG474" s="244" t="s">
        <v>3999</v>
      </c>
      <c r="BH474" s="244" t="s">
        <v>5995</v>
      </c>
      <c r="BI474" s="244">
        <v>10744.4</v>
      </c>
      <c r="BK474" s="211">
        <v>469</v>
      </c>
      <c r="BL474" s="163" t="s">
        <v>3931</v>
      </c>
      <c r="BM474" s="163" t="s">
        <v>4977</v>
      </c>
      <c r="BN474" s="244" t="s">
        <v>4005</v>
      </c>
      <c r="BO474" s="244" t="s">
        <v>6316</v>
      </c>
      <c r="BP474" s="244">
        <v>10742.7</v>
      </c>
      <c r="BR474" s="211"/>
      <c r="BS474" s="163"/>
      <c r="BT474" s="163"/>
      <c r="BU474" s="244"/>
      <c r="BV474" s="244"/>
      <c r="BW474" s="244"/>
      <c r="BY474" s="211">
        <v>469</v>
      </c>
      <c r="BZ474" s="163" t="s">
        <v>1716</v>
      </c>
      <c r="CA474" s="163" t="s">
        <v>6954</v>
      </c>
      <c r="CB474" s="163" t="s">
        <v>3999</v>
      </c>
      <c r="CC474" s="244" t="s">
        <v>6494</v>
      </c>
      <c r="CD474" s="244">
        <v>13177.2</v>
      </c>
      <c r="CE474" s="244">
        <v>1548.4</v>
      </c>
      <c r="CG474" s="211">
        <v>469</v>
      </c>
      <c r="CH474" s="163" t="s">
        <v>6962</v>
      </c>
      <c r="CI474" s="163" t="s">
        <v>4015</v>
      </c>
      <c r="CJ474" s="244" t="s">
        <v>6233</v>
      </c>
      <c r="CK474" s="244">
        <v>14511.7</v>
      </c>
      <c r="CM474" s="211"/>
      <c r="CN474" s="163"/>
      <c r="CO474" s="163"/>
      <c r="CP474" s="244"/>
      <c r="CQ474" s="244">
        <v>1638.9</v>
      </c>
      <c r="CS474" s="211">
        <v>469</v>
      </c>
      <c r="CT474" s="163" t="s">
        <v>7201</v>
      </c>
      <c r="CU474" s="163" t="s">
        <v>3999</v>
      </c>
      <c r="CV474" s="244" t="s">
        <v>7169</v>
      </c>
      <c r="CW474" s="244">
        <v>17876</v>
      </c>
      <c r="CY474" s="211">
        <v>469</v>
      </c>
      <c r="CZ474" s="163" t="s">
        <v>1891</v>
      </c>
      <c r="DA474" s="163" t="s">
        <v>7623</v>
      </c>
      <c r="DB474" s="244" t="s">
        <v>3999</v>
      </c>
      <c r="DC474" s="244">
        <v>19693</v>
      </c>
      <c r="DD474" s="244">
        <v>1521</v>
      </c>
      <c r="DF474" s="214">
        <v>469</v>
      </c>
      <c r="DG474" s="163" t="s">
        <v>2104</v>
      </c>
      <c r="DH474" s="163" t="s">
        <v>6469</v>
      </c>
      <c r="DI474" s="163" t="s">
        <v>3999</v>
      </c>
      <c r="DJ474" s="163" t="s">
        <v>5522</v>
      </c>
      <c r="DK474" s="245">
        <v>18254</v>
      </c>
      <c r="DL474" s="245">
        <v>1497</v>
      </c>
      <c r="DN474" s="211">
        <v>467</v>
      </c>
      <c r="DO474" s="163" t="s">
        <v>8206</v>
      </c>
      <c r="DP474" s="163" t="s">
        <v>4074</v>
      </c>
      <c r="DQ474" s="244">
        <v>20878</v>
      </c>
      <c r="DR474" s="244">
        <v>1264.0999999999999</v>
      </c>
      <c r="DT474" s="211">
        <v>469</v>
      </c>
      <c r="DU474" s="163" t="s">
        <v>8709</v>
      </c>
      <c r="DV474" s="244" t="s">
        <v>4005</v>
      </c>
      <c r="DW474" s="163">
        <v>23556</v>
      </c>
      <c r="DX474" s="244">
        <v>102</v>
      </c>
      <c r="DZ474" s="211">
        <v>469</v>
      </c>
      <c r="EA474" s="163" t="s">
        <v>9211</v>
      </c>
      <c r="EB474" s="244" t="s">
        <v>3999</v>
      </c>
      <c r="EC474" s="163">
        <v>24855</v>
      </c>
      <c r="ED474" s="244">
        <v>-1876</v>
      </c>
      <c r="EF474" s="211">
        <v>469</v>
      </c>
      <c r="EG474" s="163" t="s">
        <v>9713</v>
      </c>
      <c r="EH474" s="244" t="s">
        <v>4074</v>
      </c>
      <c r="EI474" s="258">
        <v>25702</v>
      </c>
      <c r="EJ474" s="244">
        <v>446.7</v>
      </c>
      <c r="EL474" s="215">
        <v>469</v>
      </c>
      <c r="EM474" s="216" t="s">
        <v>3511</v>
      </c>
      <c r="EN474" s="216" t="s">
        <v>3855</v>
      </c>
      <c r="EO474" s="216" t="s">
        <v>3514</v>
      </c>
      <c r="EP474" s="257" t="s">
        <v>3990</v>
      </c>
      <c r="EQ474" s="247">
        <v>25385</v>
      </c>
      <c r="ER474" s="247">
        <v>142</v>
      </c>
      <c r="ES474" s="247">
        <v>77309</v>
      </c>
      <c r="EU474" s="163">
        <v>469</v>
      </c>
      <c r="EV474" s="94" t="s">
        <v>2890</v>
      </c>
      <c r="EW474" s="163" t="s">
        <v>3056</v>
      </c>
      <c r="EX474" s="110">
        <v>23022</v>
      </c>
      <c r="EY474" s="110">
        <v>2513.1</v>
      </c>
      <c r="FA474" s="163">
        <v>469</v>
      </c>
      <c r="FB474" s="94" t="s">
        <v>9567</v>
      </c>
      <c r="FC474" s="110" t="s">
        <v>7114</v>
      </c>
      <c r="FD474" s="260">
        <v>25256.1</v>
      </c>
      <c r="FE474" s="260">
        <v>1762.5</v>
      </c>
    </row>
    <row r="475" spans="2:161" ht="22.7">
      <c r="B475" s="211">
        <v>470</v>
      </c>
      <c r="C475" s="163" t="s">
        <v>5269</v>
      </c>
      <c r="D475" s="163"/>
      <c r="E475" s="244" t="s">
        <v>4015</v>
      </c>
      <c r="F475" s="244" t="s">
        <v>4641</v>
      </c>
      <c r="G475" s="244">
        <v>8344.2999999999993</v>
      </c>
      <c r="I475" s="211"/>
      <c r="J475" s="163"/>
      <c r="K475" s="163"/>
      <c r="L475" s="244"/>
      <c r="M475" s="244"/>
      <c r="N475" s="244"/>
      <c r="P475" s="211"/>
      <c r="Q475" s="163"/>
      <c r="R475" s="163"/>
      <c r="S475" s="244"/>
      <c r="T475" s="244"/>
      <c r="V475" s="211"/>
      <c r="W475" s="163"/>
      <c r="X475" s="163"/>
      <c r="Y475" s="244"/>
      <c r="Z475" s="244"/>
      <c r="AA475" s="244"/>
      <c r="AC475" s="211">
        <v>470</v>
      </c>
      <c r="AD475" s="163" t="s">
        <v>4466</v>
      </c>
      <c r="AE475" s="163" t="s">
        <v>4102</v>
      </c>
      <c r="AF475" s="244">
        <v>9378</v>
      </c>
      <c r="AG475" s="244">
        <v>-113.8</v>
      </c>
      <c r="AI475" s="211"/>
      <c r="AJ475" s="163"/>
      <c r="AK475" s="163"/>
      <c r="AL475" s="244"/>
      <c r="AM475" s="244"/>
      <c r="AN475" s="244"/>
      <c r="AP475" s="211">
        <v>470</v>
      </c>
      <c r="AQ475" s="163" t="s">
        <v>5842</v>
      </c>
      <c r="AR475" s="163" t="s">
        <v>5074</v>
      </c>
      <c r="AS475" s="244" t="s">
        <v>4005</v>
      </c>
      <c r="AT475" s="244" t="s">
        <v>5574</v>
      </c>
      <c r="AU475" s="244">
        <v>10325.4</v>
      </c>
      <c r="AW475" s="211"/>
      <c r="AX475" s="163"/>
      <c r="AY475" s="163"/>
      <c r="AZ475" s="244"/>
      <c r="BA475" s="244"/>
      <c r="BB475" s="244"/>
      <c r="BD475" s="211">
        <v>470</v>
      </c>
      <c r="BE475" s="163" t="s">
        <v>1682</v>
      </c>
      <c r="BF475" s="163"/>
      <c r="BG475" s="244" t="s">
        <v>3999</v>
      </c>
      <c r="BH475" s="244" t="s">
        <v>5995</v>
      </c>
      <c r="BI475" s="244">
        <v>10709</v>
      </c>
      <c r="BK475" s="211">
        <v>470</v>
      </c>
      <c r="BL475" s="163" t="s">
        <v>5638</v>
      </c>
      <c r="BM475" s="163" t="s">
        <v>5639</v>
      </c>
      <c r="BN475" s="244" t="s">
        <v>4202</v>
      </c>
      <c r="BO475" s="244" t="s">
        <v>6332</v>
      </c>
      <c r="BP475" s="244">
        <v>10701</v>
      </c>
      <c r="BR475" s="211"/>
      <c r="BS475" s="163"/>
      <c r="BT475" s="163"/>
      <c r="BU475" s="244"/>
      <c r="BV475" s="244"/>
      <c r="BW475" s="244"/>
      <c r="BY475" s="211">
        <v>470</v>
      </c>
      <c r="BZ475" s="163" t="s">
        <v>3916</v>
      </c>
      <c r="CA475" s="163" t="s">
        <v>5230</v>
      </c>
      <c r="CB475" s="163" t="s">
        <v>4001</v>
      </c>
      <c r="CC475" s="244" t="s">
        <v>6250</v>
      </c>
      <c r="CD475" s="244">
        <v>13173.9</v>
      </c>
      <c r="CE475" s="244">
        <v>2157.9</v>
      </c>
      <c r="CG475" s="211">
        <v>470</v>
      </c>
      <c r="CH475" s="163" t="s">
        <v>7078</v>
      </c>
      <c r="CI475" s="163" t="s">
        <v>4074</v>
      </c>
      <c r="CJ475" s="244" t="s">
        <v>6536</v>
      </c>
      <c r="CK475" s="244">
        <v>14510.8</v>
      </c>
      <c r="CM475" s="211"/>
      <c r="CN475" s="163"/>
      <c r="CO475" s="163"/>
      <c r="CP475" s="244"/>
      <c r="CQ475" s="244">
        <v>1616.2</v>
      </c>
      <c r="CS475" s="211">
        <v>470</v>
      </c>
      <c r="CT475" s="163" t="s">
        <v>7202</v>
      </c>
      <c r="CU475" s="163" t="s">
        <v>4289</v>
      </c>
      <c r="CV475" s="244" t="s">
        <v>5883</v>
      </c>
      <c r="CW475" s="244">
        <v>17822</v>
      </c>
      <c r="CY475" s="211">
        <v>470</v>
      </c>
      <c r="CZ475" s="163" t="s">
        <v>3636</v>
      </c>
      <c r="DA475" s="163" t="s">
        <v>7624</v>
      </c>
      <c r="DB475" s="244" t="s">
        <v>4005</v>
      </c>
      <c r="DC475" s="244">
        <v>19645</v>
      </c>
      <c r="DD475" s="244">
        <v>-546.29999999999995</v>
      </c>
      <c r="DF475" s="214">
        <v>470</v>
      </c>
      <c r="DG475" s="163" t="s">
        <v>3933</v>
      </c>
      <c r="DH475" s="163" t="s">
        <v>7179</v>
      </c>
      <c r="DI475" s="163" t="s">
        <v>4001</v>
      </c>
      <c r="DJ475" s="163" t="s">
        <v>4595</v>
      </c>
      <c r="DK475" s="245">
        <v>18175</v>
      </c>
      <c r="DL475" s="245">
        <v>334</v>
      </c>
      <c r="DN475" s="211">
        <v>468</v>
      </c>
      <c r="DO475" s="163" t="s">
        <v>8207</v>
      </c>
      <c r="DP475" s="163" t="s">
        <v>3999</v>
      </c>
      <c r="DQ475" s="244">
        <v>20849.3</v>
      </c>
      <c r="DR475" s="244">
        <v>357.5</v>
      </c>
      <c r="DT475" s="211">
        <v>470</v>
      </c>
      <c r="DU475" s="163" t="s">
        <v>8710</v>
      </c>
      <c r="DV475" s="244" t="s">
        <v>4173</v>
      </c>
      <c r="DW475" s="163">
        <v>23480.6</v>
      </c>
      <c r="DX475" s="244">
        <v>-1380.9</v>
      </c>
      <c r="DZ475" s="211">
        <v>470</v>
      </c>
      <c r="EA475" s="163" t="s">
        <v>9212</v>
      </c>
      <c r="EB475" s="244" t="s">
        <v>4001</v>
      </c>
      <c r="EC475" s="163">
        <v>24790.1</v>
      </c>
      <c r="ED475" s="244">
        <v>1190</v>
      </c>
      <c r="EF475" s="211">
        <v>470</v>
      </c>
      <c r="EG475" s="163" t="s">
        <v>9714</v>
      </c>
      <c r="EH475" s="244" t="s">
        <v>4020</v>
      </c>
      <c r="EI475" s="258">
        <v>25694</v>
      </c>
      <c r="EJ475" s="244">
        <v>4090</v>
      </c>
      <c r="EL475" s="215">
        <v>470</v>
      </c>
      <c r="EM475" s="216" t="s">
        <v>3500</v>
      </c>
      <c r="EN475" s="216" t="s">
        <v>3090</v>
      </c>
      <c r="EO475" s="216" t="s">
        <v>3332</v>
      </c>
      <c r="EP475" s="257" t="s">
        <v>3989</v>
      </c>
      <c r="EQ475" s="247">
        <v>25341</v>
      </c>
      <c r="ER475" s="247">
        <v>-2022</v>
      </c>
      <c r="ES475" s="247">
        <v>49096</v>
      </c>
      <c r="EU475" s="163">
        <v>470</v>
      </c>
      <c r="EV475" s="94" t="s">
        <v>3503</v>
      </c>
      <c r="EW475" s="163" t="s">
        <v>3088</v>
      </c>
      <c r="EX475" s="110">
        <v>23002</v>
      </c>
      <c r="EY475" s="110">
        <v>3499</v>
      </c>
      <c r="FA475" s="163">
        <v>470</v>
      </c>
      <c r="FB475" s="94" t="s">
        <v>9674</v>
      </c>
      <c r="FC475" s="110" t="s">
        <v>4131</v>
      </c>
      <c r="FD475" s="260">
        <v>25064.6</v>
      </c>
      <c r="FE475" s="260">
        <v>493.2</v>
      </c>
    </row>
    <row r="476" spans="2:161" ht="22.7">
      <c r="B476" s="211">
        <v>471</v>
      </c>
      <c r="C476" s="163" t="s">
        <v>5270</v>
      </c>
      <c r="D476" s="163" t="s">
        <v>5271</v>
      </c>
      <c r="E476" s="244" t="s">
        <v>4202</v>
      </c>
      <c r="F476" s="244" t="s">
        <v>4634</v>
      </c>
      <c r="G476" s="244">
        <v>8325</v>
      </c>
      <c r="I476" s="211"/>
      <c r="J476" s="163"/>
      <c r="K476" s="163"/>
      <c r="L476" s="244"/>
      <c r="M476" s="244"/>
      <c r="N476" s="244"/>
      <c r="P476" s="211"/>
      <c r="Q476" s="163"/>
      <c r="R476" s="163"/>
      <c r="S476" s="244"/>
      <c r="T476" s="244"/>
      <c r="V476" s="211"/>
      <c r="W476" s="163"/>
      <c r="X476" s="163"/>
      <c r="Y476" s="244"/>
      <c r="Z476" s="244"/>
      <c r="AA476" s="244"/>
      <c r="AC476" s="211">
        <v>471</v>
      </c>
      <c r="AD476" s="163" t="s">
        <v>4467</v>
      </c>
      <c r="AE476" s="163" t="s">
        <v>3999</v>
      </c>
      <c r="AF476" s="244">
        <v>9346.9</v>
      </c>
      <c r="AG476" s="244">
        <v>2053.6</v>
      </c>
      <c r="AI476" s="211"/>
      <c r="AJ476" s="163"/>
      <c r="AK476" s="163"/>
      <c r="AL476" s="244"/>
      <c r="AM476" s="244"/>
      <c r="AN476" s="244"/>
      <c r="AP476" s="211">
        <v>471</v>
      </c>
      <c r="AQ476" s="163" t="s">
        <v>1663</v>
      </c>
      <c r="AR476" s="163" t="s">
        <v>5205</v>
      </c>
      <c r="AS476" s="244" t="s">
        <v>3999</v>
      </c>
      <c r="AT476" s="244" t="s">
        <v>4806</v>
      </c>
      <c r="AU476" s="244">
        <v>10276</v>
      </c>
      <c r="AW476" s="211"/>
      <c r="AX476" s="163"/>
      <c r="AY476" s="163"/>
      <c r="AZ476" s="244"/>
      <c r="BA476" s="244"/>
      <c r="BB476" s="244"/>
      <c r="BD476" s="211">
        <v>471</v>
      </c>
      <c r="BE476" s="163" t="s">
        <v>3146</v>
      </c>
      <c r="BF476" s="163" t="s">
        <v>5742</v>
      </c>
      <c r="BG476" s="244" t="s">
        <v>4074</v>
      </c>
      <c r="BH476" s="244" t="s">
        <v>5441</v>
      </c>
      <c r="BI476" s="244">
        <v>10656.6</v>
      </c>
      <c r="BK476" s="211">
        <v>471</v>
      </c>
      <c r="BL476" s="163" t="s">
        <v>5845</v>
      </c>
      <c r="BM476" s="163" t="s">
        <v>5845</v>
      </c>
      <c r="BN476" s="244" t="s">
        <v>4005</v>
      </c>
      <c r="BO476" s="244" t="s">
        <v>4673</v>
      </c>
      <c r="BP476" s="244">
        <v>10698.2</v>
      </c>
      <c r="BR476" s="211"/>
      <c r="BS476" s="163"/>
      <c r="BT476" s="163"/>
      <c r="BU476" s="244"/>
      <c r="BV476" s="244"/>
      <c r="BW476" s="244"/>
      <c r="BY476" s="211">
        <v>471</v>
      </c>
      <c r="BZ476" s="163" t="s">
        <v>3934</v>
      </c>
      <c r="CA476" s="163" t="s">
        <v>6955</v>
      </c>
      <c r="CB476" s="163" t="s">
        <v>6496</v>
      </c>
      <c r="CC476" s="244" t="s">
        <v>6316</v>
      </c>
      <c r="CD476" s="244">
        <v>13152.9</v>
      </c>
      <c r="CE476" s="244">
        <v>377.5</v>
      </c>
      <c r="CG476" s="211">
        <v>471</v>
      </c>
      <c r="CH476" s="163" t="s">
        <v>6113</v>
      </c>
      <c r="CI476" s="163" t="s">
        <v>4020</v>
      </c>
      <c r="CJ476" s="244" t="s">
        <v>5512</v>
      </c>
      <c r="CK476" s="244">
        <v>14483.8</v>
      </c>
      <c r="CM476" s="211">
        <v>470</v>
      </c>
      <c r="CN476" s="163" t="s">
        <v>5230</v>
      </c>
      <c r="CO476" s="163" t="s">
        <v>4001</v>
      </c>
      <c r="CP476" s="244" t="s">
        <v>6250</v>
      </c>
      <c r="CQ476" s="244">
        <v>15984.3</v>
      </c>
      <c r="CS476" s="211">
        <v>471</v>
      </c>
      <c r="CT476" s="163" t="s">
        <v>7203</v>
      </c>
      <c r="CU476" s="163" t="s">
        <v>4116</v>
      </c>
      <c r="CV476" s="244" t="s">
        <v>5441</v>
      </c>
      <c r="CW476" s="244">
        <v>17811</v>
      </c>
      <c r="CY476" s="211">
        <v>471</v>
      </c>
      <c r="CZ476" s="163" t="s">
        <v>7625</v>
      </c>
      <c r="DA476" s="163" t="s">
        <v>7626</v>
      </c>
      <c r="DB476" s="244" t="s">
        <v>4102</v>
      </c>
      <c r="DC476" s="244">
        <v>19494.5</v>
      </c>
      <c r="DD476" s="244">
        <v>97.9</v>
      </c>
      <c r="DF476" s="214">
        <v>471</v>
      </c>
      <c r="DG476" s="163" t="s">
        <v>3848</v>
      </c>
      <c r="DH476" s="163" t="s">
        <v>7706</v>
      </c>
      <c r="DI476" s="163" t="s">
        <v>4131</v>
      </c>
      <c r="DJ476" s="163" t="s">
        <v>5219</v>
      </c>
      <c r="DK476" s="245">
        <v>18064</v>
      </c>
      <c r="DL476" s="245">
        <v>233</v>
      </c>
      <c r="DN476" s="211">
        <v>469</v>
      </c>
      <c r="DO476" s="163" t="s">
        <v>8208</v>
      </c>
      <c r="DP476" s="163" t="s">
        <v>7597</v>
      </c>
      <c r="DQ476" s="244">
        <v>20798.599999999999</v>
      </c>
      <c r="DR476" s="244">
        <v>500</v>
      </c>
      <c r="DT476" s="211">
        <v>471</v>
      </c>
      <c r="DU476" s="163" t="s">
        <v>8711</v>
      </c>
      <c r="DV476" s="244" t="s">
        <v>4005</v>
      </c>
      <c r="DW476" s="163">
        <v>23452.7</v>
      </c>
      <c r="DX476" s="244">
        <v>146.69999999999999</v>
      </c>
      <c r="DZ476" s="211">
        <v>471</v>
      </c>
      <c r="EA476" s="163" t="s">
        <v>9213</v>
      </c>
      <c r="EB476" s="244" t="s">
        <v>4275</v>
      </c>
      <c r="EC476" s="163">
        <v>24760.2</v>
      </c>
      <c r="ED476" s="244">
        <v>-1297.2</v>
      </c>
      <c r="EF476" s="211">
        <v>471</v>
      </c>
      <c r="EG476" s="163" t="s">
        <v>9715</v>
      </c>
      <c r="EH476" s="244" t="s">
        <v>4005</v>
      </c>
      <c r="EI476" s="258">
        <v>25641.4</v>
      </c>
      <c r="EJ476" s="244">
        <v>666.3</v>
      </c>
      <c r="EL476" s="215">
        <v>471</v>
      </c>
      <c r="EM476" s="216" t="s">
        <v>3598</v>
      </c>
      <c r="EN476" s="216" t="s">
        <v>3093</v>
      </c>
      <c r="EO476" s="216" t="s">
        <v>3656</v>
      </c>
      <c r="EP476" s="257" t="s">
        <v>3991</v>
      </c>
      <c r="EQ476" s="247">
        <v>25322</v>
      </c>
      <c r="ER476" s="247">
        <v>1048</v>
      </c>
      <c r="ES476" s="247">
        <v>31239</v>
      </c>
      <c r="EU476" s="163">
        <v>471</v>
      </c>
      <c r="EV476" s="94" t="s">
        <v>533</v>
      </c>
      <c r="EW476" s="163" t="s">
        <v>3056</v>
      </c>
      <c r="EX476" s="110">
        <v>22991</v>
      </c>
      <c r="EY476" s="110">
        <v>7722</v>
      </c>
      <c r="FA476" s="163">
        <v>471</v>
      </c>
      <c r="FB476" s="94" t="s">
        <v>9903</v>
      </c>
      <c r="FC476" s="110" t="s">
        <v>4102</v>
      </c>
      <c r="FD476" s="260">
        <v>25052.400000000001</v>
      </c>
      <c r="FE476" s="260">
        <v>2929.5</v>
      </c>
    </row>
    <row r="477" spans="2:161">
      <c r="B477" s="211">
        <v>472</v>
      </c>
      <c r="C477" s="163" t="s">
        <v>4359</v>
      </c>
      <c r="D477" s="163" t="s">
        <v>5272</v>
      </c>
      <c r="E477" s="244" t="s">
        <v>3999</v>
      </c>
      <c r="F477" s="244" t="s">
        <v>5273</v>
      </c>
      <c r="G477" s="244">
        <v>8320.7999999999993</v>
      </c>
      <c r="I477" s="211"/>
      <c r="J477" s="163"/>
      <c r="K477" s="163"/>
      <c r="L477" s="244"/>
      <c r="M477" s="244"/>
      <c r="N477" s="244"/>
      <c r="P477" s="211"/>
      <c r="Q477" s="163"/>
      <c r="R477" s="163"/>
      <c r="S477" s="244"/>
      <c r="T477" s="244"/>
      <c r="V477" s="211"/>
      <c r="W477" s="163"/>
      <c r="X477" s="163"/>
      <c r="Y477" s="244"/>
      <c r="Z477" s="244"/>
      <c r="AA477" s="244"/>
      <c r="AC477" s="211">
        <v>471</v>
      </c>
      <c r="AD477" s="163" t="s">
        <v>4468</v>
      </c>
      <c r="AE477" s="163" t="s">
        <v>4469</v>
      </c>
      <c r="AF477" s="244">
        <v>9286.9</v>
      </c>
      <c r="AG477" s="244">
        <v>448.2</v>
      </c>
      <c r="AI477" s="211"/>
      <c r="AJ477" s="163"/>
      <c r="AK477" s="163"/>
      <c r="AL477" s="244"/>
      <c r="AM477" s="244"/>
      <c r="AN477" s="244"/>
      <c r="AP477" s="211">
        <v>472</v>
      </c>
      <c r="AQ477" s="163" t="s">
        <v>5843</v>
      </c>
      <c r="AR477" s="163"/>
      <c r="AS477" s="244" t="s">
        <v>4005</v>
      </c>
      <c r="AT477" s="244" t="s">
        <v>5518</v>
      </c>
      <c r="AU477" s="244">
        <v>10269.9</v>
      </c>
      <c r="AW477" s="211"/>
      <c r="AX477" s="163"/>
      <c r="AY477" s="163"/>
      <c r="AZ477" s="244"/>
      <c r="BA477" s="244"/>
      <c r="BB477" s="244"/>
      <c r="BD477" s="211">
        <v>472</v>
      </c>
      <c r="BE477" s="163" t="s">
        <v>3960</v>
      </c>
      <c r="BF477" s="163" t="s">
        <v>4945</v>
      </c>
      <c r="BG477" s="244" t="s">
        <v>4005</v>
      </c>
      <c r="BH477" s="244" t="s">
        <v>6106</v>
      </c>
      <c r="BI477" s="244">
        <v>10631.3</v>
      </c>
      <c r="BK477" s="211">
        <v>472</v>
      </c>
      <c r="BL477" s="163" t="s">
        <v>813</v>
      </c>
      <c r="BM477" s="163" t="s">
        <v>5803</v>
      </c>
      <c r="BN477" s="244" t="s">
        <v>3999</v>
      </c>
      <c r="BO477" s="244" t="s">
        <v>6240</v>
      </c>
      <c r="BP477" s="244">
        <v>10658</v>
      </c>
      <c r="BR477" s="211"/>
      <c r="BS477" s="163"/>
      <c r="BT477" s="163"/>
      <c r="BU477" s="244"/>
      <c r="BV477" s="244"/>
      <c r="BW477" s="244"/>
      <c r="BY477" s="211">
        <v>472</v>
      </c>
      <c r="BZ477" s="163" t="s">
        <v>3935</v>
      </c>
      <c r="CA477" s="163" t="s">
        <v>6956</v>
      </c>
      <c r="CB477" s="163" t="s">
        <v>6496</v>
      </c>
      <c r="CC477" s="244" t="s">
        <v>4673</v>
      </c>
      <c r="CD477" s="244">
        <v>13114.9</v>
      </c>
      <c r="CE477" s="244">
        <v>894.1</v>
      </c>
      <c r="CG477" s="211">
        <v>472</v>
      </c>
      <c r="CH477" s="163" t="s">
        <v>7079</v>
      </c>
      <c r="CI477" s="163" t="s">
        <v>4289</v>
      </c>
      <c r="CJ477" s="244" t="s">
        <v>4644</v>
      </c>
      <c r="CK477" s="244">
        <v>14483.3</v>
      </c>
      <c r="CM477" s="211">
        <v>471</v>
      </c>
      <c r="CN477" s="163" t="s">
        <v>7125</v>
      </c>
      <c r="CO477" s="163" t="s">
        <v>4281</v>
      </c>
      <c r="CP477" s="244" t="s">
        <v>4527</v>
      </c>
      <c r="CQ477" s="244">
        <v>15976.7</v>
      </c>
      <c r="CS477" s="211">
        <v>472</v>
      </c>
      <c r="CT477" s="163" t="s">
        <v>7092</v>
      </c>
      <c r="CU477" s="163" t="s">
        <v>4298</v>
      </c>
      <c r="CV477" s="244" t="s">
        <v>4634</v>
      </c>
      <c r="CW477" s="244">
        <v>17691</v>
      </c>
      <c r="CY477" s="211">
        <v>472</v>
      </c>
      <c r="CZ477" s="163" t="s">
        <v>539</v>
      </c>
      <c r="DA477" s="163" t="s">
        <v>7627</v>
      </c>
      <c r="DB477" s="244" t="s">
        <v>3999</v>
      </c>
      <c r="DC477" s="244">
        <v>19488</v>
      </c>
      <c r="DD477" s="244">
        <v>-77</v>
      </c>
      <c r="DF477" s="214">
        <v>472</v>
      </c>
      <c r="DG477" s="163" t="s">
        <v>3936</v>
      </c>
      <c r="DH477" s="163" t="s">
        <v>7707</v>
      </c>
      <c r="DI477" s="163" t="s">
        <v>4036</v>
      </c>
      <c r="DJ477" s="163" t="s">
        <v>5441</v>
      </c>
      <c r="DK477" s="245">
        <v>18057</v>
      </c>
      <c r="DL477" s="245">
        <v>302</v>
      </c>
      <c r="DN477" s="211">
        <v>470</v>
      </c>
      <c r="DO477" s="163" t="s">
        <v>8209</v>
      </c>
      <c r="DP477" s="163" t="s">
        <v>4015</v>
      </c>
      <c r="DQ477" s="244">
        <v>20793.900000000001</v>
      </c>
      <c r="DR477" s="244">
        <v>557.5</v>
      </c>
      <c r="DT477" s="211">
        <v>472</v>
      </c>
      <c r="DU477" s="163" t="s">
        <v>8712</v>
      </c>
      <c r="DV477" s="244" t="s">
        <v>4005</v>
      </c>
      <c r="DW477" s="163">
        <v>23415.200000000001</v>
      </c>
      <c r="DX477" s="244">
        <v>420.5</v>
      </c>
      <c r="DZ477" s="211">
        <v>472</v>
      </c>
      <c r="EA477" s="163" t="s">
        <v>9214</v>
      </c>
      <c r="EB477" s="244" t="s">
        <v>4001</v>
      </c>
      <c r="EC477" s="163">
        <v>24733.4</v>
      </c>
      <c r="ED477" s="244">
        <v>608.5</v>
      </c>
      <c r="EF477" s="211">
        <v>472</v>
      </c>
      <c r="EG477" s="163" t="s">
        <v>9716</v>
      </c>
      <c r="EH477" s="244" t="s">
        <v>4243</v>
      </c>
      <c r="EI477" s="258">
        <v>25563</v>
      </c>
      <c r="EJ477" s="244">
        <v>8053.8</v>
      </c>
      <c r="EL477" s="215">
        <v>472</v>
      </c>
      <c r="EM477" s="216" t="s">
        <v>3762</v>
      </c>
      <c r="EN477" s="216" t="s">
        <v>3090</v>
      </c>
      <c r="EO477" s="216" t="s">
        <v>3937</v>
      </c>
      <c r="EP477" s="257" t="s">
        <v>3991</v>
      </c>
      <c r="EQ477" s="247">
        <v>25173</v>
      </c>
      <c r="ER477" s="247">
        <v>8392</v>
      </c>
      <c r="ES477" s="247">
        <v>43591</v>
      </c>
      <c r="EU477" s="163">
        <v>472</v>
      </c>
      <c r="EV477" s="94" t="s">
        <v>3415</v>
      </c>
      <c r="EW477" s="163" t="s">
        <v>3077</v>
      </c>
      <c r="EX477" s="110">
        <v>22956</v>
      </c>
      <c r="EY477" s="110">
        <v>828.3</v>
      </c>
      <c r="FA477" s="163">
        <v>472</v>
      </c>
      <c r="FB477" s="94" t="s">
        <v>9904</v>
      </c>
      <c r="FC477" s="110" t="s">
        <v>4030</v>
      </c>
      <c r="FD477" s="260">
        <v>24872</v>
      </c>
      <c r="FE477" s="260">
        <v>242.4</v>
      </c>
    </row>
    <row r="478" spans="2:161" ht="22.7">
      <c r="B478" s="211">
        <v>473</v>
      </c>
      <c r="C478" s="163" t="s">
        <v>5274</v>
      </c>
      <c r="D478" s="163" t="s">
        <v>5275</v>
      </c>
      <c r="E478" s="244" t="s">
        <v>3999</v>
      </c>
      <c r="F478" s="244" t="s">
        <v>4532</v>
      </c>
      <c r="G478" s="244">
        <v>8315.9</v>
      </c>
      <c r="I478" s="211"/>
      <c r="J478" s="163"/>
      <c r="K478" s="163"/>
      <c r="L478" s="244"/>
      <c r="M478" s="244"/>
      <c r="N478" s="244"/>
      <c r="P478" s="211"/>
      <c r="Q478" s="163"/>
      <c r="R478" s="163"/>
      <c r="S478" s="244"/>
      <c r="T478" s="244"/>
      <c r="V478" s="211"/>
      <c r="W478" s="163"/>
      <c r="X478" s="163"/>
      <c r="Y478" s="244"/>
      <c r="Z478" s="244"/>
      <c r="AA478" s="244"/>
      <c r="AC478" s="211">
        <v>473</v>
      </c>
      <c r="AD478" s="163" t="s">
        <v>4470</v>
      </c>
      <c r="AE478" s="163" t="s">
        <v>4281</v>
      </c>
      <c r="AF478" s="244">
        <v>9269.5</v>
      </c>
      <c r="AG478" s="244">
        <v>232.6</v>
      </c>
      <c r="AI478" s="211"/>
      <c r="AJ478" s="163"/>
      <c r="AK478" s="163"/>
      <c r="AL478" s="244"/>
      <c r="AM478" s="244"/>
      <c r="AN478" s="244"/>
      <c r="AP478" s="211">
        <v>473</v>
      </c>
      <c r="AQ478" s="163" t="s">
        <v>3767</v>
      </c>
      <c r="AR478" s="163" t="s">
        <v>4959</v>
      </c>
      <c r="AS478" s="244" t="s">
        <v>4005</v>
      </c>
      <c r="AT478" s="244" t="s">
        <v>4527</v>
      </c>
      <c r="AU478" s="244">
        <v>10266</v>
      </c>
      <c r="AW478" s="211"/>
      <c r="AX478" s="163"/>
      <c r="AY478" s="163"/>
      <c r="AZ478" s="244"/>
      <c r="BA478" s="244"/>
      <c r="BB478" s="244"/>
      <c r="BD478" s="211">
        <v>473</v>
      </c>
      <c r="BE478" s="163" t="s">
        <v>5789</v>
      </c>
      <c r="BF478" s="163" t="s">
        <v>6212</v>
      </c>
      <c r="BG478" s="244" t="s">
        <v>4001</v>
      </c>
      <c r="BH478" s="244" t="s">
        <v>5441</v>
      </c>
      <c r="BI478" s="244">
        <v>10617.9</v>
      </c>
      <c r="BK478" s="211">
        <v>473</v>
      </c>
      <c r="BL478" s="163" t="s">
        <v>3914</v>
      </c>
      <c r="BM478" s="163" t="s">
        <v>4967</v>
      </c>
      <c r="BN478" s="244" t="s">
        <v>4005</v>
      </c>
      <c r="BO478" s="244" t="s">
        <v>6333</v>
      </c>
      <c r="BP478" s="244">
        <v>10627.9</v>
      </c>
      <c r="BR478" s="211"/>
      <c r="BS478" s="163"/>
      <c r="BT478" s="163"/>
      <c r="BU478" s="244"/>
      <c r="BV478" s="244"/>
      <c r="BW478" s="244"/>
      <c r="BY478" s="211">
        <v>473</v>
      </c>
      <c r="BZ478" s="163" t="s">
        <v>3938</v>
      </c>
      <c r="CA478" s="163" t="s">
        <v>6957</v>
      </c>
      <c r="CB478" s="163" t="s">
        <v>6496</v>
      </c>
      <c r="CC478" s="244" t="s">
        <v>6510</v>
      </c>
      <c r="CD478" s="244">
        <v>13107.8</v>
      </c>
      <c r="CE478" s="244">
        <v>830.8</v>
      </c>
      <c r="CG478" s="211">
        <v>473</v>
      </c>
      <c r="CH478" s="163" t="s">
        <v>1665</v>
      </c>
      <c r="CI478" s="163" t="s">
        <v>3999</v>
      </c>
      <c r="CJ478" s="244" t="s">
        <v>6063</v>
      </c>
      <c r="CK478" s="244">
        <v>14418.1</v>
      </c>
      <c r="CM478" s="211">
        <v>472</v>
      </c>
      <c r="CN478" s="163" t="s">
        <v>5637</v>
      </c>
      <c r="CO478" s="163" t="s">
        <v>3999</v>
      </c>
      <c r="CP478" s="244" t="s">
        <v>6245</v>
      </c>
      <c r="CQ478" s="244">
        <v>15967</v>
      </c>
      <c r="CS478" s="211">
        <v>473</v>
      </c>
      <c r="CT478" s="163" t="s">
        <v>7204</v>
      </c>
      <c r="CU478" s="163" t="s">
        <v>4015</v>
      </c>
      <c r="CV478" s="244" t="s">
        <v>6325</v>
      </c>
      <c r="CW478" s="244">
        <v>17673</v>
      </c>
      <c r="CY478" s="211">
        <v>473</v>
      </c>
      <c r="CZ478" s="163" t="s">
        <v>3915</v>
      </c>
      <c r="DA478" s="163" t="s">
        <v>7628</v>
      </c>
      <c r="DB478" s="244" t="s">
        <v>4015</v>
      </c>
      <c r="DC478" s="244">
        <v>19462.599999999999</v>
      </c>
      <c r="DD478" s="244">
        <v>440.6</v>
      </c>
      <c r="DF478" s="214">
        <v>473</v>
      </c>
      <c r="DG478" s="163" t="s">
        <v>3922</v>
      </c>
      <c r="DH478" s="163" t="s">
        <v>4902</v>
      </c>
      <c r="DI478" s="163" t="s">
        <v>4005</v>
      </c>
      <c r="DJ478" s="163" t="s">
        <v>4634</v>
      </c>
      <c r="DK478" s="245">
        <v>17997</v>
      </c>
      <c r="DL478" s="245">
        <v>68</v>
      </c>
      <c r="DN478" s="211">
        <v>471</v>
      </c>
      <c r="DO478" s="163" t="s">
        <v>8210</v>
      </c>
      <c r="DP478" s="163" t="s">
        <v>4039</v>
      </c>
      <c r="DQ478" s="244">
        <v>20773.8</v>
      </c>
      <c r="DR478" s="244">
        <v>1134</v>
      </c>
      <c r="DT478" s="211">
        <v>473</v>
      </c>
      <c r="DU478" s="163" t="s">
        <v>8713</v>
      </c>
      <c r="DV478" s="244" t="s">
        <v>3999</v>
      </c>
      <c r="DW478" s="163">
        <v>23381.4</v>
      </c>
      <c r="DX478" s="244">
        <v>593.70000000000005</v>
      </c>
      <c r="DZ478" s="211">
        <v>473</v>
      </c>
      <c r="EA478" s="163" t="s">
        <v>9215</v>
      </c>
      <c r="EB478" s="244" t="s">
        <v>4116</v>
      </c>
      <c r="EC478" s="163">
        <v>24713.200000000001</v>
      </c>
      <c r="ED478" s="244">
        <v>2501.6</v>
      </c>
      <c r="EF478" s="211">
        <v>473</v>
      </c>
      <c r="EG478" s="163" t="s">
        <v>9717</v>
      </c>
      <c r="EH478" s="244" t="s">
        <v>3999</v>
      </c>
      <c r="EI478" s="258">
        <v>25526.400000000001</v>
      </c>
      <c r="EJ478" s="244">
        <v>249.4</v>
      </c>
      <c r="EL478" s="215">
        <v>473</v>
      </c>
      <c r="EM478" s="216" t="s">
        <v>3939</v>
      </c>
      <c r="EN478" s="216" t="s">
        <v>3090</v>
      </c>
      <c r="EO478" s="216" t="s">
        <v>3197</v>
      </c>
      <c r="EP478" s="257" t="s">
        <v>3992</v>
      </c>
      <c r="EQ478" s="247">
        <v>25126</v>
      </c>
      <c r="ER478" s="247">
        <v>858</v>
      </c>
      <c r="ES478" s="247">
        <v>49421</v>
      </c>
      <c r="EU478" s="163">
        <v>473</v>
      </c>
      <c r="EV478" s="94" t="s">
        <v>3940</v>
      </c>
      <c r="EW478" s="163" t="s">
        <v>3077</v>
      </c>
      <c r="EX478" s="110">
        <v>22953</v>
      </c>
      <c r="EY478" s="110">
        <v>-1722.5</v>
      </c>
      <c r="FA478" s="163">
        <v>473</v>
      </c>
      <c r="FB478" s="94" t="s">
        <v>9678</v>
      </c>
      <c r="FC478" s="110" t="s">
        <v>3999</v>
      </c>
      <c r="FD478" s="260">
        <v>24837</v>
      </c>
      <c r="FE478" s="260">
        <v>1547</v>
      </c>
    </row>
    <row r="479" spans="2:161" ht="22.7">
      <c r="B479" s="211">
        <v>474</v>
      </c>
      <c r="C479" s="163"/>
      <c r="D479" s="163" t="s">
        <v>5276</v>
      </c>
      <c r="E479" s="244" t="s">
        <v>4005</v>
      </c>
      <c r="F479" s="244"/>
      <c r="G479" s="244">
        <v>8309.2999999999993</v>
      </c>
      <c r="I479" s="211"/>
      <c r="J479" s="163"/>
      <c r="K479" s="163"/>
      <c r="L479" s="244"/>
      <c r="M479" s="244"/>
      <c r="N479" s="244"/>
      <c r="P479" s="211"/>
      <c r="Q479" s="163"/>
      <c r="R479" s="163"/>
      <c r="S479" s="244"/>
      <c r="T479" s="244"/>
      <c r="V479" s="211"/>
      <c r="W479" s="163"/>
      <c r="X479" s="163"/>
      <c r="Y479" s="244"/>
      <c r="Z479" s="244"/>
      <c r="AA479" s="244"/>
      <c r="AC479" s="211">
        <v>474</v>
      </c>
      <c r="AD479" s="163" t="s">
        <v>4471</v>
      </c>
      <c r="AE479" s="163" t="s">
        <v>4472</v>
      </c>
      <c r="AF479" s="244">
        <v>9267.2999999999993</v>
      </c>
      <c r="AG479" s="244">
        <v>1491.3</v>
      </c>
      <c r="AI479" s="211"/>
      <c r="AJ479" s="163"/>
      <c r="AK479" s="163"/>
      <c r="AL479" s="244"/>
      <c r="AM479" s="244"/>
      <c r="AN479" s="244"/>
      <c r="AP479" s="211">
        <v>474</v>
      </c>
      <c r="AQ479" s="163" t="s">
        <v>1664</v>
      </c>
      <c r="AR479" s="163" t="s">
        <v>5844</v>
      </c>
      <c r="AS479" s="244" t="s">
        <v>3999</v>
      </c>
      <c r="AT479" s="244" t="s">
        <v>5518</v>
      </c>
      <c r="AU479" s="244">
        <v>10263.299999999999</v>
      </c>
      <c r="AW479" s="211"/>
      <c r="AX479" s="163"/>
      <c r="AY479" s="163"/>
      <c r="AZ479" s="244"/>
      <c r="BA479" s="244"/>
      <c r="BB479" s="244"/>
      <c r="BD479" s="211">
        <v>474</v>
      </c>
      <c r="BE479" s="163" t="s">
        <v>3767</v>
      </c>
      <c r="BF479" s="163"/>
      <c r="BG479" s="244" t="s">
        <v>4005</v>
      </c>
      <c r="BH479" s="244" t="s">
        <v>4527</v>
      </c>
      <c r="BI479" s="244">
        <v>10612.4</v>
      </c>
      <c r="BK479" s="211">
        <v>474</v>
      </c>
      <c r="BL479" s="163" t="s">
        <v>1686</v>
      </c>
      <c r="BM479" s="163" t="s">
        <v>6224</v>
      </c>
      <c r="BN479" s="244" t="s">
        <v>3999</v>
      </c>
      <c r="BO479" s="244" t="s">
        <v>5265</v>
      </c>
      <c r="BP479" s="244">
        <v>10619</v>
      </c>
      <c r="BR479" s="211"/>
      <c r="BS479" s="163"/>
      <c r="BT479" s="163"/>
      <c r="BU479" s="244"/>
      <c r="BV479" s="244"/>
      <c r="BW479" s="244"/>
      <c r="BY479" s="211">
        <v>474</v>
      </c>
      <c r="BZ479" s="163" t="s">
        <v>1665</v>
      </c>
      <c r="CA479" s="163" t="s">
        <v>6451</v>
      </c>
      <c r="CB479" s="163" t="s">
        <v>6506</v>
      </c>
      <c r="CC479" s="244" t="s">
        <v>6593</v>
      </c>
      <c r="CD479" s="244">
        <v>13104.3</v>
      </c>
      <c r="CE479" s="244">
        <v>280</v>
      </c>
      <c r="CG479" s="211">
        <v>474</v>
      </c>
      <c r="CH479" s="163" t="s">
        <v>3816</v>
      </c>
      <c r="CI479" s="163" t="s">
        <v>4202</v>
      </c>
      <c r="CJ479" s="244" t="s">
        <v>6300</v>
      </c>
      <c r="CK479" s="244">
        <v>14395.5</v>
      </c>
      <c r="CM479" s="211">
        <v>473</v>
      </c>
      <c r="CN479" s="163" t="s">
        <v>4784</v>
      </c>
      <c r="CO479" s="163" t="s">
        <v>4005</v>
      </c>
      <c r="CP479" s="244" t="s">
        <v>6143</v>
      </c>
      <c r="CQ479" s="244">
        <v>15955.8</v>
      </c>
      <c r="CS479" s="211">
        <v>474</v>
      </c>
      <c r="CT479" s="163" t="s">
        <v>5643</v>
      </c>
      <c r="CU479" s="163" t="s">
        <v>3999</v>
      </c>
      <c r="CV479" s="244" t="s">
        <v>7205</v>
      </c>
      <c r="CW479" s="244">
        <v>17623</v>
      </c>
      <c r="CY479" s="211">
        <v>474</v>
      </c>
      <c r="CZ479" s="163" t="s">
        <v>3627</v>
      </c>
      <c r="DA479" s="163" t="s">
        <v>7629</v>
      </c>
      <c r="DB479" s="244" t="s">
        <v>4005</v>
      </c>
      <c r="DC479" s="244">
        <v>19421.900000000001</v>
      </c>
      <c r="DD479" s="244">
        <v>-629</v>
      </c>
      <c r="DF479" s="214">
        <v>474</v>
      </c>
      <c r="DG479" s="163" t="s">
        <v>3836</v>
      </c>
      <c r="DH479" s="163" t="s">
        <v>4863</v>
      </c>
      <c r="DI479" s="163" t="s">
        <v>4005</v>
      </c>
      <c r="DJ479" s="163" t="s">
        <v>7136</v>
      </c>
      <c r="DK479" s="245">
        <v>17915</v>
      </c>
      <c r="DL479" s="245">
        <v>278</v>
      </c>
      <c r="DN479" s="211">
        <v>472</v>
      </c>
      <c r="DO479" s="163" t="s">
        <v>8211</v>
      </c>
      <c r="DP479" s="163" t="s">
        <v>4039</v>
      </c>
      <c r="DQ479" s="244">
        <v>20747.2</v>
      </c>
      <c r="DR479" s="244">
        <v>-112.3</v>
      </c>
      <c r="DT479" s="211">
        <v>474</v>
      </c>
      <c r="DU479" s="163" t="s">
        <v>8714</v>
      </c>
      <c r="DV479" s="244" t="s">
        <v>4039</v>
      </c>
      <c r="DW479" s="163">
        <v>23377.7</v>
      </c>
      <c r="DX479" s="244">
        <v>309.89999999999998</v>
      </c>
      <c r="DZ479" s="211">
        <v>474</v>
      </c>
      <c r="EA479" s="163" t="s">
        <v>9216</v>
      </c>
      <c r="EB479" s="244" t="s">
        <v>7597</v>
      </c>
      <c r="EC479" s="163">
        <v>24685.4</v>
      </c>
      <c r="ED479" s="244">
        <v>674.3</v>
      </c>
      <c r="EF479" s="211">
        <v>474</v>
      </c>
      <c r="EG479" s="163" t="s">
        <v>9718</v>
      </c>
      <c r="EH479" s="244" t="s">
        <v>3999</v>
      </c>
      <c r="EI479" s="258">
        <v>25458.9</v>
      </c>
      <c r="EJ479" s="244">
        <v>450.1</v>
      </c>
      <c r="EL479" s="215">
        <v>474</v>
      </c>
      <c r="EM479" s="216" t="s">
        <v>3941</v>
      </c>
      <c r="EN479" s="216" t="s">
        <v>3060</v>
      </c>
      <c r="EO479" s="216" t="s">
        <v>3073</v>
      </c>
      <c r="EP479" s="257" t="s">
        <v>3994</v>
      </c>
      <c r="EQ479" s="247">
        <v>25116</v>
      </c>
      <c r="ER479" s="247">
        <v>17</v>
      </c>
      <c r="ES479" s="247">
        <v>518</v>
      </c>
      <c r="EU479" s="163">
        <v>474</v>
      </c>
      <c r="EV479" s="94" t="s">
        <v>3816</v>
      </c>
      <c r="EW479" s="163" t="s">
        <v>3548</v>
      </c>
      <c r="EX479" s="110">
        <v>22943</v>
      </c>
      <c r="EY479" s="110">
        <v>-130</v>
      </c>
      <c r="FA479" s="163">
        <v>474</v>
      </c>
      <c r="FB479" s="94" t="s">
        <v>9905</v>
      </c>
      <c r="FC479" s="110" t="s">
        <v>8545</v>
      </c>
      <c r="FD479" s="260">
        <v>24836.9</v>
      </c>
      <c r="FE479" s="260">
        <v>761.2</v>
      </c>
    </row>
    <row r="480" spans="2:161" ht="22.7">
      <c r="B480" s="211">
        <v>475</v>
      </c>
      <c r="C480" s="163" t="s">
        <v>5277</v>
      </c>
      <c r="D480" s="163" t="s">
        <v>5278</v>
      </c>
      <c r="E480" s="244" t="s">
        <v>3999</v>
      </c>
      <c r="F480" s="244" t="s">
        <v>4564</v>
      </c>
      <c r="G480" s="244">
        <v>8297</v>
      </c>
      <c r="I480" s="211"/>
      <c r="J480" s="163"/>
      <c r="K480" s="163"/>
      <c r="L480" s="244"/>
      <c r="M480" s="244"/>
      <c r="N480" s="244"/>
      <c r="P480" s="211"/>
      <c r="Q480" s="163"/>
      <c r="R480" s="163"/>
      <c r="S480" s="244"/>
      <c r="T480" s="244"/>
      <c r="V480" s="211"/>
      <c r="W480" s="163"/>
      <c r="X480" s="163"/>
      <c r="Y480" s="244"/>
      <c r="Z480" s="244"/>
      <c r="AA480" s="244"/>
      <c r="AC480" s="211">
        <v>475</v>
      </c>
      <c r="AD480" s="163" t="s">
        <v>4473</v>
      </c>
      <c r="AE480" s="163" t="s">
        <v>4020</v>
      </c>
      <c r="AF480" s="244">
        <v>9250.4</v>
      </c>
      <c r="AG480" s="244" t="s">
        <v>751</v>
      </c>
      <c r="AI480" s="211"/>
      <c r="AJ480" s="163"/>
      <c r="AK480" s="163"/>
      <c r="AL480" s="244"/>
      <c r="AM480" s="244"/>
      <c r="AN480" s="244"/>
      <c r="AP480" s="211">
        <v>475</v>
      </c>
      <c r="AQ480" s="163" t="s">
        <v>5845</v>
      </c>
      <c r="AR480" s="163"/>
      <c r="AS480" s="244" t="s">
        <v>4005</v>
      </c>
      <c r="AT480" s="244" t="s">
        <v>4673</v>
      </c>
      <c r="AU480" s="244">
        <v>10255.799999999999</v>
      </c>
      <c r="AW480" s="211"/>
      <c r="AX480" s="163"/>
      <c r="AY480" s="163"/>
      <c r="AZ480" s="244"/>
      <c r="BA480" s="244"/>
      <c r="BB480" s="244"/>
      <c r="BD480" s="211">
        <v>475</v>
      </c>
      <c r="BE480" s="163" t="s">
        <v>6213</v>
      </c>
      <c r="BF480" s="163"/>
      <c r="BG480" s="244" t="s">
        <v>4001</v>
      </c>
      <c r="BH480" s="244" t="s">
        <v>5441</v>
      </c>
      <c r="BI480" s="244">
        <v>10603.9</v>
      </c>
      <c r="BK480" s="211">
        <v>475</v>
      </c>
      <c r="BL480" s="163" t="s">
        <v>1669</v>
      </c>
      <c r="BM480" s="163" t="s">
        <v>1669</v>
      </c>
      <c r="BN480" s="244" t="s">
        <v>3999</v>
      </c>
      <c r="BO480" s="244" t="s">
        <v>6334</v>
      </c>
      <c r="BP480" s="244">
        <v>10610.9</v>
      </c>
      <c r="BR480" s="211"/>
      <c r="BS480" s="163"/>
      <c r="BT480" s="163"/>
      <c r="BU480" s="244"/>
      <c r="BV480" s="244"/>
      <c r="BW480" s="244"/>
      <c r="BY480" s="211">
        <v>475</v>
      </c>
      <c r="BZ480" s="163" t="s">
        <v>3942</v>
      </c>
      <c r="CA480" s="163" t="s">
        <v>6958</v>
      </c>
      <c r="CB480" s="163" t="s">
        <v>6496</v>
      </c>
      <c r="CC480" s="244" t="s">
        <v>6691</v>
      </c>
      <c r="CD480" s="244">
        <v>13069.7</v>
      </c>
      <c r="CE480" s="244">
        <v>233.3</v>
      </c>
      <c r="CG480" s="211">
        <v>475</v>
      </c>
      <c r="CH480" s="163" t="s">
        <v>7080</v>
      </c>
      <c r="CI480" s="163" t="s">
        <v>4074</v>
      </c>
      <c r="CJ480" s="244" t="s">
        <v>6536</v>
      </c>
      <c r="CK480" s="244">
        <v>14365.2</v>
      </c>
      <c r="CM480" s="211">
        <v>474</v>
      </c>
      <c r="CN480" s="163" t="s">
        <v>1654</v>
      </c>
      <c r="CO480" s="163" t="s">
        <v>3999</v>
      </c>
      <c r="CP480" s="244" t="s">
        <v>5512</v>
      </c>
      <c r="CQ480" s="244">
        <v>15943</v>
      </c>
      <c r="CS480" s="211">
        <v>475</v>
      </c>
      <c r="CT480" s="163" t="s">
        <v>7206</v>
      </c>
      <c r="CU480" s="163" t="s">
        <v>4102</v>
      </c>
      <c r="CV480" s="244" t="s">
        <v>4518</v>
      </c>
      <c r="CW480" s="244">
        <v>17585</v>
      </c>
      <c r="CY480" s="211">
        <v>475</v>
      </c>
      <c r="CZ480" s="163" t="s">
        <v>701</v>
      </c>
      <c r="DA480" s="163" t="s">
        <v>7630</v>
      </c>
      <c r="DB480" s="244" t="s">
        <v>3999</v>
      </c>
      <c r="DC480" s="244">
        <v>19415</v>
      </c>
      <c r="DD480" s="244">
        <v>1690</v>
      </c>
      <c r="DF480" s="214">
        <v>475</v>
      </c>
      <c r="DG480" s="163" t="s">
        <v>3943</v>
      </c>
      <c r="DH480" s="163" t="s">
        <v>7708</v>
      </c>
      <c r="DI480" s="163" t="s">
        <v>4015</v>
      </c>
      <c r="DJ480" s="163" t="s">
        <v>6240</v>
      </c>
      <c r="DK480" s="245">
        <v>17905</v>
      </c>
      <c r="DL480" s="245">
        <v>-280</v>
      </c>
      <c r="DN480" s="211">
        <v>473</v>
      </c>
      <c r="DO480" s="163" t="s">
        <v>8212</v>
      </c>
      <c r="DP480" s="163" t="s">
        <v>3999</v>
      </c>
      <c r="DQ480" s="244">
        <v>20732</v>
      </c>
      <c r="DR480" s="244">
        <v>2344</v>
      </c>
      <c r="DT480" s="211">
        <v>475</v>
      </c>
      <c r="DU480" s="163" t="s">
        <v>8715</v>
      </c>
      <c r="DV480" s="244" t="s">
        <v>4074</v>
      </c>
      <c r="DW480" s="163">
        <v>23355.7</v>
      </c>
      <c r="DX480" s="244">
        <v>90</v>
      </c>
      <c r="DZ480" s="211">
        <v>475</v>
      </c>
      <c r="EA480" s="163" t="s">
        <v>9217</v>
      </c>
      <c r="EB480" s="244" t="s">
        <v>3999</v>
      </c>
      <c r="EC480" s="163">
        <v>24671.9</v>
      </c>
      <c r="ED480" s="244">
        <v>-210.7</v>
      </c>
      <c r="EF480" s="211">
        <v>475</v>
      </c>
      <c r="EG480" s="163" t="s">
        <v>9719</v>
      </c>
      <c r="EH480" s="244" t="s">
        <v>4074</v>
      </c>
      <c r="EI480" s="258">
        <v>25230.5</v>
      </c>
      <c r="EJ480" s="244">
        <v>-1031.4000000000001</v>
      </c>
      <c r="EL480" s="215">
        <v>475</v>
      </c>
      <c r="EM480" s="216" t="s">
        <v>3719</v>
      </c>
      <c r="EN480" s="216" t="s">
        <v>3290</v>
      </c>
      <c r="EO480" s="216" t="s">
        <v>3769</v>
      </c>
      <c r="EP480" s="257"/>
      <c r="EQ480" s="247">
        <v>25087</v>
      </c>
      <c r="ER480" s="247">
        <v>772</v>
      </c>
      <c r="ES480" s="247">
        <v>75706</v>
      </c>
      <c r="EU480" s="163">
        <v>475</v>
      </c>
      <c r="EV480" s="94" t="s">
        <v>2103</v>
      </c>
      <c r="EW480" s="163" t="s">
        <v>3056</v>
      </c>
      <c r="EX480" s="110">
        <v>22919</v>
      </c>
      <c r="EY480" s="110">
        <v>209.8</v>
      </c>
      <c r="FA480" s="163">
        <v>475</v>
      </c>
      <c r="FB480" s="94" t="s">
        <v>9707</v>
      </c>
      <c r="FC480" s="110" t="s">
        <v>4030</v>
      </c>
      <c r="FD480" s="260">
        <v>24831.4</v>
      </c>
      <c r="FE480" s="260">
        <v>1101.3</v>
      </c>
    </row>
    <row r="481" spans="2:161" ht="22.7">
      <c r="B481" s="211">
        <v>476</v>
      </c>
      <c r="C481" s="163" t="s">
        <v>5279</v>
      </c>
      <c r="D481" s="163" t="s">
        <v>5280</v>
      </c>
      <c r="E481" s="244" t="s">
        <v>3999</v>
      </c>
      <c r="F481" s="244" t="s">
        <v>4798</v>
      </c>
      <c r="G481" s="244">
        <v>8293</v>
      </c>
      <c r="I481" s="211"/>
      <c r="J481" s="163"/>
      <c r="K481" s="163"/>
      <c r="L481" s="244"/>
      <c r="M481" s="244"/>
      <c r="N481" s="244"/>
      <c r="P481" s="211"/>
      <c r="Q481" s="163"/>
      <c r="R481" s="163"/>
      <c r="S481" s="244"/>
      <c r="T481" s="244"/>
      <c r="V481" s="211"/>
      <c r="W481" s="163"/>
      <c r="X481" s="163"/>
      <c r="Y481" s="244"/>
      <c r="Z481" s="244"/>
      <c r="AA481" s="244"/>
      <c r="AC481" s="211">
        <v>476</v>
      </c>
      <c r="AD481" s="163" t="s">
        <v>4474</v>
      </c>
      <c r="AE481" s="163" t="s">
        <v>4202</v>
      </c>
      <c r="AF481" s="244">
        <v>9232.5</v>
      </c>
      <c r="AG481" s="244">
        <v>36.4</v>
      </c>
      <c r="AI481" s="211"/>
      <c r="AJ481" s="163"/>
      <c r="AK481" s="163"/>
      <c r="AL481" s="244"/>
      <c r="AM481" s="244"/>
      <c r="AN481" s="244"/>
      <c r="AP481" s="211">
        <v>476</v>
      </c>
      <c r="AQ481" s="163" t="s">
        <v>5846</v>
      </c>
      <c r="AR481" s="163" t="s">
        <v>5847</v>
      </c>
      <c r="AS481" s="244" t="s">
        <v>4005</v>
      </c>
      <c r="AT481" s="244" t="s">
        <v>5476</v>
      </c>
      <c r="AU481" s="244">
        <v>10221.799999999999</v>
      </c>
      <c r="AW481" s="211"/>
      <c r="AX481" s="163"/>
      <c r="AY481" s="163"/>
      <c r="AZ481" s="244"/>
      <c r="BA481" s="244"/>
      <c r="BB481" s="244"/>
      <c r="BD481" s="211">
        <v>476</v>
      </c>
      <c r="BE481" s="163" t="s">
        <v>3896</v>
      </c>
      <c r="BF481" s="163" t="s">
        <v>6214</v>
      </c>
      <c r="BG481" s="244" t="s">
        <v>3999</v>
      </c>
      <c r="BH481" s="244" t="s">
        <v>6127</v>
      </c>
      <c r="BI481" s="244">
        <v>10579.2</v>
      </c>
      <c r="BK481" s="211">
        <v>476</v>
      </c>
      <c r="BL481" s="163" t="s">
        <v>3724</v>
      </c>
      <c r="BM481" s="163" t="s">
        <v>6147</v>
      </c>
      <c r="BN481" s="244" t="s">
        <v>4005</v>
      </c>
      <c r="BO481" s="244" t="s">
        <v>6231</v>
      </c>
      <c r="BP481" s="244">
        <v>10597.5</v>
      </c>
      <c r="BR481" s="211"/>
      <c r="BS481" s="163"/>
      <c r="BT481" s="163"/>
      <c r="BU481" s="244"/>
      <c r="BV481" s="244"/>
      <c r="BW481" s="244"/>
      <c r="BY481" s="211">
        <v>476</v>
      </c>
      <c r="BZ481" s="163" t="s">
        <v>1726</v>
      </c>
      <c r="CA481" s="163" t="s">
        <v>6959</v>
      </c>
      <c r="CB481" s="163" t="s">
        <v>6506</v>
      </c>
      <c r="CC481" s="244" t="s">
        <v>6510</v>
      </c>
      <c r="CD481" s="244">
        <v>12949</v>
      </c>
      <c r="CE481" s="244">
        <v>878.2</v>
      </c>
      <c r="CG481" s="211">
        <v>476</v>
      </c>
      <c r="CH481" s="163" t="s">
        <v>6469</v>
      </c>
      <c r="CI481" s="163" t="s">
        <v>3999</v>
      </c>
      <c r="CJ481" s="244" t="s">
        <v>5522</v>
      </c>
      <c r="CK481" s="244">
        <v>14363</v>
      </c>
      <c r="CM481" s="211">
        <v>475</v>
      </c>
      <c r="CN481" s="163" t="s">
        <v>5817</v>
      </c>
      <c r="CO481" s="163" t="s">
        <v>4202</v>
      </c>
      <c r="CP481" s="244" t="s">
        <v>5441</v>
      </c>
      <c r="CQ481" s="244">
        <v>15935.9</v>
      </c>
      <c r="CS481" s="211">
        <v>476</v>
      </c>
      <c r="CT481" s="163" t="s">
        <v>7207</v>
      </c>
      <c r="CU481" s="163" t="s">
        <v>4074</v>
      </c>
      <c r="CV481" s="244" t="s">
        <v>4634</v>
      </c>
      <c r="CW481" s="244">
        <v>17577</v>
      </c>
      <c r="CY481" s="211">
        <v>476</v>
      </c>
      <c r="CZ481" s="163" t="s">
        <v>3756</v>
      </c>
      <c r="DA481" s="163" t="s">
        <v>7631</v>
      </c>
      <c r="DB481" s="244" t="s">
        <v>4001</v>
      </c>
      <c r="DC481" s="244">
        <v>19409.900000000001</v>
      </c>
      <c r="DD481" s="244">
        <v>219.6</v>
      </c>
      <c r="DF481" s="214">
        <v>476</v>
      </c>
      <c r="DG481" s="163" t="s">
        <v>3745</v>
      </c>
      <c r="DH481" s="163" t="s">
        <v>7186</v>
      </c>
      <c r="DI481" s="163" t="s">
        <v>4116</v>
      </c>
      <c r="DJ481" s="163" t="s">
        <v>6274</v>
      </c>
      <c r="DK481" s="245">
        <v>17887</v>
      </c>
      <c r="DL481" s="245">
        <v>474</v>
      </c>
      <c r="DN481" s="211">
        <v>474</v>
      </c>
      <c r="DO481" s="163" t="s">
        <v>8213</v>
      </c>
      <c r="DP481" s="163" t="s">
        <v>4020</v>
      </c>
      <c r="DQ481" s="244">
        <v>20729.400000000001</v>
      </c>
      <c r="DR481" s="244">
        <v>-533.79999999999995</v>
      </c>
      <c r="DT481" s="211">
        <v>476</v>
      </c>
      <c r="DU481" s="163" t="s">
        <v>8716</v>
      </c>
      <c r="DV481" s="244" t="s">
        <v>4116</v>
      </c>
      <c r="DW481" s="163">
        <v>23258.1</v>
      </c>
      <c r="DX481" s="244">
        <v>3652.7</v>
      </c>
      <c r="DZ481" s="211">
        <v>476</v>
      </c>
      <c r="EA481" s="163" t="s">
        <v>9218</v>
      </c>
      <c r="EB481" s="244" t="s">
        <v>4289</v>
      </c>
      <c r="EC481" s="163">
        <v>24593.5</v>
      </c>
      <c r="ED481" s="244">
        <v>-3683.2</v>
      </c>
      <c r="EF481" s="211">
        <v>476</v>
      </c>
      <c r="EG481" s="163" t="s">
        <v>9720</v>
      </c>
      <c r="EH481" s="244" t="s">
        <v>4005</v>
      </c>
      <c r="EI481" s="258">
        <v>25151.9</v>
      </c>
      <c r="EJ481" s="244">
        <v>618</v>
      </c>
      <c r="EL481" s="215">
        <v>476</v>
      </c>
      <c r="EM481" s="216" t="s">
        <v>3502</v>
      </c>
      <c r="EN481" s="216" t="s">
        <v>3295</v>
      </c>
      <c r="EO481" s="216" t="s">
        <v>3152</v>
      </c>
      <c r="EP481" s="257" t="s">
        <v>3989</v>
      </c>
      <c r="EQ481" s="247">
        <v>25067</v>
      </c>
      <c r="ER481" s="247">
        <v>1640</v>
      </c>
      <c r="ES481" s="247">
        <v>86986</v>
      </c>
      <c r="EU481" s="163">
        <v>476</v>
      </c>
      <c r="EV481" s="94" t="s">
        <v>3778</v>
      </c>
      <c r="EW481" s="163" t="s">
        <v>3063</v>
      </c>
      <c r="EX481" s="110">
        <v>22875</v>
      </c>
      <c r="EY481" s="110">
        <v>3</v>
      </c>
      <c r="FA481" s="163">
        <v>476</v>
      </c>
      <c r="FB481" s="94" t="s">
        <v>9526</v>
      </c>
      <c r="FC481" s="110" t="s">
        <v>4202</v>
      </c>
      <c r="FD481" s="260">
        <v>24793.4</v>
      </c>
      <c r="FE481" s="260">
        <v>3435.1</v>
      </c>
    </row>
    <row r="482" spans="2:161" ht="22.7">
      <c r="B482" s="211">
        <v>477</v>
      </c>
      <c r="C482" s="163" t="s">
        <v>4277</v>
      </c>
      <c r="D482" s="163" t="s">
        <v>5281</v>
      </c>
      <c r="E482" s="244" t="s">
        <v>3999</v>
      </c>
      <c r="F482" s="244" t="s">
        <v>4818</v>
      </c>
      <c r="G482" s="244">
        <v>8281.2999999999993</v>
      </c>
      <c r="I482" s="211"/>
      <c r="J482" s="163"/>
      <c r="K482" s="163"/>
      <c r="L482" s="244"/>
      <c r="M482" s="244"/>
      <c r="N482" s="244"/>
      <c r="P482" s="211"/>
      <c r="Q482" s="163"/>
      <c r="R482" s="163"/>
      <c r="S482" s="244"/>
      <c r="T482" s="244"/>
      <c r="V482" s="211"/>
      <c r="W482" s="163"/>
      <c r="X482" s="163"/>
      <c r="Y482" s="244"/>
      <c r="Z482" s="244"/>
      <c r="AA482" s="244"/>
      <c r="AC482" s="211">
        <v>477</v>
      </c>
      <c r="AD482" s="163" t="s">
        <v>4475</v>
      </c>
      <c r="AE482" s="163" t="s">
        <v>4005</v>
      </c>
      <c r="AF482" s="244">
        <v>9231.5</v>
      </c>
      <c r="AG482" s="244">
        <v>161.69999999999999</v>
      </c>
      <c r="AI482" s="211"/>
      <c r="AJ482" s="163"/>
      <c r="AK482" s="163"/>
      <c r="AL482" s="244"/>
      <c r="AM482" s="244"/>
      <c r="AN482" s="244"/>
      <c r="AP482" s="211">
        <v>477</v>
      </c>
      <c r="AQ482" s="163" t="s">
        <v>3942</v>
      </c>
      <c r="AR482" s="163" t="s">
        <v>4867</v>
      </c>
      <c r="AS482" s="244" t="s">
        <v>4005</v>
      </c>
      <c r="AT482" s="244" t="s">
        <v>4650</v>
      </c>
      <c r="AU482" s="244">
        <v>10166.700000000001</v>
      </c>
      <c r="AW482" s="211"/>
      <c r="AX482" s="163"/>
      <c r="AY482" s="163"/>
      <c r="AZ482" s="244"/>
      <c r="BA482" s="244"/>
      <c r="BB482" s="244"/>
      <c r="BD482" s="211">
        <v>477</v>
      </c>
      <c r="BE482" s="163" t="s">
        <v>1742</v>
      </c>
      <c r="BF482" s="163"/>
      <c r="BG482" s="244" t="s">
        <v>3999</v>
      </c>
      <c r="BH482" s="244" t="s">
        <v>5930</v>
      </c>
      <c r="BI482" s="244">
        <v>10558</v>
      </c>
      <c r="BK482" s="211">
        <v>477</v>
      </c>
      <c r="BL482" s="163" t="s">
        <v>1655</v>
      </c>
      <c r="BM482" s="163" t="s">
        <v>5278</v>
      </c>
      <c r="BN482" s="244" t="s">
        <v>3999</v>
      </c>
      <c r="BO482" s="244" t="s">
        <v>6245</v>
      </c>
      <c r="BP482" s="244">
        <v>10549</v>
      </c>
      <c r="BR482" s="211"/>
      <c r="BS482" s="163"/>
      <c r="BT482" s="163"/>
      <c r="BU482" s="244"/>
      <c r="BV482" s="244"/>
      <c r="BW482" s="244"/>
      <c r="BY482" s="211">
        <v>477</v>
      </c>
      <c r="BZ482" s="163" t="s">
        <v>3666</v>
      </c>
      <c r="CA482" s="163" t="s">
        <v>6960</v>
      </c>
      <c r="CB482" s="163" t="s">
        <v>6961</v>
      </c>
      <c r="CC482" s="244" t="s">
        <v>5441</v>
      </c>
      <c r="CD482" s="244">
        <v>12943.3</v>
      </c>
      <c r="CE482" s="244">
        <v>1845.2</v>
      </c>
      <c r="CG482" s="211">
        <v>477</v>
      </c>
      <c r="CH482" s="163" t="s">
        <v>6307</v>
      </c>
      <c r="CI482" s="163" t="s">
        <v>3999</v>
      </c>
      <c r="CJ482" s="244" t="s">
        <v>6308</v>
      </c>
      <c r="CK482" s="244">
        <v>14317.2</v>
      </c>
      <c r="CM482" s="211">
        <v>476</v>
      </c>
      <c r="CN482" s="163" t="s">
        <v>4763</v>
      </c>
      <c r="CO482" s="163" t="s">
        <v>3999</v>
      </c>
      <c r="CP482" s="244" t="s">
        <v>4745</v>
      </c>
      <c r="CQ482" s="244">
        <v>15895</v>
      </c>
      <c r="CS482" s="211">
        <v>477</v>
      </c>
      <c r="CT482" s="163" t="s">
        <v>7113</v>
      </c>
      <c r="CU482" s="163" t="s">
        <v>7114</v>
      </c>
      <c r="CV482" s="244" t="s">
        <v>4527</v>
      </c>
      <c r="CW482" s="244">
        <v>17567</v>
      </c>
      <c r="CY482" s="211">
        <v>477</v>
      </c>
      <c r="CZ482" s="163" t="s">
        <v>7632</v>
      </c>
      <c r="DA482" s="163" t="s">
        <v>7203</v>
      </c>
      <c r="DB482" s="244" t="s">
        <v>4116</v>
      </c>
      <c r="DC482" s="244">
        <v>19405.599999999999</v>
      </c>
      <c r="DD482" s="244">
        <v>1522.9</v>
      </c>
      <c r="DF482" s="214">
        <v>477</v>
      </c>
      <c r="DG482" s="163" t="s">
        <v>3709</v>
      </c>
      <c r="DH482" s="163" t="s">
        <v>7709</v>
      </c>
      <c r="DI482" s="257" t="s">
        <v>4074</v>
      </c>
      <c r="DJ482" s="163" t="s">
        <v>7136</v>
      </c>
      <c r="DK482" s="245">
        <v>17871</v>
      </c>
      <c r="DL482" s="245">
        <v>32</v>
      </c>
      <c r="DN482" s="211">
        <v>475</v>
      </c>
      <c r="DO482" s="163" t="s">
        <v>8214</v>
      </c>
      <c r="DP482" s="163" t="s">
        <v>4074</v>
      </c>
      <c r="DQ482" s="244">
        <v>20715</v>
      </c>
      <c r="DR482" s="244">
        <v>15.9</v>
      </c>
      <c r="DT482" s="211">
        <v>477</v>
      </c>
      <c r="DU482" s="163" t="s">
        <v>8717</v>
      </c>
      <c r="DV482" s="244" t="s">
        <v>4005</v>
      </c>
      <c r="DW482" s="163">
        <v>23246.2</v>
      </c>
      <c r="DX482" s="244">
        <v>737.6</v>
      </c>
      <c r="DZ482" s="211">
        <v>477</v>
      </c>
      <c r="EA482" s="163" t="s">
        <v>9219</v>
      </c>
      <c r="EB482" s="244" t="s">
        <v>4074</v>
      </c>
      <c r="EC482" s="163">
        <v>24550.2</v>
      </c>
      <c r="ED482" s="244">
        <v>52.4</v>
      </c>
      <c r="EF482" s="211">
        <v>477</v>
      </c>
      <c r="EG482" s="163" t="s">
        <v>9721</v>
      </c>
      <c r="EH482" s="244" t="s">
        <v>8864</v>
      </c>
      <c r="EI482" s="258">
        <v>25026.3</v>
      </c>
      <c r="EJ482" s="244">
        <v>-2874.4</v>
      </c>
      <c r="EL482" s="215">
        <v>477</v>
      </c>
      <c r="EM482" s="216" t="s">
        <v>3710</v>
      </c>
      <c r="EN482" s="216" t="s">
        <v>3078</v>
      </c>
      <c r="EO482" s="216" t="s">
        <v>3701</v>
      </c>
      <c r="EP482" s="257" t="s">
        <v>3988</v>
      </c>
      <c r="EQ482" s="247">
        <v>24986</v>
      </c>
      <c r="ER482" s="247">
        <v>275</v>
      </c>
      <c r="ES482" s="247">
        <v>42968</v>
      </c>
      <c r="EU482" s="163">
        <v>477</v>
      </c>
      <c r="EV482" s="94" t="s">
        <v>3944</v>
      </c>
      <c r="EW482" s="163" t="s">
        <v>3077</v>
      </c>
      <c r="EX482" s="110">
        <v>22873</v>
      </c>
      <c r="EY482" s="110">
        <v>650.20000000000005</v>
      </c>
      <c r="FA482" s="163">
        <v>477</v>
      </c>
      <c r="FB482" s="94" t="s">
        <v>9906</v>
      </c>
      <c r="FC482" s="110" t="s">
        <v>4001</v>
      </c>
      <c r="FD482" s="260">
        <v>24769.4</v>
      </c>
      <c r="FE482" s="260">
        <v>2315.4</v>
      </c>
    </row>
    <row r="483" spans="2:161" ht="22.7">
      <c r="B483" s="211">
        <v>478</v>
      </c>
      <c r="C483" s="163" t="s">
        <v>5282</v>
      </c>
      <c r="D483" s="163" t="s">
        <v>5283</v>
      </c>
      <c r="E483" s="244" t="s">
        <v>3999</v>
      </c>
      <c r="F483" s="244" t="s">
        <v>4595</v>
      </c>
      <c r="G483" s="244">
        <v>8272</v>
      </c>
      <c r="I483" s="211"/>
      <c r="J483" s="163"/>
      <c r="K483" s="163"/>
      <c r="L483" s="244"/>
      <c r="M483" s="244"/>
      <c r="N483" s="244"/>
      <c r="P483" s="211"/>
      <c r="Q483" s="163"/>
      <c r="R483" s="163"/>
      <c r="S483" s="244"/>
      <c r="T483" s="244"/>
      <c r="V483" s="211"/>
      <c r="W483" s="163"/>
      <c r="X483" s="163"/>
      <c r="Y483" s="244"/>
      <c r="Z483" s="244"/>
      <c r="AA483" s="244"/>
      <c r="AC483" s="211">
        <v>478</v>
      </c>
      <c r="AD483" s="163" t="s">
        <v>4476</v>
      </c>
      <c r="AE483" s="163" t="s">
        <v>3999</v>
      </c>
      <c r="AF483" s="244">
        <v>9209.2999999999993</v>
      </c>
      <c r="AG483" s="244">
        <v>801.6</v>
      </c>
      <c r="AI483" s="211"/>
      <c r="AJ483" s="163"/>
      <c r="AK483" s="163"/>
      <c r="AL483" s="244"/>
      <c r="AM483" s="244"/>
      <c r="AN483" s="244"/>
      <c r="AP483" s="211">
        <v>478</v>
      </c>
      <c r="AQ483" s="163" t="s">
        <v>5848</v>
      </c>
      <c r="AR483" s="163" t="s">
        <v>5849</v>
      </c>
      <c r="AS483" s="244" t="s">
        <v>3999</v>
      </c>
      <c r="AT483" s="244" t="s">
        <v>5518</v>
      </c>
      <c r="AU483" s="244">
        <v>10151.299999999999</v>
      </c>
      <c r="AW483" s="211"/>
      <c r="AX483" s="163"/>
      <c r="AY483" s="163"/>
      <c r="AZ483" s="244"/>
      <c r="BA483" s="244"/>
      <c r="BB483" s="244"/>
      <c r="BD483" s="211">
        <v>478</v>
      </c>
      <c r="BE483" s="163" t="s">
        <v>3761</v>
      </c>
      <c r="BF483" s="163"/>
      <c r="BG483" s="244" t="s">
        <v>4020</v>
      </c>
      <c r="BH483" s="244" t="s">
        <v>6215</v>
      </c>
      <c r="BI483" s="244">
        <v>10533.1</v>
      </c>
      <c r="BK483" s="211">
        <v>478</v>
      </c>
      <c r="BL483" s="163" t="s">
        <v>3865</v>
      </c>
      <c r="BM483" s="163" t="s">
        <v>3865</v>
      </c>
      <c r="BN483" s="244" t="s">
        <v>4281</v>
      </c>
      <c r="BO483" s="244" t="s">
        <v>4527</v>
      </c>
      <c r="BP483" s="244">
        <v>10539.7</v>
      </c>
      <c r="BR483" s="211"/>
      <c r="BS483" s="163"/>
      <c r="BT483" s="163"/>
      <c r="BU483" s="244"/>
      <c r="BV483" s="244"/>
      <c r="BW483" s="244"/>
      <c r="BY483" s="211">
        <v>478</v>
      </c>
      <c r="BZ483" s="163" t="s">
        <v>1695</v>
      </c>
      <c r="CA483" s="163" t="s">
        <v>6086</v>
      </c>
      <c r="CB483" s="163" t="s">
        <v>6506</v>
      </c>
      <c r="CC483" s="244" t="s">
        <v>6300</v>
      </c>
      <c r="CD483" s="244">
        <v>12903.2</v>
      </c>
      <c r="CE483" s="244">
        <v>-168.9</v>
      </c>
      <c r="CG483" s="211">
        <v>478</v>
      </c>
      <c r="CH483" s="163" t="s">
        <v>6953</v>
      </c>
      <c r="CI483" s="163" t="s">
        <v>3999</v>
      </c>
      <c r="CJ483" s="244" t="s">
        <v>6233</v>
      </c>
      <c r="CK483" s="244">
        <v>14317</v>
      </c>
      <c r="CM483" s="211">
        <v>477</v>
      </c>
      <c r="CN483" s="163" t="s">
        <v>4975</v>
      </c>
      <c r="CO483" s="163" t="s">
        <v>3999</v>
      </c>
      <c r="CP483" s="244" t="s">
        <v>4644</v>
      </c>
      <c r="CQ483" s="244">
        <v>15717.1</v>
      </c>
      <c r="CS483" s="211">
        <v>478</v>
      </c>
      <c r="CT483" s="163" t="s">
        <v>5046</v>
      </c>
      <c r="CU483" s="163" t="s">
        <v>4020</v>
      </c>
      <c r="CV483" s="244" t="s">
        <v>4806</v>
      </c>
      <c r="CW483" s="244">
        <v>17567</v>
      </c>
      <c r="CY483" s="211">
        <v>478</v>
      </c>
      <c r="CZ483" s="163" t="s">
        <v>3792</v>
      </c>
      <c r="DA483" s="163" t="s">
        <v>7633</v>
      </c>
      <c r="DB483" s="244" t="s">
        <v>4005</v>
      </c>
      <c r="DC483" s="244">
        <v>19395.900000000001</v>
      </c>
      <c r="DD483" s="244">
        <v>-62.7</v>
      </c>
      <c r="DF483" s="214">
        <v>478</v>
      </c>
      <c r="DG483" s="163" t="s">
        <v>3945</v>
      </c>
      <c r="DH483" s="163" t="s">
        <v>7710</v>
      </c>
      <c r="DI483" s="163" t="s">
        <v>3999</v>
      </c>
      <c r="DJ483" s="163" t="s">
        <v>2748</v>
      </c>
      <c r="DK483" s="245">
        <v>17868</v>
      </c>
      <c r="DL483" s="245">
        <v>1070</v>
      </c>
      <c r="DN483" s="211">
        <v>476</v>
      </c>
      <c r="DO483" s="163" t="s">
        <v>8215</v>
      </c>
      <c r="DP483" s="163" t="s">
        <v>4020</v>
      </c>
      <c r="DQ483" s="244">
        <v>20566.3</v>
      </c>
      <c r="DR483" s="244">
        <v>338.6</v>
      </c>
      <c r="DT483" s="211">
        <v>478</v>
      </c>
      <c r="DU483" s="163" t="s">
        <v>8718</v>
      </c>
      <c r="DV483" s="244" t="s">
        <v>3999</v>
      </c>
      <c r="DW483" s="163">
        <v>23191.5</v>
      </c>
      <c r="DX483" s="244">
        <v>1496.1</v>
      </c>
      <c r="DZ483" s="211">
        <v>478</v>
      </c>
      <c r="EA483" s="163" t="s">
        <v>9220</v>
      </c>
      <c r="EB483" s="244" t="s">
        <v>3999</v>
      </c>
      <c r="EC483" s="163">
        <v>24507</v>
      </c>
      <c r="ED483" s="244">
        <v>1968</v>
      </c>
      <c r="EF483" s="211">
        <v>478</v>
      </c>
      <c r="EG483" s="163" t="s">
        <v>9722</v>
      </c>
      <c r="EH483" s="244" t="s">
        <v>4005</v>
      </c>
      <c r="EI483" s="258">
        <v>24999.8</v>
      </c>
      <c r="EJ483" s="244">
        <v>255.2</v>
      </c>
      <c r="EL483" s="215">
        <v>478</v>
      </c>
      <c r="EM483" s="216" t="s">
        <v>542</v>
      </c>
      <c r="EN483" s="216" t="s">
        <v>3097</v>
      </c>
      <c r="EO483" s="216" t="s">
        <v>3946</v>
      </c>
      <c r="EP483" s="257"/>
      <c r="EQ483" s="247">
        <v>24890</v>
      </c>
      <c r="ER483" s="247">
        <v>12101</v>
      </c>
      <c r="ES483" s="247">
        <v>7000</v>
      </c>
      <c r="EU483" s="163">
        <v>478</v>
      </c>
      <c r="EV483" s="94" t="s">
        <v>3947</v>
      </c>
      <c r="EW483" s="163" t="s">
        <v>3063</v>
      </c>
      <c r="EX483" s="110">
        <v>22871</v>
      </c>
      <c r="EY483" s="110">
        <v>6185.9</v>
      </c>
      <c r="FA483" s="163">
        <v>478</v>
      </c>
      <c r="FB483" s="94" t="s">
        <v>9692</v>
      </c>
      <c r="FC483" s="110" t="s">
        <v>4015</v>
      </c>
      <c r="FD483" s="260">
        <v>24753.7</v>
      </c>
      <c r="FE483" s="260">
        <v>1916.3</v>
      </c>
    </row>
    <row r="484" spans="2:161" ht="22.7">
      <c r="B484" s="211">
        <v>479</v>
      </c>
      <c r="C484" s="163" t="s">
        <v>5284</v>
      </c>
      <c r="D484" s="163" t="s">
        <v>5285</v>
      </c>
      <c r="E484" s="244" t="s">
        <v>4202</v>
      </c>
      <c r="F484" s="244" t="s">
        <v>4605</v>
      </c>
      <c r="G484" s="244">
        <v>8263.2000000000007</v>
      </c>
      <c r="I484" s="211"/>
      <c r="J484" s="163"/>
      <c r="K484" s="163"/>
      <c r="L484" s="244"/>
      <c r="M484" s="244"/>
      <c r="N484" s="244"/>
      <c r="P484" s="211"/>
      <c r="Q484" s="163"/>
      <c r="R484" s="163"/>
      <c r="S484" s="244"/>
      <c r="T484" s="244"/>
      <c r="V484" s="211"/>
      <c r="W484" s="163"/>
      <c r="X484" s="163"/>
      <c r="Y484" s="244"/>
      <c r="Z484" s="244"/>
      <c r="AA484" s="244"/>
      <c r="AC484" s="211">
        <v>479</v>
      </c>
      <c r="AD484" s="163" t="s">
        <v>4477</v>
      </c>
      <c r="AE484" s="163" t="s">
        <v>4005</v>
      </c>
      <c r="AF484" s="244">
        <v>9178.5</v>
      </c>
      <c r="AG484" s="244">
        <v>-6.8</v>
      </c>
      <c r="AI484" s="211"/>
      <c r="AJ484" s="163"/>
      <c r="AK484" s="163"/>
      <c r="AL484" s="244"/>
      <c r="AM484" s="244"/>
      <c r="AN484" s="244"/>
      <c r="AP484" s="211">
        <v>479</v>
      </c>
      <c r="AQ484" s="163" t="s">
        <v>4511</v>
      </c>
      <c r="AR484" s="163" t="s">
        <v>5850</v>
      </c>
      <c r="AS484" s="244" t="s">
        <v>4015</v>
      </c>
      <c r="AT484" s="244" t="s">
        <v>4634</v>
      </c>
      <c r="AU484" s="244">
        <v>10140.9</v>
      </c>
      <c r="AW484" s="211"/>
      <c r="AX484" s="163"/>
      <c r="AY484" s="163"/>
      <c r="AZ484" s="244"/>
      <c r="BA484" s="244"/>
      <c r="BB484" s="244"/>
      <c r="BD484" s="211">
        <v>479</v>
      </c>
      <c r="BE484" s="163" t="s">
        <v>5771</v>
      </c>
      <c r="BF484" s="163" t="s">
        <v>4891</v>
      </c>
      <c r="BG484" s="244" t="s">
        <v>4005</v>
      </c>
      <c r="BH484" s="244" t="s">
        <v>5522</v>
      </c>
      <c r="BI484" s="244">
        <v>10527.1</v>
      </c>
      <c r="BK484" s="211">
        <v>479</v>
      </c>
      <c r="BL484" s="163" t="s">
        <v>3458</v>
      </c>
      <c r="BM484" s="163" t="s">
        <v>6218</v>
      </c>
      <c r="BN484" s="244" t="s">
        <v>4202</v>
      </c>
      <c r="BO484" s="244" t="s">
        <v>4536</v>
      </c>
      <c r="BP484" s="244">
        <v>10526.6</v>
      </c>
      <c r="BR484" s="211"/>
      <c r="BS484" s="163"/>
      <c r="BT484" s="163"/>
      <c r="BU484" s="244"/>
      <c r="BV484" s="244"/>
      <c r="BW484" s="244"/>
      <c r="BY484" s="211">
        <v>479</v>
      </c>
      <c r="BZ484" s="163" t="s">
        <v>3757</v>
      </c>
      <c r="CA484" s="163" t="s">
        <v>6962</v>
      </c>
      <c r="CB484" s="163" t="s">
        <v>4015</v>
      </c>
      <c r="CC484" s="244" t="s">
        <v>6233</v>
      </c>
      <c r="CD484" s="244">
        <v>12892</v>
      </c>
      <c r="CE484" s="244">
        <v>702.2</v>
      </c>
      <c r="CG484" s="211">
        <v>479</v>
      </c>
      <c r="CH484" s="163" t="s">
        <v>6457</v>
      </c>
      <c r="CI484" s="163" t="s">
        <v>3999</v>
      </c>
      <c r="CJ484" s="244" t="s">
        <v>5522</v>
      </c>
      <c r="CK484" s="244">
        <v>14303.4</v>
      </c>
      <c r="CM484" s="211">
        <v>478</v>
      </c>
      <c r="CN484" s="163" t="s">
        <v>6926</v>
      </c>
      <c r="CO484" s="163" t="s">
        <v>3999</v>
      </c>
      <c r="CP484" s="244" t="s">
        <v>4634</v>
      </c>
      <c r="CQ484" s="244">
        <v>15715</v>
      </c>
      <c r="CS484" s="211">
        <v>479</v>
      </c>
      <c r="CT484" s="163" t="s">
        <v>7208</v>
      </c>
      <c r="CU484" s="163" t="s">
        <v>4005</v>
      </c>
      <c r="CV484" s="244" t="s">
        <v>4709</v>
      </c>
      <c r="CW484" s="244">
        <v>17518</v>
      </c>
      <c r="CY484" s="211">
        <v>479</v>
      </c>
      <c r="CZ484" s="163" t="s">
        <v>5816</v>
      </c>
      <c r="DA484" s="163" t="s">
        <v>7634</v>
      </c>
      <c r="DB484" s="244" t="s">
        <v>4202</v>
      </c>
      <c r="DC484" s="244">
        <v>19365.3</v>
      </c>
      <c r="DD484" s="244">
        <v>1928</v>
      </c>
      <c r="DF484" s="214">
        <v>479</v>
      </c>
      <c r="DG484" s="163" t="s">
        <v>3522</v>
      </c>
      <c r="DH484" s="163" t="s">
        <v>4800</v>
      </c>
      <c r="DI484" s="163" t="s">
        <v>4005</v>
      </c>
      <c r="DJ484" s="163" t="s">
        <v>6233</v>
      </c>
      <c r="DK484" s="245">
        <v>17850</v>
      </c>
      <c r="DL484" s="245">
        <v>-526</v>
      </c>
      <c r="DN484" s="211">
        <v>477</v>
      </c>
      <c r="DO484" s="163" t="s">
        <v>8216</v>
      </c>
      <c r="DP484" s="163" t="s">
        <v>3999</v>
      </c>
      <c r="DQ484" s="244">
        <v>20518</v>
      </c>
      <c r="DR484" s="244">
        <v>3317</v>
      </c>
      <c r="DT484" s="211">
        <v>479</v>
      </c>
      <c r="DU484" s="163" t="s">
        <v>8719</v>
      </c>
      <c r="DV484" s="244" t="s">
        <v>4001</v>
      </c>
      <c r="DW484" s="163">
        <v>22973</v>
      </c>
      <c r="DX484" s="244">
        <v>959.4</v>
      </c>
      <c r="DZ484" s="211">
        <v>479</v>
      </c>
      <c r="EA484" s="163" t="s">
        <v>9221</v>
      </c>
      <c r="EB484" s="244" t="s">
        <v>3999</v>
      </c>
      <c r="EC484" s="163">
        <v>24414</v>
      </c>
      <c r="ED484" s="244">
        <v>1888</v>
      </c>
      <c r="EF484" s="211">
        <v>479</v>
      </c>
      <c r="EG484" s="163" t="s">
        <v>9723</v>
      </c>
      <c r="EH484" s="244" t="s">
        <v>3999</v>
      </c>
      <c r="EI484" s="258">
        <v>24888</v>
      </c>
      <c r="EJ484" s="244">
        <v>1719</v>
      </c>
      <c r="EL484" s="215">
        <v>479</v>
      </c>
      <c r="EM484" s="216" t="s">
        <v>3948</v>
      </c>
      <c r="EN484" s="216" t="s">
        <v>3093</v>
      </c>
      <c r="EO484" s="216" t="s">
        <v>3073</v>
      </c>
      <c r="EP484" s="257" t="s">
        <v>3994</v>
      </c>
      <c r="EQ484" s="247">
        <v>24787</v>
      </c>
      <c r="ER484" s="247">
        <v>2613</v>
      </c>
      <c r="ES484" s="247">
        <v>90940</v>
      </c>
      <c r="EU484" s="163">
        <v>479</v>
      </c>
      <c r="EV484" s="94" t="s">
        <v>3939</v>
      </c>
      <c r="EW484" s="163" t="s">
        <v>3096</v>
      </c>
      <c r="EX484" s="110">
        <v>22840</v>
      </c>
      <c r="EY484" s="110">
        <v>781.4</v>
      </c>
      <c r="FA484" s="163">
        <v>479</v>
      </c>
      <c r="FB484" s="94" t="s">
        <v>9907</v>
      </c>
      <c r="FC484" s="110" t="s">
        <v>4074</v>
      </c>
      <c r="FD484" s="260">
        <v>24688.3</v>
      </c>
      <c r="FE484" s="260">
        <v>1778.9</v>
      </c>
    </row>
    <row r="485" spans="2:161" ht="22.7">
      <c r="B485" s="211">
        <v>480</v>
      </c>
      <c r="C485" s="163" t="s">
        <v>5286</v>
      </c>
      <c r="D485" s="163" t="s">
        <v>5287</v>
      </c>
      <c r="E485" s="244" t="s">
        <v>4020</v>
      </c>
      <c r="F485" s="244" t="s">
        <v>4605</v>
      </c>
      <c r="G485" s="244">
        <v>8259.5</v>
      </c>
      <c r="I485" s="211"/>
      <c r="J485" s="163"/>
      <c r="K485" s="163"/>
      <c r="L485" s="244"/>
      <c r="M485" s="244"/>
      <c r="N485" s="244"/>
      <c r="P485" s="211"/>
      <c r="Q485" s="163"/>
      <c r="R485" s="163"/>
      <c r="S485" s="244"/>
      <c r="T485" s="244"/>
      <c r="V485" s="211"/>
      <c r="W485" s="163"/>
      <c r="X485" s="163"/>
      <c r="Y485" s="244"/>
      <c r="Z485" s="244"/>
      <c r="AA485" s="244"/>
      <c r="AC485" s="211">
        <v>480</v>
      </c>
      <c r="AD485" s="163" t="s">
        <v>4478</v>
      </c>
      <c r="AE485" s="163" t="s">
        <v>4005</v>
      </c>
      <c r="AF485" s="244">
        <v>9167.7999999999993</v>
      </c>
      <c r="AG485" s="244">
        <v>136.1</v>
      </c>
      <c r="AI485" s="211"/>
      <c r="AJ485" s="163"/>
      <c r="AK485" s="163"/>
      <c r="AL485" s="244"/>
      <c r="AM485" s="244"/>
      <c r="AN485" s="244"/>
      <c r="AP485" s="211">
        <v>480</v>
      </c>
      <c r="AQ485" s="163" t="s">
        <v>1036</v>
      </c>
      <c r="AR485" s="163" t="s">
        <v>5851</v>
      </c>
      <c r="AS485" s="244" t="s">
        <v>3999</v>
      </c>
      <c r="AT485" s="244" t="s">
        <v>4595</v>
      </c>
      <c r="AU485" s="244">
        <v>10126</v>
      </c>
      <c r="AW485" s="211"/>
      <c r="AX485" s="163"/>
      <c r="AY485" s="163"/>
      <c r="AZ485" s="244"/>
      <c r="BA485" s="244"/>
      <c r="BB485" s="244"/>
      <c r="BD485" s="211">
        <v>480</v>
      </c>
      <c r="BE485" s="163" t="s">
        <v>3931</v>
      </c>
      <c r="BF485" s="163" t="s">
        <v>4977</v>
      </c>
      <c r="BG485" s="244" t="s">
        <v>4005</v>
      </c>
      <c r="BH485" s="244" t="s">
        <v>4978</v>
      </c>
      <c r="BI485" s="244">
        <v>10492.3</v>
      </c>
      <c r="BK485" s="211">
        <v>480</v>
      </c>
      <c r="BL485" s="163" t="s">
        <v>3943</v>
      </c>
      <c r="BM485" s="163" t="s">
        <v>3943</v>
      </c>
      <c r="BN485" s="244" t="s">
        <v>4015</v>
      </c>
      <c r="BO485" s="244" t="s">
        <v>6240</v>
      </c>
      <c r="BP485" s="244">
        <v>10499.1</v>
      </c>
      <c r="BR485" s="211"/>
      <c r="BS485" s="163"/>
      <c r="BT485" s="163"/>
      <c r="BU485" s="244"/>
      <c r="BV485" s="244"/>
      <c r="BW485" s="244"/>
      <c r="BY485" s="211">
        <v>480</v>
      </c>
      <c r="BZ485" s="163" t="s">
        <v>3520</v>
      </c>
      <c r="CA485" s="163" t="s">
        <v>6963</v>
      </c>
      <c r="CB485" s="163" t="s">
        <v>6206</v>
      </c>
      <c r="CC485" s="244" t="s">
        <v>5441</v>
      </c>
      <c r="CD485" s="244">
        <v>12890.3</v>
      </c>
      <c r="CE485" s="244">
        <v>1763.2</v>
      </c>
      <c r="CG485" s="211">
        <v>480</v>
      </c>
      <c r="CH485" s="163" t="s">
        <v>1664</v>
      </c>
      <c r="CI485" s="163" t="s">
        <v>3999</v>
      </c>
      <c r="CJ485" s="244" t="s">
        <v>5512</v>
      </c>
      <c r="CK485" s="244">
        <v>14278.9</v>
      </c>
      <c r="CM485" s="211">
        <v>479</v>
      </c>
      <c r="CN485" s="163" t="s">
        <v>7126</v>
      </c>
      <c r="CO485" s="163" t="s">
        <v>3999</v>
      </c>
      <c r="CP485" s="244" t="s">
        <v>7127</v>
      </c>
      <c r="CQ485" s="244">
        <v>1571</v>
      </c>
      <c r="CS485" s="211">
        <v>480</v>
      </c>
      <c r="CT485" s="163" t="s">
        <v>7209</v>
      </c>
      <c r="CU485" s="163" t="s">
        <v>4074</v>
      </c>
      <c r="CV485" s="244" t="s">
        <v>4650</v>
      </c>
      <c r="CW485" s="244">
        <v>17515</v>
      </c>
      <c r="CY485" s="211">
        <v>480</v>
      </c>
      <c r="CZ485" s="163" t="s">
        <v>3890</v>
      </c>
      <c r="DA485" s="163" t="s">
        <v>7635</v>
      </c>
      <c r="DB485" s="244" t="s">
        <v>4015</v>
      </c>
      <c r="DC485" s="244">
        <v>19308.900000000001</v>
      </c>
      <c r="DD485" s="244">
        <v>862.1</v>
      </c>
      <c r="DF485" s="214">
        <v>480</v>
      </c>
      <c r="DG485" s="163" t="s">
        <v>3949</v>
      </c>
      <c r="DH485" s="163" t="s">
        <v>7732</v>
      </c>
      <c r="DI485" s="163" t="s">
        <v>4193</v>
      </c>
      <c r="DJ485" s="163" t="s">
        <v>4650</v>
      </c>
      <c r="DK485" s="245">
        <v>17652</v>
      </c>
      <c r="DL485" s="245">
        <v>427</v>
      </c>
      <c r="DN485" s="211">
        <v>478</v>
      </c>
      <c r="DO485" s="163" t="s">
        <v>8217</v>
      </c>
      <c r="DP485" s="163" t="s">
        <v>4005</v>
      </c>
      <c r="DQ485" s="244">
        <v>20454.599999999999</v>
      </c>
      <c r="DR485" s="244">
        <v>112.4</v>
      </c>
      <c r="DT485" s="211">
        <v>480</v>
      </c>
      <c r="DU485" s="163" t="s">
        <v>8720</v>
      </c>
      <c r="DV485" s="244" t="s">
        <v>4015</v>
      </c>
      <c r="DW485" s="163">
        <v>22970.3</v>
      </c>
      <c r="DX485" s="244">
        <v>824.5</v>
      </c>
      <c r="DZ485" s="211">
        <v>480</v>
      </c>
      <c r="EA485" s="163" t="s">
        <v>9222</v>
      </c>
      <c r="EB485" s="244" t="s">
        <v>3999</v>
      </c>
      <c r="EC485" s="163">
        <v>24253</v>
      </c>
      <c r="ED485" s="244">
        <v>4598</v>
      </c>
      <c r="EF485" s="211">
        <v>480</v>
      </c>
      <c r="EG485" s="163" t="s">
        <v>9724</v>
      </c>
      <c r="EH485" s="244" t="s">
        <v>3999</v>
      </c>
      <c r="EI485" s="258">
        <v>24866</v>
      </c>
      <c r="EJ485" s="244">
        <v>6853</v>
      </c>
      <c r="EL485" s="215">
        <v>480</v>
      </c>
      <c r="EM485" s="216" t="s">
        <v>3950</v>
      </c>
      <c r="EN485" s="216" t="s">
        <v>3060</v>
      </c>
      <c r="EO485" s="216" t="s">
        <v>3331</v>
      </c>
      <c r="EP485" s="257"/>
      <c r="EQ485" s="247">
        <v>24686</v>
      </c>
      <c r="ER485" s="247">
        <v>989</v>
      </c>
      <c r="ES485" s="247">
        <v>48068</v>
      </c>
      <c r="EU485" s="163">
        <v>480</v>
      </c>
      <c r="EV485" s="94" t="s">
        <v>3951</v>
      </c>
      <c r="EW485" s="163" t="s">
        <v>3952</v>
      </c>
      <c r="EX485" s="110">
        <v>22799</v>
      </c>
      <c r="EY485" s="110">
        <v>340.3</v>
      </c>
      <c r="FA485" s="163">
        <v>480</v>
      </c>
      <c r="FB485" s="94" t="s">
        <v>9908</v>
      </c>
      <c r="FC485" s="110" t="s">
        <v>4001</v>
      </c>
      <c r="FD485" s="260">
        <v>24669.1</v>
      </c>
      <c r="FE485" s="260">
        <v>1236.5999999999999</v>
      </c>
    </row>
    <row r="486" spans="2:161">
      <c r="B486" s="211">
        <v>481</v>
      </c>
      <c r="C486" s="163" t="s">
        <v>5288</v>
      </c>
      <c r="D486" s="163" t="s">
        <v>5289</v>
      </c>
      <c r="E486" s="244" t="s">
        <v>4275</v>
      </c>
      <c r="F486" s="244" t="s">
        <v>4527</v>
      </c>
      <c r="G486" s="244">
        <v>8235.7000000000007</v>
      </c>
      <c r="I486" s="211"/>
      <c r="J486" s="163"/>
      <c r="K486" s="163"/>
      <c r="L486" s="244"/>
      <c r="M486" s="244"/>
      <c r="N486" s="244"/>
      <c r="P486" s="211"/>
      <c r="Q486" s="163"/>
      <c r="R486" s="163"/>
      <c r="S486" s="244"/>
      <c r="T486" s="244"/>
      <c r="V486" s="211"/>
      <c r="W486" s="163"/>
      <c r="X486" s="163"/>
      <c r="Y486" s="244"/>
      <c r="Z486" s="244"/>
      <c r="AA486" s="244"/>
      <c r="AC486" s="211">
        <v>481</v>
      </c>
      <c r="AD486" s="163" t="s">
        <v>4479</v>
      </c>
      <c r="AE486" s="163" t="s">
        <v>4001</v>
      </c>
      <c r="AF486" s="244">
        <v>9153.2000000000007</v>
      </c>
      <c r="AG486" s="244">
        <v>256.89999999999998</v>
      </c>
      <c r="AI486" s="211"/>
      <c r="AJ486" s="163"/>
      <c r="AK486" s="163"/>
      <c r="AL486" s="244"/>
      <c r="AM486" s="244"/>
      <c r="AN486" s="244"/>
      <c r="AP486" s="211">
        <v>481</v>
      </c>
      <c r="AQ486" s="163" t="s">
        <v>1665</v>
      </c>
      <c r="AR486" s="163" t="s">
        <v>5852</v>
      </c>
      <c r="AS486" s="244" t="s">
        <v>3999</v>
      </c>
      <c r="AT486" s="244" t="s">
        <v>5656</v>
      </c>
      <c r="AU486" s="244">
        <v>10113</v>
      </c>
      <c r="AW486" s="211"/>
      <c r="AX486" s="163"/>
      <c r="AY486" s="163"/>
      <c r="AZ486" s="244"/>
      <c r="BA486" s="244"/>
      <c r="BB486" s="244"/>
      <c r="BD486" s="211">
        <v>481</v>
      </c>
      <c r="BE486" s="163" t="s">
        <v>6216</v>
      </c>
      <c r="BF486" s="163" t="s">
        <v>6217</v>
      </c>
      <c r="BG486" s="244" t="s">
        <v>4001</v>
      </c>
      <c r="BH486" s="244" t="s">
        <v>5441</v>
      </c>
      <c r="BI486" s="244">
        <v>10484.4</v>
      </c>
      <c r="BK486" s="211">
        <v>481</v>
      </c>
      <c r="BL486" s="163" t="s">
        <v>6335</v>
      </c>
      <c r="BM486" s="163" t="s">
        <v>6335</v>
      </c>
      <c r="BN486" s="244" t="s">
        <v>4001</v>
      </c>
      <c r="BO486" s="244" t="s">
        <v>6231</v>
      </c>
      <c r="BP486" s="244">
        <v>10492.8</v>
      </c>
      <c r="BR486" s="211"/>
      <c r="BS486" s="163"/>
      <c r="BT486" s="163"/>
      <c r="BU486" s="244"/>
      <c r="BV486" s="244"/>
      <c r="BW486" s="244"/>
      <c r="BY486" s="211">
        <v>481</v>
      </c>
      <c r="BZ486" s="163" t="s">
        <v>1752</v>
      </c>
      <c r="CA486" s="163" t="s">
        <v>6964</v>
      </c>
      <c r="CB486" s="163" t="s">
        <v>3999</v>
      </c>
      <c r="CC486" s="244" t="s">
        <v>6274</v>
      </c>
      <c r="CD486" s="244">
        <v>12859.7</v>
      </c>
      <c r="CE486" s="244">
        <v>1011.4</v>
      </c>
      <c r="CG486" s="211">
        <v>481</v>
      </c>
      <c r="CH486" s="163" t="s">
        <v>7081</v>
      </c>
      <c r="CI486" s="163" t="s">
        <v>4020</v>
      </c>
      <c r="CJ486" s="244" t="s">
        <v>5522</v>
      </c>
      <c r="CK486" s="244">
        <v>14277.9</v>
      </c>
      <c r="CM486" s="211">
        <v>480</v>
      </c>
      <c r="CN486" s="163" t="s">
        <v>5855</v>
      </c>
      <c r="CO486" s="163" t="s">
        <v>3999</v>
      </c>
      <c r="CP486" s="244" t="s">
        <v>4818</v>
      </c>
      <c r="CQ486" s="244">
        <v>15691</v>
      </c>
      <c r="CS486" s="211">
        <v>481</v>
      </c>
      <c r="CT486" s="163" t="s">
        <v>6139</v>
      </c>
      <c r="CU486" s="163" t="s">
        <v>4202</v>
      </c>
      <c r="CV486" s="244" t="s">
        <v>6240</v>
      </c>
      <c r="CW486" s="244">
        <v>1756</v>
      </c>
      <c r="CY486" s="211">
        <v>481</v>
      </c>
      <c r="CZ486" s="163" t="s">
        <v>7636</v>
      </c>
      <c r="DA486" s="163" t="s">
        <v>7637</v>
      </c>
      <c r="DB486" s="244" t="s">
        <v>4281</v>
      </c>
      <c r="DC486" s="244">
        <v>19298.7</v>
      </c>
      <c r="DD486" s="244">
        <v>142</v>
      </c>
      <c r="DF486" s="214">
        <v>481</v>
      </c>
      <c r="DG486" s="163" t="s">
        <v>3792</v>
      </c>
      <c r="DH486" s="163" t="s">
        <v>4715</v>
      </c>
      <c r="DI486" s="163" t="s">
        <v>4005</v>
      </c>
      <c r="DJ486" s="163" t="s">
        <v>4650</v>
      </c>
      <c r="DK486" s="245">
        <v>17635</v>
      </c>
      <c r="DL486" s="245">
        <v>142</v>
      </c>
      <c r="DN486" s="211">
        <v>479</v>
      </c>
      <c r="DO486" s="163" t="s">
        <v>8218</v>
      </c>
      <c r="DP486" s="163" t="s">
        <v>4030</v>
      </c>
      <c r="DQ486" s="244">
        <v>20419.2</v>
      </c>
      <c r="DR486" s="244">
        <v>998.6</v>
      </c>
      <c r="DT486" s="211">
        <v>481</v>
      </c>
      <c r="DU486" s="163" t="s">
        <v>8721</v>
      </c>
      <c r="DV486" s="244" t="s">
        <v>4005</v>
      </c>
      <c r="DW486" s="163">
        <v>22896.2</v>
      </c>
      <c r="DX486" s="244">
        <v>-922.3</v>
      </c>
      <c r="DZ486" s="211">
        <v>481</v>
      </c>
      <c r="EA486" s="163" t="s">
        <v>9223</v>
      </c>
      <c r="EB486" s="244" t="s">
        <v>4005</v>
      </c>
      <c r="EC486" s="163">
        <v>24180.6</v>
      </c>
      <c r="ED486" s="244">
        <v>798.1</v>
      </c>
      <c r="EF486" s="211">
        <v>481</v>
      </c>
      <c r="EG486" s="163" t="s">
        <v>9725</v>
      </c>
      <c r="EH486" s="244" t="s">
        <v>4102</v>
      </c>
      <c r="EI486" s="258">
        <v>24697.9</v>
      </c>
      <c r="EJ486" s="244">
        <v>389.3</v>
      </c>
      <c r="EL486" s="215">
        <v>481</v>
      </c>
      <c r="EM486" s="216" t="s">
        <v>3820</v>
      </c>
      <c r="EN486" s="216" t="s">
        <v>3139</v>
      </c>
      <c r="EO486" s="216" t="s">
        <v>3346</v>
      </c>
      <c r="EP486" s="257"/>
      <c r="EQ486" s="247">
        <v>24640</v>
      </c>
      <c r="ER486" s="247">
        <v>3923</v>
      </c>
      <c r="ES486" s="247">
        <v>31931</v>
      </c>
      <c r="EU486" s="163">
        <v>481</v>
      </c>
      <c r="EV486" s="94" t="s">
        <v>1694</v>
      </c>
      <c r="EW486" s="163" t="s">
        <v>3056</v>
      </c>
      <c r="EX486" s="110">
        <v>22744</v>
      </c>
      <c r="EY486" s="110">
        <v>5888</v>
      </c>
      <c r="FA486" s="163">
        <v>481</v>
      </c>
      <c r="FB486" s="94" t="s">
        <v>9909</v>
      </c>
      <c r="FC486" s="110" t="s">
        <v>4074</v>
      </c>
      <c r="FD486" s="260">
        <v>24658.7</v>
      </c>
      <c r="FE486" s="260">
        <v>57.3</v>
      </c>
    </row>
    <row r="487" spans="2:161" ht="22.7">
      <c r="B487" s="211">
        <v>482</v>
      </c>
      <c r="C487" s="163"/>
      <c r="D487" s="163" t="s">
        <v>5290</v>
      </c>
      <c r="E487" s="244" t="s">
        <v>5291</v>
      </c>
      <c r="F487" s="244" t="s">
        <v>4709</v>
      </c>
      <c r="G487" s="244">
        <v>8212.2999999999993</v>
      </c>
      <c r="I487" s="211"/>
      <c r="J487" s="163"/>
      <c r="K487" s="163"/>
      <c r="L487" s="244"/>
      <c r="M487" s="244"/>
      <c r="N487" s="244"/>
      <c r="P487" s="211"/>
      <c r="Q487" s="163"/>
      <c r="R487" s="163"/>
      <c r="S487" s="244"/>
      <c r="T487" s="244"/>
      <c r="V487" s="211"/>
      <c r="W487" s="163"/>
      <c r="X487" s="163"/>
      <c r="Y487" s="244"/>
      <c r="Z487" s="244"/>
      <c r="AA487" s="244"/>
      <c r="AC487" s="211">
        <v>482</v>
      </c>
      <c r="AD487" s="163" t="s">
        <v>4480</v>
      </c>
      <c r="AE487" s="163" t="s">
        <v>4020</v>
      </c>
      <c r="AF487" s="244">
        <v>9132.7999999999993</v>
      </c>
      <c r="AG487" s="244">
        <v>1183.4000000000001</v>
      </c>
      <c r="AI487" s="211"/>
      <c r="AJ487" s="163"/>
      <c r="AK487" s="163"/>
      <c r="AL487" s="244"/>
      <c r="AM487" s="244"/>
      <c r="AN487" s="244"/>
      <c r="AP487" s="211">
        <v>482</v>
      </c>
      <c r="AQ487" s="163" t="s">
        <v>5853</v>
      </c>
      <c r="AR487" s="163" t="s">
        <v>5233</v>
      </c>
      <c r="AS487" s="244" t="s">
        <v>4173</v>
      </c>
      <c r="AT487" s="244" t="s">
        <v>4538</v>
      </c>
      <c r="AU487" s="244">
        <v>10076.200000000001</v>
      </c>
      <c r="AW487" s="211"/>
      <c r="AX487" s="163"/>
      <c r="AY487" s="163"/>
      <c r="AZ487" s="244"/>
      <c r="BA487" s="244"/>
      <c r="BB487" s="244"/>
      <c r="BD487" s="211">
        <v>482</v>
      </c>
      <c r="BE487" s="163" t="s">
        <v>1669</v>
      </c>
      <c r="BF487" s="163"/>
      <c r="BG487" s="244" t="s">
        <v>3999</v>
      </c>
      <c r="BH487" s="244" t="s">
        <v>5883</v>
      </c>
      <c r="BI487" s="244">
        <v>10483.799999999999</v>
      </c>
      <c r="BK487" s="211">
        <v>482</v>
      </c>
      <c r="BL487" s="163" t="s">
        <v>3960</v>
      </c>
      <c r="BM487" s="163" t="s">
        <v>4945</v>
      </c>
      <c r="BN487" s="244" t="s">
        <v>4005</v>
      </c>
      <c r="BO487" s="244" t="s">
        <v>6274</v>
      </c>
      <c r="BP487" s="244">
        <v>10481.1</v>
      </c>
      <c r="BR487" s="211"/>
      <c r="BS487" s="163"/>
      <c r="BT487" s="163"/>
      <c r="BU487" s="244"/>
      <c r="BV487" s="244"/>
      <c r="BW487" s="244"/>
      <c r="BY487" s="211">
        <v>482</v>
      </c>
      <c r="BZ487" s="163" t="s">
        <v>3480</v>
      </c>
      <c r="CA487" s="163" t="s">
        <v>6965</v>
      </c>
      <c r="CB487" s="163" t="s">
        <v>6562</v>
      </c>
      <c r="CC487" s="244" t="s">
        <v>6510</v>
      </c>
      <c r="CD487" s="244">
        <v>12828.8</v>
      </c>
      <c r="CE487" s="244">
        <v>1505.8</v>
      </c>
      <c r="CG487" s="211">
        <v>482</v>
      </c>
      <c r="CH487" s="163" t="s">
        <v>6312</v>
      </c>
      <c r="CI487" s="163" t="s">
        <v>3999</v>
      </c>
      <c r="CJ487" s="244" t="s">
        <v>6313</v>
      </c>
      <c r="CK487" s="244">
        <v>14268</v>
      </c>
      <c r="CM487" s="211">
        <v>481</v>
      </c>
      <c r="CN487" s="163" t="s">
        <v>7064</v>
      </c>
      <c r="CO487" s="163" t="s">
        <v>7065</v>
      </c>
      <c r="CP487" s="244" t="s">
        <v>4694</v>
      </c>
      <c r="CQ487" s="244">
        <v>15687.4</v>
      </c>
      <c r="CS487" s="211">
        <v>482</v>
      </c>
      <c r="CT487" s="163" t="s">
        <v>7130</v>
      </c>
      <c r="CU487" s="163" t="s">
        <v>7046</v>
      </c>
      <c r="CV487" s="244" t="s">
        <v>5441</v>
      </c>
      <c r="CW487" s="244">
        <v>17433</v>
      </c>
      <c r="CY487" s="211">
        <v>482</v>
      </c>
      <c r="CZ487" s="163" t="s">
        <v>3795</v>
      </c>
      <c r="DA487" s="163" t="s">
        <v>7638</v>
      </c>
      <c r="DB487" s="244" t="s">
        <v>4005</v>
      </c>
      <c r="DC487" s="244">
        <v>19259.8</v>
      </c>
      <c r="DD487" s="244">
        <v>55.4</v>
      </c>
      <c r="DF487" s="214">
        <v>482</v>
      </c>
      <c r="DG487" s="163" t="s">
        <v>3953</v>
      </c>
      <c r="DH487" s="163" t="s">
        <v>7202</v>
      </c>
      <c r="DI487" s="163" t="s">
        <v>4289</v>
      </c>
      <c r="DJ487" s="163" t="s">
        <v>5883</v>
      </c>
      <c r="DK487" s="245">
        <v>17571</v>
      </c>
      <c r="DL487" s="245">
        <v>412</v>
      </c>
      <c r="DN487" s="211">
        <v>480</v>
      </c>
      <c r="DO487" s="163" t="s">
        <v>8219</v>
      </c>
      <c r="DP487" s="163" t="s">
        <v>4289</v>
      </c>
      <c r="DQ487" s="244">
        <v>20372.900000000001</v>
      </c>
      <c r="DR487" s="244">
        <v>320.2</v>
      </c>
      <c r="DT487" s="211">
        <v>482</v>
      </c>
      <c r="DU487" s="163" t="s">
        <v>8722</v>
      </c>
      <c r="DV487" s="244" t="s">
        <v>4005</v>
      </c>
      <c r="DW487" s="163">
        <v>22889.599999999999</v>
      </c>
      <c r="DX487" s="244">
        <v>303.10000000000002</v>
      </c>
      <c r="DZ487" s="211">
        <v>482</v>
      </c>
      <c r="EA487" s="163" t="s">
        <v>9224</v>
      </c>
      <c r="EB487" s="244" t="s">
        <v>4074</v>
      </c>
      <c r="EC487" s="163">
        <v>24146.2</v>
      </c>
      <c r="ED487" s="244">
        <v>83.2</v>
      </c>
      <c r="EF487" s="211">
        <v>482</v>
      </c>
      <c r="EG487" s="163" t="s">
        <v>9726</v>
      </c>
      <c r="EH487" s="244" t="s">
        <v>3999</v>
      </c>
      <c r="EI487" s="258">
        <v>24669</v>
      </c>
      <c r="EJ487" s="244">
        <v>2004</v>
      </c>
      <c r="EL487" s="215">
        <v>482</v>
      </c>
      <c r="EM487" s="216" t="s">
        <v>3609</v>
      </c>
      <c r="EN487" s="216" t="s">
        <v>3206</v>
      </c>
      <c r="EO487" s="216" t="s">
        <v>3954</v>
      </c>
      <c r="EP487" s="257" t="s">
        <v>3993</v>
      </c>
      <c r="EQ487" s="247">
        <v>24564</v>
      </c>
      <c r="ER487" s="247">
        <v>-906</v>
      </c>
      <c r="ES487" s="247">
        <v>90365</v>
      </c>
      <c r="EU487" s="163">
        <v>482</v>
      </c>
      <c r="EV487" s="94" t="s">
        <v>3955</v>
      </c>
      <c r="EW487" s="163" t="s">
        <v>3630</v>
      </c>
      <c r="EX487" s="110">
        <v>22618</v>
      </c>
      <c r="EY487" s="110">
        <v>2192.3000000000002</v>
      </c>
      <c r="FA487" s="163">
        <v>482</v>
      </c>
      <c r="FB487" s="94" t="s">
        <v>9910</v>
      </c>
      <c r="FC487" s="110" t="s">
        <v>4001</v>
      </c>
      <c r="FD487" s="260">
        <v>24622.3</v>
      </c>
      <c r="FE487" s="260" t="s">
        <v>3379</v>
      </c>
    </row>
    <row r="488" spans="2:161">
      <c r="B488" s="211">
        <v>483</v>
      </c>
      <c r="C488" s="163" t="s">
        <v>5292</v>
      </c>
      <c r="D488" s="163" t="s">
        <v>5293</v>
      </c>
      <c r="E488" s="244" t="s">
        <v>4005</v>
      </c>
      <c r="F488" s="244" t="s">
        <v>4523</v>
      </c>
      <c r="G488" s="244">
        <v>8174.3</v>
      </c>
      <c r="I488" s="211"/>
      <c r="J488" s="163"/>
      <c r="K488" s="163"/>
      <c r="L488" s="244"/>
      <c r="M488" s="244"/>
      <c r="N488" s="244"/>
      <c r="P488" s="211"/>
      <c r="Q488" s="163"/>
      <c r="R488" s="163"/>
      <c r="S488" s="244"/>
      <c r="T488" s="244"/>
      <c r="V488" s="211"/>
      <c r="W488" s="163"/>
      <c r="X488" s="163"/>
      <c r="Y488" s="244"/>
      <c r="Z488" s="244"/>
      <c r="AA488" s="244"/>
      <c r="AC488" s="211">
        <v>483</v>
      </c>
      <c r="AD488" s="163" t="s">
        <v>4481</v>
      </c>
      <c r="AE488" s="163" t="s">
        <v>4281</v>
      </c>
      <c r="AF488" s="244">
        <v>9128.9</v>
      </c>
      <c r="AG488" s="244">
        <v>1123.3</v>
      </c>
      <c r="AI488" s="211"/>
      <c r="AJ488" s="163"/>
      <c r="AK488" s="163"/>
      <c r="AL488" s="244"/>
      <c r="AM488" s="244"/>
      <c r="AN488" s="244"/>
      <c r="AP488" s="211">
        <v>483</v>
      </c>
      <c r="AQ488" s="163" t="s">
        <v>3896</v>
      </c>
      <c r="AR488" s="163" t="s">
        <v>5854</v>
      </c>
      <c r="AS488" s="244" t="s">
        <v>4015</v>
      </c>
      <c r="AT488" s="244" t="s">
        <v>5273</v>
      </c>
      <c r="AU488" s="244">
        <v>10035.200000000001</v>
      </c>
      <c r="AW488" s="211"/>
      <c r="AX488" s="163"/>
      <c r="AY488" s="163"/>
      <c r="AZ488" s="244"/>
      <c r="BA488" s="244"/>
      <c r="BB488" s="244"/>
      <c r="BD488" s="211">
        <v>483</v>
      </c>
      <c r="BE488" s="163" t="s">
        <v>3458</v>
      </c>
      <c r="BF488" s="163" t="s">
        <v>6218</v>
      </c>
      <c r="BG488" s="244" t="s">
        <v>4202</v>
      </c>
      <c r="BH488" s="244" t="s">
        <v>5522</v>
      </c>
      <c r="BI488" s="244">
        <v>10480.200000000001</v>
      </c>
      <c r="BK488" s="211">
        <v>483</v>
      </c>
      <c r="BL488" s="163" t="s">
        <v>6336</v>
      </c>
      <c r="BM488" s="163" t="s">
        <v>6336</v>
      </c>
      <c r="BN488" s="244" t="s">
        <v>4005</v>
      </c>
      <c r="BO488" s="244" t="s">
        <v>6239</v>
      </c>
      <c r="BP488" s="244">
        <v>10459.6</v>
      </c>
      <c r="BR488" s="211"/>
      <c r="BS488" s="163"/>
      <c r="BT488" s="163"/>
      <c r="BU488" s="244"/>
      <c r="BV488" s="244"/>
      <c r="BW488" s="244"/>
      <c r="BY488" s="211">
        <v>483</v>
      </c>
      <c r="BZ488" s="163" t="s">
        <v>3956</v>
      </c>
      <c r="CA488" s="163" t="s">
        <v>6966</v>
      </c>
      <c r="CB488" s="163" t="s">
        <v>6496</v>
      </c>
      <c r="CC488" s="244" t="s">
        <v>6570</v>
      </c>
      <c r="CD488" s="244">
        <v>12819</v>
      </c>
      <c r="CE488" s="244">
        <v>525.29999999999995</v>
      </c>
      <c r="CG488" s="211">
        <v>483</v>
      </c>
      <c r="CH488" s="163" t="s">
        <v>6936</v>
      </c>
      <c r="CI488" s="163" t="s">
        <v>4015</v>
      </c>
      <c r="CJ488" s="244" t="s">
        <v>6914</v>
      </c>
      <c r="CK488" s="244">
        <v>14196.3</v>
      </c>
      <c r="CM488" s="211">
        <v>482</v>
      </c>
      <c r="CN488" s="163" t="s">
        <v>6214</v>
      </c>
      <c r="CO488" s="163" t="s">
        <v>4015</v>
      </c>
      <c r="CP488" s="244" t="s">
        <v>6325</v>
      </c>
      <c r="CQ488" s="244">
        <v>15683</v>
      </c>
      <c r="CS488" s="211">
        <v>483</v>
      </c>
      <c r="CT488" s="163" t="s">
        <v>7128</v>
      </c>
      <c r="CU488" s="163" t="s">
        <v>4001</v>
      </c>
      <c r="CV488" s="244" t="s">
        <v>4595</v>
      </c>
      <c r="CW488" s="244">
        <v>17342</v>
      </c>
      <c r="CY488" s="211">
        <v>483</v>
      </c>
      <c r="CZ488" s="163" t="s">
        <v>1694</v>
      </c>
      <c r="DA488" s="163" t="s">
        <v>7639</v>
      </c>
      <c r="DB488" s="244" t="s">
        <v>3999</v>
      </c>
      <c r="DC488" s="244">
        <v>19229</v>
      </c>
      <c r="DD488" s="244">
        <v>2946</v>
      </c>
      <c r="DF488" s="214">
        <v>483</v>
      </c>
      <c r="DG488" s="163" t="s">
        <v>1896</v>
      </c>
      <c r="DH488" s="163" t="s">
        <v>1697</v>
      </c>
      <c r="DI488" s="163" t="s">
        <v>3999</v>
      </c>
      <c r="DJ488" s="163" t="s">
        <v>5522</v>
      </c>
      <c r="DK488" s="245">
        <v>17558</v>
      </c>
      <c r="DL488" s="245">
        <v>3020</v>
      </c>
      <c r="DN488" s="211">
        <v>481</v>
      </c>
      <c r="DO488" s="163" t="s">
        <v>8220</v>
      </c>
      <c r="DP488" s="163" t="s">
        <v>3999</v>
      </c>
      <c r="DQ488" s="244">
        <v>20265</v>
      </c>
      <c r="DR488" s="244">
        <v>959</v>
      </c>
      <c r="DT488" s="211">
        <v>483</v>
      </c>
      <c r="DU488" s="163" t="s">
        <v>8723</v>
      </c>
      <c r="DV488" s="244" t="s">
        <v>4074</v>
      </c>
      <c r="DW488" s="163">
        <v>22872.9</v>
      </c>
      <c r="DX488" s="244">
        <v>965.8</v>
      </c>
      <c r="DZ488" s="211">
        <v>483</v>
      </c>
      <c r="EA488" s="163" t="s">
        <v>9225</v>
      </c>
      <c r="EB488" s="244" t="s">
        <v>4074</v>
      </c>
      <c r="EC488" s="163">
        <v>24144.799999999999</v>
      </c>
      <c r="ED488" s="244">
        <v>66</v>
      </c>
      <c r="EF488" s="211">
        <v>483</v>
      </c>
      <c r="EG488" s="163" t="s">
        <v>9727</v>
      </c>
      <c r="EH488" s="244" t="s">
        <v>3999</v>
      </c>
      <c r="EI488" s="258">
        <v>24661</v>
      </c>
      <c r="EJ488" s="244">
        <v>1952</v>
      </c>
      <c r="EL488" s="215">
        <v>483</v>
      </c>
      <c r="EM488" s="216" t="s">
        <v>1278</v>
      </c>
      <c r="EN488" s="216" t="s">
        <v>3060</v>
      </c>
      <c r="EO488" s="216" t="s">
        <v>3116</v>
      </c>
      <c r="EP488" s="257"/>
      <c r="EQ488" s="247">
        <v>24551</v>
      </c>
      <c r="ER488" s="247">
        <v>1719</v>
      </c>
      <c r="ES488" s="247">
        <v>62000</v>
      </c>
      <c r="EU488" s="163">
        <v>483</v>
      </c>
      <c r="EV488" s="94" t="s">
        <v>2104</v>
      </c>
      <c r="EW488" s="163" t="s">
        <v>3056</v>
      </c>
      <c r="EX488" s="110">
        <v>22559</v>
      </c>
      <c r="EY488" s="110">
        <v>2659</v>
      </c>
      <c r="FA488" s="163">
        <v>483</v>
      </c>
      <c r="FB488" s="94" t="s">
        <v>9725</v>
      </c>
      <c r="FC488" s="110" t="s">
        <v>4102</v>
      </c>
      <c r="FD488" s="260">
        <v>24584.6</v>
      </c>
      <c r="FE488" s="260">
        <v>1594.8</v>
      </c>
    </row>
    <row r="489" spans="2:161" ht="22.7">
      <c r="B489" s="211">
        <v>484</v>
      </c>
      <c r="C489" s="163" t="s">
        <v>4419</v>
      </c>
      <c r="D489" s="163" t="s">
        <v>5294</v>
      </c>
      <c r="E489" s="244" t="s">
        <v>3999</v>
      </c>
      <c r="F489" s="244" t="s">
        <v>4673</v>
      </c>
      <c r="G489" s="244">
        <v>8140</v>
      </c>
      <c r="I489" s="211"/>
      <c r="J489" s="163"/>
      <c r="K489" s="163"/>
      <c r="L489" s="244"/>
      <c r="M489" s="244"/>
      <c r="N489" s="244"/>
      <c r="P489" s="211"/>
      <c r="Q489" s="163"/>
      <c r="R489" s="163"/>
      <c r="S489" s="244"/>
      <c r="T489" s="244"/>
      <c r="V489" s="211"/>
      <c r="W489" s="163"/>
      <c r="X489" s="163"/>
      <c r="Y489" s="244"/>
      <c r="Z489" s="244"/>
      <c r="AA489" s="244"/>
      <c r="AC489" s="211">
        <v>484</v>
      </c>
      <c r="AD489" s="163" t="s">
        <v>4482</v>
      </c>
      <c r="AE489" s="163" t="s">
        <v>4001</v>
      </c>
      <c r="AF489" s="244">
        <v>9125.7000000000007</v>
      </c>
      <c r="AG489" s="244">
        <v>203.7</v>
      </c>
      <c r="AI489" s="211"/>
      <c r="AJ489" s="163"/>
      <c r="AK489" s="163"/>
      <c r="AL489" s="244"/>
      <c r="AM489" s="244"/>
      <c r="AN489" s="244"/>
      <c r="AP489" s="211">
        <v>484</v>
      </c>
      <c r="AQ489" s="163" t="s">
        <v>3816</v>
      </c>
      <c r="AR489" s="163"/>
      <c r="AS489" s="244" t="s">
        <v>4202</v>
      </c>
      <c r="AT489" s="244" t="s">
        <v>4534</v>
      </c>
      <c r="AU489" s="244">
        <v>10007.6</v>
      </c>
      <c r="AW489" s="211"/>
      <c r="AX489" s="163"/>
      <c r="AY489" s="163"/>
      <c r="AZ489" s="244"/>
      <c r="BA489" s="244"/>
      <c r="BB489" s="244"/>
      <c r="BD489" s="211">
        <v>484</v>
      </c>
      <c r="BE489" s="163" t="s">
        <v>724</v>
      </c>
      <c r="BF489" s="163" t="s">
        <v>6219</v>
      </c>
      <c r="BG489" s="244" t="s">
        <v>3999</v>
      </c>
      <c r="BH489" s="244" t="s">
        <v>4709</v>
      </c>
      <c r="BI489" s="244">
        <v>10469</v>
      </c>
      <c r="BK489" s="211">
        <v>484</v>
      </c>
      <c r="BL489" s="163" t="s">
        <v>6337</v>
      </c>
      <c r="BM489" s="163" t="s">
        <v>6337</v>
      </c>
      <c r="BN489" s="244" t="s">
        <v>3999</v>
      </c>
      <c r="BO489" s="244" t="s">
        <v>6242</v>
      </c>
      <c r="BP489" s="244">
        <v>10440</v>
      </c>
      <c r="BR489" s="211"/>
      <c r="BS489" s="163"/>
      <c r="BT489" s="163"/>
      <c r="BU489" s="244"/>
      <c r="BV489" s="244"/>
      <c r="BW489" s="244"/>
      <c r="BY489" s="211">
        <v>484</v>
      </c>
      <c r="BZ489" s="163" t="s">
        <v>1269</v>
      </c>
      <c r="CA489" s="163" t="s">
        <v>1269</v>
      </c>
      <c r="CB489" s="163" t="s">
        <v>6506</v>
      </c>
      <c r="CC489" s="244" t="s">
        <v>6533</v>
      </c>
      <c r="CD489" s="244">
        <v>12814.7</v>
      </c>
      <c r="CE489" s="244">
        <v>163.69999999999999</v>
      </c>
      <c r="CG489" s="211">
        <v>484</v>
      </c>
      <c r="CH489" s="163" t="s">
        <v>6971</v>
      </c>
      <c r="CI489" s="163" t="s">
        <v>4020</v>
      </c>
      <c r="CJ489" s="244" t="s">
        <v>6245</v>
      </c>
      <c r="CK489" s="244">
        <v>14172</v>
      </c>
      <c r="CM489" s="211">
        <v>483</v>
      </c>
      <c r="CN489" s="163" t="s">
        <v>1743</v>
      </c>
      <c r="CO489" s="163" t="s">
        <v>3999</v>
      </c>
      <c r="CP489" s="244" t="s">
        <v>6914</v>
      </c>
      <c r="CQ489" s="244">
        <v>15654</v>
      </c>
      <c r="CS489" s="211">
        <v>484</v>
      </c>
      <c r="CT489" s="163" t="s">
        <v>7210</v>
      </c>
      <c r="CU489" s="163" t="s">
        <v>7211</v>
      </c>
      <c r="CV489" s="244" t="s">
        <v>4527</v>
      </c>
      <c r="CW489" s="244">
        <v>17331</v>
      </c>
      <c r="CY489" s="211">
        <v>484</v>
      </c>
      <c r="CZ489" s="163" t="s">
        <v>7640</v>
      </c>
      <c r="DA489" s="163" t="s">
        <v>7641</v>
      </c>
      <c r="DB489" s="244" t="s">
        <v>4015</v>
      </c>
      <c r="DC489" s="244">
        <v>19178.8</v>
      </c>
      <c r="DD489" s="244">
        <v>1785.7</v>
      </c>
      <c r="DF489" s="214">
        <v>484</v>
      </c>
      <c r="DG489" s="163" t="s">
        <v>1591</v>
      </c>
      <c r="DH489" s="163" t="s">
        <v>4713</v>
      </c>
      <c r="DI489" s="163" t="s">
        <v>3999</v>
      </c>
      <c r="DJ489" s="163" t="s">
        <v>4532</v>
      </c>
      <c r="DK489" s="245">
        <v>17556</v>
      </c>
      <c r="DL489" s="245">
        <v>251</v>
      </c>
      <c r="DN489" s="211">
        <v>482</v>
      </c>
      <c r="DO489" s="163" t="s">
        <v>8221</v>
      </c>
      <c r="DP489" s="163" t="s">
        <v>3999</v>
      </c>
      <c r="DQ489" s="244">
        <v>20253</v>
      </c>
      <c r="DR489" s="244">
        <v>-29</v>
      </c>
      <c r="DT489" s="211">
        <v>484</v>
      </c>
      <c r="DU489" s="163" t="s">
        <v>8724</v>
      </c>
      <c r="DV489" s="244" t="s">
        <v>4074</v>
      </c>
      <c r="DW489" s="163">
        <v>22832.3</v>
      </c>
      <c r="DX489" s="244">
        <v>242.6</v>
      </c>
      <c r="DZ489" s="211">
        <v>484</v>
      </c>
      <c r="EA489" s="163" t="s">
        <v>9226</v>
      </c>
      <c r="EB489" s="244" t="s">
        <v>3999</v>
      </c>
      <c r="EC489" s="163">
        <v>24128</v>
      </c>
      <c r="ED489" s="244">
        <v>2223</v>
      </c>
      <c r="EF489" s="211">
        <v>484</v>
      </c>
      <c r="EG489" s="163" t="s">
        <v>9728</v>
      </c>
      <c r="EH489" s="244" t="s">
        <v>4020</v>
      </c>
      <c r="EI489" s="258">
        <v>24651.5</v>
      </c>
      <c r="EJ489" s="244">
        <v>162</v>
      </c>
      <c r="EL489" s="215">
        <v>484</v>
      </c>
      <c r="EM489" s="216" t="s">
        <v>1069</v>
      </c>
      <c r="EN489" s="216" t="s">
        <v>3206</v>
      </c>
      <c r="EO489" s="216" t="s">
        <v>3213</v>
      </c>
      <c r="EP489" s="257"/>
      <c r="EQ489" s="247">
        <v>24537</v>
      </c>
      <c r="ER489" s="247">
        <v>2147</v>
      </c>
      <c r="ES489" s="247">
        <v>115100</v>
      </c>
      <c r="EU489" s="163">
        <v>484</v>
      </c>
      <c r="EV489" s="94" t="s">
        <v>3886</v>
      </c>
      <c r="EW489" s="163" t="s">
        <v>3122</v>
      </c>
      <c r="EX489" s="110">
        <v>22477</v>
      </c>
      <c r="EY489" s="110">
        <v>707.2</v>
      </c>
      <c r="FA489" s="163">
        <v>484</v>
      </c>
      <c r="FB489" s="94" t="s">
        <v>9911</v>
      </c>
      <c r="FC489" s="110" t="s">
        <v>3999</v>
      </c>
      <c r="FD489" s="260">
        <v>24556</v>
      </c>
      <c r="FE489" s="260">
        <v>1751</v>
      </c>
    </row>
    <row r="490" spans="2:161">
      <c r="B490" s="211">
        <v>485</v>
      </c>
      <c r="C490" s="163" t="s">
        <v>5295</v>
      </c>
      <c r="D490" s="163"/>
      <c r="E490" s="244" t="s">
        <v>4020</v>
      </c>
      <c r="F490" s="244" t="s">
        <v>4644</v>
      </c>
      <c r="G490" s="244">
        <v>8137.7</v>
      </c>
      <c r="I490" s="211"/>
      <c r="J490" s="163"/>
      <c r="K490" s="163"/>
      <c r="L490" s="244"/>
      <c r="M490" s="244"/>
      <c r="N490" s="244"/>
      <c r="P490" s="211"/>
      <c r="Q490" s="163"/>
      <c r="R490" s="163"/>
      <c r="S490" s="244"/>
      <c r="T490" s="244"/>
      <c r="V490" s="211"/>
      <c r="W490" s="163"/>
      <c r="X490" s="163"/>
      <c r="Y490" s="244"/>
      <c r="Z490" s="244"/>
      <c r="AA490" s="244"/>
      <c r="AC490" s="211">
        <v>485</v>
      </c>
      <c r="AD490" s="163" t="s">
        <v>4483</v>
      </c>
      <c r="AE490" s="163" t="s">
        <v>4074</v>
      </c>
      <c r="AF490" s="244">
        <v>9115.5</v>
      </c>
      <c r="AG490" s="244">
        <v>890</v>
      </c>
      <c r="AI490" s="211"/>
      <c r="AJ490" s="163"/>
      <c r="AK490" s="163"/>
      <c r="AL490" s="244"/>
      <c r="AM490" s="244"/>
      <c r="AN490" s="244"/>
      <c r="AP490" s="211">
        <v>485</v>
      </c>
      <c r="AQ490" s="163" t="s">
        <v>547</v>
      </c>
      <c r="AR490" s="163" t="s">
        <v>5855</v>
      </c>
      <c r="AS490" s="244" t="s">
        <v>3999</v>
      </c>
      <c r="AT490" s="244" t="s">
        <v>4818</v>
      </c>
      <c r="AU490" s="244">
        <v>10002.9</v>
      </c>
      <c r="AW490" s="211"/>
      <c r="AX490" s="163"/>
      <c r="AY490" s="163"/>
      <c r="AZ490" s="244"/>
      <c r="BA490" s="244"/>
      <c r="BB490" s="244"/>
      <c r="BD490" s="211">
        <v>485</v>
      </c>
      <c r="BE490" s="163" t="s">
        <v>6220</v>
      </c>
      <c r="BF490" s="163" t="s">
        <v>5311</v>
      </c>
      <c r="BG490" s="244" t="s">
        <v>4005</v>
      </c>
      <c r="BH490" s="244" t="s">
        <v>4644</v>
      </c>
      <c r="BI490" s="244">
        <v>10444.700000000001</v>
      </c>
      <c r="BK490" s="211">
        <v>485</v>
      </c>
      <c r="BL490" s="163" t="s">
        <v>1721</v>
      </c>
      <c r="BM490" s="163" t="s">
        <v>1721</v>
      </c>
      <c r="BN490" s="244" t="s">
        <v>3999</v>
      </c>
      <c r="BO490" s="244" t="s">
        <v>6231</v>
      </c>
      <c r="BP490" s="244">
        <v>10430.9</v>
      </c>
      <c r="BR490" s="211"/>
      <c r="BS490" s="163"/>
      <c r="BT490" s="163"/>
      <c r="BU490" s="244"/>
      <c r="BV490" s="244"/>
      <c r="BW490" s="244"/>
      <c r="BY490" s="211">
        <v>485</v>
      </c>
      <c r="BZ490" s="163" t="s">
        <v>3943</v>
      </c>
      <c r="CA490" s="163" t="s">
        <v>6967</v>
      </c>
      <c r="CB490" s="163" t="s">
        <v>6503</v>
      </c>
      <c r="CC490" s="244" t="s">
        <v>6529</v>
      </c>
      <c r="CD490" s="244">
        <v>12796.3</v>
      </c>
      <c r="CE490" s="244">
        <v>246.8</v>
      </c>
      <c r="CG490" s="211">
        <v>485</v>
      </c>
      <c r="CH490" s="163" t="s">
        <v>7082</v>
      </c>
      <c r="CI490" s="163" t="s">
        <v>4074</v>
      </c>
      <c r="CJ490" s="244" t="s">
        <v>7068</v>
      </c>
      <c r="CK490" s="244">
        <v>14138.9</v>
      </c>
      <c r="CM490" s="211">
        <v>484</v>
      </c>
      <c r="CN490" s="163" t="s">
        <v>7128</v>
      </c>
      <c r="CO490" s="163" t="s">
        <v>4001</v>
      </c>
      <c r="CP490" s="244" t="s">
        <v>4595</v>
      </c>
      <c r="CQ490" s="244">
        <v>1566.6</v>
      </c>
      <c r="CS490" s="211">
        <v>485</v>
      </c>
      <c r="CT490" s="163" t="s">
        <v>7212</v>
      </c>
      <c r="CU490" s="163" t="s">
        <v>4001</v>
      </c>
      <c r="CV490" s="244" t="s">
        <v>4709</v>
      </c>
      <c r="CW490" s="244">
        <v>17314</v>
      </c>
      <c r="CY490" s="211">
        <v>485</v>
      </c>
      <c r="CZ490" s="163" t="s">
        <v>309</v>
      </c>
      <c r="DA490" s="163" t="s">
        <v>7642</v>
      </c>
      <c r="DB490" s="244" t="s">
        <v>3999</v>
      </c>
      <c r="DC490" s="244">
        <v>19166</v>
      </c>
      <c r="DD490" s="244">
        <v>645</v>
      </c>
      <c r="DF490" s="214">
        <v>485</v>
      </c>
      <c r="DG490" s="163" t="s">
        <v>3957</v>
      </c>
      <c r="DH490" s="163" t="s">
        <v>5154</v>
      </c>
      <c r="DI490" s="163" t="s">
        <v>4005</v>
      </c>
      <c r="DJ490" s="163" t="s">
        <v>4595</v>
      </c>
      <c r="DK490" s="245">
        <v>17458</v>
      </c>
      <c r="DL490" s="245">
        <v>159</v>
      </c>
      <c r="DN490" s="211">
        <v>483</v>
      </c>
      <c r="DO490" s="163" t="s">
        <v>8222</v>
      </c>
      <c r="DP490" s="163" t="s">
        <v>4173</v>
      </c>
      <c r="DQ490" s="244">
        <v>20143.3</v>
      </c>
      <c r="DR490" s="244">
        <v>64.099999999999994</v>
      </c>
      <c r="DT490" s="211">
        <v>485</v>
      </c>
      <c r="DU490" s="163" t="s">
        <v>8725</v>
      </c>
      <c r="DV490" s="244" t="s">
        <v>4202</v>
      </c>
      <c r="DW490" s="163">
        <v>22831.200000000001</v>
      </c>
      <c r="DX490" s="244">
        <v>-202.2</v>
      </c>
      <c r="DZ490" s="211">
        <v>485</v>
      </c>
      <c r="EA490" s="163" t="s">
        <v>9227</v>
      </c>
      <c r="EB490" s="244" t="s">
        <v>4020</v>
      </c>
      <c r="EC490" s="163">
        <v>24071.8</v>
      </c>
      <c r="ED490" s="244">
        <v>6086.9</v>
      </c>
      <c r="EF490" s="211">
        <v>485</v>
      </c>
      <c r="EG490" s="163" t="s">
        <v>9729</v>
      </c>
      <c r="EH490" s="244" t="s">
        <v>3999</v>
      </c>
      <c r="EI490" s="258">
        <v>24598</v>
      </c>
      <c r="EJ490" s="244">
        <v>2665</v>
      </c>
      <c r="EL490" s="215">
        <v>485</v>
      </c>
      <c r="EM490" s="216" t="s">
        <v>3886</v>
      </c>
      <c r="EN490" s="216" t="s">
        <v>3855</v>
      </c>
      <c r="EO490" s="216" t="s">
        <v>3958</v>
      </c>
      <c r="EP490" s="257" t="s">
        <v>3993</v>
      </c>
      <c r="EQ490" s="247">
        <v>24512</v>
      </c>
      <c r="ER490" s="247">
        <v>666</v>
      </c>
      <c r="ES490" s="247">
        <v>419317</v>
      </c>
      <c r="EU490" s="163">
        <v>485</v>
      </c>
      <c r="EV490" s="94" t="s">
        <v>3959</v>
      </c>
      <c r="EW490" s="163" t="s">
        <v>3063</v>
      </c>
      <c r="EX490" s="110">
        <v>22366</v>
      </c>
      <c r="EY490" s="110">
        <v>106</v>
      </c>
      <c r="FA490" s="163">
        <v>485</v>
      </c>
      <c r="FB490" s="94" t="s">
        <v>9460</v>
      </c>
      <c r="FC490" s="110" t="s">
        <v>4224</v>
      </c>
      <c r="FD490" s="260">
        <v>24549.8</v>
      </c>
      <c r="FE490" s="260">
        <v>4023.8</v>
      </c>
    </row>
    <row r="491" spans="2:161">
      <c r="B491" s="211">
        <v>486</v>
      </c>
      <c r="C491" s="163" t="s">
        <v>4425</v>
      </c>
      <c r="D491" s="163" t="s">
        <v>5296</v>
      </c>
      <c r="E491" s="244" t="s">
        <v>3999</v>
      </c>
      <c r="F491" s="244" t="s">
        <v>4534</v>
      </c>
      <c r="G491" s="244">
        <v>8104</v>
      </c>
      <c r="I491" s="211"/>
      <c r="J491" s="163"/>
      <c r="K491" s="163"/>
      <c r="L491" s="244"/>
      <c r="M491" s="244"/>
      <c r="N491" s="244"/>
      <c r="P491" s="211"/>
      <c r="Q491" s="163"/>
      <c r="R491" s="163"/>
      <c r="S491" s="244"/>
      <c r="T491" s="244"/>
      <c r="V491" s="211"/>
      <c r="W491" s="163"/>
      <c r="X491" s="163"/>
      <c r="Y491" s="244"/>
      <c r="Z491" s="244"/>
      <c r="AA491" s="244"/>
      <c r="AC491" s="211">
        <v>486</v>
      </c>
      <c r="AD491" s="163" t="s">
        <v>4484</v>
      </c>
      <c r="AE491" s="163" t="s">
        <v>3999</v>
      </c>
      <c r="AF491" s="244">
        <v>9108.4</v>
      </c>
      <c r="AG491" s="244">
        <v>89.3</v>
      </c>
      <c r="AI491" s="211"/>
      <c r="AJ491" s="163"/>
      <c r="AK491" s="163"/>
      <c r="AL491" s="244"/>
      <c r="AM491" s="244"/>
      <c r="AN491" s="244"/>
      <c r="AP491" s="211">
        <v>486</v>
      </c>
      <c r="AQ491" s="163" t="s">
        <v>5856</v>
      </c>
      <c r="AR491" s="163" t="s">
        <v>5857</v>
      </c>
      <c r="AS491" s="244" t="s">
        <v>3999</v>
      </c>
      <c r="AT491" s="244" t="s">
        <v>5656</v>
      </c>
      <c r="AU491" s="244">
        <v>9989.09</v>
      </c>
      <c r="AW491" s="211"/>
      <c r="AX491" s="163"/>
      <c r="AY491" s="163"/>
      <c r="AZ491" s="244"/>
      <c r="BA491" s="244"/>
      <c r="BB491" s="244"/>
      <c r="BD491" s="211">
        <v>486</v>
      </c>
      <c r="BE491" s="163" t="s">
        <v>2082</v>
      </c>
      <c r="BF491" s="163"/>
      <c r="BG491" s="244" t="s">
        <v>3999</v>
      </c>
      <c r="BH491" s="244" t="s">
        <v>6063</v>
      </c>
      <c r="BI491" s="244">
        <v>10444.700000000001</v>
      </c>
      <c r="BK491" s="211">
        <v>486</v>
      </c>
      <c r="BL491" s="163" t="s">
        <v>3633</v>
      </c>
      <c r="BM491" s="163" t="s">
        <v>3633</v>
      </c>
      <c r="BN491" s="244" t="s">
        <v>4116</v>
      </c>
      <c r="BO491" s="244" t="s">
        <v>6245</v>
      </c>
      <c r="BP491" s="244">
        <v>10394.9</v>
      </c>
      <c r="BR491" s="211"/>
      <c r="BS491" s="163"/>
      <c r="BT491" s="163"/>
      <c r="BU491" s="244"/>
      <c r="BV491" s="244"/>
      <c r="BW491" s="244"/>
      <c r="BY491" s="211">
        <v>486</v>
      </c>
      <c r="BZ491" s="163" t="s">
        <v>3960</v>
      </c>
      <c r="CA491" s="163" t="s">
        <v>6968</v>
      </c>
      <c r="CB491" s="163" t="s">
        <v>6496</v>
      </c>
      <c r="CC491" s="244" t="s">
        <v>6691</v>
      </c>
      <c r="CD491" s="244">
        <v>12719.5</v>
      </c>
      <c r="CE491" s="244">
        <v>219.3</v>
      </c>
      <c r="CG491" s="211">
        <v>486</v>
      </c>
      <c r="CH491" s="163" t="s">
        <v>7083</v>
      </c>
      <c r="CI491" s="163" t="s">
        <v>4074</v>
      </c>
      <c r="CJ491" s="244" t="s">
        <v>7068</v>
      </c>
      <c r="CK491" s="244">
        <v>14122.4</v>
      </c>
      <c r="CM491" s="211">
        <v>485</v>
      </c>
      <c r="CN491" s="163" t="s">
        <v>5294</v>
      </c>
      <c r="CO491" s="163" t="s">
        <v>3999</v>
      </c>
      <c r="CP491" s="244" t="s">
        <v>4673</v>
      </c>
      <c r="CQ491" s="244">
        <v>15578</v>
      </c>
      <c r="CS491" s="211">
        <v>486</v>
      </c>
      <c r="CT491" s="163" t="s">
        <v>6908</v>
      </c>
      <c r="CU491" s="163" t="s">
        <v>4030</v>
      </c>
      <c r="CV491" s="244" t="s">
        <v>5887</v>
      </c>
      <c r="CW491" s="244">
        <v>1729</v>
      </c>
      <c r="CY491" s="211">
        <v>486</v>
      </c>
      <c r="CZ491" s="163" t="s">
        <v>1682</v>
      </c>
      <c r="DA491" s="163" t="s">
        <v>7643</v>
      </c>
      <c r="DB491" s="244" t="s">
        <v>3999</v>
      </c>
      <c r="DC491" s="244">
        <v>19147.5</v>
      </c>
      <c r="DD491" s="244">
        <v>880.6</v>
      </c>
      <c r="DF491" s="214">
        <v>486</v>
      </c>
      <c r="DG491" s="163" t="s">
        <v>3961</v>
      </c>
      <c r="DH491" s="163" t="s">
        <v>7711</v>
      </c>
      <c r="DI491" s="163" t="s">
        <v>4588</v>
      </c>
      <c r="DJ491" s="163" t="s">
        <v>4650</v>
      </c>
      <c r="DK491" s="245">
        <v>17447</v>
      </c>
      <c r="DL491" s="245">
        <v>224</v>
      </c>
      <c r="DN491" s="211">
        <v>484</v>
      </c>
      <c r="DO491" s="163" t="s">
        <v>8223</v>
      </c>
      <c r="DP491" s="163" t="s">
        <v>4074</v>
      </c>
      <c r="DQ491" s="244">
        <v>20001.400000000001</v>
      </c>
      <c r="DR491" s="244">
        <v>91.7</v>
      </c>
      <c r="DT491" s="211">
        <v>486</v>
      </c>
      <c r="DU491" s="163" t="s">
        <v>8726</v>
      </c>
      <c r="DV491" s="244" t="s">
        <v>4224</v>
      </c>
      <c r="DW491" s="163">
        <v>22810.2</v>
      </c>
      <c r="DX491" s="244">
        <v>-736.3</v>
      </c>
      <c r="DZ491" s="211">
        <v>486</v>
      </c>
      <c r="EA491" s="163" t="s">
        <v>9228</v>
      </c>
      <c r="EB491" s="244" t="s">
        <v>7046</v>
      </c>
      <c r="EC491" s="163">
        <v>23979.200000000001</v>
      </c>
      <c r="ED491" s="244">
        <v>709.4</v>
      </c>
      <c r="EF491" s="211">
        <v>486</v>
      </c>
      <c r="EG491" s="163" t="s">
        <v>9730</v>
      </c>
      <c r="EH491" s="244" t="s">
        <v>4275</v>
      </c>
      <c r="EI491" s="258">
        <v>24575.3</v>
      </c>
      <c r="EJ491" s="244">
        <v>594.5</v>
      </c>
      <c r="EL491" s="215">
        <v>486</v>
      </c>
      <c r="EM491" s="216" t="s">
        <v>3793</v>
      </c>
      <c r="EN491" s="216" t="s">
        <v>3060</v>
      </c>
      <c r="EO491" s="216" t="s">
        <v>3073</v>
      </c>
      <c r="EP491" s="257" t="s">
        <v>3994</v>
      </c>
      <c r="EQ491" s="247">
        <v>24458</v>
      </c>
      <c r="ER491" s="247">
        <v>3248</v>
      </c>
      <c r="ES491" s="247">
        <v>24274</v>
      </c>
      <c r="EU491" s="163">
        <v>486</v>
      </c>
      <c r="EV491" s="94" t="s">
        <v>3632</v>
      </c>
      <c r="EW491" s="163" t="s">
        <v>3096</v>
      </c>
      <c r="EX491" s="110">
        <v>22207</v>
      </c>
      <c r="EY491" s="110">
        <v>1221.0999999999999</v>
      </c>
      <c r="FA491" s="163">
        <v>486</v>
      </c>
      <c r="FB491" s="94" t="s">
        <v>9912</v>
      </c>
      <c r="FC491" s="110" t="s">
        <v>4001</v>
      </c>
      <c r="FD491" s="260">
        <v>24432.1</v>
      </c>
      <c r="FE491" s="260">
        <v>1215.3</v>
      </c>
    </row>
    <row r="492" spans="2:161" ht="22.7">
      <c r="B492" s="211">
        <v>487</v>
      </c>
      <c r="C492" s="163"/>
      <c r="D492" s="163" t="s">
        <v>5297</v>
      </c>
      <c r="E492" s="244" t="s">
        <v>4036</v>
      </c>
      <c r="F492" s="244" t="s">
        <v>4605</v>
      </c>
      <c r="G492" s="244">
        <v>8055.7</v>
      </c>
      <c r="I492" s="211"/>
      <c r="J492" s="163"/>
      <c r="K492" s="163"/>
      <c r="L492" s="244"/>
      <c r="M492" s="244"/>
      <c r="N492" s="244"/>
      <c r="P492" s="211"/>
      <c r="Q492" s="163"/>
      <c r="R492" s="163"/>
      <c r="S492" s="244"/>
      <c r="T492" s="244"/>
      <c r="V492" s="211"/>
      <c r="W492" s="163"/>
      <c r="X492" s="163"/>
      <c r="Y492" s="244"/>
      <c r="Z492" s="244"/>
      <c r="AA492" s="244"/>
      <c r="AC492" s="211">
        <v>487</v>
      </c>
      <c r="AD492" s="163" t="s">
        <v>4485</v>
      </c>
      <c r="AE492" s="163" t="s">
        <v>4001</v>
      </c>
      <c r="AF492" s="244">
        <v>9072.9</v>
      </c>
      <c r="AG492" s="244">
        <v>19.399999999999999</v>
      </c>
      <c r="AI492" s="211"/>
      <c r="AJ492" s="163"/>
      <c r="AK492" s="163"/>
      <c r="AL492" s="244"/>
      <c r="AM492" s="244"/>
      <c r="AN492" s="244"/>
      <c r="AP492" s="211">
        <v>487</v>
      </c>
      <c r="AQ492" s="163" t="s">
        <v>5858</v>
      </c>
      <c r="AR492" s="163" t="s">
        <v>5198</v>
      </c>
      <c r="AS492" s="244" t="s">
        <v>4020</v>
      </c>
      <c r="AT492" s="244" t="s">
        <v>5859</v>
      </c>
      <c r="AU492" s="244">
        <v>9929.84</v>
      </c>
      <c r="AW492" s="211"/>
      <c r="AX492" s="163"/>
      <c r="AY492" s="163"/>
      <c r="AZ492" s="244"/>
      <c r="BA492" s="244"/>
      <c r="BB492" s="244"/>
      <c r="BD492" s="211">
        <v>487</v>
      </c>
      <c r="BE492" s="163" t="s">
        <v>3704</v>
      </c>
      <c r="BF492" s="163"/>
      <c r="BG492" s="244" t="s">
        <v>4020</v>
      </c>
      <c r="BH492" s="244" t="s">
        <v>5879</v>
      </c>
      <c r="BI492" s="244">
        <v>10383.799999999999</v>
      </c>
      <c r="BK492" s="211">
        <v>487</v>
      </c>
      <c r="BL492" s="163" t="s">
        <v>1848</v>
      </c>
      <c r="BM492" s="163" t="s">
        <v>1848</v>
      </c>
      <c r="BN492" s="244" t="s">
        <v>3999</v>
      </c>
      <c r="BO492" s="244" t="s">
        <v>6245</v>
      </c>
      <c r="BP492" s="244">
        <v>10346</v>
      </c>
      <c r="BR492" s="211"/>
      <c r="BS492" s="163"/>
      <c r="BT492" s="163"/>
      <c r="BU492" s="244"/>
      <c r="BV492" s="244"/>
      <c r="BW492" s="244"/>
      <c r="BY492" s="211">
        <v>487</v>
      </c>
      <c r="BZ492" s="163" t="s">
        <v>3685</v>
      </c>
      <c r="CA492" s="163" t="s">
        <v>6969</v>
      </c>
      <c r="CB492" s="163" t="s">
        <v>6496</v>
      </c>
      <c r="CC492" s="244" t="s">
        <v>6691</v>
      </c>
      <c r="CD492" s="244">
        <v>12709.4</v>
      </c>
      <c r="CE492" s="244">
        <v>374.6</v>
      </c>
      <c r="CG492" s="211">
        <v>487</v>
      </c>
      <c r="CH492" s="163" t="s">
        <v>3880</v>
      </c>
      <c r="CI492" s="163" t="s">
        <v>4020</v>
      </c>
      <c r="CJ492" s="244" t="s">
        <v>5512</v>
      </c>
      <c r="CK492" s="244">
        <v>14118.5</v>
      </c>
      <c r="CM492" s="211">
        <v>486</v>
      </c>
      <c r="CN492" s="163" t="s">
        <v>1772</v>
      </c>
      <c r="CO492" s="163" t="s">
        <v>3999</v>
      </c>
      <c r="CP492" s="244" t="s">
        <v>5518</v>
      </c>
      <c r="CQ492" s="244">
        <v>15544.2</v>
      </c>
      <c r="CS492" s="211">
        <v>487</v>
      </c>
      <c r="CT492" s="163" t="s">
        <v>3741</v>
      </c>
      <c r="CU492" s="163" t="s">
        <v>3999</v>
      </c>
      <c r="CV492" s="244" t="s">
        <v>5887</v>
      </c>
      <c r="CW492" s="244">
        <v>17246</v>
      </c>
      <c r="CY492" s="211">
        <v>487</v>
      </c>
      <c r="CZ492" s="163" t="s">
        <v>1614</v>
      </c>
      <c r="DA492" s="163" t="s">
        <v>7644</v>
      </c>
      <c r="DB492" s="244" t="s">
        <v>3999</v>
      </c>
      <c r="DC492" s="244">
        <v>19101</v>
      </c>
      <c r="DD492" s="244">
        <v>292</v>
      </c>
      <c r="DF492" s="214">
        <v>487</v>
      </c>
      <c r="DG492" s="163" t="s">
        <v>3962</v>
      </c>
      <c r="DH492" s="163" t="s">
        <v>7712</v>
      </c>
      <c r="DI492" s="163" t="s">
        <v>4469</v>
      </c>
      <c r="DJ492" s="163" t="s">
        <v>4548</v>
      </c>
      <c r="DK492" s="245">
        <v>17380</v>
      </c>
      <c r="DL492" s="245">
        <v>344</v>
      </c>
      <c r="DN492" s="211">
        <v>485</v>
      </c>
      <c r="DO492" s="163" t="s">
        <v>8224</v>
      </c>
      <c r="DP492" s="163" t="s">
        <v>4074</v>
      </c>
      <c r="DQ492" s="244">
        <v>19995.8</v>
      </c>
      <c r="DR492" s="244">
        <v>313.2</v>
      </c>
      <c r="DT492" s="211">
        <v>487</v>
      </c>
      <c r="DU492" s="163" t="s">
        <v>8727</v>
      </c>
      <c r="DV492" s="244" t="s">
        <v>3999</v>
      </c>
      <c r="DW492" s="163">
        <v>22767</v>
      </c>
      <c r="DX492" s="244">
        <v>343</v>
      </c>
      <c r="DZ492" s="211">
        <v>487</v>
      </c>
      <c r="EA492" s="163" t="s">
        <v>9229</v>
      </c>
      <c r="EB492" s="244" t="s">
        <v>4015</v>
      </c>
      <c r="EC492" s="163">
        <v>23781.1</v>
      </c>
      <c r="ED492" s="244">
        <v>684.6</v>
      </c>
      <c r="EF492" s="211">
        <v>487</v>
      </c>
      <c r="EG492" s="163" t="s">
        <v>9731</v>
      </c>
      <c r="EH492" s="244" t="s">
        <v>4005</v>
      </c>
      <c r="EI492" s="258">
        <v>24355.4</v>
      </c>
      <c r="EJ492" s="244">
        <v>808.5</v>
      </c>
      <c r="EL492" s="215">
        <v>487</v>
      </c>
      <c r="EM492" s="216" t="s">
        <v>1719</v>
      </c>
      <c r="EN492" s="216" t="s">
        <v>3090</v>
      </c>
      <c r="EO492" s="216" t="s">
        <v>3963</v>
      </c>
      <c r="EP492" s="257"/>
      <c r="EQ492" s="247">
        <v>24440</v>
      </c>
      <c r="ER492" s="247">
        <v>2714</v>
      </c>
      <c r="ES492" s="247">
        <v>70000</v>
      </c>
      <c r="EU492" s="163">
        <v>487</v>
      </c>
      <c r="EV492" s="94" t="s">
        <v>3848</v>
      </c>
      <c r="EW492" s="163" t="s">
        <v>3232</v>
      </c>
      <c r="EX492" s="110">
        <v>22167</v>
      </c>
      <c r="EY492" s="110">
        <v>447.5</v>
      </c>
      <c r="FA492" s="163">
        <v>487</v>
      </c>
      <c r="FB492" s="94" t="s">
        <v>9913</v>
      </c>
      <c r="FC492" s="110" t="s">
        <v>4173</v>
      </c>
      <c r="FD492" s="260">
        <v>24340.799999999999</v>
      </c>
      <c r="FE492" s="260">
        <v>2241.8000000000002</v>
      </c>
    </row>
    <row r="493" spans="2:161">
      <c r="B493" s="211">
        <v>488</v>
      </c>
      <c r="C493" s="163" t="s">
        <v>5298</v>
      </c>
      <c r="D493" s="163" t="s">
        <v>5299</v>
      </c>
      <c r="E493" s="244" t="s">
        <v>4224</v>
      </c>
      <c r="F493" s="244" t="s">
        <v>5300</v>
      </c>
      <c r="G493" s="244">
        <v>8040</v>
      </c>
      <c r="I493" s="211"/>
      <c r="J493" s="163"/>
      <c r="K493" s="163"/>
      <c r="L493" s="244"/>
      <c r="M493" s="244"/>
      <c r="N493" s="244"/>
      <c r="P493" s="211"/>
      <c r="Q493" s="163"/>
      <c r="R493" s="163"/>
      <c r="S493" s="244"/>
      <c r="T493" s="244"/>
      <c r="V493" s="211"/>
      <c r="W493" s="163"/>
      <c r="X493" s="163"/>
      <c r="Y493" s="244"/>
      <c r="Z493" s="244"/>
      <c r="AA493" s="244"/>
      <c r="AC493" s="211">
        <v>488</v>
      </c>
      <c r="AD493" s="163" t="s">
        <v>553</v>
      </c>
      <c r="AE493" s="163" t="s">
        <v>3999</v>
      </c>
      <c r="AF493" s="244">
        <v>9061</v>
      </c>
      <c r="AG493" s="244">
        <v>-21</v>
      </c>
      <c r="AI493" s="211"/>
      <c r="AJ493" s="163"/>
      <c r="AK493" s="163"/>
      <c r="AL493" s="244"/>
      <c r="AM493" s="244"/>
      <c r="AN493" s="244"/>
      <c r="AP493" s="211">
        <v>488</v>
      </c>
      <c r="AQ493" s="163" t="s">
        <v>3579</v>
      </c>
      <c r="AR493" s="163"/>
      <c r="AS493" s="244" t="s">
        <v>4202</v>
      </c>
      <c r="AT493" s="244" t="s">
        <v>5522</v>
      </c>
      <c r="AU493" s="244">
        <v>9920.18</v>
      </c>
      <c r="AW493" s="211"/>
      <c r="AX493" s="163"/>
      <c r="AY493" s="163"/>
      <c r="AZ493" s="244"/>
      <c r="BA493" s="244"/>
      <c r="BB493" s="244"/>
      <c r="BD493" s="211">
        <v>488</v>
      </c>
      <c r="BE493" s="163" t="s">
        <v>3000</v>
      </c>
      <c r="BF493" s="163"/>
      <c r="BG493" s="244" t="s">
        <v>3999</v>
      </c>
      <c r="BH493" s="244" t="s">
        <v>5219</v>
      </c>
      <c r="BI493" s="244">
        <v>10378.9</v>
      </c>
      <c r="BK493" s="211">
        <v>488</v>
      </c>
      <c r="BL493" s="163" t="s">
        <v>3146</v>
      </c>
      <c r="BM493" s="163" t="s">
        <v>5742</v>
      </c>
      <c r="BN493" s="244" t="s">
        <v>4074</v>
      </c>
      <c r="BO493" s="244" t="s">
        <v>6231</v>
      </c>
      <c r="BP493" s="244">
        <v>10335.299999999999</v>
      </c>
      <c r="BR493" s="211"/>
      <c r="BS493" s="163"/>
      <c r="BT493" s="163"/>
      <c r="BU493" s="244"/>
      <c r="BV493" s="244"/>
      <c r="BW493" s="244"/>
      <c r="BY493" s="211">
        <v>488</v>
      </c>
      <c r="BZ493" s="163" t="s">
        <v>3964</v>
      </c>
      <c r="CA493" s="163" t="s">
        <v>6970</v>
      </c>
      <c r="CB493" s="163" t="s">
        <v>6697</v>
      </c>
      <c r="CC493" s="244" t="s">
        <v>6512</v>
      </c>
      <c r="CD493" s="244">
        <v>12661.8</v>
      </c>
      <c r="CE493" s="244">
        <v>1666.8</v>
      </c>
      <c r="CG493" s="211">
        <v>488</v>
      </c>
      <c r="CH493" s="163" t="s">
        <v>6471</v>
      </c>
      <c r="CI493" s="163" t="s">
        <v>3999</v>
      </c>
      <c r="CJ493" s="244" t="s">
        <v>5522</v>
      </c>
      <c r="CK493" s="244">
        <v>14082.3</v>
      </c>
      <c r="CM493" s="211">
        <v>487</v>
      </c>
      <c r="CN493" s="163" t="s">
        <v>7129</v>
      </c>
      <c r="CO493" s="163" t="s">
        <v>4074</v>
      </c>
      <c r="CP493" s="244" t="s">
        <v>5229</v>
      </c>
      <c r="CQ493" s="244">
        <v>15413.5</v>
      </c>
      <c r="CS493" s="211">
        <v>488</v>
      </c>
      <c r="CT493" s="163" t="s">
        <v>7213</v>
      </c>
      <c r="CU493" s="163" t="s">
        <v>4015</v>
      </c>
      <c r="CV493" s="244" t="s">
        <v>4650</v>
      </c>
      <c r="CW493" s="244">
        <v>17241</v>
      </c>
      <c r="CY493" s="211">
        <v>488</v>
      </c>
      <c r="CZ493" s="163" t="s">
        <v>709</v>
      </c>
      <c r="DA493" s="163" t="s">
        <v>7645</v>
      </c>
      <c r="DB493" s="244" t="s">
        <v>3999</v>
      </c>
      <c r="DC493" s="244">
        <v>18907</v>
      </c>
      <c r="DD493" s="244">
        <v>418</v>
      </c>
      <c r="DF493" s="214">
        <v>488</v>
      </c>
      <c r="DG493" s="163" t="s">
        <v>3599</v>
      </c>
      <c r="DH493" s="163" t="s">
        <v>6771</v>
      </c>
      <c r="DI493" s="163" t="s">
        <v>4202</v>
      </c>
      <c r="DJ493" s="163" t="s">
        <v>4709</v>
      </c>
      <c r="DK493" s="245">
        <v>17367</v>
      </c>
      <c r="DL493" s="245">
        <v>-493</v>
      </c>
      <c r="DN493" s="211">
        <v>486</v>
      </c>
      <c r="DO493" s="163" t="s">
        <v>8225</v>
      </c>
      <c r="DP493" s="163" t="s">
        <v>4001</v>
      </c>
      <c r="DQ493" s="244">
        <v>19988.8</v>
      </c>
      <c r="DR493" s="244">
        <v>1480.7</v>
      </c>
      <c r="DT493" s="211">
        <v>488</v>
      </c>
      <c r="DU493" s="163" t="s">
        <v>8728</v>
      </c>
      <c r="DV493" s="244" t="s">
        <v>3999</v>
      </c>
      <c r="DW493" s="163">
        <v>22626</v>
      </c>
      <c r="DX493" s="244">
        <v>1295</v>
      </c>
      <c r="DZ493" s="211">
        <v>488</v>
      </c>
      <c r="EA493" s="163" t="s">
        <v>9230</v>
      </c>
      <c r="EB493" s="244" t="s">
        <v>4001</v>
      </c>
      <c r="EC493" s="163">
        <v>23774.2</v>
      </c>
      <c r="ED493" s="244">
        <v>-19.600000000000001</v>
      </c>
      <c r="EF493" s="211">
        <v>488</v>
      </c>
      <c r="EG493" s="163" t="s">
        <v>9732</v>
      </c>
      <c r="EH493" s="244" t="s">
        <v>9733</v>
      </c>
      <c r="EI493" s="258">
        <v>24346</v>
      </c>
      <c r="EJ493" s="244">
        <v>458.6</v>
      </c>
      <c r="EL493" s="215">
        <v>488</v>
      </c>
      <c r="EM493" s="216" t="s">
        <v>3571</v>
      </c>
      <c r="EN493" s="216" t="s">
        <v>3078</v>
      </c>
      <c r="EO493" s="216" t="s">
        <v>3965</v>
      </c>
      <c r="EP493" s="257" t="s">
        <v>3990</v>
      </c>
      <c r="EQ493" s="247">
        <v>24428</v>
      </c>
      <c r="ER493" s="247">
        <v>859</v>
      </c>
      <c r="ES493" s="247">
        <v>71402</v>
      </c>
      <c r="EU493" s="163">
        <v>488</v>
      </c>
      <c r="EV493" s="94" t="s">
        <v>3966</v>
      </c>
      <c r="EW493" s="163" t="s">
        <v>3063</v>
      </c>
      <c r="EX493" s="110">
        <v>22145</v>
      </c>
      <c r="EY493" s="110">
        <v>280.2</v>
      </c>
      <c r="FA493" s="163">
        <v>488</v>
      </c>
      <c r="FB493" s="94" t="s">
        <v>9914</v>
      </c>
      <c r="FC493" s="110" t="s">
        <v>3999</v>
      </c>
      <c r="FD493" s="260">
        <v>24147.200000000001</v>
      </c>
      <c r="FE493" s="260">
        <v>444.3</v>
      </c>
    </row>
    <row r="494" spans="2:161" ht="22.7">
      <c r="B494" s="211">
        <v>489</v>
      </c>
      <c r="C494" s="163" t="s">
        <v>5301</v>
      </c>
      <c r="D494" s="163" t="s">
        <v>5302</v>
      </c>
      <c r="E494" s="244" t="s">
        <v>4500</v>
      </c>
      <c r="F494" s="244" t="s">
        <v>4564</v>
      </c>
      <c r="G494" s="244">
        <v>8035.9</v>
      </c>
      <c r="I494" s="211"/>
      <c r="J494" s="163"/>
      <c r="K494" s="163"/>
      <c r="L494" s="244"/>
      <c r="M494" s="244"/>
      <c r="N494" s="244"/>
      <c r="P494" s="211"/>
      <c r="Q494" s="163"/>
      <c r="R494" s="163"/>
      <c r="S494" s="244"/>
      <c r="T494" s="244"/>
      <c r="V494" s="211"/>
      <c r="W494" s="163"/>
      <c r="X494" s="163"/>
      <c r="Y494" s="244"/>
      <c r="Z494" s="244"/>
      <c r="AA494" s="244"/>
      <c r="AC494" s="211">
        <v>489</v>
      </c>
      <c r="AD494" s="163" t="s">
        <v>4486</v>
      </c>
      <c r="AE494" s="163" t="s">
        <v>3999</v>
      </c>
      <c r="AF494" s="244">
        <v>9059.4</v>
      </c>
      <c r="AG494" s="244">
        <v>115.5</v>
      </c>
      <c r="AI494" s="211"/>
      <c r="AJ494" s="163"/>
      <c r="AK494" s="163"/>
      <c r="AL494" s="244"/>
      <c r="AM494" s="244"/>
      <c r="AN494" s="244"/>
      <c r="AP494" s="211">
        <v>489</v>
      </c>
      <c r="AQ494" s="163" t="s">
        <v>5860</v>
      </c>
      <c r="AR494" s="163" t="s">
        <v>5861</v>
      </c>
      <c r="AS494" s="244" t="s">
        <v>4469</v>
      </c>
      <c r="AT494" s="244" t="s">
        <v>5522</v>
      </c>
      <c r="AU494" s="244">
        <v>9904.5400000000009</v>
      </c>
      <c r="AW494" s="211"/>
      <c r="AX494" s="163"/>
      <c r="AY494" s="163"/>
      <c r="AZ494" s="244"/>
      <c r="BA494" s="244"/>
      <c r="BB494" s="244"/>
      <c r="BD494" s="211">
        <v>489</v>
      </c>
      <c r="BE494" s="163" t="s">
        <v>3934</v>
      </c>
      <c r="BF494" s="163" t="s">
        <v>5024</v>
      </c>
      <c r="BG494" s="244" t="s">
        <v>4005</v>
      </c>
      <c r="BH494" s="244" t="s">
        <v>4978</v>
      </c>
      <c r="BI494" s="244">
        <v>10366.5</v>
      </c>
      <c r="BK494" s="211">
        <v>489</v>
      </c>
      <c r="BL494" s="163" t="s">
        <v>6338</v>
      </c>
      <c r="BM494" s="163" t="s">
        <v>6339</v>
      </c>
      <c r="BN494" s="244" t="s">
        <v>4005</v>
      </c>
      <c r="BO494" s="244" t="s">
        <v>6231</v>
      </c>
      <c r="BP494" s="244">
        <v>10334.5</v>
      </c>
      <c r="BR494" s="211"/>
      <c r="BS494" s="163"/>
      <c r="BT494" s="163"/>
      <c r="BU494" s="244"/>
      <c r="BV494" s="244"/>
      <c r="BW494" s="244"/>
      <c r="BY494" s="211">
        <v>489</v>
      </c>
      <c r="BZ494" s="163" t="s">
        <v>3967</v>
      </c>
      <c r="CA494" s="163" t="s">
        <v>6971</v>
      </c>
      <c r="CB494" s="163" t="s">
        <v>4020</v>
      </c>
      <c r="CC494" s="244" t="s">
        <v>6245</v>
      </c>
      <c r="CD494" s="244">
        <v>12635.2</v>
      </c>
      <c r="CE494" s="244">
        <v>-568.4</v>
      </c>
      <c r="CG494" s="211">
        <v>489</v>
      </c>
      <c r="CH494" s="163" t="s">
        <v>7084</v>
      </c>
      <c r="CI494" s="163" t="s">
        <v>3999</v>
      </c>
      <c r="CJ494" s="244" t="s">
        <v>4523</v>
      </c>
      <c r="CK494" s="244">
        <v>14057.4</v>
      </c>
      <c r="CM494" s="211">
        <v>488</v>
      </c>
      <c r="CN494" s="163" t="s">
        <v>5154</v>
      </c>
      <c r="CO494" s="163" t="s">
        <v>4005</v>
      </c>
      <c r="CP494" s="244" t="s">
        <v>4595</v>
      </c>
      <c r="CQ494" s="244">
        <v>1534</v>
      </c>
      <c r="CS494" s="211">
        <v>489</v>
      </c>
      <c r="CT494" s="163" t="s">
        <v>4763</v>
      </c>
      <c r="CU494" s="163" t="s">
        <v>3999</v>
      </c>
      <c r="CV494" s="244" t="s">
        <v>4745</v>
      </c>
      <c r="CW494" s="244">
        <v>17228</v>
      </c>
      <c r="CY494" s="211">
        <v>489</v>
      </c>
      <c r="CZ494" s="163" t="s">
        <v>1743</v>
      </c>
      <c r="DA494" s="163" t="s">
        <v>7646</v>
      </c>
      <c r="DB494" s="244" t="s">
        <v>3999</v>
      </c>
      <c r="DC494" s="244">
        <v>18859</v>
      </c>
      <c r="DD494" s="244">
        <v>2737</v>
      </c>
      <c r="DF494" s="214">
        <v>489</v>
      </c>
      <c r="DG494" s="163" t="s">
        <v>3685</v>
      </c>
      <c r="DH494" s="163" t="s">
        <v>7713</v>
      </c>
      <c r="DI494" s="163" t="s">
        <v>4005</v>
      </c>
      <c r="DJ494" s="163" t="s">
        <v>4650</v>
      </c>
      <c r="DK494" s="245">
        <v>17339</v>
      </c>
      <c r="DL494" s="245">
        <v>206</v>
      </c>
      <c r="DN494" s="211">
        <v>487</v>
      </c>
      <c r="DO494" s="163" t="s">
        <v>8226</v>
      </c>
      <c r="DP494" s="163" t="s">
        <v>4074</v>
      </c>
      <c r="DQ494" s="244">
        <v>19978.7</v>
      </c>
      <c r="DR494" s="244">
        <v>480.1</v>
      </c>
      <c r="DT494" s="211">
        <v>489</v>
      </c>
      <c r="DU494" s="163" t="s">
        <v>8729</v>
      </c>
      <c r="DV494" s="244" t="s">
        <v>4030</v>
      </c>
      <c r="DW494" s="163">
        <v>22559.9</v>
      </c>
      <c r="DX494" s="244">
        <v>248.6</v>
      </c>
      <c r="DZ494" s="211">
        <v>489</v>
      </c>
      <c r="EA494" s="163" t="s">
        <v>9231</v>
      </c>
      <c r="EB494" s="244" t="s">
        <v>3999</v>
      </c>
      <c r="EC494" s="163">
        <v>23771</v>
      </c>
      <c r="ED494" s="244">
        <v>3517</v>
      </c>
      <c r="EF494" s="211">
        <v>489</v>
      </c>
      <c r="EG494" s="163" t="s">
        <v>9734</v>
      </c>
      <c r="EH494" s="244" t="s">
        <v>4020</v>
      </c>
      <c r="EI494" s="258">
        <v>24248.5</v>
      </c>
      <c r="EJ494" s="244">
        <v>2136.8000000000002</v>
      </c>
      <c r="EL494" s="215">
        <v>489</v>
      </c>
      <c r="EM494" s="216" t="s">
        <v>3597</v>
      </c>
      <c r="EN494" s="216" t="s">
        <v>3093</v>
      </c>
      <c r="EO494" s="216" t="s">
        <v>3101</v>
      </c>
      <c r="EP494" s="257" t="s">
        <v>3990</v>
      </c>
      <c r="EQ494" s="247">
        <v>24276</v>
      </c>
      <c r="ER494" s="247">
        <v>575</v>
      </c>
      <c r="ES494" s="247">
        <v>11117</v>
      </c>
      <c r="EU494" s="163">
        <v>489</v>
      </c>
      <c r="EV494" s="94" t="s">
        <v>1876</v>
      </c>
      <c r="EW494" s="163" t="s">
        <v>3056</v>
      </c>
      <c r="EX494" s="110">
        <v>22138</v>
      </c>
      <c r="EY494" s="110">
        <v>-2221</v>
      </c>
      <c r="FA494" s="163">
        <v>489</v>
      </c>
      <c r="FB494" s="94" t="s">
        <v>9915</v>
      </c>
      <c r="FC494" s="110" t="s">
        <v>4074</v>
      </c>
      <c r="FD494" s="260">
        <v>24058.3</v>
      </c>
      <c r="FE494" s="260">
        <v>1683.2</v>
      </c>
    </row>
    <row r="495" spans="2:161" ht="22.7">
      <c r="B495" s="211">
        <v>490</v>
      </c>
      <c r="C495" s="163" t="s">
        <v>5303</v>
      </c>
      <c r="D495" s="163" t="s">
        <v>5304</v>
      </c>
      <c r="E495" s="244" t="s">
        <v>4005</v>
      </c>
      <c r="F495" s="244" t="s">
        <v>4622</v>
      </c>
      <c r="G495" s="244">
        <v>8020.6</v>
      </c>
      <c r="I495" s="211"/>
      <c r="J495" s="163"/>
      <c r="K495" s="163"/>
      <c r="L495" s="244"/>
      <c r="M495" s="244"/>
      <c r="N495" s="244"/>
      <c r="P495" s="211"/>
      <c r="Q495" s="163"/>
      <c r="R495" s="163"/>
      <c r="S495" s="244"/>
      <c r="T495" s="244"/>
      <c r="V495" s="211"/>
      <c r="W495" s="163"/>
      <c r="X495" s="163"/>
      <c r="Y495" s="244"/>
      <c r="Z495" s="244"/>
      <c r="AA495" s="244"/>
      <c r="AC495" s="211">
        <v>490</v>
      </c>
      <c r="AD495" s="163" t="s">
        <v>4487</v>
      </c>
      <c r="AE495" s="163" t="s">
        <v>3999</v>
      </c>
      <c r="AF495" s="244">
        <v>9054.5</v>
      </c>
      <c r="AG495" s="244">
        <v>824.5</v>
      </c>
      <c r="AI495" s="211"/>
      <c r="AJ495" s="163"/>
      <c r="AK495" s="163"/>
      <c r="AL495" s="244"/>
      <c r="AM495" s="244"/>
      <c r="AN495" s="244"/>
      <c r="AP495" s="211">
        <v>490</v>
      </c>
      <c r="AQ495" s="163" t="s">
        <v>3840</v>
      </c>
      <c r="AR495" s="163" t="s">
        <v>5228</v>
      </c>
      <c r="AS495" s="244" t="s">
        <v>4005</v>
      </c>
      <c r="AT495" s="244" t="s">
        <v>5859</v>
      </c>
      <c r="AU495" s="244">
        <v>9900.92</v>
      </c>
      <c r="AW495" s="211"/>
      <c r="AX495" s="163"/>
      <c r="AY495" s="163"/>
      <c r="AZ495" s="244"/>
      <c r="BA495" s="244"/>
      <c r="BB495" s="244"/>
      <c r="BD495" s="211">
        <v>490</v>
      </c>
      <c r="BE495" s="163" t="s">
        <v>3834</v>
      </c>
      <c r="BF495" s="163"/>
      <c r="BG495" s="244" t="s">
        <v>4005</v>
      </c>
      <c r="BH495" s="244" t="s">
        <v>4527</v>
      </c>
      <c r="BI495" s="244">
        <v>10361.9</v>
      </c>
      <c r="BK495" s="211">
        <v>490</v>
      </c>
      <c r="BL495" s="163" t="s">
        <v>724</v>
      </c>
      <c r="BM495" s="163" t="s">
        <v>6219</v>
      </c>
      <c r="BN495" s="244" t="s">
        <v>3999</v>
      </c>
      <c r="BO495" s="244" t="s">
        <v>6331</v>
      </c>
      <c r="BP495" s="244">
        <v>10283</v>
      </c>
      <c r="BR495" s="211"/>
      <c r="BS495" s="163"/>
      <c r="BT495" s="163"/>
      <c r="BU495" s="244"/>
      <c r="BV495" s="244"/>
      <c r="BW495" s="244"/>
      <c r="BY495" s="211">
        <v>490</v>
      </c>
      <c r="BZ495" s="163" t="s">
        <v>3815</v>
      </c>
      <c r="CA495" s="163" t="s">
        <v>6972</v>
      </c>
      <c r="CB495" s="163" t="s">
        <v>4224</v>
      </c>
      <c r="CC495" s="244" t="s">
        <v>5441</v>
      </c>
      <c r="CD495" s="244">
        <v>12618.4</v>
      </c>
      <c r="CE495" s="244">
        <v>2045.8</v>
      </c>
      <c r="CG495" s="211">
        <v>490</v>
      </c>
      <c r="CH495" s="163" t="s">
        <v>6926</v>
      </c>
      <c r="CI495" s="163" t="s">
        <v>3999</v>
      </c>
      <c r="CJ495" s="244" t="s">
        <v>4634</v>
      </c>
      <c r="CK495" s="244">
        <v>14039</v>
      </c>
      <c r="CM495" s="211">
        <v>489</v>
      </c>
      <c r="CN495" s="163" t="s">
        <v>7130</v>
      </c>
      <c r="CO495" s="163" t="s">
        <v>7046</v>
      </c>
      <c r="CP495" s="244" t="s">
        <v>5441</v>
      </c>
      <c r="CQ495" s="244">
        <v>15296.8</v>
      </c>
      <c r="CS495" s="211">
        <v>490</v>
      </c>
      <c r="CT495" s="163" t="s">
        <v>1723</v>
      </c>
      <c r="CU495" s="163" t="s">
        <v>3999</v>
      </c>
      <c r="CV495" s="244" t="s">
        <v>7172</v>
      </c>
      <c r="CW495" s="244">
        <v>17216</v>
      </c>
      <c r="CY495" s="211">
        <v>490</v>
      </c>
      <c r="CZ495" s="163" t="s">
        <v>7647</v>
      </c>
      <c r="DA495" s="163" t="s">
        <v>7648</v>
      </c>
      <c r="DB495" s="244" t="s">
        <v>4015</v>
      </c>
      <c r="DC495" s="244">
        <v>18825.3</v>
      </c>
      <c r="DD495" s="244">
        <v>336.9</v>
      </c>
      <c r="DF495" s="214">
        <v>490</v>
      </c>
      <c r="DG495" s="163" t="s">
        <v>3678</v>
      </c>
      <c r="DH495" s="163" t="s">
        <v>6130</v>
      </c>
      <c r="DI495" s="163" t="s">
        <v>4001</v>
      </c>
      <c r="DJ495" s="163" t="s">
        <v>7148</v>
      </c>
      <c r="DK495" s="245">
        <v>17320</v>
      </c>
      <c r="DL495" s="245">
        <v>-375</v>
      </c>
      <c r="DN495" s="211">
        <v>488</v>
      </c>
      <c r="DO495" s="163" t="s">
        <v>8227</v>
      </c>
      <c r="DP495" s="163" t="s">
        <v>4005</v>
      </c>
      <c r="DQ495" s="244">
        <v>19950.2</v>
      </c>
      <c r="DR495" s="244">
        <v>-393.5</v>
      </c>
      <c r="DT495" s="211">
        <v>490</v>
      </c>
      <c r="DU495" s="163" t="s">
        <v>8730</v>
      </c>
      <c r="DV495" s="244" t="s">
        <v>4074</v>
      </c>
      <c r="DW495" s="163">
        <v>22519.3</v>
      </c>
      <c r="DX495" s="244">
        <v>107.2</v>
      </c>
      <c r="DZ495" s="211">
        <v>490</v>
      </c>
      <c r="EA495" s="163" t="s">
        <v>9232</v>
      </c>
      <c r="EB495" s="244" t="s">
        <v>3999</v>
      </c>
      <c r="EC495" s="163">
        <v>23700</v>
      </c>
      <c r="ED495" s="244">
        <v>191</v>
      </c>
      <c r="EF495" s="211">
        <v>490</v>
      </c>
      <c r="EG495" s="163" t="s">
        <v>9735</v>
      </c>
      <c r="EH495" s="244" t="s">
        <v>4001</v>
      </c>
      <c r="EI495" s="258">
        <v>24239.8</v>
      </c>
      <c r="EJ495" s="244">
        <v>5.6</v>
      </c>
      <c r="EL495" s="215">
        <v>490</v>
      </c>
      <c r="EM495" s="216" t="s">
        <v>3816</v>
      </c>
      <c r="EN495" s="216" t="s">
        <v>3090</v>
      </c>
      <c r="EO495" s="216" t="s">
        <v>3468</v>
      </c>
      <c r="EP495" s="257"/>
      <c r="EQ495" s="247">
        <v>24219</v>
      </c>
      <c r="ER495" s="247">
        <v>-115</v>
      </c>
      <c r="ES495" s="247">
        <v>192000</v>
      </c>
      <c r="EU495" s="163">
        <v>490</v>
      </c>
      <c r="EV495" s="94" t="s">
        <v>3867</v>
      </c>
      <c r="EW495" s="163" t="s">
        <v>3063</v>
      </c>
      <c r="EX495" s="110">
        <v>22113</v>
      </c>
      <c r="EY495" s="110">
        <v>413.6</v>
      </c>
      <c r="FA495" s="163">
        <v>490</v>
      </c>
      <c r="FB495" s="94" t="s">
        <v>9916</v>
      </c>
      <c r="FC495" s="110" t="s">
        <v>3999</v>
      </c>
      <c r="FD495" s="260">
        <v>23996</v>
      </c>
      <c r="FE495" s="260">
        <v>6218</v>
      </c>
    </row>
    <row r="496" spans="2:161" ht="22.7">
      <c r="B496" s="211">
        <v>491</v>
      </c>
      <c r="C496" s="163" t="s">
        <v>5305</v>
      </c>
      <c r="D496" s="163"/>
      <c r="E496" s="244" t="s">
        <v>3999</v>
      </c>
      <c r="F496" s="244" t="s">
        <v>4536</v>
      </c>
      <c r="G496" s="244">
        <v>8006.7</v>
      </c>
      <c r="I496" s="211"/>
      <c r="J496" s="163"/>
      <c r="K496" s="163"/>
      <c r="L496" s="244"/>
      <c r="M496" s="244"/>
      <c r="N496" s="244"/>
      <c r="P496" s="211"/>
      <c r="Q496" s="163"/>
      <c r="R496" s="163"/>
      <c r="S496" s="244"/>
      <c r="T496" s="244"/>
      <c r="V496" s="211"/>
      <c r="W496" s="163"/>
      <c r="X496" s="163"/>
      <c r="Y496" s="244"/>
      <c r="Z496" s="244"/>
      <c r="AA496" s="244"/>
      <c r="AC496" s="211">
        <v>491</v>
      </c>
      <c r="AD496" s="163" t="s">
        <v>4488</v>
      </c>
      <c r="AE496" s="163" t="s">
        <v>3999</v>
      </c>
      <c r="AF496" s="244">
        <v>9044.7999999999993</v>
      </c>
      <c r="AG496" s="244">
        <v>-285.5</v>
      </c>
      <c r="AI496" s="211"/>
      <c r="AJ496" s="163"/>
      <c r="AK496" s="163"/>
      <c r="AL496" s="244"/>
      <c r="AM496" s="244"/>
      <c r="AN496" s="244"/>
      <c r="AP496" s="211">
        <v>491</v>
      </c>
      <c r="AQ496" s="163" t="s">
        <v>718</v>
      </c>
      <c r="AR496" s="163" t="s">
        <v>5862</v>
      </c>
      <c r="AS496" s="244" t="s">
        <v>3999</v>
      </c>
      <c r="AT496" s="244" t="s">
        <v>5553</v>
      </c>
      <c r="AU496" s="244">
        <v>9897</v>
      </c>
      <c r="AW496" s="211"/>
      <c r="AX496" s="163"/>
      <c r="AY496" s="163"/>
      <c r="AZ496" s="244"/>
      <c r="BA496" s="244"/>
      <c r="BB496" s="244"/>
      <c r="BD496" s="211">
        <v>491</v>
      </c>
      <c r="BE496" s="163" t="s">
        <v>709</v>
      </c>
      <c r="BF496" s="163" t="s">
        <v>5296</v>
      </c>
      <c r="BG496" s="244" t="s">
        <v>3999</v>
      </c>
      <c r="BH496" s="244" t="s">
        <v>5724</v>
      </c>
      <c r="BI496" s="244">
        <v>10343</v>
      </c>
      <c r="BK496" s="211">
        <v>491</v>
      </c>
      <c r="BL496" s="163" t="s">
        <v>3827</v>
      </c>
      <c r="BM496" s="163" t="s">
        <v>3827</v>
      </c>
      <c r="BN496" s="244" t="s">
        <v>4030</v>
      </c>
      <c r="BO496" s="244" t="s">
        <v>5219</v>
      </c>
      <c r="BP496" s="244">
        <v>10282.200000000001</v>
      </c>
      <c r="BR496" s="211"/>
      <c r="BS496" s="163"/>
      <c r="BT496" s="163"/>
      <c r="BU496" s="244"/>
      <c r="BV496" s="244"/>
      <c r="BW496" s="244"/>
      <c r="BY496" s="211">
        <v>491</v>
      </c>
      <c r="BZ496" s="163" t="s">
        <v>1030</v>
      </c>
      <c r="CA496" s="163" t="s">
        <v>5102</v>
      </c>
      <c r="CB496" s="163" t="s">
        <v>3999</v>
      </c>
      <c r="CC496" s="244" t="s">
        <v>6300</v>
      </c>
      <c r="CD496" s="244">
        <v>12580</v>
      </c>
      <c r="CE496" s="244">
        <v>1861</v>
      </c>
      <c r="CG496" s="211">
        <v>491</v>
      </c>
      <c r="CH496" s="163" t="s">
        <v>5757</v>
      </c>
      <c r="CI496" s="163" t="s">
        <v>4005</v>
      </c>
      <c r="CJ496" s="244" t="s">
        <v>4523</v>
      </c>
      <c r="CK496" s="244">
        <v>13971.5</v>
      </c>
      <c r="CM496" s="211">
        <v>490</v>
      </c>
      <c r="CN496" s="163" t="s">
        <v>7131</v>
      </c>
      <c r="CO496" s="163" t="s">
        <v>4102</v>
      </c>
      <c r="CP496" s="244" t="s">
        <v>4527</v>
      </c>
      <c r="CQ496" s="244">
        <v>15246.1</v>
      </c>
      <c r="CS496" s="211">
        <v>491</v>
      </c>
      <c r="CT496" s="163" t="s">
        <v>7214</v>
      </c>
      <c r="CU496" s="163" t="s">
        <v>4030</v>
      </c>
      <c r="CV496" s="244" t="s">
        <v>4644</v>
      </c>
      <c r="CW496" s="244">
        <v>17197</v>
      </c>
      <c r="CY496" s="211">
        <v>491</v>
      </c>
      <c r="CZ496" s="163" t="s">
        <v>3909</v>
      </c>
      <c r="DA496" s="163" t="s">
        <v>7649</v>
      </c>
      <c r="DB496" s="244" t="s">
        <v>4005</v>
      </c>
      <c r="DC496" s="244">
        <v>18789</v>
      </c>
      <c r="DD496" s="244">
        <v>62.6</v>
      </c>
      <c r="DF496" s="214">
        <v>491</v>
      </c>
      <c r="DG496" s="163" t="s">
        <v>1743</v>
      </c>
      <c r="DH496" s="163" t="s">
        <v>7195</v>
      </c>
      <c r="DI496" s="163" t="s">
        <v>3999</v>
      </c>
      <c r="DJ496" s="163" t="s">
        <v>7136</v>
      </c>
      <c r="DK496" s="245">
        <v>17318</v>
      </c>
      <c r="DL496" s="245">
        <v>2707</v>
      </c>
      <c r="DN496" s="211">
        <v>489</v>
      </c>
      <c r="DO496" s="163" t="s">
        <v>8228</v>
      </c>
      <c r="DP496" s="163" t="s">
        <v>4102</v>
      </c>
      <c r="DQ496" s="244">
        <v>19937.3</v>
      </c>
      <c r="DR496" s="244">
        <v>229.3</v>
      </c>
      <c r="DT496" s="211">
        <v>491</v>
      </c>
      <c r="DU496" s="163" t="s">
        <v>8731</v>
      </c>
      <c r="DV496" s="244" t="s">
        <v>4001</v>
      </c>
      <c r="DW496" s="163">
        <v>22496.1</v>
      </c>
      <c r="DX496" s="244">
        <v>2875.5</v>
      </c>
      <c r="DZ496" s="211">
        <v>491</v>
      </c>
      <c r="EA496" s="163" t="s">
        <v>9233</v>
      </c>
      <c r="EB496" s="244" t="s">
        <v>4173</v>
      </c>
      <c r="EC496" s="163">
        <v>23643.3</v>
      </c>
      <c r="ED496" s="244">
        <v>-1460.7</v>
      </c>
      <c r="EF496" s="211">
        <v>491</v>
      </c>
      <c r="EG496" s="163" t="s">
        <v>9736</v>
      </c>
      <c r="EH496" s="244" t="s">
        <v>4074</v>
      </c>
      <c r="EI496" s="258">
        <v>24213.3</v>
      </c>
      <c r="EJ496" s="244">
        <v>2299.1999999999998</v>
      </c>
      <c r="EL496" s="215">
        <v>491</v>
      </c>
      <c r="EM496" s="216" t="s">
        <v>3633</v>
      </c>
      <c r="EN496" s="216" t="s">
        <v>3060</v>
      </c>
      <c r="EO496" s="216" t="s">
        <v>3968</v>
      </c>
      <c r="EP496" s="257"/>
      <c r="EQ496" s="247">
        <v>24180</v>
      </c>
      <c r="ER496" s="247">
        <v>-1191</v>
      </c>
      <c r="ES496" s="247">
        <v>30181</v>
      </c>
      <c r="EU496" s="163">
        <v>491</v>
      </c>
      <c r="EV496" s="94" t="s">
        <v>3793</v>
      </c>
      <c r="EW496" s="163" t="s">
        <v>3088</v>
      </c>
      <c r="EX496" s="110">
        <v>22036</v>
      </c>
      <c r="EY496" s="110">
        <v>10150.6</v>
      </c>
      <c r="FA496" s="163">
        <v>491</v>
      </c>
      <c r="FB496" s="94" t="s">
        <v>9917</v>
      </c>
      <c r="FC496" s="110" t="s">
        <v>4001</v>
      </c>
      <c r="FD496" s="260">
        <v>23888</v>
      </c>
      <c r="FE496" s="260">
        <v>-258.10000000000002</v>
      </c>
    </row>
    <row r="497" spans="2:161" ht="22.7">
      <c r="B497" s="211">
        <v>492</v>
      </c>
      <c r="C497" s="163" t="s">
        <v>5306</v>
      </c>
      <c r="D497" s="163" t="s">
        <v>5307</v>
      </c>
      <c r="E497" s="244" t="s">
        <v>3999</v>
      </c>
      <c r="F497" s="244" t="s">
        <v>4794</v>
      </c>
      <c r="G497" s="244">
        <v>7996.1</v>
      </c>
      <c r="I497" s="211"/>
      <c r="J497" s="163"/>
      <c r="K497" s="163"/>
      <c r="L497" s="244"/>
      <c r="M497" s="244"/>
      <c r="N497" s="244"/>
      <c r="P497" s="211"/>
      <c r="Q497" s="163"/>
      <c r="R497" s="163"/>
      <c r="S497" s="244"/>
      <c r="T497" s="244"/>
      <c r="V497" s="211"/>
      <c r="W497" s="163"/>
      <c r="X497" s="163"/>
      <c r="Y497" s="244"/>
      <c r="Z497" s="244"/>
      <c r="AA497" s="244"/>
      <c r="AC497" s="211">
        <v>492</v>
      </c>
      <c r="AD497" s="163" t="s">
        <v>4489</v>
      </c>
      <c r="AE497" s="163" t="s">
        <v>4020</v>
      </c>
      <c r="AF497" s="244">
        <v>9043.5</v>
      </c>
      <c r="AG497" s="244">
        <v>534.29999999999995</v>
      </c>
      <c r="AI497" s="211"/>
      <c r="AJ497" s="163"/>
      <c r="AK497" s="163"/>
      <c r="AL497" s="244"/>
      <c r="AM497" s="244"/>
      <c r="AN497" s="244"/>
      <c r="AP497" s="211">
        <v>492</v>
      </c>
      <c r="AQ497" s="163" t="s">
        <v>3761</v>
      </c>
      <c r="AR497" s="163"/>
      <c r="AS497" s="244" t="s">
        <v>4020</v>
      </c>
      <c r="AT497" s="244" t="s">
        <v>5611</v>
      </c>
      <c r="AU497" s="244">
        <v>9860.9</v>
      </c>
      <c r="AW497" s="211"/>
      <c r="AX497" s="163"/>
      <c r="AY497" s="163"/>
      <c r="AZ497" s="244"/>
      <c r="BA497" s="244"/>
      <c r="BB497" s="244"/>
      <c r="BD497" s="211">
        <v>492</v>
      </c>
      <c r="BE497" s="163" t="s">
        <v>6221</v>
      </c>
      <c r="BF497" s="163" t="s">
        <v>6222</v>
      </c>
      <c r="BG497" s="244" t="s">
        <v>4131</v>
      </c>
      <c r="BH497" s="244" t="s">
        <v>5441</v>
      </c>
      <c r="BI497" s="244">
        <v>10239.299999999999</v>
      </c>
      <c r="BK497" s="211">
        <v>482</v>
      </c>
      <c r="BL497" s="163" t="s">
        <v>3934</v>
      </c>
      <c r="BM497" s="163" t="s">
        <v>5024</v>
      </c>
      <c r="BN497" s="244" t="s">
        <v>4005</v>
      </c>
      <c r="BO497" s="244" t="s">
        <v>6316</v>
      </c>
      <c r="BP497" s="244">
        <v>10271.700000000001</v>
      </c>
      <c r="BR497" s="211"/>
      <c r="BS497" s="163"/>
      <c r="BT497" s="163"/>
      <c r="BU497" s="244"/>
      <c r="BV497" s="244"/>
      <c r="BW497" s="244"/>
      <c r="BY497" s="211">
        <v>492</v>
      </c>
      <c r="BZ497" s="163" t="s">
        <v>1816</v>
      </c>
      <c r="CA497" s="163" t="s">
        <v>6973</v>
      </c>
      <c r="CB497" s="163" t="s">
        <v>3999</v>
      </c>
      <c r="CC497" s="244" t="s">
        <v>6245</v>
      </c>
      <c r="CD497" s="244">
        <v>12549.7</v>
      </c>
      <c r="CE497" s="244">
        <v>539.70000000000005</v>
      </c>
      <c r="CG497" s="211">
        <v>492</v>
      </c>
      <c r="CH497" s="163" t="s">
        <v>5196</v>
      </c>
      <c r="CI497" s="163" t="s">
        <v>3999</v>
      </c>
      <c r="CJ497" s="244" t="s">
        <v>7085</v>
      </c>
      <c r="CK497" s="244">
        <v>13931</v>
      </c>
      <c r="CM497" s="211">
        <v>491</v>
      </c>
      <c r="CN497" s="163" t="s">
        <v>7132</v>
      </c>
      <c r="CO497" s="163" t="s">
        <v>3999</v>
      </c>
      <c r="CP497" s="244" t="s">
        <v>5883</v>
      </c>
      <c r="CQ497" s="244">
        <v>15191</v>
      </c>
      <c r="CS497" s="211">
        <v>492</v>
      </c>
      <c r="CT497" s="163" t="s">
        <v>7215</v>
      </c>
      <c r="CU497" s="163" t="s">
        <v>4030</v>
      </c>
      <c r="CV497" s="244" t="s">
        <v>4595</v>
      </c>
      <c r="CW497" s="244">
        <v>1773</v>
      </c>
      <c r="CY497" s="211">
        <v>492</v>
      </c>
      <c r="CZ497" s="163" t="s">
        <v>3881</v>
      </c>
      <c r="DA497" s="163" t="s">
        <v>3881</v>
      </c>
      <c r="DB497" s="244" t="s">
        <v>4036</v>
      </c>
      <c r="DC497" s="244">
        <v>18766.2</v>
      </c>
      <c r="DD497" s="244">
        <v>9.6999999999999993</v>
      </c>
      <c r="DF497" s="214">
        <v>492</v>
      </c>
      <c r="DG497" s="163" t="s">
        <v>1399</v>
      </c>
      <c r="DH497" s="163" t="s">
        <v>6019</v>
      </c>
      <c r="DI497" s="163" t="s">
        <v>3999</v>
      </c>
      <c r="DJ497" s="163" t="s">
        <v>6233</v>
      </c>
      <c r="DK497" s="245">
        <v>17240</v>
      </c>
      <c r="DL497" s="245">
        <v>-1798</v>
      </c>
      <c r="DN497" s="211">
        <v>490</v>
      </c>
      <c r="DO497" s="163" t="s">
        <v>8229</v>
      </c>
      <c r="DP497" s="163" t="s">
        <v>4202</v>
      </c>
      <c r="DQ497" s="244">
        <v>19907</v>
      </c>
      <c r="DR497" s="244">
        <v>3411</v>
      </c>
      <c r="DT497" s="211">
        <v>492</v>
      </c>
      <c r="DU497" s="163" t="s">
        <v>8732</v>
      </c>
      <c r="DV497" s="244" t="s">
        <v>4001</v>
      </c>
      <c r="DW497" s="163">
        <v>22426.6</v>
      </c>
      <c r="DX497" s="244">
        <v>646.6</v>
      </c>
      <c r="DZ497" s="211">
        <v>492</v>
      </c>
      <c r="EA497" s="163" t="s">
        <v>9234</v>
      </c>
      <c r="EB497" s="244" t="s">
        <v>6158</v>
      </c>
      <c r="EC497" s="163">
        <v>23610.1</v>
      </c>
      <c r="ED497" s="244">
        <v>277.10000000000002</v>
      </c>
      <c r="EF497" s="211">
        <v>492</v>
      </c>
      <c r="EG497" s="163" t="s">
        <v>9737</v>
      </c>
      <c r="EH497" s="244" t="s">
        <v>3999</v>
      </c>
      <c r="EI497" s="258">
        <v>24176</v>
      </c>
      <c r="EJ497" s="244">
        <v>4159</v>
      </c>
      <c r="EL497" s="215">
        <v>492</v>
      </c>
      <c r="EM497" s="216" t="s">
        <v>3821</v>
      </c>
      <c r="EN497" s="216" t="s">
        <v>3093</v>
      </c>
      <c r="EO497" s="216" t="s">
        <v>3141</v>
      </c>
      <c r="EP497" s="257"/>
      <c r="EQ497" s="247">
        <v>24032</v>
      </c>
      <c r="ER497" s="247">
        <v>3409</v>
      </c>
      <c r="ES497" s="247">
        <v>27635</v>
      </c>
      <c r="EU497" s="163">
        <v>492</v>
      </c>
      <c r="EV497" s="94" t="s">
        <v>1810</v>
      </c>
      <c r="EW497" s="163" t="s">
        <v>3056</v>
      </c>
      <c r="EX497" s="110">
        <v>21987</v>
      </c>
      <c r="EY497" s="110">
        <v>1251.0999999999999</v>
      </c>
      <c r="FA497" s="163">
        <v>492</v>
      </c>
      <c r="FB497" s="94" t="s">
        <v>9918</v>
      </c>
      <c r="FC497" s="110" t="s">
        <v>4030</v>
      </c>
      <c r="FD497" s="260">
        <v>23812.400000000001</v>
      </c>
      <c r="FE497" s="260">
        <v>1701</v>
      </c>
    </row>
    <row r="498" spans="2:161" ht="22.7">
      <c r="B498" s="211">
        <v>493</v>
      </c>
      <c r="C498" s="163" t="s">
        <v>5308</v>
      </c>
      <c r="D498" s="163" t="s">
        <v>5309</v>
      </c>
      <c r="E498" s="244" t="s">
        <v>4020</v>
      </c>
      <c r="F498" s="244" t="s">
        <v>4538</v>
      </c>
      <c r="G498" s="244">
        <v>7985.4</v>
      </c>
      <c r="I498" s="211"/>
      <c r="J498" s="163"/>
      <c r="K498" s="163"/>
      <c r="L498" s="244"/>
      <c r="M498" s="244"/>
      <c r="N498" s="244"/>
      <c r="P498" s="211"/>
      <c r="Q498" s="163"/>
      <c r="R498" s="163"/>
      <c r="S498" s="244"/>
      <c r="T498" s="244"/>
      <c r="V498" s="211"/>
      <c r="W498" s="163"/>
      <c r="X498" s="163"/>
      <c r="Y498" s="244"/>
      <c r="Z498" s="244"/>
      <c r="AA498" s="244"/>
      <c r="AC498" s="211">
        <v>493</v>
      </c>
      <c r="AD498" s="163" t="s">
        <v>4490</v>
      </c>
      <c r="AE498" s="163" t="s">
        <v>4202</v>
      </c>
      <c r="AF498" s="244">
        <v>9018.1</v>
      </c>
      <c r="AG498" s="244">
        <v>766.2</v>
      </c>
      <c r="AI498" s="211"/>
      <c r="AJ498" s="163"/>
      <c r="AK498" s="163"/>
      <c r="AL498" s="244"/>
      <c r="AM498" s="244"/>
      <c r="AN498" s="244"/>
      <c r="AP498" s="211">
        <v>493</v>
      </c>
      <c r="AQ498" s="163" t="s">
        <v>5863</v>
      </c>
      <c r="AR498" s="163" t="s">
        <v>5864</v>
      </c>
      <c r="AS498" s="244" t="s">
        <v>3999</v>
      </c>
      <c r="AT498" s="244" t="s">
        <v>5522</v>
      </c>
      <c r="AU498" s="244">
        <v>9841.01</v>
      </c>
      <c r="AW498" s="211"/>
      <c r="AX498" s="163"/>
      <c r="AY498" s="163"/>
      <c r="AZ498" s="244"/>
      <c r="BA498" s="244"/>
      <c r="BB498" s="244"/>
      <c r="BD498" s="211">
        <v>493</v>
      </c>
      <c r="BE498" s="163" t="s">
        <v>1665</v>
      </c>
      <c r="BF498" s="163" t="s">
        <v>6223</v>
      </c>
      <c r="BG498" s="244" t="s">
        <v>3999</v>
      </c>
      <c r="BH498" s="244" t="s">
        <v>6063</v>
      </c>
      <c r="BI498" s="244">
        <v>10194.9</v>
      </c>
      <c r="BK498" s="211">
        <v>493</v>
      </c>
      <c r="BL498" s="163" t="s">
        <v>1690</v>
      </c>
      <c r="BM498" s="163" t="s">
        <v>1690</v>
      </c>
      <c r="BN498" s="244" t="s">
        <v>3999</v>
      </c>
      <c r="BO498" s="244" t="s">
        <v>4536</v>
      </c>
      <c r="BP498" s="244">
        <v>10257</v>
      </c>
      <c r="BR498" s="211"/>
      <c r="BS498" s="163"/>
      <c r="BT498" s="163"/>
      <c r="BU498" s="244"/>
      <c r="BV498" s="244"/>
      <c r="BW498" s="244"/>
      <c r="BY498" s="211">
        <v>493</v>
      </c>
      <c r="BZ498" s="163" t="s">
        <v>1646</v>
      </c>
      <c r="CA498" s="163" t="s">
        <v>6974</v>
      </c>
      <c r="CB498" s="163" t="s">
        <v>6506</v>
      </c>
      <c r="CC498" s="244" t="s">
        <v>6975</v>
      </c>
      <c r="CD498" s="244">
        <v>12516</v>
      </c>
      <c r="CE498" s="244">
        <v>939</v>
      </c>
      <c r="CG498" s="211">
        <v>493</v>
      </c>
      <c r="CH498" s="163" t="s">
        <v>7086</v>
      </c>
      <c r="CI498" s="163" t="s">
        <v>4020</v>
      </c>
      <c r="CJ498" s="244" t="s">
        <v>4532</v>
      </c>
      <c r="CK498" s="244">
        <v>13909.2</v>
      </c>
      <c r="CM498" s="211">
        <v>492</v>
      </c>
      <c r="CN498" s="163" t="s">
        <v>7133</v>
      </c>
      <c r="CO498" s="163" t="s">
        <v>4001</v>
      </c>
      <c r="CP498" s="244" t="s">
        <v>4634</v>
      </c>
      <c r="CQ498" s="244">
        <v>15155.6</v>
      </c>
      <c r="CS498" s="211">
        <v>493</v>
      </c>
      <c r="CT498" s="163" t="s">
        <v>7216</v>
      </c>
      <c r="CU498" s="163" t="s">
        <v>4020</v>
      </c>
      <c r="CV498" s="244" t="s">
        <v>4644</v>
      </c>
      <c r="CW498" s="244">
        <v>1757</v>
      </c>
      <c r="CY498" s="211">
        <v>493</v>
      </c>
      <c r="CZ498" s="163" t="s">
        <v>1887</v>
      </c>
      <c r="DA498" s="163" t="s">
        <v>7650</v>
      </c>
      <c r="DB498" s="244" t="s">
        <v>3999</v>
      </c>
      <c r="DC498" s="244">
        <v>18744.599999999999</v>
      </c>
      <c r="DD498" s="244">
        <v>-923.8</v>
      </c>
      <c r="DF498" s="214">
        <v>493</v>
      </c>
      <c r="DG498" s="163" t="s">
        <v>3969</v>
      </c>
      <c r="DH498" s="163" t="s">
        <v>7714</v>
      </c>
      <c r="DI498" s="163" t="s">
        <v>4039</v>
      </c>
      <c r="DJ498" s="163" t="s">
        <v>6234</v>
      </c>
      <c r="DK498" s="245">
        <v>17238</v>
      </c>
      <c r="DL498" s="245">
        <v>396</v>
      </c>
      <c r="DN498" s="211">
        <v>491</v>
      </c>
      <c r="DO498" s="163" t="s">
        <v>8230</v>
      </c>
      <c r="DP498" s="163" t="s">
        <v>3999</v>
      </c>
      <c r="DQ498" s="244">
        <v>19857</v>
      </c>
      <c r="DR498" s="244">
        <v>4530</v>
      </c>
      <c r="DT498" s="211">
        <v>493</v>
      </c>
      <c r="DU498" s="163" t="s">
        <v>8733</v>
      </c>
      <c r="DV498" s="244" t="s">
        <v>4074</v>
      </c>
      <c r="DW498" s="163">
        <v>22408</v>
      </c>
      <c r="DX498" s="244">
        <v>308.5</v>
      </c>
      <c r="DZ498" s="211">
        <v>493</v>
      </c>
      <c r="EA498" s="163" t="s">
        <v>9235</v>
      </c>
      <c r="EB498" s="244" t="s">
        <v>4074</v>
      </c>
      <c r="EC498" s="163">
        <v>23588.3</v>
      </c>
      <c r="ED498" s="244">
        <v>-1592.5</v>
      </c>
      <c r="EF498" s="211">
        <v>493</v>
      </c>
      <c r="EG498" s="163" t="s">
        <v>9738</v>
      </c>
      <c r="EH498" s="244" t="s">
        <v>4015</v>
      </c>
      <c r="EI498" s="258">
        <v>24060.5</v>
      </c>
      <c r="EJ498" s="244">
        <v>574.1</v>
      </c>
      <c r="EL498" s="215">
        <v>493</v>
      </c>
      <c r="EM498" s="216" t="s">
        <v>1264</v>
      </c>
      <c r="EN498" s="216" t="s">
        <v>3295</v>
      </c>
      <c r="EO498" s="216" t="s">
        <v>3094</v>
      </c>
      <c r="EP498" s="257"/>
      <c r="EQ498" s="247">
        <v>23988</v>
      </c>
      <c r="ER498" s="247">
        <v>5180</v>
      </c>
      <c r="ES498" s="247">
        <v>47201</v>
      </c>
      <c r="EU498" s="163">
        <v>493</v>
      </c>
      <c r="EV498" s="94" t="s">
        <v>3294</v>
      </c>
      <c r="EW498" s="163" t="s">
        <v>3109</v>
      </c>
      <c r="EX498" s="110">
        <v>21941</v>
      </c>
      <c r="EY498" s="110">
        <v>1999.4</v>
      </c>
      <c r="FA498" s="163">
        <v>493</v>
      </c>
      <c r="FB498" s="94" t="s">
        <v>9919</v>
      </c>
      <c r="FC498" s="110" t="s">
        <v>4102</v>
      </c>
      <c r="FD498" s="260">
        <v>23795.8</v>
      </c>
      <c r="FE498" s="260">
        <v>410.2</v>
      </c>
    </row>
    <row r="499" spans="2:161">
      <c r="B499" s="211">
        <v>494</v>
      </c>
      <c r="C499" s="163" t="s">
        <v>5310</v>
      </c>
      <c r="D499" s="163" t="s">
        <v>5311</v>
      </c>
      <c r="E499" s="244" t="s">
        <v>4005</v>
      </c>
      <c r="F499" s="244" t="s">
        <v>4644</v>
      </c>
      <c r="G499" s="244">
        <v>7978.6</v>
      </c>
      <c r="I499" s="211"/>
      <c r="J499" s="163"/>
      <c r="K499" s="163"/>
      <c r="L499" s="244"/>
      <c r="M499" s="244"/>
      <c r="N499" s="244"/>
      <c r="P499" s="211"/>
      <c r="Q499" s="163"/>
      <c r="R499" s="163"/>
      <c r="S499" s="244"/>
      <c r="T499" s="244"/>
      <c r="V499" s="211"/>
      <c r="W499" s="163"/>
      <c r="X499" s="163"/>
      <c r="Y499" s="244"/>
      <c r="Z499" s="244"/>
      <c r="AA499" s="244"/>
      <c r="AC499" s="211">
        <v>494</v>
      </c>
      <c r="AD499" s="163" t="s">
        <v>4491</v>
      </c>
      <c r="AE499" s="163" t="s">
        <v>3999</v>
      </c>
      <c r="AF499" s="244">
        <v>8997.7000000000007</v>
      </c>
      <c r="AG499" s="244">
        <v>233.2</v>
      </c>
      <c r="AI499" s="211"/>
      <c r="AJ499" s="163"/>
      <c r="AK499" s="163"/>
      <c r="AL499" s="244"/>
      <c r="AM499" s="244"/>
      <c r="AN499" s="244"/>
      <c r="AP499" s="211">
        <v>494</v>
      </c>
      <c r="AQ499" s="163" t="s">
        <v>3725</v>
      </c>
      <c r="AR499" s="163"/>
      <c r="AS499" s="244" t="s">
        <v>4030</v>
      </c>
      <c r="AT499" s="244" t="s">
        <v>4518</v>
      </c>
      <c r="AU499" s="244">
        <v>9779.09</v>
      </c>
      <c r="AW499" s="211"/>
      <c r="AX499" s="163"/>
      <c r="AY499" s="163"/>
      <c r="AZ499" s="244"/>
      <c r="BA499" s="244"/>
      <c r="BB499" s="244"/>
      <c r="BD499" s="211">
        <v>494</v>
      </c>
      <c r="BE499" s="163" t="s">
        <v>3387</v>
      </c>
      <c r="BF499" s="163" t="s">
        <v>5211</v>
      </c>
      <c r="BG499" s="244" t="s">
        <v>4102</v>
      </c>
      <c r="BH499" s="244" t="s">
        <v>4634</v>
      </c>
      <c r="BI499" s="244">
        <v>10161.799999999999</v>
      </c>
      <c r="BK499" s="211">
        <v>494</v>
      </c>
      <c r="BL499" s="163" t="s">
        <v>1922</v>
      </c>
      <c r="BM499" s="163" t="s">
        <v>1922</v>
      </c>
      <c r="BN499" s="244" t="s">
        <v>3999</v>
      </c>
      <c r="BO499" s="244" t="s">
        <v>6245</v>
      </c>
      <c r="BP499" s="244">
        <v>10253.799999999999</v>
      </c>
      <c r="BR499" s="211"/>
      <c r="BS499" s="163"/>
      <c r="BT499" s="163"/>
      <c r="BU499" s="244"/>
      <c r="BV499" s="244"/>
      <c r="BW499" s="244"/>
      <c r="BY499" s="211">
        <v>494</v>
      </c>
      <c r="BZ499" s="163" t="s">
        <v>3847</v>
      </c>
      <c r="CA499" s="163" t="s">
        <v>6976</v>
      </c>
      <c r="CB499" s="163" t="s">
        <v>6697</v>
      </c>
      <c r="CC499" s="244" t="s">
        <v>6512</v>
      </c>
      <c r="CD499" s="244">
        <v>12504.2</v>
      </c>
      <c r="CE499" s="244">
        <v>2221.6</v>
      </c>
      <c r="CG499" s="211">
        <v>494</v>
      </c>
      <c r="CH499" s="163" t="s">
        <v>6078</v>
      </c>
      <c r="CI499" s="163" t="s">
        <v>3999</v>
      </c>
      <c r="CJ499" s="244" t="s">
        <v>5887</v>
      </c>
      <c r="CK499" s="244">
        <v>13903</v>
      </c>
      <c r="CM499" s="211">
        <v>493</v>
      </c>
      <c r="CN499" s="163" t="s">
        <v>6908</v>
      </c>
      <c r="CO499" s="163" t="s">
        <v>4030</v>
      </c>
      <c r="CP499" s="244" t="s">
        <v>5887</v>
      </c>
      <c r="CQ499" s="244">
        <v>15127.3</v>
      </c>
      <c r="CS499" s="211">
        <v>494</v>
      </c>
      <c r="CT499" s="163" t="s">
        <v>7217</v>
      </c>
      <c r="CU499" s="163" t="s">
        <v>4005</v>
      </c>
      <c r="CV499" s="244" t="s">
        <v>5229</v>
      </c>
      <c r="CW499" s="244">
        <v>1737</v>
      </c>
      <c r="CY499" s="211">
        <v>494</v>
      </c>
      <c r="CZ499" s="163" t="s">
        <v>3402</v>
      </c>
      <c r="DA499" s="163" t="s">
        <v>7651</v>
      </c>
      <c r="DB499" s="244" t="s">
        <v>4074</v>
      </c>
      <c r="DC499" s="244">
        <v>18677</v>
      </c>
      <c r="DD499" s="244">
        <v>4085.4</v>
      </c>
      <c r="DF499" s="214">
        <v>494</v>
      </c>
      <c r="DG499" s="163" t="s">
        <v>3944</v>
      </c>
      <c r="DH499" s="163" t="s">
        <v>7715</v>
      </c>
      <c r="DI499" s="163" t="s">
        <v>4030</v>
      </c>
      <c r="DJ499" s="163" t="s">
        <v>6334</v>
      </c>
      <c r="DK499" s="245">
        <v>17235</v>
      </c>
      <c r="DL499" s="245">
        <v>95</v>
      </c>
      <c r="DN499" s="211">
        <v>492</v>
      </c>
      <c r="DO499" s="163" t="s">
        <v>8231</v>
      </c>
      <c r="DP499" s="163" t="s">
        <v>4102</v>
      </c>
      <c r="DQ499" s="244">
        <v>19765.2</v>
      </c>
      <c r="DR499" s="244">
        <v>405.5</v>
      </c>
      <c r="DT499" s="211">
        <v>494</v>
      </c>
      <c r="DU499" s="163" t="s">
        <v>8734</v>
      </c>
      <c r="DV499" s="244" t="s">
        <v>4020</v>
      </c>
      <c r="DW499" s="163">
        <v>22390.400000000001</v>
      </c>
      <c r="DX499" s="244">
        <v>742.5</v>
      </c>
      <c r="DZ499" s="211">
        <v>494</v>
      </c>
      <c r="EA499" s="163" t="s">
        <v>9236</v>
      </c>
      <c r="EB499" s="244" t="s">
        <v>4005</v>
      </c>
      <c r="EC499" s="163">
        <v>23512.3</v>
      </c>
      <c r="ED499" s="244">
        <v>-615.1</v>
      </c>
      <c r="EF499" s="211">
        <v>494</v>
      </c>
      <c r="EG499" s="163" t="s">
        <v>9739</v>
      </c>
      <c r="EH499" s="244" t="s">
        <v>4005</v>
      </c>
      <c r="EI499" s="258">
        <v>24037.8</v>
      </c>
      <c r="EJ499" s="244">
        <v>2062.4</v>
      </c>
      <c r="EL499" s="215">
        <v>494</v>
      </c>
      <c r="EM499" s="216" t="s">
        <v>707</v>
      </c>
      <c r="EN499" s="216" t="s">
        <v>3251</v>
      </c>
      <c r="EO499" s="216" t="s">
        <v>3796</v>
      </c>
      <c r="EP499" s="257"/>
      <c r="EQ499" s="247">
        <v>23979</v>
      </c>
      <c r="ER499" s="247">
        <v>2069</v>
      </c>
      <c r="ES499" s="247">
        <v>64300</v>
      </c>
      <c r="EU499" s="163">
        <v>494</v>
      </c>
      <c r="EV499" s="94" t="s">
        <v>3970</v>
      </c>
      <c r="EW499" s="163" t="s">
        <v>3063</v>
      </c>
      <c r="EX499" s="110">
        <v>21930</v>
      </c>
      <c r="EY499" s="110">
        <v>35.6</v>
      </c>
      <c r="FA499" s="163">
        <v>494</v>
      </c>
      <c r="FB499" s="94" t="s">
        <v>9920</v>
      </c>
      <c r="FC499" s="110" t="s">
        <v>4074</v>
      </c>
      <c r="FD499" s="260">
        <v>23792.799999999999</v>
      </c>
      <c r="FE499" s="260">
        <v>-117.1</v>
      </c>
    </row>
    <row r="500" spans="2:161">
      <c r="B500" s="211">
        <v>495</v>
      </c>
      <c r="C500" s="163"/>
      <c r="D500" s="163" t="s">
        <v>5312</v>
      </c>
      <c r="E500" s="244" t="s">
        <v>4005</v>
      </c>
      <c r="F500" s="244"/>
      <c r="G500" s="244">
        <v>7944.5</v>
      </c>
      <c r="I500" s="211"/>
      <c r="J500" s="163"/>
      <c r="K500" s="163"/>
      <c r="L500" s="244"/>
      <c r="M500" s="244"/>
      <c r="N500" s="244"/>
      <c r="P500" s="211"/>
      <c r="Q500" s="163"/>
      <c r="R500" s="163"/>
      <c r="S500" s="244"/>
      <c r="T500" s="244"/>
      <c r="V500" s="211"/>
      <c r="W500" s="163"/>
      <c r="X500" s="163"/>
      <c r="Y500" s="244"/>
      <c r="Z500" s="244"/>
      <c r="AA500" s="244"/>
      <c r="AC500" s="211">
        <v>495</v>
      </c>
      <c r="AD500" s="163" t="s">
        <v>4492</v>
      </c>
      <c r="AE500" s="163" t="s">
        <v>3999</v>
      </c>
      <c r="AF500" s="244">
        <v>8971.6</v>
      </c>
      <c r="AG500" s="244">
        <v>848.6</v>
      </c>
      <c r="AI500" s="211"/>
      <c r="AJ500" s="163"/>
      <c r="AK500" s="163"/>
      <c r="AL500" s="244"/>
      <c r="AM500" s="244"/>
      <c r="AN500" s="244"/>
      <c r="AP500" s="211">
        <v>495</v>
      </c>
      <c r="AQ500" s="163" t="s">
        <v>1669</v>
      </c>
      <c r="AR500" s="163"/>
      <c r="AS500" s="244" t="s">
        <v>3999</v>
      </c>
      <c r="AT500" s="244" t="s">
        <v>5865</v>
      </c>
      <c r="AU500" s="244">
        <v>9770.1</v>
      </c>
      <c r="AW500" s="211"/>
      <c r="AX500" s="163"/>
      <c r="AY500" s="163"/>
      <c r="AZ500" s="244"/>
      <c r="BA500" s="244"/>
      <c r="BB500" s="244"/>
      <c r="BD500" s="211">
        <v>495</v>
      </c>
      <c r="BE500" s="163" t="s">
        <v>1655</v>
      </c>
      <c r="BF500" s="163" t="s">
        <v>5278</v>
      </c>
      <c r="BG500" s="244" t="s">
        <v>3999</v>
      </c>
      <c r="BH500" s="244" t="s">
        <v>5458</v>
      </c>
      <c r="BI500" s="244">
        <v>10155</v>
      </c>
      <c r="BK500" s="211">
        <v>495</v>
      </c>
      <c r="BL500" s="163" t="s">
        <v>3840</v>
      </c>
      <c r="BM500" s="163" t="s">
        <v>5228</v>
      </c>
      <c r="BN500" s="244" t="s">
        <v>4005</v>
      </c>
      <c r="BO500" s="244" t="s">
        <v>5229</v>
      </c>
      <c r="BP500" s="244">
        <v>10252.299999999999</v>
      </c>
      <c r="BR500" s="211"/>
      <c r="BS500" s="163"/>
      <c r="BT500" s="163"/>
      <c r="BU500" s="244"/>
      <c r="BV500" s="244"/>
      <c r="BW500" s="244"/>
      <c r="BY500" s="211">
        <v>495</v>
      </c>
      <c r="BZ500" s="163" t="s">
        <v>1658</v>
      </c>
      <c r="CA500" s="163" t="s">
        <v>6977</v>
      </c>
      <c r="CB500" s="163" t="s">
        <v>6506</v>
      </c>
      <c r="CC500" s="244" t="s">
        <v>6593</v>
      </c>
      <c r="CD500" s="244">
        <v>12496</v>
      </c>
      <c r="CE500" s="244">
        <v>-2640</v>
      </c>
      <c r="CG500" s="211">
        <v>495</v>
      </c>
      <c r="CH500" s="163" t="s">
        <v>1863</v>
      </c>
      <c r="CI500" s="163" t="s">
        <v>3999</v>
      </c>
      <c r="CJ500" s="244" t="s">
        <v>5826</v>
      </c>
      <c r="CK500" s="244">
        <v>13870.3</v>
      </c>
      <c r="CM500" s="211">
        <v>494</v>
      </c>
      <c r="CN500" s="163" t="s">
        <v>7088</v>
      </c>
      <c r="CO500" s="163" t="s">
        <v>4275</v>
      </c>
      <c r="CP500" s="244" t="s">
        <v>5441</v>
      </c>
      <c r="CQ500" s="244">
        <v>15119.4</v>
      </c>
      <c r="CS500" s="211">
        <v>495</v>
      </c>
      <c r="CT500" s="163" t="s">
        <v>6926</v>
      </c>
      <c r="CU500" s="163" t="s">
        <v>3999</v>
      </c>
      <c r="CV500" s="244" t="s">
        <v>4634</v>
      </c>
      <c r="CW500" s="244">
        <v>16873</v>
      </c>
      <c r="CY500" s="211">
        <v>495</v>
      </c>
      <c r="CZ500" s="163" t="s">
        <v>3891</v>
      </c>
      <c r="DA500" s="163" t="s">
        <v>7652</v>
      </c>
      <c r="DB500" s="244" t="s">
        <v>4102</v>
      </c>
      <c r="DC500" s="244">
        <v>18635.2</v>
      </c>
      <c r="DD500" s="244">
        <v>314.5</v>
      </c>
      <c r="DF500" s="214">
        <v>495</v>
      </c>
      <c r="DG500" s="163" t="s">
        <v>1772</v>
      </c>
      <c r="DH500" s="163" t="s">
        <v>7716</v>
      </c>
      <c r="DI500" s="163" t="s">
        <v>3999</v>
      </c>
      <c r="DJ500" s="163" t="s">
        <v>4532</v>
      </c>
      <c r="DK500" s="245">
        <v>17178</v>
      </c>
      <c r="DL500" s="245">
        <v>991</v>
      </c>
      <c r="DN500" s="211">
        <v>493</v>
      </c>
      <c r="DO500" s="163" t="s">
        <v>8232</v>
      </c>
      <c r="DP500" s="163" t="s">
        <v>4036</v>
      </c>
      <c r="DQ500" s="244">
        <v>19750.2</v>
      </c>
      <c r="DR500" s="244">
        <v>-359.6</v>
      </c>
      <c r="DT500" s="211">
        <v>495</v>
      </c>
      <c r="DU500" s="163" t="s">
        <v>8735</v>
      </c>
      <c r="DV500" s="244" t="s">
        <v>4015</v>
      </c>
      <c r="DW500" s="163">
        <v>22262.400000000001</v>
      </c>
      <c r="DX500" s="244">
        <v>625.70000000000005</v>
      </c>
      <c r="DZ500" s="211">
        <v>495</v>
      </c>
      <c r="EA500" s="163" t="s">
        <v>9237</v>
      </c>
      <c r="EB500" s="244" t="s">
        <v>3999</v>
      </c>
      <c r="EC500" s="163">
        <v>23489</v>
      </c>
      <c r="ED500" s="244">
        <v>1160</v>
      </c>
      <c r="EF500" s="211">
        <v>495</v>
      </c>
      <c r="EG500" s="163" t="s">
        <v>9740</v>
      </c>
      <c r="EH500" s="244" t="s">
        <v>4005</v>
      </c>
      <c r="EI500" s="258">
        <v>23955</v>
      </c>
      <c r="EJ500" s="244">
        <v>4272.1000000000004</v>
      </c>
      <c r="EL500" s="215">
        <v>495</v>
      </c>
      <c r="EM500" s="216" t="s">
        <v>570</v>
      </c>
      <c r="EN500" s="216" t="s">
        <v>3290</v>
      </c>
      <c r="EO500" s="216" t="s">
        <v>3160</v>
      </c>
      <c r="EP500" s="257"/>
      <c r="EQ500" s="247">
        <v>23906</v>
      </c>
      <c r="ER500" s="247">
        <v>268</v>
      </c>
      <c r="ES500" s="247">
        <v>59000</v>
      </c>
      <c r="EU500" s="163">
        <v>495</v>
      </c>
      <c r="EV500" s="94" t="s">
        <v>3971</v>
      </c>
      <c r="EW500" s="163" t="s">
        <v>3063</v>
      </c>
      <c r="EX500" s="110">
        <v>21919</v>
      </c>
      <c r="EY500" s="110">
        <v>251.8</v>
      </c>
      <c r="FA500" s="163">
        <v>495</v>
      </c>
      <c r="FB500" s="94" t="s">
        <v>9921</v>
      </c>
      <c r="FC500" s="110" t="s">
        <v>4074</v>
      </c>
      <c r="FD500" s="260">
        <v>23784.5</v>
      </c>
      <c r="FE500" s="260">
        <v>0.5</v>
      </c>
    </row>
    <row r="501" spans="2:161" ht="22.7">
      <c r="B501" s="211">
        <v>496</v>
      </c>
      <c r="C501" s="163"/>
      <c r="D501" s="163" t="s">
        <v>5313</v>
      </c>
      <c r="E501" s="244" t="s">
        <v>4001</v>
      </c>
      <c r="F501" s="244"/>
      <c r="G501" s="244">
        <v>7919.2</v>
      </c>
      <c r="I501" s="211"/>
      <c r="J501" s="163"/>
      <c r="K501" s="163"/>
      <c r="L501" s="244"/>
      <c r="M501" s="244"/>
      <c r="N501" s="244"/>
      <c r="P501" s="211"/>
      <c r="Q501" s="163"/>
      <c r="R501" s="163"/>
      <c r="S501" s="244"/>
      <c r="T501" s="244"/>
      <c r="V501" s="211"/>
      <c r="W501" s="163"/>
      <c r="X501" s="163"/>
      <c r="Y501" s="244"/>
      <c r="Z501" s="244"/>
      <c r="AA501" s="244"/>
      <c r="AC501" s="211">
        <v>496</v>
      </c>
      <c r="AD501" s="163" t="s">
        <v>4493</v>
      </c>
      <c r="AE501" s="163" t="s">
        <v>3999</v>
      </c>
      <c r="AF501" s="244">
        <v>8941</v>
      </c>
      <c r="AG501" s="244">
        <v>1155</v>
      </c>
      <c r="AI501" s="211"/>
      <c r="AJ501" s="163"/>
      <c r="AK501" s="163"/>
      <c r="AL501" s="244"/>
      <c r="AM501" s="244"/>
      <c r="AN501" s="244"/>
      <c r="AP501" s="211">
        <v>496</v>
      </c>
      <c r="AQ501" s="163" t="s">
        <v>5866</v>
      </c>
      <c r="AR501" s="163"/>
      <c r="AS501" s="244" t="s">
        <v>3999</v>
      </c>
      <c r="AT501" s="244" t="s">
        <v>5611</v>
      </c>
      <c r="AU501" s="244">
        <v>9760.08</v>
      </c>
      <c r="AW501" s="211"/>
      <c r="AX501" s="163"/>
      <c r="AY501" s="163"/>
      <c r="AZ501" s="244"/>
      <c r="BA501" s="244"/>
      <c r="BB501" s="244"/>
      <c r="BD501" s="211">
        <v>496</v>
      </c>
      <c r="BE501" s="163" t="s">
        <v>1686</v>
      </c>
      <c r="BF501" s="163" t="s">
        <v>6224</v>
      </c>
      <c r="BG501" s="244" t="s">
        <v>3999</v>
      </c>
      <c r="BH501" s="244" t="s">
        <v>6225</v>
      </c>
      <c r="BI501" s="244">
        <v>10152</v>
      </c>
      <c r="BK501" s="211">
        <v>496</v>
      </c>
      <c r="BL501" s="163" t="s">
        <v>1742</v>
      </c>
      <c r="BM501" s="163" t="s">
        <v>1742</v>
      </c>
      <c r="BN501" s="244" t="s">
        <v>3999</v>
      </c>
      <c r="BO501" s="244" t="s">
        <v>6245</v>
      </c>
      <c r="BP501" s="244">
        <v>10218</v>
      </c>
      <c r="BR501" s="211"/>
      <c r="BS501" s="163"/>
      <c r="BT501" s="163"/>
      <c r="BU501" s="244"/>
      <c r="BV501" s="244"/>
      <c r="BW501" s="244"/>
      <c r="BY501" s="211">
        <v>496</v>
      </c>
      <c r="BZ501" s="163" t="s">
        <v>3972</v>
      </c>
      <c r="CA501" s="163" t="s">
        <v>6978</v>
      </c>
      <c r="CB501" s="163" t="s">
        <v>4005</v>
      </c>
      <c r="CC501" s="244" t="s">
        <v>6979</v>
      </c>
      <c r="CD501" s="244">
        <v>12471.5</v>
      </c>
      <c r="CE501" s="244">
        <v>568.79999999999995</v>
      </c>
      <c r="CG501" s="211">
        <v>496</v>
      </c>
      <c r="CH501" s="163" t="s">
        <v>7087</v>
      </c>
      <c r="CI501" s="163" t="s">
        <v>3999</v>
      </c>
      <c r="CJ501" s="244" t="s">
        <v>5826</v>
      </c>
      <c r="CK501" s="244">
        <v>13863.7</v>
      </c>
      <c r="CM501" s="211">
        <v>495</v>
      </c>
      <c r="CN501" s="163" t="s">
        <v>7087</v>
      </c>
      <c r="CO501" s="163" t="s">
        <v>3999</v>
      </c>
      <c r="CP501" s="244" t="s">
        <v>5826</v>
      </c>
      <c r="CQ501" s="244">
        <v>1551.3</v>
      </c>
      <c r="CS501" s="211">
        <v>496</v>
      </c>
      <c r="CT501" s="163" t="s">
        <v>5090</v>
      </c>
      <c r="CU501" s="163" t="s">
        <v>3999</v>
      </c>
      <c r="CV501" s="244" t="s">
        <v>7218</v>
      </c>
      <c r="CW501" s="244">
        <v>16871</v>
      </c>
      <c r="CY501" s="211">
        <v>496</v>
      </c>
      <c r="CZ501" s="163" t="s">
        <v>3825</v>
      </c>
      <c r="DA501" s="163" t="s">
        <v>7653</v>
      </c>
      <c r="DB501" s="244" t="s">
        <v>4005</v>
      </c>
      <c r="DC501" s="244">
        <v>18632.3</v>
      </c>
      <c r="DD501" s="244">
        <v>330.5</v>
      </c>
      <c r="DF501" s="214">
        <v>496</v>
      </c>
      <c r="DG501" s="163" t="s">
        <v>3432</v>
      </c>
      <c r="DH501" s="163" t="s">
        <v>3432</v>
      </c>
      <c r="DI501" s="163" t="s">
        <v>4131</v>
      </c>
      <c r="DJ501" s="163" t="s">
        <v>6264</v>
      </c>
      <c r="DK501" s="245">
        <v>17161</v>
      </c>
      <c r="DL501" s="245">
        <v>64</v>
      </c>
      <c r="DN501" s="211">
        <v>494</v>
      </c>
      <c r="DO501" s="163" t="s">
        <v>8233</v>
      </c>
      <c r="DP501" s="163" t="s">
        <v>3999</v>
      </c>
      <c r="DQ501" s="244">
        <v>19746</v>
      </c>
      <c r="DR501" s="244">
        <v>1843</v>
      </c>
      <c r="DT501" s="211">
        <v>496</v>
      </c>
      <c r="DU501" s="163" t="s">
        <v>8736</v>
      </c>
      <c r="DV501" s="244" t="s">
        <v>4005</v>
      </c>
      <c r="DW501" s="163">
        <v>22217.9</v>
      </c>
      <c r="DX501" s="244">
        <v>583.4</v>
      </c>
      <c r="DZ501" s="211">
        <v>496</v>
      </c>
      <c r="EA501" s="163" t="s">
        <v>9238</v>
      </c>
      <c r="EB501" s="244" t="s">
        <v>4005</v>
      </c>
      <c r="EC501" s="163">
        <v>23441.599999999999</v>
      </c>
      <c r="ED501" s="244">
        <v>704.2</v>
      </c>
      <c r="EF501" s="211">
        <v>496</v>
      </c>
      <c r="EG501" s="163" t="s">
        <v>9741</v>
      </c>
      <c r="EH501" s="244" t="s">
        <v>3999</v>
      </c>
      <c r="EI501" s="258">
        <v>23939</v>
      </c>
      <c r="EJ501" s="244">
        <v>3158</v>
      </c>
      <c r="EL501" s="215">
        <v>496</v>
      </c>
      <c r="EM501" s="216" t="s">
        <v>1803</v>
      </c>
      <c r="EN501" s="216" t="s">
        <v>3093</v>
      </c>
      <c r="EO501" s="216" t="s">
        <v>3334</v>
      </c>
      <c r="EP501" s="257"/>
      <c r="EQ501" s="247">
        <v>23877</v>
      </c>
      <c r="ER501" s="247">
        <v>4428</v>
      </c>
      <c r="ES501" s="247">
        <v>46000</v>
      </c>
      <c r="EU501" s="163">
        <v>496</v>
      </c>
      <c r="EV501" s="94" t="s">
        <v>3973</v>
      </c>
      <c r="EW501" s="163" t="s">
        <v>3974</v>
      </c>
      <c r="EX501" s="110">
        <v>21903</v>
      </c>
      <c r="EY501" s="110">
        <v>329</v>
      </c>
      <c r="FA501" s="163">
        <v>496</v>
      </c>
      <c r="FB501" s="94" t="s">
        <v>9572</v>
      </c>
      <c r="FC501" s="110" t="s">
        <v>4074</v>
      </c>
      <c r="FD501" s="260">
        <v>23699.4</v>
      </c>
      <c r="FE501" s="260">
        <v>-68.599999999999994</v>
      </c>
    </row>
    <row r="502" spans="2:161">
      <c r="B502" s="211">
        <v>497</v>
      </c>
      <c r="C502" s="163" t="s">
        <v>5314</v>
      </c>
      <c r="D502" s="163"/>
      <c r="E502" s="244" t="s">
        <v>4001</v>
      </c>
      <c r="F502" s="244"/>
      <c r="G502" s="244">
        <v>7868.7</v>
      </c>
      <c r="I502" s="211"/>
      <c r="J502" s="163"/>
      <c r="K502" s="163"/>
      <c r="L502" s="244"/>
      <c r="M502" s="244"/>
      <c r="N502" s="244"/>
      <c r="P502" s="211"/>
      <c r="Q502" s="163"/>
      <c r="R502" s="163"/>
      <c r="S502" s="244"/>
      <c r="T502" s="244"/>
      <c r="V502" s="211"/>
      <c r="W502" s="163"/>
      <c r="X502" s="163"/>
      <c r="Y502" s="244"/>
      <c r="Z502" s="244"/>
      <c r="AA502" s="244"/>
      <c r="AC502" s="211">
        <v>497</v>
      </c>
      <c r="AD502" s="163" t="s">
        <v>4494</v>
      </c>
      <c r="AE502" s="163" t="s">
        <v>4001</v>
      </c>
      <c r="AF502" s="244">
        <v>8924.2999999999993</v>
      </c>
      <c r="AG502" s="244">
        <v>307.5</v>
      </c>
      <c r="AI502" s="211"/>
      <c r="AJ502" s="163"/>
      <c r="AK502" s="163"/>
      <c r="AL502" s="244"/>
      <c r="AM502" s="244"/>
      <c r="AN502" s="244"/>
      <c r="AP502" s="211">
        <v>497</v>
      </c>
      <c r="AQ502" s="163" t="s">
        <v>3849</v>
      </c>
      <c r="AR502" s="163" t="s">
        <v>5867</v>
      </c>
      <c r="AS502" s="244" t="s">
        <v>4036</v>
      </c>
      <c r="AT502" s="244" t="s">
        <v>5441</v>
      </c>
      <c r="AU502" s="244">
        <v>9738.77</v>
      </c>
      <c r="AW502" s="211"/>
      <c r="AX502" s="163"/>
      <c r="AY502" s="163"/>
      <c r="AZ502" s="244"/>
      <c r="BA502" s="244"/>
      <c r="BB502" s="244"/>
      <c r="BD502" s="211">
        <v>497</v>
      </c>
      <c r="BE502" s="163" t="s">
        <v>1721</v>
      </c>
      <c r="BF502" s="163"/>
      <c r="BG502" s="244"/>
      <c r="BH502" s="244"/>
      <c r="BI502" s="244"/>
      <c r="BK502" s="211">
        <v>497</v>
      </c>
      <c r="BL502" s="163" t="s">
        <v>1897</v>
      </c>
      <c r="BM502" s="163" t="s">
        <v>1897</v>
      </c>
      <c r="BN502" s="244" t="s">
        <v>3999</v>
      </c>
      <c r="BO502" s="244" t="s">
        <v>6001</v>
      </c>
      <c r="BP502" s="244">
        <v>10201.5</v>
      </c>
      <c r="BR502" s="211"/>
      <c r="BS502" s="163"/>
      <c r="BT502" s="163"/>
      <c r="BU502" s="244"/>
      <c r="BV502" s="244"/>
      <c r="BW502" s="244"/>
      <c r="BY502" s="211">
        <v>497</v>
      </c>
      <c r="BZ502" s="163" t="s">
        <v>3975</v>
      </c>
      <c r="CA502" s="163" t="s">
        <v>6980</v>
      </c>
      <c r="CB502" s="163" t="s">
        <v>4030</v>
      </c>
      <c r="CC502" s="244" t="s">
        <v>4644</v>
      </c>
      <c r="CD502" s="244">
        <v>12443.8</v>
      </c>
      <c r="CE502" s="244">
        <v>334.6</v>
      </c>
      <c r="CG502" s="211">
        <v>497</v>
      </c>
      <c r="CH502" s="163" t="s">
        <v>6944</v>
      </c>
      <c r="CI502" s="163" t="s">
        <v>4005</v>
      </c>
      <c r="CJ502" s="244" t="s">
        <v>6570</v>
      </c>
      <c r="CK502" s="244">
        <v>13863.5</v>
      </c>
      <c r="CM502" s="211">
        <v>496</v>
      </c>
      <c r="CN502" s="163" t="s">
        <v>1664</v>
      </c>
      <c r="CO502" s="163" t="s">
        <v>3999</v>
      </c>
      <c r="CP502" s="244" t="s">
        <v>5512</v>
      </c>
      <c r="CQ502" s="244">
        <v>151.80000000000001</v>
      </c>
      <c r="CS502" s="211">
        <v>497</v>
      </c>
      <c r="CT502" s="163" t="s">
        <v>5757</v>
      </c>
      <c r="CU502" s="163" t="s">
        <v>4005</v>
      </c>
      <c r="CV502" s="244" t="s">
        <v>4523</v>
      </c>
      <c r="CW502" s="244">
        <v>16855</v>
      </c>
      <c r="CY502" s="211">
        <v>497</v>
      </c>
      <c r="CZ502" s="163" t="s">
        <v>1683</v>
      </c>
      <c r="DA502" s="163" t="s">
        <v>7654</v>
      </c>
      <c r="DB502" s="244" t="s">
        <v>3999</v>
      </c>
      <c r="DC502" s="244">
        <v>18627</v>
      </c>
      <c r="DD502" s="244">
        <v>1883.4</v>
      </c>
      <c r="DF502" s="214">
        <v>497</v>
      </c>
      <c r="DG502" s="163" t="s">
        <v>3909</v>
      </c>
      <c r="DH502" s="163" t="s">
        <v>6167</v>
      </c>
      <c r="DI502" s="163" t="s">
        <v>4005</v>
      </c>
      <c r="DJ502" s="163" t="s">
        <v>4650</v>
      </c>
      <c r="DK502" s="245">
        <v>17117</v>
      </c>
      <c r="DL502" s="245">
        <v>-74</v>
      </c>
      <c r="DN502" s="211">
        <v>495</v>
      </c>
      <c r="DO502" s="163" t="s">
        <v>8234</v>
      </c>
      <c r="DP502" s="163" t="s">
        <v>4005</v>
      </c>
      <c r="DQ502" s="244">
        <v>19733.3</v>
      </c>
      <c r="DR502" s="244">
        <v>318.39999999999998</v>
      </c>
      <c r="DT502" s="211">
        <v>497</v>
      </c>
      <c r="DU502" s="163" t="s">
        <v>8737</v>
      </c>
      <c r="DV502" s="244" t="s">
        <v>3999</v>
      </c>
      <c r="DW502" s="163">
        <v>22171</v>
      </c>
      <c r="DX502" s="244">
        <v>1964</v>
      </c>
      <c r="DZ502" s="211">
        <v>497</v>
      </c>
      <c r="EA502" s="163" t="s">
        <v>9239</v>
      </c>
      <c r="EB502" s="244" t="s">
        <v>4020</v>
      </c>
      <c r="EC502" s="163">
        <v>23398.3</v>
      </c>
      <c r="ED502" s="244">
        <v>-1211.9000000000001</v>
      </c>
      <c r="EF502" s="211">
        <v>497</v>
      </c>
      <c r="EG502" s="163" t="s">
        <v>9742</v>
      </c>
      <c r="EH502" s="244" t="s">
        <v>7046</v>
      </c>
      <c r="EI502" s="258">
        <v>23937.3</v>
      </c>
      <c r="EJ502" s="244">
        <v>-393</v>
      </c>
      <c r="EL502" s="215">
        <v>497</v>
      </c>
      <c r="EM502" s="216" t="s">
        <v>3976</v>
      </c>
      <c r="EN502" s="216" t="s">
        <v>3060</v>
      </c>
      <c r="EO502" s="216" t="s">
        <v>3977</v>
      </c>
      <c r="EP502" s="257"/>
      <c r="EQ502" s="247">
        <v>23846</v>
      </c>
      <c r="ER502" s="247">
        <v>509</v>
      </c>
      <c r="ES502" s="247">
        <v>24031</v>
      </c>
      <c r="EU502" s="163">
        <v>497</v>
      </c>
      <c r="EV502" s="94" t="s">
        <v>3978</v>
      </c>
      <c r="EW502" s="163" t="s">
        <v>3063</v>
      </c>
      <c r="EX502" s="110">
        <v>21796</v>
      </c>
      <c r="EY502" s="110">
        <v>743.9</v>
      </c>
      <c r="FA502" s="163">
        <v>497</v>
      </c>
      <c r="FB502" s="94" t="s">
        <v>9922</v>
      </c>
      <c r="FC502" s="110" t="s">
        <v>4074</v>
      </c>
      <c r="FD502" s="260">
        <v>23697.5</v>
      </c>
      <c r="FE502" s="260">
        <v>66.8</v>
      </c>
    </row>
    <row r="503" spans="2:161" ht="22.7">
      <c r="B503" s="211">
        <v>498</v>
      </c>
      <c r="C503" s="163" t="s">
        <v>5315</v>
      </c>
      <c r="D503" s="163" t="s">
        <v>5316</v>
      </c>
      <c r="E503" s="244" t="s">
        <v>3999</v>
      </c>
      <c r="F503" s="244" t="s">
        <v>4605</v>
      </c>
      <c r="G503" s="244">
        <v>7857.1</v>
      </c>
      <c r="I503" s="211"/>
      <c r="J503" s="163"/>
      <c r="K503" s="163"/>
      <c r="L503" s="244"/>
      <c r="M503" s="244"/>
      <c r="N503" s="244"/>
      <c r="P503" s="211"/>
      <c r="Q503" s="163"/>
      <c r="R503" s="163"/>
      <c r="S503" s="244"/>
      <c r="T503" s="244"/>
      <c r="V503" s="211"/>
      <c r="W503" s="163"/>
      <c r="X503" s="163"/>
      <c r="Y503" s="244"/>
      <c r="Z503" s="244"/>
      <c r="AA503" s="244"/>
      <c r="AC503" s="211">
        <v>498</v>
      </c>
      <c r="AD503" s="163" t="s">
        <v>4495</v>
      </c>
      <c r="AE503" s="163" t="s">
        <v>4005</v>
      </c>
      <c r="AF503" s="244">
        <v>8920.5</v>
      </c>
      <c r="AG503" s="244">
        <v>-280</v>
      </c>
      <c r="AI503" s="211"/>
      <c r="AJ503" s="163"/>
      <c r="AK503" s="163"/>
      <c r="AL503" s="244"/>
      <c r="AM503" s="244"/>
      <c r="AN503" s="244"/>
      <c r="AP503" s="211">
        <v>498</v>
      </c>
      <c r="AQ503" s="163" t="s">
        <v>5868</v>
      </c>
      <c r="AR503" s="163"/>
      <c r="AS503" s="244" t="s">
        <v>4001</v>
      </c>
      <c r="AT503" s="244" t="s">
        <v>5441</v>
      </c>
      <c r="AU503" s="244">
        <v>9737.5499999999993</v>
      </c>
      <c r="AW503" s="211"/>
      <c r="AX503" s="163"/>
      <c r="AY503" s="163"/>
      <c r="AZ503" s="244"/>
      <c r="BA503" s="244"/>
      <c r="BB503" s="244"/>
      <c r="BD503" s="211">
        <v>498</v>
      </c>
      <c r="BE503" s="163" t="s">
        <v>1675</v>
      </c>
      <c r="BF503" s="163" t="s">
        <v>6226</v>
      </c>
      <c r="BG503" s="244" t="s">
        <v>3999</v>
      </c>
      <c r="BH503" s="244" t="s">
        <v>5591</v>
      </c>
      <c r="BI503" s="244">
        <v>10127.6</v>
      </c>
      <c r="BK503" s="211">
        <v>498</v>
      </c>
      <c r="BL503" s="163" t="s">
        <v>1651</v>
      </c>
      <c r="BM503" s="163" t="s">
        <v>1651</v>
      </c>
      <c r="BN503" s="244" t="s">
        <v>3999</v>
      </c>
      <c r="BO503" s="244" t="s">
        <v>6274</v>
      </c>
      <c r="BP503" s="244">
        <v>10190.4</v>
      </c>
      <c r="BR503" s="211"/>
      <c r="BS503" s="163"/>
      <c r="BT503" s="163"/>
      <c r="BU503" s="244"/>
      <c r="BV503" s="244"/>
      <c r="BW503" s="244"/>
      <c r="BY503" s="211">
        <v>498</v>
      </c>
      <c r="BZ503" s="163" t="s">
        <v>3979</v>
      </c>
      <c r="CA503" s="163" t="s">
        <v>6981</v>
      </c>
      <c r="CB503" s="163" t="s">
        <v>4116</v>
      </c>
      <c r="CC503" s="244" t="s">
        <v>4933</v>
      </c>
      <c r="CD503" s="244">
        <v>12433.4</v>
      </c>
      <c r="CE503" s="244">
        <v>495.4</v>
      </c>
      <c r="CG503" s="211">
        <v>498</v>
      </c>
      <c r="CH503" s="163" t="s">
        <v>7088</v>
      </c>
      <c r="CI503" s="163" t="s">
        <v>4275</v>
      </c>
      <c r="CJ503" s="244" t="s">
        <v>5441</v>
      </c>
      <c r="CK503" s="244">
        <v>13755.8</v>
      </c>
      <c r="CM503" s="211">
        <v>497</v>
      </c>
      <c r="CN503" s="163" t="s">
        <v>7134</v>
      </c>
      <c r="CO503" s="163" t="s">
        <v>3999</v>
      </c>
      <c r="CP503" s="244" t="s">
        <v>4673</v>
      </c>
      <c r="CQ503" s="244">
        <v>14985</v>
      </c>
      <c r="CS503" s="211">
        <v>498</v>
      </c>
      <c r="CT503" s="163" t="s">
        <v>6967</v>
      </c>
      <c r="CU503" s="163" t="s">
        <v>4015</v>
      </c>
      <c r="CV503" s="244" t="s">
        <v>6240</v>
      </c>
      <c r="CW503" s="244">
        <v>1683</v>
      </c>
      <c r="CY503" s="211">
        <v>498</v>
      </c>
      <c r="CZ503" s="163" t="s">
        <v>3872</v>
      </c>
      <c r="DA503" s="163" t="s">
        <v>7655</v>
      </c>
      <c r="DB503" s="244" t="s">
        <v>4005</v>
      </c>
      <c r="DC503" s="244">
        <v>18603.599999999999</v>
      </c>
      <c r="DD503" s="244">
        <v>775.8</v>
      </c>
      <c r="DF503" s="214">
        <v>498</v>
      </c>
      <c r="DG503" s="163" t="s">
        <v>709</v>
      </c>
      <c r="DH503" s="163" t="s">
        <v>6953</v>
      </c>
      <c r="DI503" s="163" t="s">
        <v>3999</v>
      </c>
      <c r="DJ503" s="163" t="s">
        <v>5724</v>
      </c>
      <c r="DK503" s="245">
        <v>17099</v>
      </c>
      <c r="DL503" s="245">
        <v>328</v>
      </c>
      <c r="DN503" s="211">
        <v>496</v>
      </c>
      <c r="DO503" s="163" t="s">
        <v>8235</v>
      </c>
      <c r="DP503" s="163" t="s">
        <v>4243</v>
      </c>
      <c r="DQ503" s="244">
        <v>19656.400000000001</v>
      </c>
      <c r="DR503" s="244">
        <v>4227.8999999999996</v>
      </c>
      <c r="DT503" s="211">
        <v>498</v>
      </c>
      <c r="DU503" s="163" t="s">
        <v>8738</v>
      </c>
      <c r="DV503" s="244" t="s">
        <v>4074</v>
      </c>
      <c r="DW503" s="163">
        <v>22093.8</v>
      </c>
      <c r="DX503" s="244">
        <v>5588.4</v>
      </c>
      <c r="DZ503" s="211">
        <v>498</v>
      </c>
      <c r="EA503" s="163" t="s">
        <v>9240</v>
      </c>
      <c r="EB503" s="244" t="s">
        <v>4400</v>
      </c>
      <c r="EC503" s="163">
        <v>23374.2</v>
      </c>
      <c r="ED503" s="244">
        <v>-368.2</v>
      </c>
      <c r="EF503" s="211">
        <v>498</v>
      </c>
      <c r="EG503" s="163" t="s">
        <v>9743</v>
      </c>
      <c r="EH503" s="244" t="s">
        <v>4243</v>
      </c>
      <c r="EI503" s="258">
        <v>23854.799999999999</v>
      </c>
      <c r="EJ503" s="244">
        <v>-4147.8999999999996</v>
      </c>
      <c r="EL503" s="215">
        <v>498</v>
      </c>
      <c r="EM503" s="216" t="s">
        <v>3980</v>
      </c>
      <c r="EN503" s="216" t="s">
        <v>3251</v>
      </c>
      <c r="EO503" s="216" t="s">
        <v>3073</v>
      </c>
      <c r="EP503" s="257" t="s">
        <v>3994</v>
      </c>
      <c r="EQ503" s="247">
        <v>23785</v>
      </c>
      <c r="ER503" s="247">
        <v>113</v>
      </c>
      <c r="ES503" s="247">
        <v>54100</v>
      </c>
      <c r="EU503" s="163">
        <v>498</v>
      </c>
      <c r="EV503" s="94" t="s">
        <v>3877</v>
      </c>
      <c r="EW503" s="163" t="s">
        <v>3088</v>
      </c>
      <c r="EX503" s="110">
        <v>21741</v>
      </c>
      <c r="EY503" s="110">
        <v>406.4</v>
      </c>
      <c r="FA503" s="163">
        <v>498</v>
      </c>
      <c r="FB503" s="94" t="s">
        <v>9699</v>
      </c>
      <c r="FC503" s="110" t="s">
        <v>4020</v>
      </c>
      <c r="FD503" s="260">
        <v>23591.599999999999</v>
      </c>
      <c r="FE503" s="260">
        <v>1099.5999999999999</v>
      </c>
    </row>
    <row r="504" spans="2:161" ht="22.7">
      <c r="B504" s="211">
        <v>499</v>
      </c>
      <c r="C504" s="163" t="s">
        <v>5317</v>
      </c>
      <c r="D504" s="163" t="s">
        <v>5318</v>
      </c>
      <c r="E504" s="244" t="s">
        <v>3999</v>
      </c>
      <c r="F504" s="244" t="s">
        <v>4933</v>
      </c>
      <c r="G504" s="244">
        <v>7849.5</v>
      </c>
      <c r="I504" s="211"/>
      <c r="J504" s="163"/>
      <c r="K504" s="163"/>
      <c r="L504" s="244"/>
      <c r="M504" s="244"/>
      <c r="N504" s="244"/>
      <c r="P504" s="211"/>
      <c r="Q504" s="163"/>
      <c r="R504" s="163"/>
      <c r="S504" s="244"/>
      <c r="T504" s="244"/>
      <c r="V504" s="211"/>
      <c r="W504" s="163"/>
      <c r="X504" s="163"/>
      <c r="Y504" s="244"/>
      <c r="Z504" s="244"/>
      <c r="AA504" s="244"/>
      <c r="AC504" s="211">
        <v>499</v>
      </c>
      <c r="AD504" s="163" t="s">
        <v>4496</v>
      </c>
      <c r="AE504" s="163" t="s">
        <v>3999</v>
      </c>
      <c r="AF504" s="244">
        <v>8911.7000000000007</v>
      </c>
      <c r="AG504" s="244">
        <v>627.29999999999995</v>
      </c>
      <c r="AI504" s="211"/>
      <c r="AJ504" s="163"/>
      <c r="AK504" s="163"/>
      <c r="AL504" s="244"/>
      <c r="AM504" s="244"/>
      <c r="AN504" s="244"/>
      <c r="AP504" s="211">
        <v>499</v>
      </c>
      <c r="AQ504" s="163" t="s">
        <v>5869</v>
      </c>
      <c r="AR504" s="163"/>
      <c r="AS504" s="244" t="s">
        <v>4020</v>
      </c>
      <c r="AT504" s="244" t="s">
        <v>5518</v>
      </c>
      <c r="AU504" s="244">
        <v>9725.94</v>
      </c>
      <c r="AW504" s="211"/>
      <c r="AX504" s="163"/>
      <c r="AY504" s="163"/>
      <c r="AZ504" s="244"/>
      <c r="BA504" s="244"/>
      <c r="BB504" s="244"/>
      <c r="BD504" s="211">
        <v>499</v>
      </c>
      <c r="BE504" s="163" t="s">
        <v>3914</v>
      </c>
      <c r="BF504" s="163" t="s">
        <v>4967</v>
      </c>
      <c r="BG504" s="244" t="s">
        <v>4005</v>
      </c>
      <c r="BH504" s="244" t="s">
        <v>6227</v>
      </c>
      <c r="BI504" s="244">
        <v>10102.6</v>
      </c>
      <c r="BK504" s="211">
        <v>499</v>
      </c>
      <c r="BL504" s="163" t="s">
        <v>1088</v>
      </c>
      <c r="BM504" s="163" t="s">
        <v>6340</v>
      </c>
      <c r="BN504" s="244" t="s">
        <v>3999</v>
      </c>
      <c r="BO504" s="244" t="s">
        <v>4818</v>
      </c>
      <c r="BP504" s="244">
        <v>10180</v>
      </c>
      <c r="BR504" s="211"/>
      <c r="BS504" s="163"/>
      <c r="BT504" s="163"/>
      <c r="BU504" s="244"/>
      <c r="BV504" s="244"/>
      <c r="BW504" s="244"/>
      <c r="BY504" s="211">
        <v>499</v>
      </c>
      <c r="BZ504" s="163" t="s">
        <v>3981</v>
      </c>
      <c r="CA504" s="163" t="s">
        <v>6982</v>
      </c>
      <c r="CB504" s="163" t="s">
        <v>4202</v>
      </c>
      <c r="CC504" s="244" t="s">
        <v>5219</v>
      </c>
      <c r="CD504" s="244">
        <v>12433</v>
      </c>
      <c r="CE504" s="244">
        <v>3513</v>
      </c>
      <c r="CG504" s="211">
        <v>499</v>
      </c>
      <c r="CH504" s="163" t="s">
        <v>5154</v>
      </c>
      <c r="CI504" s="163" t="s">
        <v>4005</v>
      </c>
      <c r="CJ504" s="244" t="s">
        <v>4595</v>
      </c>
      <c r="CK504" s="244">
        <v>13748.5</v>
      </c>
      <c r="CM504" s="211">
        <v>498</v>
      </c>
      <c r="CN504" s="163" t="s">
        <v>7089</v>
      </c>
      <c r="CO504" s="163" t="s">
        <v>3999</v>
      </c>
      <c r="CP504" s="244" t="s">
        <v>7090</v>
      </c>
      <c r="CQ504" s="244">
        <v>14954.9</v>
      </c>
      <c r="CS504" s="211">
        <v>499</v>
      </c>
      <c r="CT504" s="163" t="s">
        <v>7219</v>
      </c>
      <c r="CU504" s="163" t="s">
        <v>5833</v>
      </c>
      <c r="CV504" s="244" t="s">
        <v>6232</v>
      </c>
      <c r="CW504" s="244">
        <v>16788</v>
      </c>
      <c r="CY504" s="211">
        <v>499</v>
      </c>
      <c r="CZ504" s="163" t="s">
        <v>3532</v>
      </c>
      <c r="DA504" s="163" t="s">
        <v>7656</v>
      </c>
      <c r="DB504" s="244" t="s">
        <v>4074</v>
      </c>
      <c r="DC504" s="244">
        <v>18578.7</v>
      </c>
      <c r="DD504" s="244">
        <v>-744</v>
      </c>
      <c r="DF504" s="214">
        <v>499</v>
      </c>
      <c r="DG504" s="163" t="s">
        <v>3982</v>
      </c>
      <c r="DH504" s="163" t="s">
        <v>7717</v>
      </c>
      <c r="DI504" s="163" t="s">
        <v>4015</v>
      </c>
      <c r="DJ504" s="163" t="s">
        <v>7136</v>
      </c>
      <c r="DK504" s="245">
        <v>17091</v>
      </c>
      <c r="DL504" s="245">
        <v>560</v>
      </c>
      <c r="DN504" s="211">
        <v>497</v>
      </c>
      <c r="DO504" s="163" t="s">
        <v>8236</v>
      </c>
      <c r="DP504" s="163" t="s">
        <v>4001</v>
      </c>
      <c r="DQ504" s="244">
        <v>19584.8</v>
      </c>
      <c r="DR504" s="244">
        <v>3484.7</v>
      </c>
      <c r="DT504" s="211">
        <v>499</v>
      </c>
      <c r="DU504" s="163" t="s">
        <v>8739</v>
      </c>
      <c r="DV504" s="244" t="s">
        <v>4020</v>
      </c>
      <c r="DW504" s="163">
        <v>22066.799999999999</v>
      </c>
      <c r="DX504" s="244">
        <v>3248.1</v>
      </c>
      <c r="DZ504" s="211">
        <v>499</v>
      </c>
      <c r="EA504" s="163" t="s">
        <v>9241</v>
      </c>
      <c r="EB504" s="244" t="s">
        <v>4074</v>
      </c>
      <c r="EC504" s="163">
        <v>23282.5</v>
      </c>
      <c r="ED504" s="244">
        <v>110.9</v>
      </c>
      <c r="EF504" s="211">
        <v>499</v>
      </c>
      <c r="EG504" s="163" t="s">
        <v>9744</v>
      </c>
      <c r="EH504" s="244" t="s">
        <v>4020</v>
      </c>
      <c r="EI504" s="258">
        <v>23853</v>
      </c>
      <c r="EJ504" s="244">
        <v>6102.4</v>
      </c>
      <c r="EL504" s="215">
        <v>499</v>
      </c>
      <c r="EM504" s="216" t="s">
        <v>3767</v>
      </c>
      <c r="EN504" s="216" t="s">
        <v>3060</v>
      </c>
      <c r="EO504" s="216" t="s">
        <v>3152</v>
      </c>
      <c r="EP504" s="257" t="s">
        <v>3989</v>
      </c>
      <c r="EQ504" s="247">
        <v>23734</v>
      </c>
      <c r="ER504" s="247">
        <v>-707</v>
      </c>
      <c r="ES504" s="247">
        <v>6359</v>
      </c>
      <c r="EU504" s="163">
        <v>499</v>
      </c>
      <c r="EV504" s="94" t="s">
        <v>3511</v>
      </c>
      <c r="EW504" s="163" t="s">
        <v>3075</v>
      </c>
      <c r="EX504" s="110">
        <v>21655</v>
      </c>
      <c r="EY504" s="110">
        <v>1151.7</v>
      </c>
      <c r="FA504" s="163">
        <v>499</v>
      </c>
      <c r="FB504" s="94" t="s">
        <v>9923</v>
      </c>
      <c r="FC504" s="110" t="s">
        <v>4074</v>
      </c>
      <c r="FD504" s="260">
        <v>23563.200000000001</v>
      </c>
      <c r="FE504" s="260">
        <v>1024.7</v>
      </c>
    </row>
    <row r="505" spans="2:161" ht="22.7">
      <c r="B505" s="211">
        <v>500</v>
      </c>
      <c r="C505" s="163"/>
      <c r="D505" s="163" t="s">
        <v>5319</v>
      </c>
      <c r="E505" s="244" t="s">
        <v>4005</v>
      </c>
      <c r="F505" s="244"/>
      <c r="G505" s="244">
        <v>7843.8</v>
      </c>
      <c r="I505" s="211"/>
      <c r="J505" s="163"/>
      <c r="K505" s="163"/>
      <c r="L505" s="244"/>
      <c r="M505" s="244"/>
      <c r="N505" s="244"/>
      <c r="P505" s="211"/>
      <c r="Q505" s="163"/>
      <c r="R505" s="163"/>
      <c r="S505" s="244"/>
      <c r="T505" s="244"/>
      <c r="V505" s="211"/>
      <c r="W505" s="163"/>
      <c r="X505" s="163"/>
      <c r="Y505" s="244"/>
      <c r="Z505" s="244"/>
      <c r="AA505" s="244"/>
      <c r="AC505" s="211">
        <v>500</v>
      </c>
      <c r="AD505" s="163" t="s">
        <v>4497</v>
      </c>
      <c r="AE505" s="163" t="s">
        <v>3999</v>
      </c>
      <c r="AF505" s="244">
        <v>8902</v>
      </c>
      <c r="AG505" s="244">
        <v>214</v>
      </c>
      <c r="AI505" s="211"/>
      <c r="AJ505" s="163"/>
      <c r="AK505" s="163"/>
      <c r="AL505" s="244"/>
      <c r="AM505" s="244"/>
      <c r="AN505" s="244"/>
      <c r="AP505" s="211">
        <v>500</v>
      </c>
      <c r="AQ505" s="163" t="s">
        <v>5870</v>
      </c>
      <c r="AR505" s="163"/>
      <c r="AS505" s="244" t="s">
        <v>3999</v>
      </c>
      <c r="AT505" s="244" t="s">
        <v>5518</v>
      </c>
      <c r="AU505" s="244">
        <v>9723.33</v>
      </c>
      <c r="AW505" s="211"/>
      <c r="AX505" s="163"/>
      <c r="AY505" s="163"/>
      <c r="AZ505" s="244"/>
      <c r="BA505" s="244"/>
      <c r="BB505" s="244"/>
      <c r="BD505" s="211">
        <v>500</v>
      </c>
      <c r="BE505" s="163" t="s">
        <v>6228</v>
      </c>
      <c r="BF505" s="163" t="s">
        <v>4880</v>
      </c>
      <c r="BG505" s="244" t="s">
        <v>4005</v>
      </c>
      <c r="BH505" s="244" t="s">
        <v>6106</v>
      </c>
      <c r="BI505" s="244">
        <v>10096.200000000001</v>
      </c>
      <c r="BK505" s="211">
        <v>500</v>
      </c>
      <c r="BL505" s="163" t="s">
        <v>5842</v>
      </c>
      <c r="BM505" s="163" t="s">
        <v>5074</v>
      </c>
      <c r="BN505" s="244" t="s">
        <v>4005</v>
      </c>
      <c r="BO505" s="244" t="s">
        <v>5574</v>
      </c>
      <c r="BP505" s="244">
        <v>10173.1</v>
      </c>
      <c r="BR505" s="211"/>
      <c r="BS505" s="163"/>
      <c r="BT505" s="163"/>
      <c r="BU505" s="244"/>
      <c r="BV505" s="244"/>
      <c r="BW505" s="244"/>
      <c r="BY505" s="211">
        <v>500</v>
      </c>
      <c r="BZ505" s="163" t="s">
        <v>1297</v>
      </c>
      <c r="CA505" s="163" t="s">
        <v>6983</v>
      </c>
      <c r="CB505" s="163" t="s">
        <v>6506</v>
      </c>
      <c r="CC505" s="244" t="s">
        <v>6531</v>
      </c>
      <c r="CD505" s="244">
        <v>12431</v>
      </c>
      <c r="CE505" s="244">
        <v>893</v>
      </c>
      <c r="CG505" s="211">
        <v>500</v>
      </c>
      <c r="CH505" s="163" t="s">
        <v>7089</v>
      </c>
      <c r="CI505" s="163" t="s">
        <v>3999</v>
      </c>
      <c r="CJ505" s="244" t="s">
        <v>7090</v>
      </c>
      <c r="CK505" s="244">
        <v>13739.7</v>
      </c>
      <c r="CM505" s="211">
        <v>499</v>
      </c>
      <c r="CN505" s="163" t="s">
        <v>6139</v>
      </c>
      <c r="CO505" s="163" t="s">
        <v>4202</v>
      </c>
      <c r="CP505" s="244" t="s">
        <v>6240</v>
      </c>
      <c r="CQ505" s="244">
        <v>1488</v>
      </c>
      <c r="CS505" s="211">
        <v>500</v>
      </c>
      <c r="CT505" s="163" t="s">
        <v>5240</v>
      </c>
      <c r="CU505" s="163" t="s">
        <v>3999</v>
      </c>
      <c r="CV505" s="244" t="s">
        <v>4650</v>
      </c>
      <c r="CW505" s="244">
        <v>16691</v>
      </c>
      <c r="CY505" s="211">
        <v>500</v>
      </c>
      <c r="CZ505" s="163" t="s">
        <v>7657</v>
      </c>
      <c r="DA505" s="163" t="s">
        <v>7658</v>
      </c>
      <c r="DB505" s="244" t="s">
        <v>4005</v>
      </c>
      <c r="DC505" s="244">
        <v>18572.3</v>
      </c>
      <c r="DD505" s="244">
        <v>1264</v>
      </c>
      <c r="DF505" s="214">
        <v>500</v>
      </c>
      <c r="DG505" s="163" t="s">
        <v>3931</v>
      </c>
      <c r="DH505" s="163" t="s">
        <v>4977</v>
      </c>
      <c r="DI505" s="163" t="s">
        <v>4005</v>
      </c>
      <c r="DJ505" s="163" t="s">
        <v>4978</v>
      </c>
      <c r="DK505" s="245">
        <v>17053</v>
      </c>
      <c r="DL505" s="245">
        <v>251</v>
      </c>
      <c r="DN505" s="211">
        <v>498</v>
      </c>
      <c r="DO505" s="163" t="s">
        <v>8237</v>
      </c>
      <c r="DP505" s="163" t="s">
        <v>4102</v>
      </c>
      <c r="DQ505" s="244">
        <v>19562.5</v>
      </c>
      <c r="DR505" s="244">
        <v>178.4</v>
      </c>
      <c r="DT505" s="211">
        <v>500</v>
      </c>
      <c r="DU505" s="163" t="s">
        <v>8740</v>
      </c>
      <c r="DV505" s="244" t="s">
        <v>3999</v>
      </c>
      <c r="DW505" s="163">
        <v>22006</v>
      </c>
      <c r="DX505" s="244">
        <v>251.6</v>
      </c>
      <c r="DZ505" s="211">
        <v>500</v>
      </c>
      <c r="EA505" s="163" t="s">
        <v>9242</v>
      </c>
      <c r="EB505" s="244" t="s">
        <v>4005</v>
      </c>
      <c r="EC505" s="163">
        <v>23175.200000000001</v>
      </c>
      <c r="ED505" s="244">
        <v>391</v>
      </c>
      <c r="EF505" s="211">
        <v>500</v>
      </c>
      <c r="EG505" s="163" t="s">
        <v>9745</v>
      </c>
      <c r="EH505" s="244" t="s">
        <v>3999</v>
      </c>
      <c r="EI505" s="258">
        <v>23706</v>
      </c>
      <c r="EJ505" s="244">
        <v>1996</v>
      </c>
      <c r="EL505" s="215">
        <v>500</v>
      </c>
      <c r="EM505" s="216" t="s">
        <v>3869</v>
      </c>
      <c r="EN505" s="216" t="s">
        <v>3290</v>
      </c>
      <c r="EO505" s="216" t="s">
        <v>3293</v>
      </c>
      <c r="EP505" s="257" t="s">
        <v>3988</v>
      </c>
      <c r="EQ505" s="247">
        <v>23720</v>
      </c>
      <c r="ER505" s="247">
        <v>54</v>
      </c>
      <c r="ES505" s="247">
        <v>103594</v>
      </c>
      <c r="EU505" s="163">
        <v>500</v>
      </c>
      <c r="EV505" s="94" t="s">
        <v>1608</v>
      </c>
      <c r="EW505" s="163" t="s">
        <v>3056</v>
      </c>
      <c r="EX505" s="110">
        <v>21609</v>
      </c>
      <c r="EY505" s="110">
        <v>430.5</v>
      </c>
      <c r="FA505" s="163">
        <v>500</v>
      </c>
      <c r="FB505" s="94" t="s">
        <v>9924</v>
      </c>
      <c r="FC505" s="110" t="s">
        <v>4116</v>
      </c>
      <c r="FD505" s="260">
        <v>23556.3</v>
      </c>
      <c r="FE505" s="260">
        <v>-4119.8</v>
      </c>
    </row>
    <row r="506" spans="2:161">
      <c r="DN506" s="211">
        <v>499</v>
      </c>
      <c r="DO506" s="163" t="s">
        <v>8238</v>
      </c>
      <c r="DP506" s="163" t="s">
        <v>4005</v>
      </c>
      <c r="DQ506" s="244">
        <v>19557.599999999999</v>
      </c>
      <c r="DR506" s="244">
        <v>181.8</v>
      </c>
    </row>
    <row r="507" spans="2:161">
      <c r="DN507" s="211">
        <v>500</v>
      </c>
      <c r="DO507" s="163" t="s">
        <v>8239</v>
      </c>
      <c r="DP507" s="163" t="s">
        <v>4074</v>
      </c>
      <c r="DQ507" s="244">
        <v>19538.099999999999</v>
      </c>
      <c r="DR507" s="244">
        <v>382.1</v>
      </c>
      <c r="FE507" s="59"/>
    </row>
    <row r="509" spans="2:161">
      <c r="FE509" s="265"/>
    </row>
    <row r="510" spans="2:161">
      <c r="DL510" s="264"/>
    </row>
  </sheetData>
  <autoFilter ref="A5:FE505" xr:uid="{00000000-0009-0000-0000-000006000000}"/>
  <phoneticPr fontId="7" type="noConversion"/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L507"/>
  <sheetViews>
    <sheetView topLeftCell="AT1" zoomScale="70" zoomScaleNormal="70" workbookViewId="0">
      <pane ySplit="5" topLeftCell="A452" activePane="bottomLeft" state="frozen"/>
      <selection pane="bottomLeft" activeCell="BB502" sqref="BB502"/>
    </sheetView>
  </sheetViews>
  <sheetFormatPr defaultColWidth="8.87890625" defaultRowHeight="11.35"/>
  <cols>
    <col min="1" max="1" width="4.3515625" style="235" customWidth="1"/>
    <col min="2" max="2" width="9" style="235" bestFit="1" customWidth="1"/>
    <col min="3" max="3" width="25.234375" style="235" customWidth="1"/>
    <col min="4" max="5" width="10.1171875" style="248" customWidth="1"/>
    <col min="6" max="6" width="8.87890625" style="235"/>
    <col min="7" max="7" width="9" style="235" bestFit="1" customWidth="1"/>
    <col min="8" max="8" width="25.234375" style="235" customWidth="1"/>
    <col min="9" max="10" width="10.1171875" style="248" customWidth="1"/>
    <col min="11" max="11" width="8.87890625" style="235"/>
    <col min="12" max="12" width="9" style="235" bestFit="1" customWidth="1"/>
    <col min="13" max="13" width="25.234375" style="235" customWidth="1"/>
    <col min="14" max="15" width="10.1171875" style="248" customWidth="1"/>
    <col min="16" max="16" width="8.87890625" style="235"/>
    <col min="17" max="17" width="9" style="235" bestFit="1" customWidth="1"/>
    <col min="18" max="18" width="25.234375" style="235" customWidth="1"/>
    <col min="19" max="20" width="10.1171875" style="248" customWidth="1"/>
    <col min="21" max="21" width="8.87890625" style="235"/>
    <col min="22" max="22" width="9" style="235" bestFit="1" customWidth="1"/>
    <col min="23" max="23" width="25.234375" style="235" customWidth="1"/>
    <col min="24" max="25" width="10.1171875" style="248" customWidth="1"/>
    <col min="26" max="26" width="8.87890625" style="235"/>
    <col min="27" max="27" width="9" style="235" bestFit="1" customWidth="1"/>
    <col min="28" max="28" width="25.234375" style="235" customWidth="1"/>
    <col min="29" max="30" width="10.1171875" style="248" customWidth="1"/>
    <col min="31" max="31" width="8.87890625" style="235"/>
    <col min="32" max="32" width="9" style="235" bestFit="1" customWidth="1"/>
    <col min="33" max="33" width="25.234375" style="235" customWidth="1"/>
    <col min="34" max="35" width="10.1171875" style="248" customWidth="1"/>
    <col min="36" max="36" width="8.87890625" style="235"/>
    <col min="37" max="37" width="9" style="235" bestFit="1" customWidth="1"/>
    <col min="38" max="38" width="25.234375" style="235" customWidth="1"/>
    <col min="39" max="40" width="10.1171875" style="248" customWidth="1"/>
    <col min="41" max="41" width="8.87890625" style="235"/>
    <col min="42" max="42" width="9" style="235" bestFit="1" customWidth="1"/>
    <col min="43" max="43" width="25.234375" style="235" customWidth="1"/>
    <col min="44" max="45" width="10.1171875" style="248" customWidth="1"/>
    <col min="46" max="46" width="8.87890625" style="235"/>
    <col min="47" max="47" width="9" style="235" bestFit="1" customWidth="1"/>
    <col min="48" max="48" width="25.234375" style="235" customWidth="1"/>
    <col min="49" max="50" width="10.1171875" style="248" customWidth="1"/>
    <col min="51" max="51" width="8.87890625" style="235"/>
    <col min="52" max="52" width="9" style="235" bestFit="1" customWidth="1"/>
    <col min="53" max="53" width="25.234375" style="235" customWidth="1"/>
    <col min="54" max="55" width="10.1171875" style="248" customWidth="1"/>
    <col min="56" max="56" width="8.87890625" style="235"/>
    <col min="57" max="57" width="8.41015625" style="235" customWidth="1"/>
    <col min="58" max="58" width="25.234375" style="235" customWidth="1"/>
    <col min="59" max="60" width="10.1171875" style="248" customWidth="1"/>
    <col min="61" max="61" width="8.87890625" style="235"/>
    <col min="62" max="62" width="7" style="235" customWidth="1"/>
    <col min="63" max="63" width="25.234375" style="235" customWidth="1"/>
    <col min="64" max="64" width="10.1171875" style="248" customWidth="1"/>
    <col min="65" max="16384" width="8.87890625" style="235"/>
  </cols>
  <sheetData>
    <row r="1" spans="1:64" s="234" customFormat="1">
      <c r="B1" s="241" t="s">
        <v>3985</v>
      </c>
      <c r="C1" s="235"/>
      <c r="D1" s="248"/>
      <c r="E1" s="248"/>
      <c r="F1" s="235"/>
      <c r="G1" s="235"/>
      <c r="H1" s="235"/>
      <c r="I1" s="249"/>
      <c r="J1" s="249"/>
      <c r="N1" s="249"/>
      <c r="O1" s="254"/>
      <c r="S1" s="249"/>
      <c r="T1" s="249"/>
      <c r="X1" s="249"/>
      <c r="Y1" s="249"/>
      <c r="AC1" s="249"/>
      <c r="AD1" s="249"/>
      <c r="AH1" s="249"/>
      <c r="AI1" s="249"/>
      <c r="AM1" s="249"/>
      <c r="AN1" s="249"/>
      <c r="AR1" s="249"/>
      <c r="AS1" s="249"/>
      <c r="AW1" s="249"/>
      <c r="AX1" s="249"/>
      <c r="BB1" s="249"/>
      <c r="BC1" s="249"/>
      <c r="BG1" s="249"/>
      <c r="BH1" s="249"/>
      <c r="BL1" s="249"/>
    </row>
    <row r="2" spans="1:64" s="234" customFormat="1">
      <c r="A2" s="217"/>
      <c r="B2" s="218" t="s">
        <v>3986</v>
      </c>
      <c r="C2" s="217"/>
      <c r="D2" s="249"/>
      <c r="E2" s="250"/>
      <c r="F2" s="217"/>
      <c r="G2" s="217"/>
      <c r="H2" s="219"/>
      <c r="I2" s="249"/>
      <c r="J2" s="249"/>
      <c r="K2" s="217"/>
      <c r="L2" s="219"/>
      <c r="M2" s="219"/>
      <c r="N2" s="254"/>
      <c r="O2" s="254"/>
      <c r="P2" s="217"/>
      <c r="Q2" s="217"/>
      <c r="R2" s="217"/>
      <c r="S2" s="249"/>
      <c r="T2" s="254"/>
      <c r="U2" s="217"/>
      <c r="V2" s="219"/>
      <c r="W2" s="219"/>
      <c r="X2" s="254"/>
      <c r="Y2" s="254"/>
      <c r="Z2" s="217"/>
      <c r="AA2" s="217"/>
      <c r="AB2" s="217"/>
      <c r="AC2" s="249"/>
      <c r="AD2" s="249"/>
      <c r="AE2" s="217"/>
      <c r="AF2" s="219"/>
      <c r="AG2" s="219"/>
      <c r="AH2" s="254"/>
      <c r="AI2" s="254"/>
      <c r="AJ2" s="217"/>
      <c r="AK2" s="217"/>
      <c r="AL2" s="217"/>
      <c r="AM2" s="249"/>
      <c r="AN2" s="249"/>
      <c r="AO2" s="217"/>
      <c r="AP2" s="219"/>
      <c r="AQ2" s="219"/>
      <c r="AR2" s="254"/>
      <c r="AS2" s="254"/>
      <c r="AT2" s="217"/>
      <c r="AU2" s="217"/>
      <c r="AV2" s="217"/>
      <c r="AW2" s="249"/>
      <c r="AX2" s="249"/>
      <c r="AY2" s="217"/>
      <c r="AZ2" s="219"/>
      <c r="BA2" s="219"/>
      <c r="BB2" s="254"/>
      <c r="BC2" s="254"/>
      <c r="BD2" s="217"/>
      <c r="BE2" s="217"/>
      <c r="BF2" s="217"/>
      <c r="BG2" s="249"/>
      <c r="BH2" s="249"/>
      <c r="BI2" s="217"/>
      <c r="BJ2" s="217"/>
      <c r="BK2" s="217"/>
      <c r="BL2" s="249"/>
    </row>
    <row r="3" spans="1:64" s="234" customFormat="1">
      <c r="A3" s="217"/>
      <c r="B3" s="218"/>
      <c r="C3" s="217"/>
      <c r="D3" s="249"/>
      <c r="E3" s="250"/>
      <c r="F3" s="217"/>
      <c r="G3" s="217"/>
      <c r="H3" s="219"/>
      <c r="I3" s="249"/>
      <c r="J3" s="249"/>
      <c r="K3" s="217"/>
      <c r="L3" s="219"/>
      <c r="M3" s="219"/>
      <c r="N3" s="254"/>
      <c r="O3" s="254"/>
      <c r="P3" s="217"/>
      <c r="Q3" s="217"/>
      <c r="R3" s="217"/>
      <c r="S3" s="249"/>
      <c r="T3" s="254"/>
      <c r="U3" s="217"/>
      <c r="V3" s="219"/>
      <c r="W3" s="219"/>
      <c r="X3" s="254"/>
      <c r="Y3" s="254"/>
      <c r="Z3" s="217"/>
      <c r="AA3" s="217"/>
      <c r="AB3" s="217"/>
      <c r="AC3" s="249"/>
      <c r="AD3" s="249"/>
      <c r="AE3" s="217"/>
      <c r="AF3" s="219"/>
      <c r="AG3" s="219"/>
      <c r="AH3" s="254"/>
      <c r="AI3" s="254"/>
      <c r="AJ3" s="217"/>
      <c r="AK3" s="217"/>
      <c r="AL3" s="217"/>
      <c r="AM3" s="249"/>
      <c r="AN3" s="249"/>
      <c r="AO3" s="217"/>
      <c r="AP3" s="219"/>
      <c r="AQ3" s="219"/>
      <c r="AR3" s="254"/>
      <c r="AS3" s="254"/>
      <c r="AT3" s="217"/>
      <c r="AU3" s="217"/>
      <c r="AV3" s="217"/>
      <c r="AW3" s="249"/>
      <c r="AX3" s="249"/>
      <c r="AY3" s="217"/>
      <c r="AZ3" s="219"/>
      <c r="BA3" s="219"/>
      <c r="BB3" s="254"/>
      <c r="BC3" s="254"/>
      <c r="BD3" s="217"/>
      <c r="BE3" s="217"/>
      <c r="BF3" s="217"/>
      <c r="BG3" s="249"/>
      <c r="BH3" s="249"/>
      <c r="BI3" s="217"/>
      <c r="BJ3" s="217"/>
      <c r="BK3" s="217"/>
      <c r="BL3" s="249"/>
    </row>
    <row r="4" spans="1:64" s="237" customFormat="1">
      <c r="A4" s="220"/>
      <c r="B4" s="221" t="s">
        <v>1019</v>
      </c>
      <c r="C4" s="220"/>
      <c r="D4" s="251"/>
      <c r="E4" s="251"/>
      <c r="F4" s="220"/>
      <c r="G4" s="221" t="s">
        <v>1109</v>
      </c>
      <c r="H4" s="220"/>
      <c r="I4" s="251"/>
      <c r="J4" s="251"/>
      <c r="K4" s="220"/>
      <c r="L4" s="221" t="s">
        <v>2730</v>
      </c>
      <c r="M4" s="220"/>
      <c r="N4" s="251"/>
      <c r="O4" s="251"/>
      <c r="P4" s="220"/>
      <c r="Q4" s="221" t="s">
        <v>1261</v>
      </c>
      <c r="R4" s="220"/>
      <c r="S4" s="251"/>
      <c r="T4" s="251"/>
      <c r="U4" s="220"/>
      <c r="V4" s="221" t="s">
        <v>2732</v>
      </c>
      <c r="W4" s="220"/>
      <c r="X4" s="251"/>
      <c r="Y4" s="251"/>
      <c r="Z4" s="220"/>
      <c r="AA4" s="221" t="s">
        <v>497</v>
      </c>
      <c r="AB4" s="220"/>
      <c r="AC4" s="251"/>
      <c r="AD4" s="251"/>
      <c r="AE4" s="220"/>
      <c r="AF4" s="221" t="s">
        <v>2733</v>
      </c>
      <c r="AG4" s="220"/>
      <c r="AH4" s="251"/>
      <c r="AI4" s="251"/>
      <c r="AJ4" s="220"/>
      <c r="AK4" s="221" t="s">
        <v>498</v>
      </c>
      <c r="AL4" s="220"/>
      <c r="AM4" s="251"/>
      <c r="AN4" s="251"/>
      <c r="AO4" s="220"/>
      <c r="AP4" s="221" t="s">
        <v>2846</v>
      </c>
      <c r="AQ4" s="220"/>
      <c r="AR4" s="251"/>
      <c r="AS4" s="251"/>
      <c r="AT4" s="220"/>
      <c r="AU4" s="221" t="s">
        <v>295</v>
      </c>
      <c r="AV4" s="220"/>
      <c r="AW4" s="251"/>
      <c r="AX4" s="251"/>
      <c r="AY4" s="220"/>
      <c r="AZ4" s="221" t="s">
        <v>2847</v>
      </c>
      <c r="BA4" s="220"/>
      <c r="BB4" s="251"/>
      <c r="BC4" s="251"/>
      <c r="BD4" s="220"/>
      <c r="BE4" s="221" t="s">
        <v>303</v>
      </c>
      <c r="BF4" s="220"/>
      <c r="BG4" s="251"/>
      <c r="BH4" s="251"/>
      <c r="BI4" s="220"/>
      <c r="BJ4" s="221" t="s">
        <v>296</v>
      </c>
      <c r="BK4" s="220"/>
      <c r="BL4" s="251"/>
    </row>
    <row r="5" spans="1:64" s="234" customFormat="1">
      <c r="A5" s="222"/>
      <c r="B5" s="223" t="s">
        <v>2819</v>
      </c>
      <c r="C5" s="223" t="s">
        <v>2820</v>
      </c>
      <c r="D5" s="252" t="s">
        <v>2821</v>
      </c>
      <c r="E5" s="252" t="s">
        <v>2822</v>
      </c>
      <c r="F5" s="222"/>
      <c r="G5" s="223" t="s">
        <v>2819</v>
      </c>
      <c r="H5" s="223" t="s">
        <v>2820</v>
      </c>
      <c r="I5" s="252" t="s">
        <v>2821</v>
      </c>
      <c r="J5" s="252" t="s">
        <v>2822</v>
      </c>
      <c r="K5" s="222"/>
      <c r="L5" s="223" t="s">
        <v>2819</v>
      </c>
      <c r="M5" s="223" t="s">
        <v>2820</v>
      </c>
      <c r="N5" s="252" t="s">
        <v>2821</v>
      </c>
      <c r="O5" s="252" t="s">
        <v>2822</v>
      </c>
      <c r="P5" s="222"/>
      <c r="Q5" s="223" t="s">
        <v>2819</v>
      </c>
      <c r="R5" s="223" t="s">
        <v>2820</v>
      </c>
      <c r="S5" s="252" t="s">
        <v>2821</v>
      </c>
      <c r="T5" s="252" t="s">
        <v>2822</v>
      </c>
      <c r="U5" s="222"/>
      <c r="V5" s="223" t="s">
        <v>2819</v>
      </c>
      <c r="W5" s="223" t="s">
        <v>2820</v>
      </c>
      <c r="X5" s="252" t="s">
        <v>2821</v>
      </c>
      <c r="Y5" s="252" t="s">
        <v>2822</v>
      </c>
      <c r="Z5" s="222"/>
      <c r="AA5" s="223" t="s">
        <v>2819</v>
      </c>
      <c r="AB5" s="223" t="s">
        <v>2820</v>
      </c>
      <c r="AC5" s="252" t="s">
        <v>2821</v>
      </c>
      <c r="AD5" s="252" t="s">
        <v>2822</v>
      </c>
      <c r="AE5" s="222"/>
      <c r="AF5" s="223" t="s">
        <v>2819</v>
      </c>
      <c r="AG5" s="223" t="s">
        <v>2820</v>
      </c>
      <c r="AH5" s="252" t="s">
        <v>2821</v>
      </c>
      <c r="AI5" s="252" t="s">
        <v>2822</v>
      </c>
      <c r="AJ5" s="222"/>
      <c r="AK5" s="223" t="s">
        <v>2819</v>
      </c>
      <c r="AL5" s="223" t="s">
        <v>2820</v>
      </c>
      <c r="AM5" s="252" t="s">
        <v>2821</v>
      </c>
      <c r="AN5" s="252" t="s">
        <v>2822</v>
      </c>
      <c r="AO5" s="222"/>
      <c r="AP5" s="223" t="s">
        <v>2819</v>
      </c>
      <c r="AQ5" s="223" t="s">
        <v>2820</v>
      </c>
      <c r="AR5" s="252" t="s">
        <v>2821</v>
      </c>
      <c r="AS5" s="252" t="s">
        <v>2822</v>
      </c>
      <c r="AT5" s="222"/>
      <c r="AU5" s="223" t="s">
        <v>2819</v>
      </c>
      <c r="AV5" s="223" t="s">
        <v>2820</v>
      </c>
      <c r="AW5" s="252" t="s">
        <v>2821</v>
      </c>
      <c r="AX5" s="252" t="s">
        <v>2822</v>
      </c>
      <c r="AY5" s="222"/>
      <c r="AZ5" s="223" t="s">
        <v>2819</v>
      </c>
      <c r="BA5" s="223" t="s">
        <v>2820</v>
      </c>
      <c r="BB5" s="252" t="s">
        <v>2821</v>
      </c>
      <c r="BC5" s="252" t="s">
        <v>2822</v>
      </c>
      <c r="BD5" s="222"/>
      <c r="BE5" s="223" t="s">
        <v>2819</v>
      </c>
      <c r="BF5" s="223" t="s">
        <v>2820</v>
      </c>
      <c r="BG5" s="252" t="s">
        <v>2821</v>
      </c>
      <c r="BH5" s="252" t="s">
        <v>2822</v>
      </c>
      <c r="BI5" s="222"/>
      <c r="BJ5" s="223" t="s">
        <v>2819</v>
      </c>
      <c r="BK5" s="224" t="s">
        <v>2823</v>
      </c>
      <c r="BL5" s="252" t="s">
        <v>2821</v>
      </c>
    </row>
    <row r="6" spans="1:64" s="234" customFormat="1">
      <c r="A6" s="225"/>
      <c r="B6" s="226">
        <v>1</v>
      </c>
      <c r="C6" s="227" t="s">
        <v>316</v>
      </c>
      <c r="D6" s="253">
        <v>9823.5</v>
      </c>
      <c r="E6" s="253">
        <v>806</v>
      </c>
      <c r="F6" s="225"/>
      <c r="G6" s="226">
        <v>1</v>
      </c>
      <c r="H6" s="227" t="s">
        <v>316</v>
      </c>
      <c r="I6" s="253">
        <v>11233.1</v>
      </c>
      <c r="J6" s="253">
        <v>873.1</v>
      </c>
      <c r="K6" s="225"/>
      <c r="L6" s="226">
        <v>1</v>
      </c>
      <c r="M6" s="228" t="s">
        <v>316</v>
      </c>
      <c r="N6" s="253">
        <v>16997</v>
      </c>
      <c r="O6" s="253">
        <v>1734.8</v>
      </c>
      <c r="P6" s="225"/>
      <c r="Q6" s="226">
        <v>1</v>
      </c>
      <c r="R6" s="227" t="s">
        <v>316</v>
      </c>
      <c r="S6" s="253">
        <v>24295.1</v>
      </c>
      <c r="T6" s="253">
        <v>1710.7</v>
      </c>
      <c r="U6" s="225"/>
      <c r="V6" s="229">
        <v>1</v>
      </c>
      <c r="W6" s="238" t="s">
        <v>298</v>
      </c>
      <c r="X6" s="253">
        <v>42061.3</v>
      </c>
      <c r="Y6" s="253">
        <v>3142.2</v>
      </c>
      <c r="Z6" s="225"/>
      <c r="AA6" s="226">
        <v>1</v>
      </c>
      <c r="AB6" s="227" t="s">
        <v>298</v>
      </c>
      <c r="AC6" s="253">
        <v>79106.5</v>
      </c>
      <c r="AD6" s="253">
        <v>4295.2</v>
      </c>
      <c r="AE6" s="225"/>
      <c r="AF6" s="229">
        <v>1</v>
      </c>
      <c r="AG6" s="238" t="s">
        <v>298</v>
      </c>
      <c r="AH6" s="253">
        <v>90854</v>
      </c>
      <c r="AI6" s="253">
        <v>5528</v>
      </c>
      <c r="AJ6" s="225"/>
      <c r="AK6" s="226">
        <v>1</v>
      </c>
      <c r="AL6" s="227" t="s">
        <v>316</v>
      </c>
      <c r="AM6" s="253">
        <v>126974.3</v>
      </c>
      <c r="AN6" s="253">
        <v>4224.3</v>
      </c>
      <c r="AO6" s="225"/>
      <c r="AP6" s="229">
        <v>1</v>
      </c>
      <c r="AQ6" s="238" t="s">
        <v>316</v>
      </c>
      <c r="AR6" s="253">
        <v>154951.20000000001</v>
      </c>
      <c r="AS6" s="253">
        <v>4900.6000000000004</v>
      </c>
      <c r="AT6" s="225"/>
      <c r="AU6" s="226">
        <v>1</v>
      </c>
      <c r="AV6" s="227" t="s">
        <v>316</v>
      </c>
      <c r="AW6" s="253">
        <v>189058</v>
      </c>
      <c r="AX6" s="253">
        <v>6002</v>
      </c>
      <c r="AY6" s="225"/>
      <c r="AZ6" s="229">
        <v>1</v>
      </c>
      <c r="BA6" s="238" t="s">
        <v>1572</v>
      </c>
      <c r="BB6" s="253">
        <v>288189</v>
      </c>
      <c r="BC6" s="253">
        <v>10267</v>
      </c>
      <c r="BD6" s="225"/>
      <c r="BE6" s="230">
        <v>1</v>
      </c>
      <c r="BF6" s="231" t="s">
        <v>1572</v>
      </c>
      <c r="BG6" s="256">
        <v>408214</v>
      </c>
      <c r="BH6" s="256">
        <v>14335</v>
      </c>
      <c r="BI6" s="225"/>
      <c r="BJ6" s="232">
        <v>1</v>
      </c>
      <c r="BK6" s="233" t="s">
        <v>2076</v>
      </c>
      <c r="BL6" s="255">
        <v>485873</v>
      </c>
    </row>
    <row r="7" spans="1:64" s="234" customFormat="1">
      <c r="A7" s="225"/>
      <c r="B7" s="226">
        <v>2</v>
      </c>
      <c r="C7" s="227" t="s">
        <v>298</v>
      </c>
      <c r="D7" s="253">
        <v>5661.4</v>
      </c>
      <c r="E7" s="253">
        <v>584.79999999999995</v>
      </c>
      <c r="F7" s="225"/>
      <c r="G7" s="226">
        <v>2</v>
      </c>
      <c r="H7" s="227" t="s">
        <v>298</v>
      </c>
      <c r="I7" s="253">
        <v>7910.7</v>
      </c>
      <c r="J7" s="253">
        <v>629.79999999999995</v>
      </c>
      <c r="K7" s="225"/>
      <c r="L7" s="226">
        <v>2</v>
      </c>
      <c r="M7" s="228" t="s">
        <v>298</v>
      </c>
      <c r="N7" s="253">
        <v>10814.7</v>
      </c>
      <c r="O7" s="253">
        <v>1050.5999999999999</v>
      </c>
      <c r="P7" s="225"/>
      <c r="Q7" s="226">
        <v>2</v>
      </c>
      <c r="R7" s="227" t="s">
        <v>298</v>
      </c>
      <c r="S7" s="253">
        <v>14929.8</v>
      </c>
      <c r="T7" s="253">
        <v>1047.5999999999999</v>
      </c>
      <c r="U7" s="225"/>
      <c r="V7" s="229">
        <v>2</v>
      </c>
      <c r="W7" s="238" t="s">
        <v>316</v>
      </c>
      <c r="X7" s="253">
        <v>31549.5</v>
      </c>
      <c r="Y7" s="253">
        <v>950.1</v>
      </c>
      <c r="Z7" s="225"/>
      <c r="AA7" s="226">
        <v>2</v>
      </c>
      <c r="AB7" s="227" t="s">
        <v>316</v>
      </c>
      <c r="AC7" s="253">
        <v>66311.199999999997</v>
      </c>
      <c r="AD7" s="253">
        <v>2892.7</v>
      </c>
      <c r="AE7" s="225"/>
      <c r="AF7" s="229">
        <v>2</v>
      </c>
      <c r="AG7" s="238" t="s">
        <v>316</v>
      </c>
      <c r="AH7" s="253">
        <v>83889.9</v>
      </c>
      <c r="AI7" s="253">
        <v>4516.5</v>
      </c>
      <c r="AJ7" s="225"/>
      <c r="AK7" s="226">
        <v>2</v>
      </c>
      <c r="AL7" s="227" t="s">
        <v>515</v>
      </c>
      <c r="AM7" s="253">
        <v>96932.6</v>
      </c>
      <c r="AN7" s="253">
        <v>3835</v>
      </c>
      <c r="AO7" s="225"/>
      <c r="AP7" s="229">
        <v>2</v>
      </c>
      <c r="AQ7" s="238" t="s">
        <v>515</v>
      </c>
      <c r="AR7" s="253">
        <v>128439</v>
      </c>
      <c r="AS7" s="253">
        <v>5308</v>
      </c>
      <c r="AT7" s="225"/>
      <c r="AU7" s="226">
        <v>2</v>
      </c>
      <c r="AV7" s="227" t="s">
        <v>1572</v>
      </c>
      <c r="AW7" s="253">
        <v>166809</v>
      </c>
      <c r="AX7" s="253">
        <v>5377</v>
      </c>
      <c r="AY7" s="225"/>
      <c r="AZ7" s="229">
        <v>2</v>
      </c>
      <c r="BA7" s="238" t="s">
        <v>298</v>
      </c>
      <c r="BB7" s="253">
        <v>270772</v>
      </c>
      <c r="BC7" s="253">
        <v>25330</v>
      </c>
      <c r="BD7" s="225"/>
      <c r="BE7" s="230">
        <v>2</v>
      </c>
      <c r="BF7" s="231" t="s">
        <v>298</v>
      </c>
      <c r="BG7" s="256">
        <v>284650</v>
      </c>
      <c r="BH7" s="256">
        <v>19280</v>
      </c>
      <c r="BI7" s="225"/>
      <c r="BJ7" s="232">
        <v>2</v>
      </c>
      <c r="BK7" s="233" t="s">
        <v>305</v>
      </c>
      <c r="BL7" s="255">
        <v>223604</v>
      </c>
    </row>
    <row r="8" spans="1:64" s="234" customFormat="1">
      <c r="A8" s="225"/>
      <c r="B8" s="226">
        <v>3</v>
      </c>
      <c r="C8" s="227" t="s">
        <v>532</v>
      </c>
      <c r="D8" s="253">
        <v>3250.4</v>
      </c>
      <c r="E8" s="253">
        <v>195.4</v>
      </c>
      <c r="F8" s="225"/>
      <c r="G8" s="226">
        <v>3</v>
      </c>
      <c r="H8" s="227" t="s">
        <v>515</v>
      </c>
      <c r="I8" s="253">
        <v>5356.9</v>
      </c>
      <c r="J8" s="253">
        <v>451.4</v>
      </c>
      <c r="K8" s="225"/>
      <c r="L8" s="226">
        <v>3</v>
      </c>
      <c r="M8" s="226" t="s">
        <v>515</v>
      </c>
      <c r="N8" s="253">
        <v>9670.7999999999993</v>
      </c>
      <c r="O8" s="253">
        <v>505.6</v>
      </c>
      <c r="P8" s="225"/>
      <c r="Q8" s="226">
        <v>3</v>
      </c>
      <c r="R8" s="227" t="s">
        <v>515</v>
      </c>
      <c r="S8" s="253">
        <v>14755.6</v>
      </c>
      <c r="T8" s="253">
        <v>546.5</v>
      </c>
      <c r="U8" s="225"/>
      <c r="V8" s="229">
        <v>3</v>
      </c>
      <c r="W8" s="238" t="s">
        <v>515</v>
      </c>
      <c r="X8" s="253">
        <v>23620.6</v>
      </c>
      <c r="Y8" s="253">
        <v>360.9</v>
      </c>
      <c r="Z8" s="225"/>
      <c r="AA8" s="226">
        <v>3</v>
      </c>
      <c r="AB8" s="227" t="s">
        <v>550</v>
      </c>
      <c r="AC8" s="253">
        <v>44720.9</v>
      </c>
      <c r="AD8" s="253">
        <v>2007.2</v>
      </c>
      <c r="AE8" s="225"/>
      <c r="AF8" s="229">
        <v>3</v>
      </c>
      <c r="AG8" s="238" t="s">
        <v>550</v>
      </c>
      <c r="AH8" s="253">
        <v>56047</v>
      </c>
      <c r="AI8" s="253">
        <v>1268</v>
      </c>
      <c r="AJ8" s="225"/>
      <c r="AK8" s="226">
        <v>3</v>
      </c>
      <c r="AL8" s="227" t="s">
        <v>298</v>
      </c>
      <c r="AM8" s="253">
        <v>86656</v>
      </c>
      <c r="AN8" s="253">
        <v>3510</v>
      </c>
      <c r="AO8" s="225"/>
      <c r="AP8" s="229">
        <v>3</v>
      </c>
      <c r="AQ8" s="238" t="s">
        <v>298</v>
      </c>
      <c r="AR8" s="253">
        <v>101459</v>
      </c>
      <c r="AS8" s="253">
        <v>5100</v>
      </c>
      <c r="AT8" s="225"/>
      <c r="AU8" s="226">
        <v>3</v>
      </c>
      <c r="AV8" s="227" t="s">
        <v>298</v>
      </c>
      <c r="AW8" s="253">
        <v>163881</v>
      </c>
      <c r="AX8" s="253">
        <v>7910</v>
      </c>
      <c r="AY8" s="225"/>
      <c r="AZ8" s="229">
        <v>3</v>
      </c>
      <c r="BA8" s="238" t="s">
        <v>316</v>
      </c>
      <c r="BB8" s="253">
        <v>193517</v>
      </c>
      <c r="BC8" s="253">
        <v>2805</v>
      </c>
      <c r="BD8" s="225"/>
      <c r="BE8" s="230">
        <v>3</v>
      </c>
      <c r="BF8" s="231" t="s">
        <v>508</v>
      </c>
      <c r="BG8" s="256">
        <v>163527</v>
      </c>
      <c r="BH8" s="256">
        <v>10483</v>
      </c>
      <c r="BI8" s="225"/>
      <c r="BJ8" s="232">
        <v>3</v>
      </c>
      <c r="BK8" s="233" t="s">
        <v>307</v>
      </c>
      <c r="BL8" s="255">
        <v>215639</v>
      </c>
    </row>
    <row r="9" spans="1:64" s="234" customFormat="1">
      <c r="A9" s="225"/>
      <c r="B9" s="226">
        <v>4</v>
      </c>
      <c r="C9" s="227" t="s">
        <v>297</v>
      </c>
      <c r="D9" s="253">
        <v>2959.1</v>
      </c>
      <c r="E9" s="253">
        <v>212.6</v>
      </c>
      <c r="F9" s="225"/>
      <c r="G9" s="226">
        <v>4</v>
      </c>
      <c r="H9" s="227" t="s">
        <v>297</v>
      </c>
      <c r="I9" s="253">
        <v>4349.5</v>
      </c>
      <c r="J9" s="253">
        <v>280.2</v>
      </c>
      <c r="K9" s="225"/>
      <c r="L9" s="226">
        <v>4</v>
      </c>
      <c r="M9" s="226" t="s">
        <v>297</v>
      </c>
      <c r="N9" s="253">
        <v>4941.3999999999996</v>
      </c>
      <c r="O9" s="253">
        <v>237.3</v>
      </c>
      <c r="P9" s="225"/>
      <c r="Q9" s="226">
        <v>4</v>
      </c>
      <c r="R9" s="227" t="s">
        <v>297</v>
      </c>
      <c r="S9" s="253">
        <v>8448</v>
      </c>
      <c r="T9" s="253">
        <v>278</v>
      </c>
      <c r="U9" s="225"/>
      <c r="V9" s="229">
        <v>4</v>
      </c>
      <c r="W9" s="238" t="s">
        <v>554</v>
      </c>
      <c r="X9" s="253">
        <v>23255.5</v>
      </c>
      <c r="Y9" s="253">
        <v>1586.4</v>
      </c>
      <c r="Z9" s="225"/>
      <c r="AA9" s="226">
        <v>4</v>
      </c>
      <c r="AB9" s="227" t="s">
        <v>515</v>
      </c>
      <c r="AC9" s="253">
        <v>43513.7</v>
      </c>
      <c r="AD9" s="253">
        <v>1169.3</v>
      </c>
      <c r="AE9" s="225"/>
      <c r="AF9" s="229">
        <v>4</v>
      </c>
      <c r="AG9" s="238" t="s">
        <v>515</v>
      </c>
      <c r="AH9" s="253">
        <v>52366.400000000001</v>
      </c>
      <c r="AI9" s="253">
        <v>2906.8</v>
      </c>
      <c r="AJ9" s="225"/>
      <c r="AK9" s="226">
        <v>4</v>
      </c>
      <c r="AL9" s="227" t="s">
        <v>592</v>
      </c>
      <c r="AM9" s="253">
        <v>63438</v>
      </c>
      <c r="AN9" s="253">
        <v>3758</v>
      </c>
      <c r="AO9" s="225"/>
      <c r="AP9" s="229">
        <v>4</v>
      </c>
      <c r="AQ9" s="238" t="s">
        <v>1572</v>
      </c>
      <c r="AR9" s="253">
        <v>83412.399999999994</v>
      </c>
      <c r="AS9" s="253">
        <v>2681</v>
      </c>
      <c r="AT9" s="225"/>
      <c r="AU9" s="226">
        <v>4</v>
      </c>
      <c r="AV9" s="227" t="s">
        <v>515</v>
      </c>
      <c r="AW9" s="253">
        <v>162558</v>
      </c>
      <c r="AX9" s="253">
        <v>7237</v>
      </c>
      <c r="AY9" s="225"/>
      <c r="AZ9" s="229">
        <v>4</v>
      </c>
      <c r="BA9" s="238" t="s">
        <v>515</v>
      </c>
      <c r="BB9" s="253">
        <v>172233</v>
      </c>
      <c r="BC9" s="253">
        <v>3487</v>
      </c>
      <c r="BD9" s="225"/>
      <c r="BE9" s="230">
        <v>4</v>
      </c>
      <c r="BF9" s="231" t="s">
        <v>297</v>
      </c>
      <c r="BG9" s="256">
        <v>156779</v>
      </c>
      <c r="BH9" s="256">
        <v>11025</v>
      </c>
      <c r="BI9" s="225"/>
      <c r="BJ9" s="232">
        <v>4</v>
      </c>
      <c r="BK9" s="233" t="s">
        <v>298</v>
      </c>
      <c r="BL9" s="255">
        <v>205004</v>
      </c>
    </row>
    <row r="10" spans="1:64" s="234" customFormat="1">
      <c r="A10" s="225"/>
      <c r="B10" s="226">
        <v>5</v>
      </c>
      <c r="C10" s="227" t="s">
        <v>548</v>
      </c>
      <c r="D10" s="253">
        <v>2510.8000000000002</v>
      </c>
      <c r="E10" s="253">
        <v>19.100000000000001</v>
      </c>
      <c r="F10" s="225"/>
      <c r="G10" s="226">
        <v>5</v>
      </c>
      <c r="H10" s="227" t="s">
        <v>532</v>
      </c>
      <c r="I10" s="253">
        <v>3643</v>
      </c>
      <c r="J10" s="253">
        <v>254.6</v>
      </c>
      <c r="K10" s="225"/>
      <c r="L10" s="226">
        <v>5</v>
      </c>
      <c r="M10" s="226" t="s">
        <v>550</v>
      </c>
      <c r="N10" s="253">
        <v>4499.3999999999996</v>
      </c>
      <c r="O10" s="253">
        <v>294.2</v>
      </c>
      <c r="P10" s="225"/>
      <c r="Q10" s="226">
        <v>5</v>
      </c>
      <c r="R10" s="227" t="s">
        <v>592</v>
      </c>
      <c r="S10" s="253">
        <v>7197.3</v>
      </c>
      <c r="T10" s="253">
        <v>933.9</v>
      </c>
      <c r="U10" s="225"/>
      <c r="V10" s="229">
        <v>5</v>
      </c>
      <c r="W10" s="238" t="s">
        <v>550</v>
      </c>
      <c r="X10" s="253">
        <v>18929</v>
      </c>
      <c r="Y10" s="253">
        <v>1047.4000000000001</v>
      </c>
      <c r="Z10" s="225"/>
      <c r="AA10" s="226">
        <v>5</v>
      </c>
      <c r="AB10" s="227" t="s">
        <v>554</v>
      </c>
      <c r="AC10" s="253">
        <v>38350.400000000001</v>
      </c>
      <c r="AD10" s="253">
        <v>1759.1</v>
      </c>
      <c r="AE10" s="225"/>
      <c r="AF10" s="229">
        <v>5</v>
      </c>
      <c r="AG10" s="238" t="s">
        <v>554</v>
      </c>
      <c r="AH10" s="253">
        <v>47334</v>
      </c>
      <c r="AI10" s="253">
        <v>306</v>
      </c>
      <c r="AJ10" s="225"/>
      <c r="AK10" s="226">
        <v>5</v>
      </c>
      <c r="AL10" s="227" t="s">
        <v>297</v>
      </c>
      <c r="AM10" s="253">
        <v>55264</v>
      </c>
      <c r="AN10" s="253">
        <v>3939</v>
      </c>
      <c r="AO10" s="225"/>
      <c r="AP10" s="229">
        <v>5</v>
      </c>
      <c r="AQ10" s="238" t="s">
        <v>313</v>
      </c>
      <c r="AR10" s="253">
        <v>75094</v>
      </c>
      <c r="AS10" s="253">
        <v>4676</v>
      </c>
      <c r="AT10" s="225"/>
      <c r="AU10" s="226">
        <v>5</v>
      </c>
      <c r="AV10" s="227" t="s">
        <v>297</v>
      </c>
      <c r="AW10" s="253">
        <v>111630</v>
      </c>
      <c r="AX10" s="253">
        <v>10717</v>
      </c>
      <c r="AY10" s="225"/>
      <c r="AZ10" s="229">
        <v>5</v>
      </c>
      <c r="BA10" s="238" t="s">
        <v>297</v>
      </c>
      <c r="BB10" s="253">
        <v>152363</v>
      </c>
      <c r="BC10" s="253">
        <v>16593</v>
      </c>
      <c r="BD10" s="225"/>
      <c r="BE10" s="230">
        <v>5</v>
      </c>
      <c r="BF10" s="231" t="s">
        <v>1573</v>
      </c>
      <c r="BG10" s="256">
        <v>150450</v>
      </c>
      <c r="BH10" s="256">
        <v>6276</v>
      </c>
      <c r="BI10" s="225"/>
      <c r="BJ10" s="232">
        <v>5</v>
      </c>
      <c r="BK10" s="233" t="s">
        <v>1592</v>
      </c>
      <c r="BL10" s="255">
        <v>192487</v>
      </c>
    </row>
    <row r="11" spans="1:64" s="234" customFormat="1">
      <c r="A11" s="225"/>
      <c r="B11" s="226">
        <v>6</v>
      </c>
      <c r="C11" s="227" t="s">
        <v>526</v>
      </c>
      <c r="D11" s="253">
        <v>2071.6</v>
      </c>
      <c r="E11" s="253">
        <v>18.5</v>
      </c>
      <c r="F11" s="225"/>
      <c r="G11" s="226">
        <v>6</v>
      </c>
      <c r="H11" s="227" t="s">
        <v>550</v>
      </c>
      <c r="I11" s="253">
        <v>3092.9</v>
      </c>
      <c r="J11" s="253">
        <v>164</v>
      </c>
      <c r="K11" s="225"/>
      <c r="L11" s="226">
        <v>6</v>
      </c>
      <c r="M11" s="226" t="s">
        <v>526</v>
      </c>
      <c r="N11" s="253">
        <v>4287.3</v>
      </c>
      <c r="O11" s="253">
        <v>213.8</v>
      </c>
      <c r="P11" s="225"/>
      <c r="Q11" s="226">
        <v>6</v>
      </c>
      <c r="R11" s="227" t="s">
        <v>526</v>
      </c>
      <c r="S11" s="253">
        <v>7052.2</v>
      </c>
      <c r="T11" s="253">
        <v>88.8</v>
      </c>
      <c r="U11" s="225"/>
      <c r="V11" s="229">
        <v>6</v>
      </c>
      <c r="W11" s="238" t="s">
        <v>557</v>
      </c>
      <c r="X11" s="253">
        <v>17191.2</v>
      </c>
      <c r="Y11" s="253">
        <v>970</v>
      </c>
      <c r="Z11" s="225"/>
      <c r="AA11" s="226">
        <v>6</v>
      </c>
      <c r="AB11" s="227" t="s">
        <v>557</v>
      </c>
      <c r="AC11" s="253">
        <v>29947.599999999999</v>
      </c>
      <c r="AD11" s="253">
        <v>1784.7</v>
      </c>
      <c r="AE11" s="225"/>
      <c r="AF11" s="229">
        <v>6</v>
      </c>
      <c r="AG11" s="238" t="s">
        <v>592</v>
      </c>
      <c r="AH11" s="253">
        <v>45937</v>
      </c>
      <c r="AI11" s="253">
        <v>6582</v>
      </c>
      <c r="AJ11" s="225"/>
      <c r="AK11" s="226">
        <v>6</v>
      </c>
      <c r="AL11" s="227" t="s">
        <v>550</v>
      </c>
      <c r="AM11" s="253">
        <v>50976</v>
      </c>
      <c r="AN11" s="253">
        <v>1809</v>
      </c>
      <c r="AO11" s="225"/>
      <c r="AP11" s="229">
        <v>6</v>
      </c>
      <c r="AQ11" s="238" t="s">
        <v>297</v>
      </c>
      <c r="AR11" s="253">
        <v>64687</v>
      </c>
      <c r="AS11" s="253">
        <v>4726</v>
      </c>
      <c r="AT11" s="225"/>
      <c r="AU11" s="226">
        <v>6</v>
      </c>
      <c r="AV11" s="227" t="s">
        <v>592</v>
      </c>
      <c r="AW11" s="253">
        <v>87548</v>
      </c>
      <c r="AX11" s="253">
        <v>7712</v>
      </c>
      <c r="AY11" s="225"/>
      <c r="AZ11" s="229">
        <v>6</v>
      </c>
      <c r="BA11" s="238" t="s">
        <v>557</v>
      </c>
      <c r="BB11" s="253">
        <v>147967</v>
      </c>
      <c r="BC11" s="253">
        <v>13328</v>
      </c>
      <c r="BD11" s="225"/>
      <c r="BE11" s="230">
        <v>6</v>
      </c>
      <c r="BF11" s="231" t="s">
        <v>565</v>
      </c>
      <c r="BG11" s="256">
        <v>139515</v>
      </c>
      <c r="BH11" s="256">
        <v>4858</v>
      </c>
      <c r="BI11" s="225"/>
      <c r="BJ11" s="232">
        <v>6</v>
      </c>
      <c r="BK11" s="233" t="s">
        <v>2824</v>
      </c>
      <c r="BL11" s="255">
        <v>184840</v>
      </c>
    </row>
    <row r="12" spans="1:64" s="234" customFormat="1">
      <c r="A12" s="225"/>
      <c r="B12" s="226">
        <v>7</v>
      </c>
      <c r="C12" s="227" t="s">
        <v>549</v>
      </c>
      <c r="D12" s="253">
        <v>2056.1</v>
      </c>
      <c r="E12" s="253">
        <v>1.6</v>
      </c>
      <c r="F12" s="225"/>
      <c r="G12" s="226">
        <v>7</v>
      </c>
      <c r="H12" s="227" t="s">
        <v>318</v>
      </c>
      <c r="I12" s="253">
        <v>2713</v>
      </c>
      <c r="J12" s="253">
        <v>290.5</v>
      </c>
      <c r="K12" s="225"/>
      <c r="L12" s="226">
        <v>7</v>
      </c>
      <c r="M12" s="226" t="s">
        <v>532</v>
      </c>
      <c r="N12" s="253">
        <v>4077.5</v>
      </c>
      <c r="O12" s="253">
        <v>236.8</v>
      </c>
      <c r="P12" s="225"/>
      <c r="Q12" s="226">
        <v>7</v>
      </c>
      <c r="R12" s="227" t="s">
        <v>550</v>
      </c>
      <c r="S12" s="253">
        <v>6621.4</v>
      </c>
      <c r="T12" s="253">
        <v>434.5</v>
      </c>
      <c r="U12" s="225"/>
      <c r="V12" s="229">
        <v>7</v>
      </c>
      <c r="W12" s="238" t="s">
        <v>318</v>
      </c>
      <c r="X12" s="253">
        <v>16458</v>
      </c>
      <c r="Y12" s="253">
        <v>1065</v>
      </c>
      <c r="Z12" s="225"/>
      <c r="AA12" s="226">
        <v>7</v>
      </c>
      <c r="AB12" s="227" t="s">
        <v>318</v>
      </c>
      <c r="AC12" s="253">
        <v>23910</v>
      </c>
      <c r="AD12" s="253">
        <v>1322</v>
      </c>
      <c r="AE12" s="225"/>
      <c r="AF12" s="229">
        <v>7</v>
      </c>
      <c r="AG12" s="238" t="s">
        <v>551</v>
      </c>
      <c r="AH12" s="253">
        <v>35915</v>
      </c>
      <c r="AI12" s="253">
        <v>1431</v>
      </c>
      <c r="AJ12" s="225"/>
      <c r="AK12" s="226">
        <v>7</v>
      </c>
      <c r="AL12" s="227" t="s">
        <v>739</v>
      </c>
      <c r="AM12" s="253">
        <v>39069</v>
      </c>
      <c r="AN12" s="253">
        <v>2946</v>
      </c>
      <c r="AO12" s="225"/>
      <c r="AP12" s="229">
        <v>7</v>
      </c>
      <c r="AQ12" s="238" t="s">
        <v>592</v>
      </c>
      <c r="AR12" s="253">
        <v>64052</v>
      </c>
      <c r="AS12" s="253">
        <v>3021</v>
      </c>
      <c r="AT12" s="225"/>
      <c r="AU12" s="226">
        <v>7</v>
      </c>
      <c r="AV12" s="227" t="s">
        <v>302</v>
      </c>
      <c r="AW12" s="253">
        <v>82005</v>
      </c>
      <c r="AX12" s="253">
        <v>9867</v>
      </c>
      <c r="AY12" s="225"/>
      <c r="AZ12" s="229">
        <v>7</v>
      </c>
      <c r="BA12" s="238" t="s">
        <v>565</v>
      </c>
      <c r="BB12" s="253">
        <v>121663</v>
      </c>
      <c r="BC12" s="253">
        <v>8129</v>
      </c>
      <c r="BD12" s="225"/>
      <c r="BE12" s="230">
        <v>7</v>
      </c>
      <c r="BF12" s="231" t="s">
        <v>313</v>
      </c>
      <c r="BG12" s="256">
        <v>123018</v>
      </c>
      <c r="BH12" s="256">
        <v>12535</v>
      </c>
      <c r="BI12" s="225"/>
      <c r="BJ12" s="232">
        <v>7</v>
      </c>
      <c r="BK12" s="233" t="s">
        <v>2077</v>
      </c>
      <c r="BL12" s="255">
        <v>177526</v>
      </c>
    </row>
    <row r="13" spans="1:64" s="234" customFormat="1">
      <c r="A13" s="225"/>
      <c r="B13" s="226">
        <v>8</v>
      </c>
      <c r="C13" s="227" t="s">
        <v>318</v>
      </c>
      <c r="D13" s="253">
        <v>1705.3</v>
      </c>
      <c r="E13" s="253">
        <v>182.8</v>
      </c>
      <c r="F13" s="225"/>
      <c r="G13" s="226">
        <v>8</v>
      </c>
      <c r="H13" s="227" t="s">
        <v>554</v>
      </c>
      <c r="I13" s="253">
        <v>2678</v>
      </c>
      <c r="J13" s="253">
        <v>354.3</v>
      </c>
      <c r="K13" s="225"/>
      <c r="L13" s="226">
        <v>8</v>
      </c>
      <c r="M13" s="226" t="s">
        <v>554</v>
      </c>
      <c r="N13" s="253">
        <v>3573.8</v>
      </c>
      <c r="O13" s="253">
        <v>577.4</v>
      </c>
      <c r="P13" s="225"/>
      <c r="Q13" s="226">
        <v>8</v>
      </c>
      <c r="R13" s="227" t="s">
        <v>554</v>
      </c>
      <c r="S13" s="253">
        <v>5867.9</v>
      </c>
      <c r="T13" s="253">
        <v>769.8</v>
      </c>
      <c r="U13" s="225"/>
      <c r="V13" s="229">
        <v>8</v>
      </c>
      <c r="W13" s="238" t="s">
        <v>297</v>
      </c>
      <c r="X13" s="253">
        <v>13413.1</v>
      </c>
      <c r="Y13" s="253">
        <v>608.1</v>
      </c>
      <c r="Z13" s="225"/>
      <c r="AA13" s="226">
        <v>8</v>
      </c>
      <c r="AB13" s="227" t="s">
        <v>592</v>
      </c>
      <c r="AC13" s="253">
        <v>22862.799999999999</v>
      </c>
      <c r="AD13" s="253">
        <v>3011.3</v>
      </c>
      <c r="AE13" s="225"/>
      <c r="AF13" s="229">
        <v>8</v>
      </c>
      <c r="AG13" s="238" t="s">
        <v>313</v>
      </c>
      <c r="AH13" s="253">
        <v>33187.5</v>
      </c>
      <c r="AI13" s="253">
        <v>1369.9</v>
      </c>
      <c r="AJ13" s="225"/>
      <c r="AK13" s="226">
        <v>8</v>
      </c>
      <c r="AL13" s="227" t="s">
        <v>526</v>
      </c>
      <c r="AM13" s="253">
        <v>36156</v>
      </c>
      <c r="AN13" s="253">
        <v>359</v>
      </c>
      <c r="AO13" s="225"/>
      <c r="AP13" s="229">
        <v>8</v>
      </c>
      <c r="AQ13" s="238" t="s">
        <v>550</v>
      </c>
      <c r="AR13" s="253">
        <v>59621</v>
      </c>
      <c r="AS13" s="253">
        <v>1079</v>
      </c>
      <c r="AT13" s="225"/>
      <c r="AU13" s="226">
        <v>8</v>
      </c>
      <c r="AV13" s="227" t="s">
        <v>313</v>
      </c>
      <c r="AW13" s="253">
        <v>62391</v>
      </c>
      <c r="AX13" s="253">
        <v>3428</v>
      </c>
      <c r="AY13" s="225"/>
      <c r="AZ13" s="229">
        <v>8</v>
      </c>
      <c r="BA13" s="238" t="s">
        <v>302</v>
      </c>
      <c r="BB13" s="253">
        <v>108276</v>
      </c>
      <c r="BC13" s="253">
        <v>17046</v>
      </c>
      <c r="BD13" s="225"/>
      <c r="BE13" s="230">
        <v>8</v>
      </c>
      <c r="BF13" s="231" t="s">
        <v>515</v>
      </c>
      <c r="BG13" s="256">
        <v>118308</v>
      </c>
      <c r="BH13" s="256">
        <v>2717</v>
      </c>
      <c r="BI13" s="225"/>
      <c r="BJ13" s="232">
        <v>8</v>
      </c>
      <c r="BK13" s="233" t="s">
        <v>316</v>
      </c>
      <c r="BL13" s="255">
        <v>166380</v>
      </c>
    </row>
    <row r="14" spans="1:64" s="234" customFormat="1">
      <c r="A14" s="225"/>
      <c r="B14" s="226">
        <v>9</v>
      </c>
      <c r="C14" s="227" t="s">
        <v>550</v>
      </c>
      <c r="D14" s="253">
        <v>1703.6</v>
      </c>
      <c r="E14" s="253">
        <v>183.8</v>
      </c>
      <c r="F14" s="225"/>
      <c r="G14" s="226">
        <v>9</v>
      </c>
      <c r="H14" s="227" t="s">
        <v>526</v>
      </c>
      <c r="I14" s="253">
        <v>2643</v>
      </c>
      <c r="J14" s="253">
        <v>-5.4</v>
      </c>
      <c r="K14" s="225"/>
      <c r="L14" s="226">
        <v>9</v>
      </c>
      <c r="M14" s="226" t="s">
        <v>592</v>
      </c>
      <c r="N14" s="253">
        <v>3239.4</v>
      </c>
      <c r="O14" s="253">
        <v>431.2</v>
      </c>
      <c r="P14" s="225"/>
      <c r="Q14" s="226">
        <v>9</v>
      </c>
      <c r="R14" s="227" t="s">
        <v>1021</v>
      </c>
      <c r="S14" s="253">
        <v>5474.7</v>
      </c>
      <c r="T14" s="253">
        <v>234</v>
      </c>
      <c r="U14" s="225"/>
      <c r="V14" s="229">
        <v>9</v>
      </c>
      <c r="W14" s="238" t="s">
        <v>592</v>
      </c>
      <c r="X14" s="253">
        <v>12675.3</v>
      </c>
      <c r="Y14" s="253">
        <v>1837.6</v>
      </c>
      <c r="Z14" s="225"/>
      <c r="AA14" s="226">
        <v>9</v>
      </c>
      <c r="AB14" s="227" t="s">
        <v>297</v>
      </c>
      <c r="AC14" s="253">
        <v>22460.6</v>
      </c>
      <c r="AD14" s="253">
        <v>1408.8</v>
      </c>
      <c r="AE14" s="225"/>
      <c r="AF14" s="229">
        <v>9</v>
      </c>
      <c r="AG14" s="238" t="s">
        <v>297</v>
      </c>
      <c r="AH14" s="253">
        <v>27947</v>
      </c>
      <c r="AI14" s="253">
        <v>2280</v>
      </c>
      <c r="AJ14" s="225"/>
      <c r="AK14" s="226">
        <v>9</v>
      </c>
      <c r="AL14" s="227" t="s">
        <v>551</v>
      </c>
      <c r="AM14" s="253">
        <v>35209</v>
      </c>
      <c r="AN14" s="253">
        <v>2480</v>
      </c>
      <c r="AO14" s="225"/>
      <c r="AP14" s="229">
        <v>9</v>
      </c>
      <c r="AQ14" s="238" t="s">
        <v>1577</v>
      </c>
      <c r="AR14" s="253">
        <v>54559</v>
      </c>
      <c r="AS14" s="253">
        <v>1454</v>
      </c>
      <c r="AT14" s="225"/>
      <c r="AU14" s="226">
        <v>9</v>
      </c>
      <c r="AV14" s="227" t="s">
        <v>739</v>
      </c>
      <c r="AW14" s="253">
        <v>61751</v>
      </c>
      <c r="AX14" s="253">
        <v>7675</v>
      </c>
      <c r="AY14" s="225"/>
      <c r="AZ14" s="229">
        <v>9</v>
      </c>
      <c r="BA14" s="238" t="s">
        <v>1578</v>
      </c>
      <c r="BB14" s="253">
        <v>98610</v>
      </c>
      <c r="BC14" s="253">
        <v>11050</v>
      </c>
      <c r="BD14" s="225"/>
      <c r="BE14" s="230">
        <v>9</v>
      </c>
      <c r="BF14" s="231" t="s">
        <v>1869</v>
      </c>
      <c r="BG14" s="256">
        <v>115632</v>
      </c>
      <c r="BH14" s="256">
        <v>11728</v>
      </c>
      <c r="BI14" s="225"/>
      <c r="BJ14" s="232">
        <v>9</v>
      </c>
      <c r="BK14" s="233" t="s">
        <v>313</v>
      </c>
      <c r="BL14" s="255">
        <v>163786</v>
      </c>
    </row>
    <row r="15" spans="1:64" s="234" customFormat="1">
      <c r="A15" s="225"/>
      <c r="B15" s="226">
        <v>10</v>
      </c>
      <c r="C15" s="227" t="s">
        <v>551</v>
      </c>
      <c r="D15" s="253">
        <v>1687.7</v>
      </c>
      <c r="E15" s="253">
        <v>344.4</v>
      </c>
      <c r="F15" s="225"/>
      <c r="G15" s="226">
        <v>10</v>
      </c>
      <c r="H15" s="227" t="s">
        <v>548</v>
      </c>
      <c r="I15" s="253">
        <v>2475.5</v>
      </c>
      <c r="J15" s="253">
        <v>19.100000000000001</v>
      </c>
      <c r="K15" s="225"/>
      <c r="L15" s="226">
        <v>10</v>
      </c>
      <c r="M15" s="226" t="s">
        <v>318</v>
      </c>
      <c r="N15" s="253">
        <v>3174.3</v>
      </c>
      <c r="O15" s="253">
        <v>395.1</v>
      </c>
      <c r="P15" s="225"/>
      <c r="Q15" s="226">
        <v>10</v>
      </c>
      <c r="R15" s="227" t="s">
        <v>318</v>
      </c>
      <c r="S15" s="253">
        <v>4953.3</v>
      </c>
      <c r="T15" s="253">
        <v>610.6</v>
      </c>
      <c r="U15" s="225"/>
      <c r="V15" s="229">
        <v>10</v>
      </c>
      <c r="W15" s="238" t="s">
        <v>1021</v>
      </c>
      <c r="X15" s="253">
        <v>11154.4</v>
      </c>
      <c r="Y15" s="253">
        <v>451.1</v>
      </c>
      <c r="Z15" s="225"/>
      <c r="AA15" s="226">
        <v>10</v>
      </c>
      <c r="AB15" s="227" t="s">
        <v>552</v>
      </c>
      <c r="AC15" s="253">
        <v>18610.3</v>
      </c>
      <c r="AD15" s="253">
        <v>1506.6</v>
      </c>
      <c r="AE15" s="225"/>
      <c r="AF15" s="229">
        <v>10</v>
      </c>
      <c r="AG15" s="238" t="s">
        <v>552</v>
      </c>
      <c r="AH15" s="253">
        <v>26949</v>
      </c>
      <c r="AI15" s="253">
        <v>2183</v>
      </c>
      <c r="AJ15" s="225"/>
      <c r="AK15" s="226">
        <v>10</v>
      </c>
      <c r="AL15" s="227" t="s">
        <v>554</v>
      </c>
      <c r="AM15" s="253">
        <v>32416</v>
      </c>
      <c r="AN15" s="253">
        <v>2413</v>
      </c>
      <c r="AO15" s="225"/>
      <c r="AP15" s="229">
        <v>10</v>
      </c>
      <c r="AQ15" s="238" t="s">
        <v>739</v>
      </c>
      <c r="AR15" s="253">
        <v>53776</v>
      </c>
      <c r="AS15" s="253">
        <v>4725</v>
      </c>
      <c r="AT15" s="225"/>
      <c r="AU15" s="226">
        <v>10</v>
      </c>
      <c r="AV15" s="227" t="s">
        <v>529</v>
      </c>
      <c r="AW15" s="253">
        <v>57993</v>
      </c>
      <c r="AX15" s="253">
        <v>2309</v>
      </c>
      <c r="AY15" s="225"/>
      <c r="AZ15" s="229">
        <v>10</v>
      </c>
      <c r="BA15" s="238" t="s">
        <v>592</v>
      </c>
      <c r="BB15" s="253">
        <v>96293</v>
      </c>
      <c r="BC15" s="253">
        <v>8430</v>
      </c>
      <c r="BD15" s="225"/>
      <c r="BE15" s="230">
        <v>10</v>
      </c>
      <c r="BF15" s="231" t="s">
        <v>1150</v>
      </c>
      <c r="BG15" s="256">
        <v>114552</v>
      </c>
      <c r="BH15" s="256">
        <v>7660</v>
      </c>
      <c r="BI15" s="225"/>
      <c r="BJ15" s="232">
        <v>10</v>
      </c>
      <c r="BK15" s="233" t="s">
        <v>515</v>
      </c>
      <c r="BL15" s="255">
        <v>151800</v>
      </c>
    </row>
    <row r="16" spans="1:64" s="234" customFormat="1">
      <c r="A16" s="225"/>
      <c r="B16" s="226">
        <v>11</v>
      </c>
      <c r="C16" s="227" t="s">
        <v>552</v>
      </c>
      <c r="D16" s="253">
        <v>1667.4</v>
      </c>
      <c r="E16" s="253">
        <v>132.80000000000001</v>
      </c>
      <c r="F16" s="225"/>
      <c r="G16" s="226">
        <v>11</v>
      </c>
      <c r="H16" s="227" t="s">
        <v>555</v>
      </c>
      <c r="I16" s="253">
        <v>2314.9</v>
      </c>
      <c r="J16" s="253">
        <v>102.2</v>
      </c>
      <c r="K16" s="225"/>
      <c r="L16" s="226">
        <v>11</v>
      </c>
      <c r="M16" s="226" t="s">
        <v>555</v>
      </c>
      <c r="N16" s="253">
        <v>3117.2</v>
      </c>
      <c r="O16" s="253">
        <v>152.80000000000001</v>
      </c>
      <c r="P16" s="225"/>
      <c r="Q16" s="226">
        <v>11</v>
      </c>
      <c r="R16" s="227" t="s">
        <v>555</v>
      </c>
      <c r="S16" s="253">
        <v>4883.2</v>
      </c>
      <c r="T16" s="253">
        <v>227</v>
      </c>
      <c r="U16" s="225"/>
      <c r="V16" s="229">
        <v>11</v>
      </c>
      <c r="W16" s="238" t="s">
        <v>526</v>
      </c>
      <c r="X16" s="253">
        <v>10971.4</v>
      </c>
      <c r="Y16" s="253">
        <v>-52.1</v>
      </c>
      <c r="Z16" s="225"/>
      <c r="AA16" s="226">
        <v>11</v>
      </c>
      <c r="AB16" s="227" t="s">
        <v>1021</v>
      </c>
      <c r="AC16" s="253">
        <v>17197.400000000001</v>
      </c>
      <c r="AD16" s="253">
        <v>380.7</v>
      </c>
      <c r="AE16" s="225"/>
      <c r="AF16" s="229">
        <v>11</v>
      </c>
      <c r="AG16" s="238" t="s">
        <v>557</v>
      </c>
      <c r="AH16" s="253">
        <v>26798</v>
      </c>
      <c r="AI16" s="253">
        <v>1534</v>
      </c>
      <c r="AJ16" s="225"/>
      <c r="AK16" s="226">
        <v>11</v>
      </c>
      <c r="AL16" s="227" t="s">
        <v>557</v>
      </c>
      <c r="AM16" s="253">
        <v>29443</v>
      </c>
      <c r="AN16" s="253">
        <v>251</v>
      </c>
      <c r="AO16" s="225"/>
      <c r="AP16" s="229">
        <v>11</v>
      </c>
      <c r="AQ16" s="238" t="s">
        <v>526</v>
      </c>
      <c r="AR16" s="253">
        <v>52224</v>
      </c>
      <c r="AS16" s="253">
        <v>3713</v>
      </c>
      <c r="AT16" s="225"/>
      <c r="AU16" s="226">
        <v>11</v>
      </c>
      <c r="AV16" s="227" t="s">
        <v>1573</v>
      </c>
      <c r="AW16" s="253">
        <v>51392</v>
      </c>
      <c r="AX16" s="253">
        <v>7882</v>
      </c>
      <c r="AY16" s="225"/>
      <c r="AZ16" s="229">
        <v>11</v>
      </c>
      <c r="BA16" s="238" t="s">
        <v>1150</v>
      </c>
      <c r="BB16" s="253">
        <v>79905</v>
      </c>
      <c r="BC16" s="253">
        <v>3497</v>
      </c>
      <c r="BD16" s="225"/>
      <c r="BE16" s="230">
        <v>11</v>
      </c>
      <c r="BF16" s="231" t="s">
        <v>305</v>
      </c>
      <c r="BG16" s="256">
        <v>112493</v>
      </c>
      <c r="BH16" s="256">
        <v>8055</v>
      </c>
      <c r="BI16" s="225"/>
      <c r="BJ16" s="232">
        <v>11</v>
      </c>
      <c r="BK16" s="233" t="s">
        <v>1670</v>
      </c>
      <c r="BL16" s="255">
        <v>146850</v>
      </c>
    </row>
    <row r="17" spans="1:64" s="234" customFormat="1">
      <c r="A17" s="225"/>
      <c r="B17" s="226">
        <v>12</v>
      </c>
      <c r="C17" s="227" t="s">
        <v>312</v>
      </c>
      <c r="D17" s="253">
        <v>1660.3</v>
      </c>
      <c r="E17" s="253">
        <v>117.2</v>
      </c>
      <c r="F17" s="225"/>
      <c r="G17" s="226">
        <v>12</v>
      </c>
      <c r="H17" s="227" t="s">
        <v>551</v>
      </c>
      <c r="I17" s="253">
        <v>2114.3000000000002</v>
      </c>
      <c r="J17" s="253">
        <v>418.7</v>
      </c>
      <c r="K17" s="225"/>
      <c r="L17" s="226">
        <v>12</v>
      </c>
      <c r="M17" s="226" t="s">
        <v>551</v>
      </c>
      <c r="N17" s="253">
        <v>2786.5</v>
      </c>
      <c r="O17" s="253">
        <v>471.4</v>
      </c>
      <c r="P17" s="225"/>
      <c r="Q17" s="226">
        <v>12</v>
      </c>
      <c r="R17" s="227" t="s">
        <v>532</v>
      </c>
      <c r="S17" s="253">
        <v>4754.1000000000004</v>
      </c>
      <c r="T17" s="253">
        <v>217.2</v>
      </c>
      <c r="U17" s="225"/>
      <c r="V17" s="229">
        <v>12</v>
      </c>
      <c r="W17" s="238" t="s">
        <v>532</v>
      </c>
      <c r="X17" s="253">
        <v>9186.4</v>
      </c>
      <c r="Y17" s="253">
        <v>634.9</v>
      </c>
      <c r="Z17" s="225"/>
      <c r="AA17" s="226">
        <v>12</v>
      </c>
      <c r="AB17" s="227" t="s">
        <v>579</v>
      </c>
      <c r="AC17" s="253">
        <v>16234</v>
      </c>
      <c r="AD17" s="253">
        <v>1165.9000000000001</v>
      </c>
      <c r="AE17" s="225"/>
      <c r="AF17" s="229">
        <v>12</v>
      </c>
      <c r="AG17" s="238" t="s">
        <v>579</v>
      </c>
      <c r="AH17" s="253">
        <v>24686</v>
      </c>
      <c r="AI17" s="253">
        <v>567</v>
      </c>
      <c r="AJ17" s="225"/>
      <c r="AK17" s="226">
        <v>12</v>
      </c>
      <c r="AL17" s="227" t="s">
        <v>552</v>
      </c>
      <c r="AM17" s="253">
        <v>24214</v>
      </c>
      <c r="AN17" s="253">
        <v>1610</v>
      </c>
      <c r="AO17" s="225"/>
      <c r="AP17" s="229">
        <v>12</v>
      </c>
      <c r="AQ17" s="238" t="s">
        <v>1576</v>
      </c>
      <c r="AR17" s="253">
        <v>38850.1</v>
      </c>
      <c r="AS17" s="253">
        <v>-244.3</v>
      </c>
      <c r="AT17" s="225"/>
      <c r="AU17" s="226">
        <v>12</v>
      </c>
      <c r="AV17" s="227" t="s">
        <v>1574</v>
      </c>
      <c r="AW17" s="253">
        <v>49489</v>
      </c>
      <c r="AX17" s="253">
        <v>8159</v>
      </c>
      <c r="AY17" s="225"/>
      <c r="AZ17" s="229">
        <v>12</v>
      </c>
      <c r="BA17" s="238" t="s">
        <v>305</v>
      </c>
      <c r="BB17" s="253">
        <v>74382</v>
      </c>
      <c r="BC17" s="253">
        <v>7308</v>
      </c>
      <c r="BD17" s="225"/>
      <c r="BE17" s="230">
        <v>12</v>
      </c>
      <c r="BF17" s="231" t="s">
        <v>302</v>
      </c>
      <c r="BG17" s="256">
        <v>108785</v>
      </c>
      <c r="BH17" s="256">
        <v>-1606</v>
      </c>
      <c r="BI17" s="225"/>
      <c r="BJ17" s="232">
        <v>12</v>
      </c>
      <c r="BK17" s="233" t="s">
        <v>309</v>
      </c>
      <c r="BL17" s="255">
        <v>135987</v>
      </c>
    </row>
    <row r="18" spans="1:64" s="234" customFormat="1">
      <c r="A18" s="225"/>
      <c r="B18" s="226">
        <v>13</v>
      </c>
      <c r="C18" s="227" t="s">
        <v>553</v>
      </c>
      <c r="D18" s="253">
        <v>1631</v>
      </c>
      <c r="E18" s="253">
        <v>84.6</v>
      </c>
      <c r="F18" s="225"/>
      <c r="G18" s="226">
        <v>13</v>
      </c>
      <c r="H18" s="227" t="s">
        <v>312</v>
      </c>
      <c r="I18" s="253">
        <v>2055.6999999999998</v>
      </c>
      <c r="J18" s="253">
        <v>117.2</v>
      </c>
      <c r="K18" s="225"/>
      <c r="L18" s="226">
        <v>13</v>
      </c>
      <c r="M18" s="226" t="s">
        <v>548</v>
      </c>
      <c r="N18" s="253">
        <v>2610.1</v>
      </c>
      <c r="O18" s="253">
        <v>25.1</v>
      </c>
      <c r="P18" s="225"/>
      <c r="Q18" s="226">
        <v>13</v>
      </c>
      <c r="R18" s="227" t="s">
        <v>557</v>
      </c>
      <c r="S18" s="253">
        <v>3825</v>
      </c>
      <c r="T18" s="253">
        <v>453.8</v>
      </c>
      <c r="U18" s="225"/>
      <c r="V18" s="229">
        <v>13</v>
      </c>
      <c r="W18" s="238" t="s">
        <v>552</v>
      </c>
      <c r="X18" s="253">
        <v>9085.4</v>
      </c>
      <c r="Y18" s="253">
        <v>970.3</v>
      </c>
      <c r="Z18" s="225"/>
      <c r="AA18" s="226">
        <v>13</v>
      </c>
      <c r="AB18" s="227" t="s">
        <v>510</v>
      </c>
      <c r="AC18" s="253">
        <v>14431.2</v>
      </c>
      <c r="AD18" s="253">
        <v>1125.5999999999999</v>
      </c>
      <c r="AE18" s="225"/>
      <c r="AF18" s="229">
        <v>13</v>
      </c>
      <c r="AG18" s="238" t="s">
        <v>510</v>
      </c>
      <c r="AH18" s="253">
        <v>20701</v>
      </c>
      <c r="AI18" s="253">
        <v>1772</v>
      </c>
      <c r="AJ18" s="225"/>
      <c r="AK18" s="226">
        <v>13</v>
      </c>
      <c r="AL18" s="227" t="s">
        <v>510</v>
      </c>
      <c r="AM18" s="253">
        <v>21703</v>
      </c>
      <c r="AN18" s="253">
        <v>1405</v>
      </c>
      <c r="AO18" s="225"/>
      <c r="AP18" s="229">
        <v>13</v>
      </c>
      <c r="AQ18" s="238" t="s">
        <v>2848</v>
      </c>
      <c r="AR18" s="253">
        <v>36945.699999999997</v>
      </c>
      <c r="AS18" s="253">
        <v>-1175</v>
      </c>
      <c r="AT18" s="225"/>
      <c r="AU18" s="226">
        <v>13</v>
      </c>
      <c r="AV18" s="227" t="s">
        <v>1150</v>
      </c>
      <c r="AW18" s="253">
        <v>48253</v>
      </c>
      <c r="AX18" s="253">
        <v>3491</v>
      </c>
      <c r="AY18" s="225"/>
      <c r="AZ18" s="229">
        <v>13</v>
      </c>
      <c r="BA18" s="238" t="s">
        <v>519</v>
      </c>
      <c r="BB18" s="253">
        <v>73094</v>
      </c>
      <c r="BC18" s="253">
        <v>5001</v>
      </c>
      <c r="BD18" s="225"/>
      <c r="BE18" s="230">
        <v>13</v>
      </c>
      <c r="BF18" s="231" t="s">
        <v>1870</v>
      </c>
      <c r="BG18" s="256">
        <v>107808</v>
      </c>
      <c r="BH18" s="256">
        <v>3651</v>
      </c>
      <c r="BI18" s="225"/>
      <c r="BJ18" s="232">
        <v>13</v>
      </c>
      <c r="BK18" s="233" t="s">
        <v>297</v>
      </c>
      <c r="BL18" s="255">
        <v>126661</v>
      </c>
    </row>
    <row r="19" spans="1:64" s="234" customFormat="1">
      <c r="A19" s="225"/>
      <c r="B19" s="226">
        <v>14</v>
      </c>
      <c r="C19" s="227" t="s">
        <v>554</v>
      </c>
      <c r="D19" s="253">
        <v>1574.4</v>
      </c>
      <c r="E19" s="253">
        <v>226.1</v>
      </c>
      <c r="F19" s="225"/>
      <c r="G19" s="226">
        <v>14</v>
      </c>
      <c r="H19" s="227" t="s">
        <v>552</v>
      </c>
      <c r="I19" s="253">
        <v>1956.8</v>
      </c>
      <c r="J19" s="253">
        <v>139.6</v>
      </c>
      <c r="K19" s="225"/>
      <c r="L19" s="226">
        <v>14</v>
      </c>
      <c r="M19" s="226" t="s">
        <v>510</v>
      </c>
      <c r="N19" s="253">
        <v>2331.9</v>
      </c>
      <c r="O19" s="253">
        <v>198.2</v>
      </c>
      <c r="P19" s="225"/>
      <c r="Q19" s="226">
        <v>14</v>
      </c>
      <c r="R19" s="227" t="s">
        <v>951</v>
      </c>
      <c r="S19" s="253">
        <v>3750.3</v>
      </c>
      <c r="T19" s="253">
        <v>-38.299999999999997</v>
      </c>
      <c r="U19" s="225"/>
      <c r="V19" s="229">
        <v>14</v>
      </c>
      <c r="W19" s="238" t="s">
        <v>510</v>
      </c>
      <c r="X19" s="253">
        <v>7633.5</v>
      </c>
      <c r="Y19" s="253">
        <v>620.5</v>
      </c>
      <c r="Z19" s="225"/>
      <c r="AA19" s="226">
        <v>14</v>
      </c>
      <c r="AB19" s="227" t="s">
        <v>532</v>
      </c>
      <c r="AC19" s="253">
        <v>12929.1</v>
      </c>
      <c r="AD19" s="253">
        <v>-293</v>
      </c>
      <c r="AE19" s="225"/>
      <c r="AF19" s="229">
        <v>14</v>
      </c>
      <c r="AG19" s="238" t="s">
        <v>526</v>
      </c>
      <c r="AH19" s="253">
        <v>19572.7</v>
      </c>
      <c r="AI19" s="253">
        <v>2380</v>
      </c>
      <c r="AJ19" s="225"/>
      <c r="AK19" s="226">
        <v>14</v>
      </c>
      <c r="AL19" s="227" t="s">
        <v>306</v>
      </c>
      <c r="AM19" s="253">
        <v>21689</v>
      </c>
      <c r="AN19" s="253">
        <v>1206</v>
      </c>
      <c r="AO19" s="225"/>
      <c r="AP19" s="229">
        <v>14</v>
      </c>
      <c r="AQ19" s="238" t="s">
        <v>551</v>
      </c>
      <c r="AR19" s="253">
        <v>34968</v>
      </c>
      <c r="AS19" s="253">
        <v>2727</v>
      </c>
      <c r="AT19" s="225"/>
      <c r="AU19" s="226">
        <v>14</v>
      </c>
      <c r="AV19" s="227" t="s">
        <v>1575</v>
      </c>
      <c r="AW19" s="253">
        <v>45351.6</v>
      </c>
      <c r="AX19" s="253">
        <v>955.9</v>
      </c>
      <c r="AY19" s="225"/>
      <c r="AZ19" s="229">
        <v>14</v>
      </c>
      <c r="BA19" s="238" t="s">
        <v>1870</v>
      </c>
      <c r="BB19" s="253">
        <v>71563.3</v>
      </c>
      <c r="BC19" s="253">
        <v>7830.7</v>
      </c>
      <c r="BD19" s="225"/>
      <c r="BE19" s="230">
        <v>14</v>
      </c>
      <c r="BF19" s="231" t="s">
        <v>1592</v>
      </c>
      <c r="BG19" s="256">
        <v>106632</v>
      </c>
      <c r="BH19" s="256">
        <v>823</v>
      </c>
      <c r="BI19" s="225"/>
      <c r="BJ19" s="232">
        <v>14</v>
      </c>
      <c r="BK19" s="233" t="s">
        <v>512</v>
      </c>
      <c r="BL19" s="255">
        <v>125980</v>
      </c>
    </row>
    <row r="20" spans="1:64" s="234" customFormat="1">
      <c r="A20" s="225"/>
      <c r="B20" s="226">
        <v>15</v>
      </c>
      <c r="C20" s="227" t="s">
        <v>555</v>
      </c>
      <c r="D20" s="253">
        <v>1526.2</v>
      </c>
      <c r="E20" s="253">
        <v>55.8</v>
      </c>
      <c r="F20" s="225"/>
      <c r="G20" s="226">
        <v>15</v>
      </c>
      <c r="H20" s="227" t="s">
        <v>553</v>
      </c>
      <c r="I20" s="253">
        <v>1910.7</v>
      </c>
      <c r="J20" s="253">
        <v>85.9</v>
      </c>
      <c r="K20" s="225"/>
      <c r="L20" s="226">
        <v>15</v>
      </c>
      <c r="M20" s="226" t="s">
        <v>552</v>
      </c>
      <c r="N20" s="253">
        <v>2317.6</v>
      </c>
      <c r="O20" s="253">
        <v>194.9</v>
      </c>
      <c r="P20" s="225"/>
      <c r="Q20" s="226">
        <v>15</v>
      </c>
      <c r="R20" s="227" t="s">
        <v>551</v>
      </c>
      <c r="S20" s="253">
        <v>3655.3</v>
      </c>
      <c r="T20" s="253">
        <v>356.2</v>
      </c>
      <c r="U20" s="225"/>
      <c r="V20" s="229">
        <v>15</v>
      </c>
      <c r="W20" s="238" t="s">
        <v>555</v>
      </c>
      <c r="X20" s="253">
        <v>7381.7</v>
      </c>
      <c r="Y20" s="253">
        <v>310.60000000000002</v>
      </c>
      <c r="Z20" s="225"/>
      <c r="AA20" s="226">
        <v>15</v>
      </c>
      <c r="AB20" s="227" t="s">
        <v>585</v>
      </c>
      <c r="AC20" s="253">
        <v>12648</v>
      </c>
      <c r="AD20" s="253">
        <v>815.4</v>
      </c>
      <c r="AE20" s="225"/>
      <c r="AF20" s="229">
        <v>15</v>
      </c>
      <c r="AG20" s="238" t="s">
        <v>649</v>
      </c>
      <c r="AH20" s="253">
        <v>18274</v>
      </c>
      <c r="AI20" s="253">
        <v>493</v>
      </c>
      <c r="AJ20" s="225"/>
      <c r="AK20" s="226">
        <v>15</v>
      </c>
      <c r="AL20" s="227" t="s">
        <v>529</v>
      </c>
      <c r="AM20" s="253">
        <v>20276</v>
      </c>
      <c r="AN20" s="253">
        <v>973</v>
      </c>
      <c r="AO20" s="225"/>
      <c r="AP20" s="229">
        <v>15</v>
      </c>
      <c r="AQ20" s="238" t="s">
        <v>1585</v>
      </c>
      <c r="AR20" s="253">
        <v>34313</v>
      </c>
      <c r="AS20" s="253">
        <v>296</v>
      </c>
      <c r="AT20" s="225"/>
      <c r="AU20" s="226">
        <v>15</v>
      </c>
      <c r="AV20" s="227" t="s">
        <v>1576</v>
      </c>
      <c r="AW20" s="253">
        <v>44637.2</v>
      </c>
      <c r="AX20" s="253">
        <v>1034.0999999999999</v>
      </c>
      <c r="AY20" s="225"/>
      <c r="AZ20" s="229">
        <v>15</v>
      </c>
      <c r="BA20" s="238" t="s">
        <v>1592</v>
      </c>
      <c r="BB20" s="253">
        <v>69506.100000000006</v>
      </c>
      <c r="BC20" s="253">
        <v>646.5</v>
      </c>
      <c r="BD20" s="225"/>
      <c r="BE20" s="230">
        <v>15</v>
      </c>
      <c r="BF20" s="231" t="s">
        <v>316</v>
      </c>
      <c r="BG20" s="256">
        <v>104589</v>
      </c>
      <c r="BH20" s="256" t="s">
        <v>751</v>
      </c>
      <c r="BI20" s="225"/>
      <c r="BJ20" s="232">
        <v>15</v>
      </c>
      <c r="BK20" s="233" t="s">
        <v>1606</v>
      </c>
      <c r="BL20" s="255">
        <v>121546</v>
      </c>
    </row>
    <row r="21" spans="1:64" s="234" customFormat="1">
      <c r="A21" s="225"/>
      <c r="B21" s="226">
        <v>16</v>
      </c>
      <c r="C21" s="227" t="s">
        <v>510</v>
      </c>
      <c r="D21" s="253">
        <v>1312.1</v>
      </c>
      <c r="E21" s="253">
        <v>121.1</v>
      </c>
      <c r="F21" s="225"/>
      <c r="G21" s="226">
        <v>16</v>
      </c>
      <c r="H21" s="227" t="s">
        <v>549</v>
      </c>
      <c r="I21" s="253">
        <v>1869.8</v>
      </c>
      <c r="J21" s="253">
        <v>14.1</v>
      </c>
      <c r="K21" s="225"/>
      <c r="L21" s="226">
        <v>16</v>
      </c>
      <c r="M21" s="226" t="s">
        <v>557</v>
      </c>
      <c r="N21" s="253">
        <v>2285.6999999999998</v>
      </c>
      <c r="O21" s="253">
        <v>345.3</v>
      </c>
      <c r="P21" s="225"/>
      <c r="Q21" s="226">
        <v>16</v>
      </c>
      <c r="R21" s="227" t="s">
        <v>510</v>
      </c>
      <c r="S21" s="253">
        <v>3537.1</v>
      </c>
      <c r="T21" s="253">
        <v>291.2</v>
      </c>
      <c r="U21" s="225"/>
      <c r="V21" s="229">
        <v>16</v>
      </c>
      <c r="W21" s="238" t="s">
        <v>585</v>
      </c>
      <c r="X21" s="253">
        <v>7041.4</v>
      </c>
      <c r="Y21" s="253">
        <v>327.60000000000002</v>
      </c>
      <c r="Z21" s="225"/>
      <c r="AA21" s="226">
        <v>16</v>
      </c>
      <c r="AB21" s="227" t="s">
        <v>551</v>
      </c>
      <c r="AC21" s="253">
        <v>12571.8</v>
      </c>
      <c r="AD21" s="253">
        <v>938.9</v>
      </c>
      <c r="AE21" s="225"/>
      <c r="AF21" s="229">
        <v>16</v>
      </c>
      <c r="AG21" s="238" t="s">
        <v>545</v>
      </c>
      <c r="AH21" s="253">
        <v>16331.8</v>
      </c>
      <c r="AI21" s="253">
        <v>645</v>
      </c>
      <c r="AJ21" s="225"/>
      <c r="AK21" s="226">
        <v>16</v>
      </c>
      <c r="AL21" s="227" t="s">
        <v>1111</v>
      </c>
      <c r="AM21" s="253">
        <v>20068</v>
      </c>
      <c r="AN21" s="253">
        <v>285</v>
      </c>
      <c r="AO21" s="225"/>
      <c r="AP21" s="229">
        <v>16</v>
      </c>
      <c r="AQ21" s="238" t="s">
        <v>554</v>
      </c>
      <c r="AR21" s="253">
        <v>33768</v>
      </c>
      <c r="AS21" s="253">
        <v>910</v>
      </c>
      <c r="AT21" s="225"/>
      <c r="AU21" s="226">
        <v>16</v>
      </c>
      <c r="AV21" s="227" t="s">
        <v>1577</v>
      </c>
      <c r="AW21" s="253">
        <v>41071</v>
      </c>
      <c r="AX21" s="253">
        <v>1453</v>
      </c>
      <c r="AY21" s="225"/>
      <c r="AZ21" s="229">
        <v>16</v>
      </c>
      <c r="BA21" s="238" t="s">
        <v>1606</v>
      </c>
      <c r="BB21" s="253">
        <v>65130.6</v>
      </c>
      <c r="BC21" s="253">
        <v>1474.5</v>
      </c>
      <c r="BD21" s="225"/>
      <c r="BE21" s="230">
        <v>16</v>
      </c>
      <c r="BF21" s="231" t="s">
        <v>1871</v>
      </c>
      <c r="BG21" s="256">
        <v>103189</v>
      </c>
      <c r="BH21" s="256">
        <v>-10949</v>
      </c>
      <c r="BI21" s="225"/>
      <c r="BJ21" s="232">
        <v>16</v>
      </c>
      <c r="BK21" s="233" t="s">
        <v>2078</v>
      </c>
      <c r="BL21" s="255">
        <v>118719</v>
      </c>
    </row>
    <row r="22" spans="1:64" s="234" customFormat="1">
      <c r="A22" s="225"/>
      <c r="B22" s="226">
        <v>17</v>
      </c>
      <c r="C22" s="227" t="s">
        <v>556</v>
      </c>
      <c r="D22" s="253">
        <v>1210.3</v>
      </c>
      <c r="E22" s="253">
        <v>37.4</v>
      </c>
      <c r="F22" s="225"/>
      <c r="G22" s="226">
        <v>17</v>
      </c>
      <c r="H22" s="227" t="s">
        <v>574</v>
      </c>
      <c r="I22" s="253">
        <v>1811.9</v>
      </c>
      <c r="J22" s="253">
        <v>31.1</v>
      </c>
      <c r="K22" s="225"/>
      <c r="L22" s="226">
        <v>17</v>
      </c>
      <c r="M22" s="226" t="s">
        <v>553</v>
      </c>
      <c r="N22" s="253">
        <v>2271.1999999999998</v>
      </c>
      <c r="O22" s="253">
        <v>76.7</v>
      </c>
      <c r="P22" s="225"/>
      <c r="Q22" s="226">
        <v>17</v>
      </c>
      <c r="R22" s="227" t="s">
        <v>553</v>
      </c>
      <c r="S22" s="253">
        <v>3509.2</v>
      </c>
      <c r="T22" s="253">
        <v>149.9</v>
      </c>
      <c r="U22" s="225"/>
      <c r="V22" s="229">
        <v>17</v>
      </c>
      <c r="W22" s="238" t="s">
        <v>551</v>
      </c>
      <c r="X22" s="253">
        <v>6910.1</v>
      </c>
      <c r="Y22" s="253">
        <v>403.5</v>
      </c>
      <c r="Z22" s="225"/>
      <c r="AA22" s="226">
        <v>17</v>
      </c>
      <c r="AB22" s="227" t="s">
        <v>526</v>
      </c>
      <c r="AC22" s="253">
        <v>12001.9</v>
      </c>
      <c r="AD22" s="253">
        <v>-1097.3</v>
      </c>
      <c r="AE22" s="225"/>
      <c r="AF22" s="229">
        <v>17</v>
      </c>
      <c r="AG22" s="238" t="s">
        <v>565</v>
      </c>
      <c r="AH22" s="253">
        <v>15537</v>
      </c>
      <c r="AI22" s="253">
        <v>810</v>
      </c>
      <c r="AJ22" s="225"/>
      <c r="AK22" s="226">
        <v>17</v>
      </c>
      <c r="AL22" s="227" t="s">
        <v>545</v>
      </c>
      <c r="AM22" s="253">
        <v>19765.5</v>
      </c>
      <c r="AN22" s="253">
        <v>702.1</v>
      </c>
      <c r="AO22" s="225"/>
      <c r="AP22" s="229">
        <v>17</v>
      </c>
      <c r="AQ22" s="238" t="s">
        <v>2849</v>
      </c>
      <c r="AR22" s="253">
        <v>31650</v>
      </c>
      <c r="AS22" s="253">
        <v>3366</v>
      </c>
      <c r="AT22" s="225"/>
      <c r="AU22" s="226">
        <v>17</v>
      </c>
      <c r="AV22" s="227" t="s">
        <v>1578</v>
      </c>
      <c r="AW22" s="253">
        <v>40656.1</v>
      </c>
      <c r="AX22" s="253">
        <v>5055.3999999999996</v>
      </c>
      <c r="AY22" s="225"/>
      <c r="AZ22" s="229">
        <v>17</v>
      </c>
      <c r="BA22" s="238" t="s">
        <v>739</v>
      </c>
      <c r="BB22" s="253">
        <v>64440</v>
      </c>
      <c r="BC22" s="253">
        <v>9416</v>
      </c>
      <c r="BD22" s="225"/>
      <c r="BE22" s="230">
        <v>17</v>
      </c>
      <c r="BF22" s="231" t="s">
        <v>1606</v>
      </c>
      <c r="BG22" s="256">
        <v>99612.9</v>
      </c>
      <c r="BH22" s="256">
        <v>1151.5999999999999</v>
      </c>
      <c r="BI22" s="225"/>
      <c r="BJ22" s="232">
        <v>17</v>
      </c>
      <c r="BK22" s="233" t="s">
        <v>2079</v>
      </c>
      <c r="BL22" s="255">
        <v>117351</v>
      </c>
    </row>
    <row r="23" spans="1:64" s="234" customFormat="1">
      <c r="A23" s="225"/>
      <c r="B23" s="226">
        <v>18</v>
      </c>
      <c r="C23" s="227" t="s">
        <v>557</v>
      </c>
      <c r="D23" s="253">
        <v>1113.3</v>
      </c>
      <c r="E23" s="253">
        <v>211.9</v>
      </c>
      <c r="F23" s="225"/>
      <c r="G23" s="226">
        <v>18</v>
      </c>
      <c r="H23" s="227" t="s">
        <v>510</v>
      </c>
      <c r="I23" s="253">
        <v>1810</v>
      </c>
      <c r="J23" s="253">
        <v>147.4</v>
      </c>
      <c r="K23" s="225"/>
      <c r="L23" s="226">
        <v>18</v>
      </c>
      <c r="M23" s="226" t="s">
        <v>312</v>
      </c>
      <c r="N23" s="253">
        <v>2240.6999999999998</v>
      </c>
      <c r="O23" s="253">
        <v>147.9</v>
      </c>
      <c r="P23" s="225"/>
      <c r="Q23" s="226">
        <v>18</v>
      </c>
      <c r="R23" s="227" t="s">
        <v>552</v>
      </c>
      <c r="S23" s="253">
        <v>3469.1</v>
      </c>
      <c r="T23" s="253">
        <v>321</v>
      </c>
      <c r="U23" s="225"/>
      <c r="V23" s="229">
        <v>18</v>
      </c>
      <c r="W23" s="238" t="s">
        <v>579</v>
      </c>
      <c r="X23" s="253">
        <v>6739.7</v>
      </c>
      <c r="Y23" s="253">
        <v>474.6</v>
      </c>
      <c r="Z23" s="225"/>
      <c r="AA23" s="226">
        <v>18</v>
      </c>
      <c r="AB23" s="227" t="s">
        <v>1110</v>
      </c>
      <c r="AC23" s="253">
        <v>11209</v>
      </c>
      <c r="AD23" s="253">
        <v>571</v>
      </c>
      <c r="AE23" s="225"/>
      <c r="AF23" s="229">
        <v>18</v>
      </c>
      <c r="AG23" s="238" t="s">
        <v>1111</v>
      </c>
      <c r="AH23" s="253">
        <v>15373</v>
      </c>
      <c r="AI23" s="253">
        <v>568.70000000000005</v>
      </c>
      <c r="AJ23" s="225"/>
      <c r="AK23" s="226">
        <v>18</v>
      </c>
      <c r="AL23" s="227" t="s">
        <v>315</v>
      </c>
      <c r="AM23" s="253">
        <v>18546</v>
      </c>
      <c r="AN23" s="253">
        <v>529</v>
      </c>
      <c r="AO23" s="225"/>
      <c r="AP23" s="229">
        <v>18</v>
      </c>
      <c r="AQ23" s="238" t="s">
        <v>557</v>
      </c>
      <c r="AR23" s="253">
        <v>31064</v>
      </c>
      <c r="AS23" s="253">
        <v>1693</v>
      </c>
      <c r="AT23" s="225"/>
      <c r="AU23" s="226">
        <v>18</v>
      </c>
      <c r="AV23" s="227" t="s">
        <v>1579</v>
      </c>
      <c r="AW23" s="253">
        <v>40112</v>
      </c>
      <c r="AX23" s="253">
        <v>893</v>
      </c>
      <c r="AY23" s="225"/>
      <c r="AZ23" s="229">
        <v>18</v>
      </c>
      <c r="BA23" s="238" t="s">
        <v>1573</v>
      </c>
      <c r="BB23" s="253">
        <v>63324</v>
      </c>
      <c r="BC23" s="253">
        <v>14143</v>
      </c>
      <c r="BD23" s="225"/>
      <c r="BE23" s="230">
        <v>18</v>
      </c>
      <c r="BF23" s="231" t="s">
        <v>1872</v>
      </c>
      <c r="BG23" s="256">
        <v>98729</v>
      </c>
      <c r="BH23" s="256">
        <v>3696</v>
      </c>
      <c r="BI23" s="225"/>
      <c r="BJ23" s="232">
        <v>18</v>
      </c>
      <c r="BK23" s="233" t="s">
        <v>1575</v>
      </c>
      <c r="BL23" s="255">
        <v>115337</v>
      </c>
    </row>
    <row r="24" spans="1:64" s="234" customFormat="1">
      <c r="A24" s="225"/>
      <c r="B24" s="226">
        <v>19</v>
      </c>
      <c r="C24" s="227" t="s">
        <v>539</v>
      </c>
      <c r="D24" s="253">
        <v>1090.0999999999999</v>
      </c>
      <c r="E24" s="253">
        <v>48.1</v>
      </c>
      <c r="F24" s="225"/>
      <c r="G24" s="226">
        <v>19</v>
      </c>
      <c r="H24" s="227" t="s">
        <v>529</v>
      </c>
      <c r="I24" s="253">
        <v>1612.2</v>
      </c>
      <c r="J24" s="253">
        <v>12.4</v>
      </c>
      <c r="K24" s="225"/>
      <c r="L24" s="226">
        <v>19</v>
      </c>
      <c r="M24" s="226" t="s">
        <v>559</v>
      </c>
      <c r="N24" s="253">
        <v>2190.4</v>
      </c>
      <c r="O24" s="253">
        <v>98.7</v>
      </c>
      <c r="P24" s="225"/>
      <c r="Q24" s="226">
        <v>19</v>
      </c>
      <c r="R24" s="227" t="s">
        <v>1020</v>
      </c>
      <c r="S24" s="253">
        <v>3262</v>
      </c>
      <c r="T24" s="253">
        <v>237.4</v>
      </c>
      <c r="U24" s="225"/>
      <c r="V24" s="229">
        <v>19</v>
      </c>
      <c r="W24" s="238" t="s">
        <v>553</v>
      </c>
      <c r="X24" s="253">
        <v>6466.1</v>
      </c>
      <c r="Y24" s="253">
        <v>28.1</v>
      </c>
      <c r="Z24" s="225"/>
      <c r="AA24" s="226">
        <v>19</v>
      </c>
      <c r="AB24" s="227" t="s">
        <v>555</v>
      </c>
      <c r="AC24" s="253">
        <v>10964.1</v>
      </c>
      <c r="AD24" s="253">
        <v>635.9</v>
      </c>
      <c r="AE24" s="225"/>
      <c r="AF24" s="229">
        <v>19</v>
      </c>
      <c r="AG24" s="238" t="s">
        <v>1110</v>
      </c>
      <c r="AH24" s="253">
        <v>14779</v>
      </c>
      <c r="AI24" s="253">
        <v>631</v>
      </c>
      <c r="AJ24" s="225"/>
      <c r="AK24" s="226">
        <v>19</v>
      </c>
      <c r="AL24" s="227" t="s">
        <v>649</v>
      </c>
      <c r="AM24" s="253">
        <v>17755</v>
      </c>
      <c r="AN24" s="253">
        <v>965</v>
      </c>
      <c r="AO24" s="225"/>
      <c r="AP24" s="229">
        <v>19</v>
      </c>
      <c r="AQ24" s="238" t="s">
        <v>306</v>
      </c>
      <c r="AR24" s="253">
        <v>30296</v>
      </c>
      <c r="AS24" s="253">
        <v>2211</v>
      </c>
      <c r="AT24" s="225"/>
      <c r="AU24" s="226">
        <v>19</v>
      </c>
      <c r="AV24" s="227" t="s">
        <v>1580</v>
      </c>
      <c r="AW24" s="253">
        <v>39410.199999999997</v>
      </c>
      <c r="AX24" s="253">
        <v>1024.0999999999999</v>
      </c>
      <c r="AY24" s="225"/>
      <c r="AZ24" s="229">
        <v>19</v>
      </c>
      <c r="BA24" s="238" t="s">
        <v>1576</v>
      </c>
      <c r="BB24" s="253">
        <v>58818.9</v>
      </c>
      <c r="BC24" s="253">
        <v>5308.6</v>
      </c>
      <c r="BD24" s="225"/>
      <c r="BE24" s="230">
        <v>19</v>
      </c>
      <c r="BF24" s="231" t="s">
        <v>311</v>
      </c>
      <c r="BG24" s="256">
        <v>98636</v>
      </c>
      <c r="BH24" s="256">
        <v>12275</v>
      </c>
      <c r="BI24" s="225"/>
      <c r="BJ24" s="232">
        <v>19</v>
      </c>
      <c r="BK24" s="233" t="s">
        <v>508</v>
      </c>
      <c r="BL24" s="255">
        <v>107567</v>
      </c>
    </row>
    <row r="25" spans="1:64" s="234" customFormat="1">
      <c r="A25" s="225"/>
      <c r="B25" s="226">
        <v>20</v>
      </c>
      <c r="C25" s="227" t="s">
        <v>529</v>
      </c>
      <c r="D25" s="253">
        <v>1033.2</v>
      </c>
      <c r="E25" s="253">
        <v>37</v>
      </c>
      <c r="F25" s="225"/>
      <c r="G25" s="226">
        <v>20</v>
      </c>
      <c r="H25" s="227" t="s">
        <v>556</v>
      </c>
      <c r="I25" s="253">
        <v>1605.7</v>
      </c>
      <c r="J25" s="253">
        <v>49.4</v>
      </c>
      <c r="K25" s="225"/>
      <c r="L25" s="226">
        <v>20</v>
      </c>
      <c r="M25" s="226" t="s">
        <v>575</v>
      </c>
      <c r="N25" s="253">
        <v>2187.1999999999998</v>
      </c>
      <c r="O25" s="253">
        <v>49.3</v>
      </c>
      <c r="P25" s="225"/>
      <c r="Q25" s="226">
        <v>20</v>
      </c>
      <c r="R25" s="227" t="s">
        <v>539</v>
      </c>
      <c r="S25" s="253">
        <v>3215.3</v>
      </c>
      <c r="T25" s="253">
        <v>158.19999999999999</v>
      </c>
      <c r="U25" s="225"/>
      <c r="V25" s="229">
        <v>20</v>
      </c>
      <c r="W25" s="238" t="s">
        <v>1111</v>
      </c>
      <c r="X25" s="253">
        <v>5719.4</v>
      </c>
      <c r="Y25" s="253">
        <v>280.7</v>
      </c>
      <c r="Z25" s="225"/>
      <c r="AA25" s="226">
        <v>20</v>
      </c>
      <c r="AB25" s="227" t="s">
        <v>573</v>
      </c>
      <c r="AC25" s="253">
        <v>10666</v>
      </c>
      <c r="AD25" s="253">
        <v>699.9</v>
      </c>
      <c r="AE25" s="225"/>
      <c r="AF25" s="229">
        <v>20</v>
      </c>
      <c r="AG25" s="238" t="s">
        <v>573</v>
      </c>
      <c r="AH25" s="253">
        <v>14466</v>
      </c>
      <c r="AI25" s="253">
        <v>538</v>
      </c>
      <c r="AJ25" s="225"/>
      <c r="AK25" s="226">
        <v>20</v>
      </c>
      <c r="AL25" s="227" t="s">
        <v>523</v>
      </c>
      <c r="AM25" s="253">
        <v>17730</v>
      </c>
      <c r="AN25" s="253">
        <v>2487</v>
      </c>
      <c r="AO25" s="225"/>
      <c r="AP25" s="229">
        <v>20</v>
      </c>
      <c r="AQ25" s="238" t="s">
        <v>527</v>
      </c>
      <c r="AR25" s="253">
        <v>28472.400000000001</v>
      </c>
      <c r="AS25" s="253">
        <v>1752</v>
      </c>
      <c r="AT25" s="225"/>
      <c r="AU25" s="226">
        <v>20</v>
      </c>
      <c r="AV25" s="227" t="s">
        <v>1386</v>
      </c>
      <c r="AW25" s="253">
        <v>38525</v>
      </c>
      <c r="AX25" s="253">
        <v>569</v>
      </c>
      <c r="AY25" s="225"/>
      <c r="AZ25" s="229">
        <v>20</v>
      </c>
      <c r="BA25" s="238" t="s">
        <v>1869</v>
      </c>
      <c r="BB25" s="253">
        <v>56931</v>
      </c>
      <c r="BC25" s="253">
        <v>4466</v>
      </c>
      <c r="BD25" s="225"/>
      <c r="BE25" s="230">
        <v>20</v>
      </c>
      <c r="BF25" s="231" t="s">
        <v>530</v>
      </c>
      <c r="BG25" s="256">
        <v>95758</v>
      </c>
      <c r="BH25" s="256">
        <v>13425</v>
      </c>
      <c r="BI25" s="225"/>
      <c r="BJ25" s="232">
        <v>20</v>
      </c>
      <c r="BK25" s="233" t="s">
        <v>1584</v>
      </c>
      <c r="BL25" s="255">
        <v>107162</v>
      </c>
    </row>
    <row r="26" spans="1:64" s="234" customFormat="1">
      <c r="A26" s="225"/>
      <c r="B26" s="226">
        <v>21</v>
      </c>
      <c r="C26" s="227" t="s">
        <v>558</v>
      </c>
      <c r="D26" s="253">
        <v>1021.5</v>
      </c>
      <c r="E26" s="253">
        <v>91.6</v>
      </c>
      <c r="F26" s="225"/>
      <c r="G26" s="226">
        <v>21</v>
      </c>
      <c r="H26" s="227" t="s">
        <v>539</v>
      </c>
      <c r="I26" s="253">
        <v>1579.3</v>
      </c>
      <c r="J26" s="253">
        <v>76</v>
      </c>
      <c r="K26" s="225"/>
      <c r="L26" s="226">
        <v>21</v>
      </c>
      <c r="M26" s="226" t="s">
        <v>539</v>
      </c>
      <c r="N26" s="253">
        <v>2010.6</v>
      </c>
      <c r="O26" s="253">
        <v>100.2</v>
      </c>
      <c r="P26" s="225"/>
      <c r="Q26" s="226">
        <v>21</v>
      </c>
      <c r="R26" s="227" t="s">
        <v>560</v>
      </c>
      <c r="S26" s="253">
        <v>3187.9</v>
      </c>
      <c r="T26" s="253">
        <v>151.30000000000001</v>
      </c>
      <c r="U26" s="225"/>
      <c r="V26" s="229">
        <v>21</v>
      </c>
      <c r="W26" s="238" t="s">
        <v>312</v>
      </c>
      <c r="X26" s="253">
        <v>5381</v>
      </c>
      <c r="Y26" s="253">
        <v>342</v>
      </c>
      <c r="Z26" s="225"/>
      <c r="AA26" s="226">
        <v>21</v>
      </c>
      <c r="AB26" s="227" t="s">
        <v>1111</v>
      </c>
      <c r="AC26" s="253">
        <v>9554.7999999999993</v>
      </c>
      <c r="AD26" s="253">
        <v>561.6</v>
      </c>
      <c r="AE26" s="225"/>
      <c r="AF26" s="229">
        <v>21</v>
      </c>
      <c r="AG26" s="238" t="s">
        <v>1021</v>
      </c>
      <c r="AH26" s="253">
        <v>14001</v>
      </c>
      <c r="AI26" s="253">
        <v>448</v>
      </c>
      <c r="AJ26" s="225"/>
      <c r="AK26" s="226">
        <v>21</v>
      </c>
      <c r="AL26" s="227" t="s">
        <v>319</v>
      </c>
      <c r="AM26" s="253">
        <v>17635</v>
      </c>
      <c r="AN26" s="253">
        <v>704</v>
      </c>
      <c r="AO26" s="225"/>
      <c r="AP26" s="229">
        <v>21</v>
      </c>
      <c r="AQ26" s="238" t="s">
        <v>552</v>
      </c>
      <c r="AR26" s="253">
        <v>26953</v>
      </c>
      <c r="AS26" s="253">
        <v>1789</v>
      </c>
      <c r="AT26" s="225"/>
      <c r="AU26" s="226">
        <v>21</v>
      </c>
      <c r="AV26" s="227" t="s">
        <v>519</v>
      </c>
      <c r="AW26" s="253">
        <v>38434</v>
      </c>
      <c r="AX26" s="253">
        <v>2320</v>
      </c>
      <c r="AY26" s="225"/>
      <c r="AZ26" s="229">
        <v>21</v>
      </c>
      <c r="BA26" s="238" t="s">
        <v>1575</v>
      </c>
      <c r="BB26" s="253">
        <v>56434.400000000001</v>
      </c>
      <c r="BC26" s="253">
        <v>-128</v>
      </c>
      <c r="BD26" s="225"/>
      <c r="BE26" s="230">
        <v>21</v>
      </c>
      <c r="BF26" s="231" t="s">
        <v>516</v>
      </c>
      <c r="BG26" s="256">
        <v>87138</v>
      </c>
      <c r="BH26" s="256">
        <v>3822</v>
      </c>
      <c r="BI26" s="225"/>
      <c r="BJ26" s="232">
        <v>21</v>
      </c>
      <c r="BK26" s="233" t="s">
        <v>2080</v>
      </c>
      <c r="BL26" s="255">
        <v>105486</v>
      </c>
    </row>
    <row r="27" spans="1:64" s="234" customFormat="1">
      <c r="A27" s="225"/>
      <c r="B27" s="226">
        <v>22</v>
      </c>
      <c r="C27" s="227" t="s">
        <v>559</v>
      </c>
      <c r="D27" s="253">
        <v>994.1</v>
      </c>
      <c r="E27" s="253">
        <v>36.299999999999997</v>
      </c>
      <c r="F27" s="225"/>
      <c r="G27" s="226">
        <v>22</v>
      </c>
      <c r="H27" s="227" t="s">
        <v>557</v>
      </c>
      <c r="I27" s="253">
        <v>1564.8</v>
      </c>
      <c r="J27" s="253">
        <v>253.6</v>
      </c>
      <c r="K27" s="225"/>
      <c r="L27" s="226">
        <v>22</v>
      </c>
      <c r="M27" s="226" t="s">
        <v>529</v>
      </c>
      <c r="N27" s="253">
        <v>1969.5</v>
      </c>
      <c r="O27" s="253">
        <v>45.3</v>
      </c>
      <c r="P27" s="225"/>
      <c r="Q27" s="226">
        <v>22</v>
      </c>
      <c r="R27" s="227" t="s">
        <v>548</v>
      </c>
      <c r="S27" s="253">
        <v>3107.6</v>
      </c>
      <c r="T27" s="253">
        <v>21.9</v>
      </c>
      <c r="U27" s="225"/>
      <c r="V27" s="229">
        <v>22</v>
      </c>
      <c r="W27" s="238" t="s">
        <v>517</v>
      </c>
      <c r="X27" s="253">
        <v>5320.1</v>
      </c>
      <c r="Y27" s="253">
        <v>530.1</v>
      </c>
      <c r="Z27" s="225"/>
      <c r="AA27" s="226">
        <v>22</v>
      </c>
      <c r="AB27" s="227" t="s">
        <v>565</v>
      </c>
      <c r="AC27" s="253">
        <v>9502.7999999999993</v>
      </c>
      <c r="AD27" s="253">
        <v>891.1</v>
      </c>
      <c r="AE27" s="225"/>
      <c r="AF27" s="229">
        <v>22</v>
      </c>
      <c r="AG27" s="238" t="s">
        <v>306</v>
      </c>
      <c r="AH27" s="253">
        <v>12946</v>
      </c>
      <c r="AI27" s="253">
        <v>890</v>
      </c>
      <c r="AJ27" s="225"/>
      <c r="AK27" s="226">
        <v>22</v>
      </c>
      <c r="AL27" s="227" t="s">
        <v>579</v>
      </c>
      <c r="AM27" s="253">
        <v>15905</v>
      </c>
      <c r="AN27" s="253">
        <v>1953</v>
      </c>
      <c r="AO27" s="225"/>
      <c r="AP27" s="229">
        <v>22</v>
      </c>
      <c r="AQ27" s="238" t="s">
        <v>1150</v>
      </c>
      <c r="AR27" s="253">
        <v>24991</v>
      </c>
      <c r="AS27" s="253">
        <v>1599</v>
      </c>
      <c r="AT27" s="225"/>
      <c r="AU27" s="226">
        <v>22</v>
      </c>
      <c r="AV27" s="227" t="s">
        <v>1581</v>
      </c>
      <c r="AW27" s="253">
        <v>38303</v>
      </c>
      <c r="AX27" s="253">
        <v>4766</v>
      </c>
      <c r="AY27" s="225"/>
      <c r="AZ27" s="229">
        <v>22</v>
      </c>
      <c r="BA27" s="238" t="s">
        <v>1463</v>
      </c>
      <c r="BB27" s="253">
        <v>53918.6</v>
      </c>
      <c r="BC27" s="253">
        <v>1803.8</v>
      </c>
      <c r="BD27" s="225"/>
      <c r="BE27" s="230">
        <v>22</v>
      </c>
      <c r="BF27" s="231" t="s">
        <v>306</v>
      </c>
      <c r="BG27" s="256">
        <v>79697</v>
      </c>
      <c r="BH27" s="256">
        <v>13436</v>
      </c>
      <c r="BI27" s="225"/>
      <c r="BJ27" s="232">
        <v>22</v>
      </c>
      <c r="BK27" s="233" t="s">
        <v>2081</v>
      </c>
      <c r="BL27" s="255">
        <v>100288</v>
      </c>
    </row>
    <row r="28" spans="1:64" s="234" customFormat="1">
      <c r="A28" s="225"/>
      <c r="B28" s="226">
        <v>23</v>
      </c>
      <c r="C28" s="227" t="s">
        <v>560</v>
      </c>
      <c r="D28" s="253">
        <v>941</v>
      </c>
      <c r="E28" s="253">
        <v>40.5</v>
      </c>
      <c r="F28" s="225"/>
      <c r="G28" s="226">
        <v>23</v>
      </c>
      <c r="H28" s="227" t="s">
        <v>517</v>
      </c>
      <c r="I28" s="253">
        <v>1531.3</v>
      </c>
      <c r="J28" s="253">
        <v>171.6</v>
      </c>
      <c r="K28" s="225"/>
      <c r="L28" s="226">
        <v>23</v>
      </c>
      <c r="M28" s="226" t="s">
        <v>556</v>
      </c>
      <c r="N28" s="253">
        <v>1919.9</v>
      </c>
      <c r="O28" s="253">
        <v>63.8</v>
      </c>
      <c r="P28" s="225"/>
      <c r="Q28" s="226">
        <v>23</v>
      </c>
      <c r="R28" s="227" t="s">
        <v>774</v>
      </c>
      <c r="S28" s="253">
        <v>3023.8</v>
      </c>
      <c r="T28" s="253">
        <v>117.6</v>
      </c>
      <c r="U28" s="225"/>
      <c r="V28" s="229">
        <v>23</v>
      </c>
      <c r="W28" s="238" t="s">
        <v>539</v>
      </c>
      <c r="X28" s="253">
        <v>5256.2</v>
      </c>
      <c r="Y28" s="253">
        <v>157.5</v>
      </c>
      <c r="Z28" s="225"/>
      <c r="AA28" s="226">
        <v>23</v>
      </c>
      <c r="AB28" s="227" t="s">
        <v>306</v>
      </c>
      <c r="AC28" s="253">
        <v>9329.2999999999993</v>
      </c>
      <c r="AD28" s="253">
        <v>577.29999999999995</v>
      </c>
      <c r="AE28" s="225"/>
      <c r="AF28" s="229">
        <v>23</v>
      </c>
      <c r="AG28" s="238" t="s">
        <v>598</v>
      </c>
      <c r="AH28" s="253">
        <v>11902</v>
      </c>
      <c r="AI28" s="253">
        <v>1210</v>
      </c>
      <c r="AJ28" s="225"/>
      <c r="AK28" s="226">
        <v>23</v>
      </c>
      <c r="AL28" s="227" t="s">
        <v>527</v>
      </c>
      <c r="AM28" s="253">
        <v>15419.6</v>
      </c>
      <c r="AN28" s="253">
        <v>901.4</v>
      </c>
      <c r="AO28" s="225"/>
      <c r="AP28" s="229">
        <v>23</v>
      </c>
      <c r="AQ28" s="238" t="s">
        <v>1021</v>
      </c>
      <c r="AR28" s="253">
        <v>23767</v>
      </c>
      <c r="AS28" s="253">
        <v>1022</v>
      </c>
      <c r="AT28" s="225"/>
      <c r="AU28" s="226">
        <v>23</v>
      </c>
      <c r="AV28" s="227" t="s">
        <v>306</v>
      </c>
      <c r="AW28" s="253">
        <v>38125</v>
      </c>
      <c r="AX28" s="253">
        <v>3763</v>
      </c>
      <c r="AY28" s="225"/>
      <c r="AZ28" s="229">
        <v>23</v>
      </c>
      <c r="BA28" s="238" t="s">
        <v>1670</v>
      </c>
      <c r="BB28" s="253">
        <v>53179</v>
      </c>
      <c r="BC28" s="253">
        <v>468.4</v>
      </c>
      <c r="BD28" s="225"/>
      <c r="BE28" s="230">
        <v>23</v>
      </c>
      <c r="BF28" s="231" t="s">
        <v>1575</v>
      </c>
      <c r="BG28" s="256">
        <v>76733.2</v>
      </c>
      <c r="BH28" s="256">
        <v>70</v>
      </c>
      <c r="BI28" s="225"/>
      <c r="BJ28" s="232">
        <v>23</v>
      </c>
      <c r="BK28" s="233" t="s">
        <v>519</v>
      </c>
      <c r="BL28" s="255">
        <v>94595</v>
      </c>
    </row>
    <row r="29" spans="1:64" s="234" customFormat="1">
      <c r="A29" s="225"/>
      <c r="B29" s="226">
        <v>24</v>
      </c>
      <c r="C29" s="227" t="s">
        <v>517</v>
      </c>
      <c r="D29" s="253">
        <v>923.7</v>
      </c>
      <c r="E29" s="253">
        <v>89.8</v>
      </c>
      <c r="F29" s="225"/>
      <c r="G29" s="226">
        <v>24</v>
      </c>
      <c r="H29" s="227" t="s">
        <v>560</v>
      </c>
      <c r="I29" s="253">
        <v>1388.4</v>
      </c>
      <c r="J29" s="253">
        <v>40.1</v>
      </c>
      <c r="K29" s="225"/>
      <c r="L29" s="226">
        <v>24</v>
      </c>
      <c r="M29" s="226" t="s">
        <v>306</v>
      </c>
      <c r="N29" s="253">
        <v>1913.7</v>
      </c>
      <c r="O29" s="253">
        <v>130.80000000000001</v>
      </c>
      <c r="P29" s="225"/>
      <c r="Q29" s="226">
        <v>24</v>
      </c>
      <c r="R29" s="227" t="s">
        <v>517</v>
      </c>
      <c r="S29" s="253">
        <v>2933</v>
      </c>
      <c r="T29" s="253">
        <v>186.2</v>
      </c>
      <c r="U29" s="225"/>
      <c r="V29" s="229">
        <v>24</v>
      </c>
      <c r="W29" s="238" t="s">
        <v>1110</v>
      </c>
      <c r="X29" s="253">
        <v>5001.5</v>
      </c>
      <c r="Y29" s="253">
        <v>321.5</v>
      </c>
      <c r="Z29" s="225"/>
      <c r="AA29" s="226">
        <v>24</v>
      </c>
      <c r="AB29" s="227" t="s">
        <v>523</v>
      </c>
      <c r="AC29" s="253">
        <v>9255.4</v>
      </c>
      <c r="AD29" s="253">
        <v>783.9</v>
      </c>
      <c r="AE29" s="225"/>
      <c r="AF29" s="229">
        <v>24</v>
      </c>
      <c r="AG29" s="238" t="s">
        <v>628</v>
      </c>
      <c r="AH29" s="253">
        <v>11692</v>
      </c>
      <c r="AI29" s="253">
        <v>1488</v>
      </c>
      <c r="AJ29" s="225"/>
      <c r="AK29" s="226">
        <v>24</v>
      </c>
      <c r="AL29" s="227" t="s">
        <v>598</v>
      </c>
      <c r="AM29" s="253">
        <v>15224</v>
      </c>
      <c r="AN29" s="253">
        <v>-1149</v>
      </c>
      <c r="AO29" s="225"/>
      <c r="AP29" s="229">
        <v>24</v>
      </c>
      <c r="AQ29" s="238" t="s">
        <v>1217</v>
      </c>
      <c r="AR29" s="253">
        <v>23512.2</v>
      </c>
      <c r="AS29" s="253">
        <v>413.1</v>
      </c>
      <c r="AT29" s="225"/>
      <c r="AU29" s="226">
        <v>24</v>
      </c>
      <c r="AV29" s="227" t="s">
        <v>1582</v>
      </c>
      <c r="AW29" s="253">
        <v>37478.1</v>
      </c>
      <c r="AX29" s="253">
        <v>404.1</v>
      </c>
      <c r="AY29" s="225"/>
      <c r="AZ29" s="229">
        <v>24</v>
      </c>
      <c r="BA29" s="238" t="s">
        <v>300</v>
      </c>
      <c r="BB29" s="253">
        <v>52921</v>
      </c>
      <c r="BC29" s="253">
        <v>11361</v>
      </c>
      <c r="BD29" s="225"/>
      <c r="BE29" s="230">
        <v>24</v>
      </c>
      <c r="BF29" s="231" t="s">
        <v>1670</v>
      </c>
      <c r="BG29" s="256">
        <v>71789</v>
      </c>
      <c r="BH29" s="256">
        <v>503.4</v>
      </c>
      <c r="BI29" s="225"/>
      <c r="BJ29" s="232">
        <v>24</v>
      </c>
      <c r="BK29" s="233" t="s">
        <v>529</v>
      </c>
      <c r="BL29" s="255">
        <v>94571</v>
      </c>
    </row>
    <row r="30" spans="1:64" s="234" customFormat="1">
      <c r="A30" s="225"/>
      <c r="B30" s="226">
        <v>25</v>
      </c>
      <c r="C30" s="227" t="s">
        <v>561</v>
      </c>
      <c r="D30" s="253">
        <v>916</v>
      </c>
      <c r="E30" s="253">
        <v>40.5</v>
      </c>
      <c r="F30" s="225"/>
      <c r="G30" s="226">
        <v>25</v>
      </c>
      <c r="H30" s="227" t="s">
        <v>306</v>
      </c>
      <c r="I30" s="253">
        <v>1368.5</v>
      </c>
      <c r="J30" s="253">
        <v>81.7</v>
      </c>
      <c r="K30" s="225"/>
      <c r="L30" s="226">
        <v>25</v>
      </c>
      <c r="M30" s="226" t="s">
        <v>549</v>
      </c>
      <c r="N30" s="253">
        <v>1887</v>
      </c>
      <c r="O30" s="253">
        <v>22.8</v>
      </c>
      <c r="P30" s="225"/>
      <c r="Q30" s="226">
        <v>25</v>
      </c>
      <c r="R30" s="227" t="s">
        <v>312</v>
      </c>
      <c r="S30" s="253">
        <v>2927.7</v>
      </c>
      <c r="T30" s="253">
        <v>156.5</v>
      </c>
      <c r="U30" s="225"/>
      <c r="V30" s="229">
        <v>25</v>
      </c>
      <c r="W30" s="238" t="s">
        <v>565</v>
      </c>
      <c r="X30" s="253">
        <v>4980.7</v>
      </c>
      <c r="Y30" s="253">
        <v>402.1</v>
      </c>
      <c r="Z30" s="225"/>
      <c r="AA30" s="226">
        <v>25</v>
      </c>
      <c r="AB30" s="227" t="s">
        <v>517</v>
      </c>
      <c r="AC30" s="253">
        <v>9176.5</v>
      </c>
      <c r="AD30" s="253">
        <v>556.20000000000005</v>
      </c>
      <c r="AE30" s="225"/>
      <c r="AF30" s="229">
        <v>25</v>
      </c>
      <c r="AG30" s="238" t="s">
        <v>523</v>
      </c>
      <c r="AH30" s="253">
        <v>11418</v>
      </c>
      <c r="AI30" s="253">
        <v>585</v>
      </c>
      <c r="AJ30" s="225"/>
      <c r="AK30" s="226">
        <v>25</v>
      </c>
      <c r="AL30" s="227" t="s">
        <v>774</v>
      </c>
      <c r="AM30" s="253">
        <v>14995</v>
      </c>
      <c r="AN30" s="253">
        <v>219</v>
      </c>
      <c r="AO30" s="225"/>
      <c r="AP30" s="229">
        <v>25</v>
      </c>
      <c r="AQ30" s="238" t="s">
        <v>1575</v>
      </c>
      <c r="AR30" s="253">
        <v>22959.1</v>
      </c>
      <c r="AS30" s="253">
        <v>242.2</v>
      </c>
      <c r="AT30" s="225"/>
      <c r="AU30" s="226">
        <v>25</v>
      </c>
      <c r="AV30" s="227" t="s">
        <v>1583</v>
      </c>
      <c r="AW30" s="253">
        <v>37120</v>
      </c>
      <c r="AX30" s="253">
        <v>4013</v>
      </c>
      <c r="AY30" s="225"/>
      <c r="AZ30" s="229">
        <v>25</v>
      </c>
      <c r="BA30" s="238" t="s">
        <v>529</v>
      </c>
      <c r="BB30" s="253">
        <v>52553</v>
      </c>
      <c r="BC30" s="253">
        <v>1872</v>
      </c>
      <c r="BD30" s="225"/>
      <c r="BE30" s="230">
        <v>25</v>
      </c>
      <c r="BF30" s="231" t="s">
        <v>1595</v>
      </c>
      <c r="BG30" s="256">
        <v>71422</v>
      </c>
      <c r="BH30" s="256">
        <v>1086</v>
      </c>
      <c r="BI30" s="225"/>
      <c r="BJ30" s="232">
        <v>25</v>
      </c>
      <c r="BK30" s="233" t="s">
        <v>311</v>
      </c>
      <c r="BL30" s="255">
        <v>94176</v>
      </c>
    </row>
    <row r="31" spans="1:64" s="234" customFormat="1">
      <c r="A31" s="225"/>
      <c r="B31" s="226">
        <v>26</v>
      </c>
      <c r="C31" s="227" t="s">
        <v>562</v>
      </c>
      <c r="D31" s="253">
        <v>915.2</v>
      </c>
      <c r="E31" s="253">
        <v>36.200000000000003</v>
      </c>
      <c r="F31" s="225"/>
      <c r="G31" s="226">
        <v>26</v>
      </c>
      <c r="H31" s="227" t="s">
        <v>559</v>
      </c>
      <c r="I31" s="253">
        <v>1363.2</v>
      </c>
      <c r="J31" s="253">
        <v>76.400000000000006</v>
      </c>
      <c r="K31" s="225"/>
      <c r="L31" s="226">
        <v>26</v>
      </c>
      <c r="M31" s="226" t="s">
        <v>517</v>
      </c>
      <c r="N31" s="253">
        <v>1878.9</v>
      </c>
      <c r="O31" s="253">
        <v>221.7</v>
      </c>
      <c r="P31" s="225"/>
      <c r="Q31" s="226">
        <v>26</v>
      </c>
      <c r="R31" s="227" t="s">
        <v>529</v>
      </c>
      <c r="S31" s="253">
        <v>2834.6</v>
      </c>
      <c r="T31" s="253">
        <v>10.199999999999999</v>
      </c>
      <c r="U31" s="225"/>
      <c r="V31" s="229">
        <v>26</v>
      </c>
      <c r="W31" s="238" t="s">
        <v>559</v>
      </c>
      <c r="X31" s="253">
        <v>4965.8999999999996</v>
      </c>
      <c r="Y31" s="253">
        <v>124.1</v>
      </c>
      <c r="Z31" s="225"/>
      <c r="AA31" s="226">
        <v>26</v>
      </c>
      <c r="AB31" s="227" t="s">
        <v>545</v>
      </c>
      <c r="AC31" s="253">
        <v>9053.4</v>
      </c>
      <c r="AD31" s="253">
        <v>325.60000000000002</v>
      </c>
      <c r="AE31" s="225"/>
      <c r="AF31" s="229">
        <v>26</v>
      </c>
      <c r="AG31" s="238" t="s">
        <v>583</v>
      </c>
      <c r="AH31" s="253">
        <v>10864</v>
      </c>
      <c r="AI31" s="253">
        <v>488</v>
      </c>
      <c r="AJ31" s="225"/>
      <c r="AK31" s="226">
        <v>26</v>
      </c>
      <c r="AL31" s="227" t="s">
        <v>1110</v>
      </c>
      <c r="AM31" s="253">
        <v>14439</v>
      </c>
      <c r="AN31" s="253">
        <v>584</v>
      </c>
      <c r="AO31" s="225"/>
      <c r="AP31" s="229">
        <v>26</v>
      </c>
      <c r="AQ31" s="238" t="s">
        <v>1578</v>
      </c>
      <c r="AR31" s="253">
        <v>22385.7</v>
      </c>
      <c r="AS31" s="253">
        <v>2175.5</v>
      </c>
      <c r="AT31" s="225"/>
      <c r="AU31" s="226">
        <v>26</v>
      </c>
      <c r="AV31" s="227" t="s">
        <v>1584</v>
      </c>
      <c r="AW31" s="253">
        <v>36968.6</v>
      </c>
      <c r="AX31" s="253">
        <v>3911.9</v>
      </c>
      <c r="AY31" s="225"/>
      <c r="AZ31" s="229">
        <v>26</v>
      </c>
      <c r="BA31" s="238" t="s">
        <v>306</v>
      </c>
      <c r="BB31" s="253">
        <v>51407</v>
      </c>
      <c r="BC31" s="253">
        <v>6481</v>
      </c>
      <c r="BD31" s="225"/>
      <c r="BE31" s="230">
        <v>26</v>
      </c>
      <c r="BF31" s="231" t="s">
        <v>1463</v>
      </c>
      <c r="BG31" s="256">
        <v>70035</v>
      </c>
      <c r="BH31" s="256">
        <v>-1982</v>
      </c>
      <c r="BI31" s="225"/>
      <c r="BJ31" s="232">
        <v>26</v>
      </c>
      <c r="BK31" s="233" t="s">
        <v>1573</v>
      </c>
      <c r="BL31" s="255">
        <v>93662</v>
      </c>
    </row>
    <row r="32" spans="1:64" s="234" customFormat="1">
      <c r="A32" s="225"/>
      <c r="B32" s="226">
        <v>27</v>
      </c>
      <c r="C32" s="227" t="s">
        <v>306</v>
      </c>
      <c r="D32" s="253">
        <v>911</v>
      </c>
      <c r="E32" s="253">
        <v>52.3</v>
      </c>
      <c r="F32" s="225"/>
      <c r="G32" s="226">
        <v>27</v>
      </c>
      <c r="H32" s="227" t="s">
        <v>592</v>
      </c>
      <c r="I32" s="253">
        <v>1309.8</v>
      </c>
      <c r="J32" s="253">
        <v>145.6</v>
      </c>
      <c r="K32" s="225"/>
      <c r="L32" s="226">
        <v>27</v>
      </c>
      <c r="M32" s="226" t="s">
        <v>560</v>
      </c>
      <c r="N32" s="253">
        <v>1797</v>
      </c>
      <c r="O32" s="253">
        <v>82.5</v>
      </c>
      <c r="P32" s="225"/>
      <c r="Q32" s="226">
        <v>27</v>
      </c>
      <c r="R32" s="227" t="s">
        <v>315</v>
      </c>
      <c r="S32" s="253">
        <v>2747.2</v>
      </c>
      <c r="T32" s="253">
        <v>401.1</v>
      </c>
      <c r="U32" s="225"/>
      <c r="V32" s="229">
        <v>27</v>
      </c>
      <c r="W32" s="238" t="s">
        <v>523</v>
      </c>
      <c r="X32" s="253">
        <v>4938.5</v>
      </c>
      <c r="Y32" s="253">
        <v>557.5</v>
      </c>
      <c r="Z32" s="225"/>
      <c r="AA32" s="226">
        <v>27</v>
      </c>
      <c r="AB32" s="227" t="s">
        <v>559</v>
      </c>
      <c r="AC32" s="253">
        <v>8392</v>
      </c>
      <c r="AD32" s="253">
        <v>369.6</v>
      </c>
      <c r="AE32" s="225"/>
      <c r="AF32" s="229">
        <v>27</v>
      </c>
      <c r="AG32" s="238" t="s">
        <v>613</v>
      </c>
      <c r="AH32" s="253">
        <v>10838.4</v>
      </c>
      <c r="AI32" s="253">
        <v>700.4</v>
      </c>
      <c r="AJ32" s="225"/>
      <c r="AK32" s="226">
        <v>27</v>
      </c>
      <c r="AL32" s="227" t="s">
        <v>1271</v>
      </c>
      <c r="AM32" s="253">
        <v>12866</v>
      </c>
      <c r="AN32" s="253">
        <v>1072.5999999999999</v>
      </c>
      <c r="AO32" s="225"/>
      <c r="AP32" s="229">
        <v>27</v>
      </c>
      <c r="AQ32" s="238" t="s">
        <v>1601</v>
      </c>
      <c r="AR32" s="253">
        <v>22257.9</v>
      </c>
      <c r="AS32" s="253">
        <v>80.400000000000006</v>
      </c>
      <c r="AT32" s="225"/>
      <c r="AU32" s="226">
        <v>27</v>
      </c>
      <c r="AV32" s="227" t="s">
        <v>1585</v>
      </c>
      <c r="AW32" s="253">
        <v>35925</v>
      </c>
      <c r="AX32" s="253">
        <v>403</v>
      </c>
      <c r="AY32" s="225"/>
      <c r="AZ32" s="229">
        <v>27</v>
      </c>
      <c r="BA32" s="238" t="s">
        <v>1589</v>
      </c>
      <c r="BB32" s="253">
        <v>49934</v>
      </c>
      <c r="BC32" s="253">
        <v>3198</v>
      </c>
      <c r="BD32" s="225"/>
      <c r="BE32" s="230">
        <v>27</v>
      </c>
      <c r="BF32" s="231" t="s">
        <v>680</v>
      </c>
      <c r="BG32" s="256">
        <v>69207</v>
      </c>
      <c r="BH32" s="256">
        <v>1707</v>
      </c>
      <c r="BI32" s="225"/>
      <c r="BJ32" s="232">
        <v>27</v>
      </c>
      <c r="BK32" s="233" t="s">
        <v>308</v>
      </c>
      <c r="BL32" s="255">
        <v>90272</v>
      </c>
    </row>
    <row r="33" spans="1:64" s="234" customFormat="1" ht="22.7">
      <c r="A33" s="225"/>
      <c r="B33" s="226">
        <v>28</v>
      </c>
      <c r="C33" s="227" t="s">
        <v>563</v>
      </c>
      <c r="D33" s="253">
        <v>846.3</v>
      </c>
      <c r="E33" s="253">
        <v>52.9</v>
      </c>
      <c r="F33" s="225"/>
      <c r="G33" s="226">
        <v>28</v>
      </c>
      <c r="H33" s="227" t="s">
        <v>569</v>
      </c>
      <c r="I33" s="253">
        <v>1301.5999999999999</v>
      </c>
      <c r="J33" s="253">
        <v>8.6999999999999993</v>
      </c>
      <c r="K33" s="225"/>
      <c r="L33" s="226">
        <v>28</v>
      </c>
      <c r="M33" s="226" t="s">
        <v>1020</v>
      </c>
      <c r="N33" s="253">
        <v>1773.6</v>
      </c>
      <c r="O33" s="253">
        <v>136.5</v>
      </c>
      <c r="P33" s="225"/>
      <c r="Q33" s="226">
        <v>28</v>
      </c>
      <c r="R33" s="227" t="s">
        <v>306</v>
      </c>
      <c r="S33" s="253">
        <v>2707.6</v>
      </c>
      <c r="T33" s="253">
        <v>187.4</v>
      </c>
      <c r="U33" s="225"/>
      <c r="V33" s="229">
        <v>28</v>
      </c>
      <c r="W33" s="238" t="s">
        <v>306</v>
      </c>
      <c r="X33" s="253">
        <v>4912.3</v>
      </c>
      <c r="Y33" s="253">
        <v>316.7</v>
      </c>
      <c r="Z33" s="225"/>
      <c r="AA33" s="226">
        <v>28</v>
      </c>
      <c r="AB33" s="227" t="s">
        <v>539</v>
      </c>
      <c r="AC33" s="253">
        <v>8238.7000000000007</v>
      </c>
      <c r="AD33" s="253">
        <v>146.19999999999999</v>
      </c>
      <c r="AE33" s="225"/>
      <c r="AF33" s="229">
        <v>28</v>
      </c>
      <c r="AG33" s="238" t="s">
        <v>315</v>
      </c>
      <c r="AH33" s="253">
        <v>10600</v>
      </c>
      <c r="AI33" s="253">
        <v>923</v>
      </c>
      <c r="AJ33" s="225"/>
      <c r="AK33" s="226">
        <v>28</v>
      </c>
      <c r="AL33" s="227" t="s">
        <v>553</v>
      </c>
      <c r="AM33" s="253">
        <v>12844</v>
      </c>
      <c r="AN33" s="253">
        <v>922</v>
      </c>
      <c r="AO33" s="225"/>
      <c r="AP33" s="229">
        <v>28</v>
      </c>
      <c r="AQ33" s="238" t="s">
        <v>681</v>
      </c>
      <c r="AR33" s="253">
        <v>22245</v>
      </c>
      <c r="AS33" s="253">
        <v>1560</v>
      </c>
      <c r="AT33" s="225"/>
      <c r="AU33" s="226">
        <v>28</v>
      </c>
      <c r="AV33" s="227" t="s">
        <v>554</v>
      </c>
      <c r="AW33" s="253">
        <v>35690</v>
      </c>
      <c r="AX33" s="253">
        <v>1177</v>
      </c>
      <c r="AY33" s="225"/>
      <c r="AZ33" s="229">
        <v>28</v>
      </c>
      <c r="BA33" s="238" t="s">
        <v>1604</v>
      </c>
      <c r="BB33" s="253">
        <v>49205</v>
      </c>
      <c r="BC33" s="253">
        <v>3043</v>
      </c>
      <c r="BD33" s="225"/>
      <c r="BE33" s="230">
        <v>28</v>
      </c>
      <c r="BF33" s="231" t="s">
        <v>529</v>
      </c>
      <c r="BG33" s="256">
        <v>68281</v>
      </c>
      <c r="BH33" s="256">
        <v>1312</v>
      </c>
      <c r="BI33" s="225"/>
      <c r="BJ33" s="232">
        <v>28</v>
      </c>
      <c r="BK33" s="233" t="s">
        <v>301</v>
      </c>
      <c r="BL33" s="255">
        <v>85320</v>
      </c>
    </row>
    <row r="34" spans="1:64" s="234" customFormat="1">
      <c r="A34" s="225"/>
      <c r="B34" s="226">
        <v>29</v>
      </c>
      <c r="C34" s="227" t="s">
        <v>564</v>
      </c>
      <c r="D34" s="253">
        <v>813.2</v>
      </c>
      <c r="E34" s="253">
        <v>43.7</v>
      </c>
      <c r="F34" s="225"/>
      <c r="G34" s="226">
        <v>29</v>
      </c>
      <c r="H34" s="227" t="s">
        <v>558</v>
      </c>
      <c r="I34" s="253">
        <v>1232.2</v>
      </c>
      <c r="J34" s="253">
        <v>45.5</v>
      </c>
      <c r="K34" s="225"/>
      <c r="L34" s="226">
        <v>29</v>
      </c>
      <c r="M34" s="226" t="s">
        <v>569</v>
      </c>
      <c r="N34" s="253">
        <v>1601</v>
      </c>
      <c r="O34" s="253">
        <v>45.1</v>
      </c>
      <c r="P34" s="225"/>
      <c r="Q34" s="226">
        <v>29</v>
      </c>
      <c r="R34" s="227" t="s">
        <v>579</v>
      </c>
      <c r="S34" s="253">
        <v>2691.2</v>
      </c>
      <c r="T34" s="253">
        <v>227.2</v>
      </c>
      <c r="U34" s="225"/>
      <c r="V34" s="229">
        <v>29</v>
      </c>
      <c r="W34" s="238" t="s">
        <v>951</v>
      </c>
      <c r="X34" s="253">
        <v>4768</v>
      </c>
      <c r="Y34" s="253">
        <v>111.7</v>
      </c>
      <c r="Z34" s="225"/>
      <c r="AA34" s="226">
        <v>29</v>
      </c>
      <c r="AB34" s="227" t="s">
        <v>529</v>
      </c>
      <c r="AC34" s="253">
        <v>8131</v>
      </c>
      <c r="AD34" s="253">
        <v>505.4</v>
      </c>
      <c r="AE34" s="225"/>
      <c r="AF34" s="229">
        <v>29</v>
      </c>
      <c r="AG34" s="238" t="s">
        <v>529</v>
      </c>
      <c r="AH34" s="253">
        <v>10354</v>
      </c>
      <c r="AI34" s="253">
        <v>787</v>
      </c>
      <c r="AJ34" s="225"/>
      <c r="AK34" s="226">
        <v>29</v>
      </c>
      <c r="AL34" s="227" t="s">
        <v>575</v>
      </c>
      <c r="AM34" s="253">
        <v>12633.1</v>
      </c>
      <c r="AN34" s="253">
        <v>734.9</v>
      </c>
      <c r="AO34" s="225"/>
      <c r="AP34" s="229">
        <v>29</v>
      </c>
      <c r="AQ34" s="238" t="s">
        <v>529</v>
      </c>
      <c r="AR34" s="253">
        <v>21924</v>
      </c>
      <c r="AS34" s="253">
        <v>856</v>
      </c>
      <c r="AT34" s="225"/>
      <c r="AU34" s="226">
        <v>29</v>
      </c>
      <c r="AV34" s="227" t="s">
        <v>1586</v>
      </c>
      <c r="AW34" s="253">
        <v>34879</v>
      </c>
      <c r="AX34" s="253">
        <v>2618</v>
      </c>
      <c r="AY34" s="225"/>
      <c r="AZ34" s="229">
        <v>29</v>
      </c>
      <c r="BA34" s="238" t="s">
        <v>1595</v>
      </c>
      <c r="BB34" s="253">
        <v>48107</v>
      </c>
      <c r="BC34" s="253">
        <v>882.4</v>
      </c>
      <c r="BD34" s="225"/>
      <c r="BE34" s="230">
        <v>29</v>
      </c>
      <c r="BF34" s="231" t="s">
        <v>519</v>
      </c>
      <c r="BG34" s="256">
        <v>66176</v>
      </c>
      <c r="BH34" s="256">
        <v>2661</v>
      </c>
      <c r="BI34" s="225"/>
      <c r="BJ34" s="232">
        <v>29</v>
      </c>
      <c r="BK34" s="233" t="s">
        <v>2082</v>
      </c>
      <c r="BL34" s="255">
        <v>84863</v>
      </c>
    </row>
    <row r="35" spans="1:64" s="234" customFormat="1">
      <c r="A35" s="225"/>
      <c r="B35" s="226">
        <v>30</v>
      </c>
      <c r="C35" s="227" t="s">
        <v>565</v>
      </c>
      <c r="D35" s="253">
        <v>794.6</v>
      </c>
      <c r="E35" s="253">
        <v>76.2</v>
      </c>
      <c r="F35" s="225"/>
      <c r="G35" s="226">
        <v>30</v>
      </c>
      <c r="H35" s="227" t="s">
        <v>561</v>
      </c>
      <c r="I35" s="253">
        <v>1187.8</v>
      </c>
      <c r="J35" s="253">
        <v>64.599999999999994</v>
      </c>
      <c r="K35" s="225"/>
      <c r="L35" s="226">
        <v>30</v>
      </c>
      <c r="M35" s="226" t="s">
        <v>574</v>
      </c>
      <c r="N35" s="253">
        <v>1579.9</v>
      </c>
      <c r="O35" s="253">
        <v>42.6</v>
      </c>
      <c r="P35" s="225"/>
      <c r="Q35" s="226">
        <v>30</v>
      </c>
      <c r="R35" s="227" t="s">
        <v>575</v>
      </c>
      <c r="S35" s="253">
        <v>2667.3</v>
      </c>
      <c r="T35" s="253">
        <v>64.900000000000006</v>
      </c>
      <c r="U35" s="225"/>
      <c r="V35" s="229">
        <v>30</v>
      </c>
      <c r="W35" s="238" t="s">
        <v>548</v>
      </c>
      <c r="X35" s="253">
        <v>4615.7</v>
      </c>
      <c r="Y35" s="253">
        <v>68.099999999999994</v>
      </c>
      <c r="Z35" s="225"/>
      <c r="AA35" s="226">
        <v>30</v>
      </c>
      <c r="AB35" s="227" t="s">
        <v>315</v>
      </c>
      <c r="AC35" s="253">
        <v>8028.2</v>
      </c>
      <c r="AD35" s="253">
        <v>1000.8</v>
      </c>
      <c r="AE35" s="225"/>
      <c r="AF35" s="229">
        <v>30</v>
      </c>
      <c r="AG35" s="238" t="s">
        <v>553</v>
      </c>
      <c r="AH35" s="253">
        <v>10264.5</v>
      </c>
      <c r="AI35" s="253">
        <v>535.9</v>
      </c>
      <c r="AJ35" s="225"/>
      <c r="AK35" s="226">
        <v>30</v>
      </c>
      <c r="AL35" s="227" t="s">
        <v>565</v>
      </c>
      <c r="AM35" s="253">
        <v>12492</v>
      </c>
      <c r="AN35" s="253">
        <v>219</v>
      </c>
      <c r="AO35" s="225"/>
      <c r="AP35" s="229">
        <v>30</v>
      </c>
      <c r="AQ35" s="238" t="s">
        <v>1589</v>
      </c>
      <c r="AR35" s="253">
        <v>21311</v>
      </c>
      <c r="AS35" s="253">
        <v>434</v>
      </c>
      <c r="AT35" s="225"/>
      <c r="AU35" s="226">
        <v>30</v>
      </c>
      <c r="AV35" s="227" t="s">
        <v>1587</v>
      </c>
      <c r="AW35" s="253">
        <v>33928</v>
      </c>
      <c r="AX35" s="253">
        <v>4791</v>
      </c>
      <c r="AY35" s="225"/>
      <c r="AZ35" s="229">
        <v>30</v>
      </c>
      <c r="BA35" s="238" t="s">
        <v>304</v>
      </c>
      <c r="BB35" s="253">
        <v>47348</v>
      </c>
      <c r="BC35" s="253">
        <v>8509</v>
      </c>
      <c r="BD35" s="225"/>
      <c r="BE35" s="230">
        <v>30</v>
      </c>
      <c r="BF35" s="231" t="s">
        <v>1589</v>
      </c>
      <c r="BG35" s="256">
        <v>65357</v>
      </c>
      <c r="BH35" s="256">
        <v>2488</v>
      </c>
      <c r="BI35" s="225"/>
      <c r="BJ35" s="232">
        <v>30</v>
      </c>
      <c r="BK35" s="233" t="s">
        <v>302</v>
      </c>
      <c r="BL35" s="255">
        <v>82386</v>
      </c>
    </row>
    <row r="36" spans="1:64" s="234" customFormat="1">
      <c r="A36" s="225"/>
      <c r="B36" s="226">
        <v>31</v>
      </c>
      <c r="C36" s="227" t="s">
        <v>566</v>
      </c>
      <c r="D36" s="253">
        <v>783</v>
      </c>
      <c r="E36" s="253">
        <v>27.9</v>
      </c>
      <c r="F36" s="225"/>
      <c r="G36" s="226">
        <v>31</v>
      </c>
      <c r="H36" s="227" t="s">
        <v>565</v>
      </c>
      <c r="I36" s="253">
        <v>1163</v>
      </c>
      <c r="J36" s="253">
        <v>104.6</v>
      </c>
      <c r="K36" s="225"/>
      <c r="L36" s="226">
        <v>31</v>
      </c>
      <c r="M36" s="226" t="s">
        <v>1021</v>
      </c>
      <c r="N36" s="253">
        <v>1542.1</v>
      </c>
      <c r="O36" s="253">
        <v>63.2</v>
      </c>
      <c r="P36" s="225"/>
      <c r="Q36" s="226">
        <v>31</v>
      </c>
      <c r="R36" s="227" t="s">
        <v>559</v>
      </c>
      <c r="S36" s="253">
        <v>2652.8</v>
      </c>
      <c r="T36" s="253">
        <v>63.8</v>
      </c>
      <c r="U36" s="225"/>
      <c r="V36" s="229">
        <v>31</v>
      </c>
      <c r="W36" s="238" t="s">
        <v>560</v>
      </c>
      <c r="X36" s="253">
        <v>4594.3</v>
      </c>
      <c r="Y36" s="253">
        <v>113.3</v>
      </c>
      <c r="Z36" s="225"/>
      <c r="AA36" s="226">
        <v>31</v>
      </c>
      <c r="AB36" s="227" t="s">
        <v>951</v>
      </c>
      <c r="AC36" s="253">
        <v>7996.8</v>
      </c>
      <c r="AD36" s="253">
        <v>173.5</v>
      </c>
      <c r="AE36" s="225"/>
      <c r="AF36" s="229">
        <v>31</v>
      </c>
      <c r="AG36" s="238" t="s">
        <v>539</v>
      </c>
      <c r="AH36" s="253">
        <v>10240.799999999999</v>
      </c>
      <c r="AI36" s="253">
        <v>411</v>
      </c>
      <c r="AJ36" s="225"/>
      <c r="AK36" s="226">
        <v>31</v>
      </c>
      <c r="AL36" s="227" t="s">
        <v>583</v>
      </c>
      <c r="AM36" s="253">
        <v>12021</v>
      </c>
      <c r="AN36" s="253">
        <v>528</v>
      </c>
      <c r="AO36" s="225"/>
      <c r="AP36" s="229">
        <v>31</v>
      </c>
      <c r="AQ36" s="238" t="s">
        <v>545</v>
      </c>
      <c r="AR36" s="253">
        <v>21197</v>
      </c>
      <c r="AS36" s="253">
        <v>585</v>
      </c>
      <c r="AT36" s="225"/>
      <c r="AU36" s="226">
        <v>31</v>
      </c>
      <c r="AV36" s="227" t="s">
        <v>1588</v>
      </c>
      <c r="AW36" s="253">
        <v>33710</v>
      </c>
      <c r="AX36" s="253">
        <v>5446</v>
      </c>
      <c r="AY36" s="225"/>
      <c r="AZ36" s="229">
        <v>31</v>
      </c>
      <c r="BA36" s="238" t="s">
        <v>649</v>
      </c>
      <c r="BB36" s="253">
        <v>45444</v>
      </c>
      <c r="BC36" s="253">
        <v>1261</v>
      </c>
      <c r="BD36" s="225"/>
      <c r="BE36" s="230">
        <v>31</v>
      </c>
      <c r="BF36" s="231" t="s">
        <v>1873</v>
      </c>
      <c r="BG36" s="256">
        <v>65028.1</v>
      </c>
      <c r="BH36" s="256">
        <v>4745.8999999999996</v>
      </c>
      <c r="BI36" s="225"/>
      <c r="BJ36" s="232">
        <v>31</v>
      </c>
      <c r="BK36" s="233" t="s">
        <v>514</v>
      </c>
      <c r="BL36" s="255">
        <v>80403</v>
      </c>
    </row>
    <row r="37" spans="1:64" s="234" customFormat="1">
      <c r="A37" s="225"/>
      <c r="B37" s="226">
        <v>32</v>
      </c>
      <c r="C37" s="227" t="s">
        <v>567</v>
      </c>
      <c r="D37" s="253">
        <v>782.6</v>
      </c>
      <c r="E37" s="253">
        <v>28</v>
      </c>
      <c r="F37" s="225"/>
      <c r="G37" s="226">
        <v>32</v>
      </c>
      <c r="H37" s="227" t="s">
        <v>577</v>
      </c>
      <c r="I37" s="253">
        <v>1146.5</v>
      </c>
      <c r="J37" s="253">
        <v>40</v>
      </c>
      <c r="K37" s="225"/>
      <c r="L37" s="226">
        <v>32</v>
      </c>
      <c r="M37" s="226" t="s">
        <v>561</v>
      </c>
      <c r="N37" s="253">
        <v>1448.8</v>
      </c>
      <c r="O37" s="253">
        <v>79</v>
      </c>
      <c r="P37" s="225"/>
      <c r="Q37" s="226">
        <v>32</v>
      </c>
      <c r="R37" s="227" t="s">
        <v>556</v>
      </c>
      <c r="S37" s="253">
        <v>2580.9</v>
      </c>
      <c r="T37" s="253">
        <v>75.599999999999994</v>
      </c>
      <c r="U37" s="225"/>
      <c r="V37" s="229">
        <v>32</v>
      </c>
      <c r="W37" s="238" t="s">
        <v>315</v>
      </c>
      <c r="X37" s="253">
        <v>4583.6000000000004</v>
      </c>
      <c r="Y37" s="253">
        <v>629.5</v>
      </c>
      <c r="Z37" s="225"/>
      <c r="AA37" s="226">
        <v>32</v>
      </c>
      <c r="AB37" s="227" t="s">
        <v>628</v>
      </c>
      <c r="AC37" s="253">
        <v>7916</v>
      </c>
      <c r="AD37" s="253">
        <v>1186.0999999999999</v>
      </c>
      <c r="AE37" s="225"/>
      <c r="AF37" s="229">
        <v>32</v>
      </c>
      <c r="AG37" s="238" t="s">
        <v>739</v>
      </c>
      <c r="AH37" s="253">
        <v>10137.799999999999</v>
      </c>
      <c r="AI37" s="253">
        <v>888.5</v>
      </c>
      <c r="AJ37" s="225"/>
      <c r="AK37" s="226">
        <v>32</v>
      </c>
      <c r="AL37" s="227" t="s">
        <v>535</v>
      </c>
      <c r="AM37" s="253">
        <v>11990</v>
      </c>
      <c r="AN37" s="253">
        <v>1244</v>
      </c>
      <c r="AO37" s="225"/>
      <c r="AP37" s="229">
        <v>32</v>
      </c>
      <c r="AQ37" s="238" t="s">
        <v>1591</v>
      </c>
      <c r="AR37" s="253">
        <v>21082</v>
      </c>
      <c r="AS37" s="253">
        <v>1057</v>
      </c>
      <c r="AT37" s="225"/>
      <c r="AU37" s="226">
        <v>32</v>
      </c>
      <c r="AV37" s="227" t="s">
        <v>1589</v>
      </c>
      <c r="AW37" s="253">
        <v>33702</v>
      </c>
      <c r="AX37" s="253">
        <v>1144</v>
      </c>
      <c r="AY37" s="225"/>
      <c r="AZ37" s="229">
        <v>32</v>
      </c>
      <c r="BA37" s="238" t="s">
        <v>1127</v>
      </c>
      <c r="BB37" s="253">
        <v>42869</v>
      </c>
      <c r="BC37" s="253">
        <v>3364</v>
      </c>
      <c r="BD37" s="225"/>
      <c r="BE37" s="230">
        <v>32</v>
      </c>
      <c r="BF37" s="231" t="s">
        <v>1623</v>
      </c>
      <c r="BG37" s="256">
        <v>63335</v>
      </c>
      <c r="BH37" s="256">
        <v>2006</v>
      </c>
      <c r="BI37" s="225"/>
      <c r="BJ37" s="232">
        <v>32</v>
      </c>
      <c r="BK37" s="233" t="s">
        <v>2083</v>
      </c>
      <c r="BL37" s="255">
        <v>79919</v>
      </c>
    </row>
    <row r="38" spans="1:64" s="234" customFormat="1">
      <c r="A38" s="225"/>
      <c r="B38" s="226">
        <v>33</v>
      </c>
      <c r="C38" s="227" t="s">
        <v>568</v>
      </c>
      <c r="D38" s="253">
        <v>776.8</v>
      </c>
      <c r="E38" s="253">
        <v>22.7</v>
      </c>
      <c r="F38" s="225"/>
      <c r="G38" s="226">
        <v>33</v>
      </c>
      <c r="H38" s="227" t="s">
        <v>531</v>
      </c>
      <c r="I38" s="253">
        <v>1107.4000000000001</v>
      </c>
      <c r="J38" s="253">
        <v>40.9</v>
      </c>
      <c r="K38" s="225"/>
      <c r="L38" s="226">
        <v>33</v>
      </c>
      <c r="M38" s="226" t="s">
        <v>616</v>
      </c>
      <c r="N38" s="253">
        <v>1358.7</v>
      </c>
      <c r="O38" s="253">
        <v>114.9</v>
      </c>
      <c r="P38" s="225"/>
      <c r="Q38" s="226">
        <v>33</v>
      </c>
      <c r="R38" s="227" t="s">
        <v>574</v>
      </c>
      <c r="S38" s="253">
        <v>2508.8000000000002</v>
      </c>
      <c r="T38" s="253">
        <v>2.5</v>
      </c>
      <c r="U38" s="225"/>
      <c r="V38" s="229">
        <v>33</v>
      </c>
      <c r="W38" s="238" t="s">
        <v>556</v>
      </c>
      <c r="X38" s="253">
        <v>4471.3999999999996</v>
      </c>
      <c r="Y38" s="253">
        <v>94.6</v>
      </c>
      <c r="Z38" s="225"/>
      <c r="AA38" s="226">
        <v>33</v>
      </c>
      <c r="AB38" s="227" t="s">
        <v>605</v>
      </c>
      <c r="AC38" s="253">
        <v>7613.2</v>
      </c>
      <c r="AD38" s="253">
        <v>491.6</v>
      </c>
      <c r="AE38" s="225"/>
      <c r="AF38" s="229">
        <v>33</v>
      </c>
      <c r="AG38" s="238" t="s">
        <v>556</v>
      </c>
      <c r="AH38" s="253">
        <v>9758.7000000000007</v>
      </c>
      <c r="AI38" s="253">
        <v>455.8</v>
      </c>
      <c r="AJ38" s="225"/>
      <c r="AK38" s="226">
        <v>33</v>
      </c>
      <c r="AL38" s="227" t="s">
        <v>1150</v>
      </c>
      <c r="AM38" s="253">
        <v>11899</v>
      </c>
      <c r="AN38" s="253">
        <v>829</v>
      </c>
      <c r="AO38" s="225"/>
      <c r="AP38" s="229">
        <v>33</v>
      </c>
      <c r="AQ38" s="238" t="s">
        <v>523</v>
      </c>
      <c r="AR38" s="253">
        <v>20015</v>
      </c>
      <c r="AS38" s="253">
        <v>931</v>
      </c>
      <c r="AT38" s="225"/>
      <c r="AU38" s="226">
        <v>33</v>
      </c>
      <c r="AV38" s="227" t="s">
        <v>1590</v>
      </c>
      <c r="AW38" s="253">
        <v>33174</v>
      </c>
      <c r="AX38" s="253">
        <v>4202</v>
      </c>
      <c r="AY38" s="225"/>
      <c r="AZ38" s="229">
        <v>33</v>
      </c>
      <c r="BA38" s="238" t="s">
        <v>1574</v>
      </c>
      <c r="BB38" s="253">
        <v>41098</v>
      </c>
      <c r="BC38" s="253">
        <v>5887</v>
      </c>
      <c r="BD38" s="225"/>
      <c r="BE38" s="230">
        <v>33</v>
      </c>
      <c r="BF38" s="231" t="s">
        <v>304</v>
      </c>
      <c r="BG38" s="256">
        <v>61897</v>
      </c>
      <c r="BH38" s="256">
        <v>12266</v>
      </c>
      <c r="BI38" s="225"/>
      <c r="BJ38" s="232">
        <v>33</v>
      </c>
      <c r="BK38" s="233" t="s">
        <v>1874</v>
      </c>
      <c r="BL38" s="255">
        <v>76132</v>
      </c>
    </row>
    <row r="39" spans="1:64" s="234" customFormat="1">
      <c r="A39" s="225"/>
      <c r="B39" s="226">
        <v>34</v>
      </c>
      <c r="C39" s="227" t="s">
        <v>569</v>
      </c>
      <c r="D39" s="253">
        <v>732.9</v>
      </c>
      <c r="E39" s="253">
        <v>22.4</v>
      </c>
      <c r="F39" s="225"/>
      <c r="G39" s="226">
        <v>34</v>
      </c>
      <c r="H39" s="227" t="s">
        <v>1020</v>
      </c>
      <c r="I39" s="253">
        <v>1081.0999999999999</v>
      </c>
      <c r="J39" s="253">
        <v>72.3</v>
      </c>
      <c r="K39" s="225"/>
      <c r="L39" s="226">
        <v>34</v>
      </c>
      <c r="M39" s="226" t="s">
        <v>565</v>
      </c>
      <c r="N39" s="253">
        <v>1341.5</v>
      </c>
      <c r="O39" s="253">
        <v>115</v>
      </c>
      <c r="P39" s="225"/>
      <c r="Q39" s="226">
        <v>34</v>
      </c>
      <c r="R39" s="227" t="s">
        <v>1110</v>
      </c>
      <c r="S39" s="253">
        <v>2450.6</v>
      </c>
      <c r="T39" s="253">
        <v>165.5</v>
      </c>
      <c r="U39" s="225"/>
      <c r="V39" s="229">
        <v>34</v>
      </c>
      <c r="W39" s="238" t="s">
        <v>613</v>
      </c>
      <c r="X39" s="253">
        <v>4419</v>
      </c>
      <c r="Y39" s="253">
        <v>288</v>
      </c>
      <c r="Z39" s="225"/>
      <c r="AA39" s="226">
        <v>34</v>
      </c>
      <c r="AB39" s="227" t="s">
        <v>613</v>
      </c>
      <c r="AC39" s="253">
        <v>7567.7</v>
      </c>
      <c r="AD39" s="253">
        <v>500.6</v>
      </c>
      <c r="AE39" s="225"/>
      <c r="AF39" s="229">
        <v>34</v>
      </c>
      <c r="AG39" s="238" t="s">
        <v>774</v>
      </c>
      <c r="AH39" s="253">
        <v>9662.6</v>
      </c>
      <c r="AI39" s="253">
        <v>325.3</v>
      </c>
      <c r="AJ39" s="225"/>
      <c r="AK39" s="226">
        <v>34</v>
      </c>
      <c r="AL39" s="227" t="s">
        <v>1114</v>
      </c>
      <c r="AM39" s="253">
        <v>11738.3</v>
      </c>
      <c r="AN39" s="253">
        <v>410.5</v>
      </c>
      <c r="AO39" s="225"/>
      <c r="AP39" s="229">
        <v>34</v>
      </c>
      <c r="AQ39" s="238" t="s">
        <v>1603</v>
      </c>
      <c r="AR39" s="253">
        <v>19944.3</v>
      </c>
      <c r="AS39" s="253">
        <v>2444.6</v>
      </c>
      <c r="AT39" s="225"/>
      <c r="AU39" s="226">
        <v>34</v>
      </c>
      <c r="AV39" s="227" t="s">
        <v>520</v>
      </c>
      <c r="AW39" s="253">
        <v>32714</v>
      </c>
      <c r="AX39" s="253">
        <v>5890.5</v>
      </c>
      <c r="AY39" s="225"/>
      <c r="AZ39" s="229">
        <v>34</v>
      </c>
      <c r="BA39" s="238" t="s">
        <v>523</v>
      </c>
      <c r="BB39" s="253">
        <v>40161</v>
      </c>
      <c r="BC39" s="253">
        <v>2797</v>
      </c>
      <c r="BD39" s="225"/>
      <c r="BE39" s="230">
        <v>34</v>
      </c>
      <c r="BF39" s="231" t="s">
        <v>1874</v>
      </c>
      <c r="BG39" s="256">
        <v>61479.6</v>
      </c>
      <c r="BH39" s="256">
        <v>766.7</v>
      </c>
      <c r="BI39" s="225"/>
      <c r="BJ39" s="232">
        <v>34</v>
      </c>
      <c r="BK39" s="233" t="s">
        <v>2084</v>
      </c>
      <c r="BL39" s="255">
        <v>72396</v>
      </c>
    </row>
    <row r="40" spans="1:64" s="234" customFormat="1">
      <c r="A40" s="225"/>
      <c r="B40" s="226">
        <v>35</v>
      </c>
      <c r="C40" s="227" t="s">
        <v>570</v>
      </c>
      <c r="D40" s="253">
        <v>708.3</v>
      </c>
      <c r="E40" s="253">
        <v>46.5</v>
      </c>
      <c r="F40" s="225"/>
      <c r="G40" s="226">
        <v>35</v>
      </c>
      <c r="H40" s="227" t="s">
        <v>545</v>
      </c>
      <c r="I40" s="253">
        <v>1081</v>
      </c>
      <c r="J40" s="253">
        <v>28.6</v>
      </c>
      <c r="K40" s="225"/>
      <c r="L40" s="226">
        <v>35</v>
      </c>
      <c r="M40" s="226" t="s">
        <v>566</v>
      </c>
      <c r="N40" s="253">
        <v>1338</v>
      </c>
      <c r="O40" s="253">
        <v>83.5</v>
      </c>
      <c r="P40" s="225"/>
      <c r="Q40" s="226">
        <v>35</v>
      </c>
      <c r="R40" s="227" t="s">
        <v>585</v>
      </c>
      <c r="S40" s="253">
        <v>2395.6</v>
      </c>
      <c r="T40" s="253">
        <v>157.1</v>
      </c>
      <c r="U40" s="225"/>
      <c r="V40" s="229">
        <v>35</v>
      </c>
      <c r="W40" s="238" t="s">
        <v>575</v>
      </c>
      <c r="X40" s="253">
        <v>4408.5</v>
      </c>
      <c r="Y40" s="253">
        <v>130.30000000000001</v>
      </c>
      <c r="Z40" s="225"/>
      <c r="AA40" s="226">
        <v>35</v>
      </c>
      <c r="AB40" s="227" t="s">
        <v>637</v>
      </c>
      <c r="AC40" s="253">
        <v>7468.4</v>
      </c>
      <c r="AD40" s="253">
        <v>261</v>
      </c>
      <c r="AE40" s="225"/>
      <c r="AF40" s="229">
        <v>35</v>
      </c>
      <c r="AG40" s="238" t="s">
        <v>517</v>
      </c>
      <c r="AH40" s="253">
        <v>9508</v>
      </c>
      <c r="AI40" s="253">
        <v>323</v>
      </c>
      <c r="AJ40" s="225"/>
      <c r="AK40" s="226">
        <v>35</v>
      </c>
      <c r="AL40" s="227" t="s">
        <v>571</v>
      </c>
      <c r="AM40" s="253">
        <v>11378</v>
      </c>
      <c r="AN40" s="253">
        <v>864</v>
      </c>
      <c r="AO40" s="225"/>
      <c r="AP40" s="229">
        <v>35</v>
      </c>
      <c r="AQ40" s="238" t="s">
        <v>1596</v>
      </c>
      <c r="AR40" s="253">
        <v>19575.7</v>
      </c>
      <c r="AS40" s="253">
        <v>943.3</v>
      </c>
      <c r="AT40" s="225"/>
      <c r="AU40" s="226">
        <v>35</v>
      </c>
      <c r="AV40" s="227" t="s">
        <v>557</v>
      </c>
      <c r="AW40" s="253">
        <v>32676</v>
      </c>
      <c r="AX40" s="253">
        <v>2070</v>
      </c>
      <c r="AY40" s="225"/>
      <c r="AZ40" s="229">
        <v>35</v>
      </c>
      <c r="BA40" s="238" t="s">
        <v>1582</v>
      </c>
      <c r="BB40" s="253">
        <v>40052</v>
      </c>
      <c r="BC40" s="253">
        <v>444</v>
      </c>
      <c r="BD40" s="225"/>
      <c r="BE40" s="230">
        <v>35</v>
      </c>
      <c r="BF40" s="231" t="s">
        <v>1875</v>
      </c>
      <c r="BG40" s="256">
        <v>59804.2</v>
      </c>
      <c r="BH40" s="256">
        <v>1280.3</v>
      </c>
      <c r="BI40" s="225"/>
      <c r="BJ40" s="232">
        <v>35</v>
      </c>
      <c r="BK40" s="233" t="s">
        <v>304</v>
      </c>
      <c r="BL40" s="255">
        <v>71890</v>
      </c>
    </row>
    <row r="41" spans="1:64" s="234" customFormat="1">
      <c r="A41" s="225"/>
      <c r="B41" s="226">
        <v>36</v>
      </c>
      <c r="C41" s="227" t="s">
        <v>571</v>
      </c>
      <c r="D41" s="253">
        <v>681.2</v>
      </c>
      <c r="E41" s="253">
        <v>73.5</v>
      </c>
      <c r="F41" s="225"/>
      <c r="G41" s="226">
        <v>36</v>
      </c>
      <c r="H41" s="227" t="s">
        <v>563</v>
      </c>
      <c r="I41" s="253">
        <v>1076.8</v>
      </c>
      <c r="J41" s="253">
        <v>53.9</v>
      </c>
      <c r="K41" s="225"/>
      <c r="L41" s="226">
        <v>36</v>
      </c>
      <c r="M41" s="226" t="s">
        <v>568</v>
      </c>
      <c r="N41" s="253">
        <v>1293.4000000000001</v>
      </c>
      <c r="O41" s="253">
        <v>45.5</v>
      </c>
      <c r="P41" s="225"/>
      <c r="Q41" s="226">
        <v>36</v>
      </c>
      <c r="R41" s="227" t="s">
        <v>545</v>
      </c>
      <c r="S41" s="253">
        <v>2350.4</v>
      </c>
      <c r="T41" s="253">
        <v>50.9</v>
      </c>
      <c r="U41" s="225"/>
      <c r="V41" s="229">
        <v>36</v>
      </c>
      <c r="W41" s="238" t="s">
        <v>605</v>
      </c>
      <c r="X41" s="253">
        <v>4082.1</v>
      </c>
      <c r="Y41" s="253">
        <v>229.2</v>
      </c>
      <c r="Z41" s="225"/>
      <c r="AA41" s="226">
        <v>36</v>
      </c>
      <c r="AB41" s="227" t="s">
        <v>560</v>
      </c>
      <c r="AC41" s="253">
        <v>7454.6</v>
      </c>
      <c r="AD41" s="253">
        <v>283.8</v>
      </c>
      <c r="AE41" s="225"/>
      <c r="AF41" s="229">
        <v>36</v>
      </c>
      <c r="AG41" s="238" t="s">
        <v>637</v>
      </c>
      <c r="AH41" s="253">
        <v>9327</v>
      </c>
      <c r="AI41" s="253">
        <v>433</v>
      </c>
      <c r="AJ41" s="225"/>
      <c r="AK41" s="226">
        <v>36</v>
      </c>
      <c r="AL41" s="227" t="s">
        <v>1217</v>
      </c>
      <c r="AM41" s="253">
        <v>11340.4</v>
      </c>
      <c r="AN41" s="253">
        <v>197.9</v>
      </c>
      <c r="AO41" s="225"/>
      <c r="AP41" s="229">
        <v>36</v>
      </c>
      <c r="AQ41" s="238" t="s">
        <v>1584</v>
      </c>
      <c r="AR41" s="253">
        <v>18572.400000000001</v>
      </c>
      <c r="AS41" s="253">
        <v>2131.6</v>
      </c>
      <c r="AT41" s="225"/>
      <c r="AU41" s="226">
        <v>36</v>
      </c>
      <c r="AV41" s="227" t="s">
        <v>1591</v>
      </c>
      <c r="AW41" s="253">
        <v>32510</v>
      </c>
      <c r="AX41" s="253">
        <v>336</v>
      </c>
      <c r="AY41" s="225"/>
      <c r="AZ41" s="229">
        <v>36</v>
      </c>
      <c r="BA41" s="238" t="s">
        <v>1587</v>
      </c>
      <c r="BB41" s="253">
        <v>39549</v>
      </c>
      <c r="BC41" s="253">
        <v>4486</v>
      </c>
      <c r="BD41" s="225"/>
      <c r="BE41" s="230">
        <v>36</v>
      </c>
      <c r="BF41" s="231" t="s">
        <v>301</v>
      </c>
      <c r="BG41" s="256">
        <v>58437</v>
      </c>
      <c r="BH41" s="256">
        <v>14569</v>
      </c>
      <c r="BI41" s="225"/>
      <c r="BJ41" s="232">
        <v>36</v>
      </c>
      <c r="BK41" s="233" t="s">
        <v>306</v>
      </c>
      <c r="BL41" s="255">
        <v>71726</v>
      </c>
    </row>
    <row r="42" spans="1:64" s="234" customFormat="1">
      <c r="A42" s="225"/>
      <c r="B42" s="226">
        <v>37</v>
      </c>
      <c r="C42" s="227" t="s">
        <v>572</v>
      </c>
      <c r="D42" s="253">
        <v>680.5</v>
      </c>
      <c r="E42" s="253">
        <v>3.1</v>
      </c>
      <c r="F42" s="225"/>
      <c r="G42" s="226">
        <v>37</v>
      </c>
      <c r="H42" s="227" t="s">
        <v>566</v>
      </c>
      <c r="I42" s="253">
        <v>1053</v>
      </c>
      <c r="J42" s="253">
        <v>54.1</v>
      </c>
      <c r="K42" s="225"/>
      <c r="L42" s="226">
        <v>37</v>
      </c>
      <c r="M42" s="226" t="s">
        <v>597</v>
      </c>
      <c r="N42" s="253">
        <v>1278.5999999999999</v>
      </c>
      <c r="O42" s="253">
        <v>28.2</v>
      </c>
      <c r="P42" s="225"/>
      <c r="Q42" s="226">
        <v>37</v>
      </c>
      <c r="R42" s="227" t="s">
        <v>561</v>
      </c>
      <c r="S42" s="253">
        <v>2278.9</v>
      </c>
      <c r="T42" s="253">
        <v>116.7</v>
      </c>
      <c r="U42" s="225"/>
      <c r="V42" s="229">
        <v>37</v>
      </c>
      <c r="W42" s="238" t="s">
        <v>573</v>
      </c>
      <c r="X42" s="253">
        <v>3799.6</v>
      </c>
      <c r="Y42" s="253">
        <v>377.7</v>
      </c>
      <c r="Z42" s="225"/>
      <c r="AA42" s="226">
        <v>37</v>
      </c>
      <c r="AB42" s="227" t="s">
        <v>553</v>
      </c>
      <c r="AC42" s="253">
        <v>7332</v>
      </c>
      <c r="AD42" s="253">
        <v>-73.900000000000006</v>
      </c>
      <c r="AE42" s="225"/>
      <c r="AF42" s="229">
        <v>37</v>
      </c>
      <c r="AG42" s="238" t="s">
        <v>575</v>
      </c>
      <c r="AH42" s="253">
        <v>9322.1</v>
      </c>
      <c r="AI42" s="253">
        <v>496.5</v>
      </c>
      <c r="AJ42" s="225"/>
      <c r="AK42" s="226">
        <v>37</v>
      </c>
      <c r="AL42" s="227" t="s">
        <v>570</v>
      </c>
      <c r="AM42" s="253">
        <v>11161.5</v>
      </c>
      <c r="AN42" s="253">
        <v>944.9</v>
      </c>
      <c r="AO42" s="225"/>
      <c r="AP42" s="229">
        <v>37</v>
      </c>
      <c r="AQ42" s="238" t="s">
        <v>302</v>
      </c>
      <c r="AR42" s="253">
        <v>18465</v>
      </c>
      <c r="AS42" s="253">
        <v>1326</v>
      </c>
      <c r="AT42" s="225"/>
      <c r="AU42" s="226">
        <v>37</v>
      </c>
      <c r="AV42" s="227" t="s">
        <v>681</v>
      </c>
      <c r="AW42" s="253">
        <v>30931</v>
      </c>
      <c r="AX42" s="253">
        <v>817</v>
      </c>
      <c r="AY42" s="225"/>
      <c r="AZ42" s="229">
        <v>37</v>
      </c>
      <c r="BA42" s="238" t="s">
        <v>1601</v>
      </c>
      <c r="BB42" s="253">
        <v>39535</v>
      </c>
      <c r="BC42" s="253">
        <v>2758</v>
      </c>
      <c r="BD42" s="225"/>
      <c r="BE42" s="230">
        <v>37</v>
      </c>
      <c r="BF42" s="231" t="s">
        <v>545</v>
      </c>
      <c r="BG42" s="256">
        <v>52920</v>
      </c>
      <c r="BH42" s="256">
        <v>3829</v>
      </c>
      <c r="BI42" s="225"/>
      <c r="BJ42" s="232">
        <v>37</v>
      </c>
      <c r="BK42" s="233" t="s">
        <v>1463</v>
      </c>
      <c r="BL42" s="255">
        <v>70166</v>
      </c>
    </row>
    <row r="43" spans="1:64" s="234" customFormat="1">
      <c r="A43" s="225"/>
      <c r="B43" s="226">
        <v>38</v>
      </c>
      <c r="C43" s="227" t="s">
        <v>573</v>
      </c>
      <c r="D43" s="253">
        <v>659.5</v>
      </c>
      <c r="E43" s="253">
        <v>40.299999999999997</v>
      </c>
      <c r="F43" s="225"/>
      <c r="G43" s="226">
        <v>38</v>
      </c>
      <c r="H43" s="227" t="s">
        <v>575</v>
      </c>
      <c r="I43" s="253">
        <v>1044.9000000000001</v>
      </c>
      <c r="J43" s="253">
        <v>30.7</v>
      </c>
      <c r="K43" s="225"/>
      <c r="L43" s="226">
        <v>38</v>
      </c>
      <c r="M43" s="226" t="s">
        <v>563</v>
      </c>
      <c r="N43" s="253">
        <v>1272.7</v>
      </c>
      <c r="O43" s="253">
        <v>72.3</v>
      </c>
      <c r="P43" s="225"/>
      <c r="Q43" s="226">
        <v>38</v>
      </c>
      <c r="R43" s="227" t="s">
        <v>565</v>
      </c>
      <c r="S43" s="253">
        <v>2202</v>
      </c>
      <c r="T43" s="253">
        <v>134.30000000000001</v>
      </c>
      <c r="U43" s="225"/>
      <c r="V43" s="229">
        <v>38</v>
      </c>
      <c r="W43" s="238" t="s">
        <v>852</v>
      </c>
      <c r="X43" s="253">
        <v>3744.5</v>
      </c>
      <c r="Y43" s="253">
        <v>201.9</v>
      </c>
      <c r="Z43" s="225"/>
      <c r="AA43" s="226">
        <v>38</v>
      </c>
      <c r="AB43" s="227" t="s">
        <v>312</v>
      </c>
      <c r="AC43" s="253">
        <v>7137.2</v>
      </c>
      <c r="AD43" s="253">
        <v>275.7</v>
      </c>
      <c r="AE43" s="225"/>
      <c r="AF43" s="229">
        <v>38</v>
      </c>
      <c r="AG43" s="238" t="s">
        <v>319</v>
      </c>
      <c r="AH43" s="253">
        <v>8971.2999999999993</v>
      </c>
      <c r="AI43" s="253">
        <v>290.5</v>
      </c>
      <c r="AJ43" s="225"/>
      <c r="AK43" s="226">
        <v>38</v>
      </c>
      <c r="AL43" s="227" t="s">
        <v>605</v>
      </c>
      <c r="AM43" s="253">
        <v>11126</v>
      </c>
      <c r="AN43" s="253">
        <v>497</v>
      </c>
      <c r="AO43" s="225"/>
      <c r="AP43" s="229">
        <v>38</v>
      </c>
      <c r="AQ43" s="238" t="s">
        <v>1614</v>
      </c>
      <c r="AR43" s="253">
        <v>18392</v>
      </c>
      <c r="AS43" s="253">
        <v>554</v>
      </c>
      <c r="AT43" s="225"/>
      <c r="AU43" s="226">
        <v>38</v>
      </c>
      <c r="AV43" s="227" t="s">
        <v>1592</v>
      </c>
      <c r="AW43" s="253">
        <v>30382.3</v>
      </c>
      <c r="AX43" s="253">
        <v>84.9</v>
      </c>
      <c r="AY43" s="225"/>
      <c r="AZ43" s="229">
        <v>38</v>
      </c>
      <c r="BA43" s="238" t="s">
        <v>1623</v>
      </c>
      <c r="BB43" s="253">
        <v>37508.199999999997</v>
      </c>
      <c r="BC43" s="253">
        <v>1360.2</v>
      </c>
      <c r="BD43" s="225"/>
      <c r="BE43" s="230">
        <v>38</v>
      </c>
      <c r="BF43" s="231" t="s">
        <v>1604</v>
      </c>
      <c r="BG43" s="256">
        <v>52902</v>
      </c>
      <c r="BH43" s="256">
        <v>1433</v>
      </c>
      <c r="BI43" s="225"/>
      <c r="BJ43" s="232">
        <v>38</v>
      </c>
      <c r="BK43" s="233" t="s">
        <v>1589</v>
      </c>
      <c r="BL43" s="255">
        <v>69495</v>
      </c>
    </row>
    <row r="44" spans="1:64" s="234" customFormat="1">
      <c r="A44" s="225"/>
      <c r="B44" s="226">
        <v>39</v>
      </c>
      <c r="C44" s="227" t="s">
        <v>545</v>
      </c>
      <c r="D44" s="253">
        <v>654.20000000000005</v>
      </c>
      <c r="E44" s="253">
        <v>26</v>
      </c>
      <c r="F44" s="225"/>
      <c r="G44" s="226">
        <v>39</v>
      </c>
      <c r="H44" s="227" t="s">
        <v>571</v>
      </c>
      <c r="I44" s="253">
        <v>1030.2</v>
      </c>
      <c r="J44" s="253">
        <v>83.6</v>
      </c>
      <c r="K44" s="225"/>
      <c r="L44" s="226">
        <v>39</v>
      </c>
      <c r="M44" s="226" t="s">
        <v>585</v>
      </c>
      <c r="N44" s="253">
        <v>1267.5999999999999</v>
      </c>
      <c r="O44" s="253">
        <v>100.1</v>
      </c>
      <c r="P44" s="225"/>
      <c r="Q44" s="226">
        <v>39</v>
      </c>
      <c r="R44" s="227" t="s">
        <v>528</v>
      </c>
      <c r="S44" s="253">
        <v>2176.6</v>
      </c>
      <c r="T44" s="253">
        <v>82.3</v>
      </c>
      <c r="U44" s="225"/>
      <c r="V44" s="229">
        <v>39</v>
      </c>
      <c r="W44" s="238" t="s">
        <v>529</v>
      </c>
      <c r="X44" s="253">
        <v>3730.7</v>
      </c>
      <c r="Y44" s="253">
        <v>72.400000000000006</v>
      </c>
      <c r="Z44" s="225"/>
      <c r="AA44" s="226">
        <v>39</v>
      </c>
      <c r="AB44" s="227" t="s">
        <v>598</v>
      </c>
      <c r="AC44" s="253">
        <v>7133.1</v>
      </c>
      <c r="AD44" s="253">
        <v>550.9</v>
      </c>
      <c r="AE44" s="225"/>
      <c r="AF44" s="229">
        <v>39</v>
      </c>
      <c r="AG44" s="238" t="s">
        <v>566</v>
      </c>
      <c r="AH44" s="253">
        <v>8599.7999999999993</v>
      </c>
      <c r="AI44" s="253">
        <v>317.10000000000002</v>
      </c>
      <c r="AJ44" s="225"/>
      <c r="AK44" s="226">
        <v>39</v>
      </c>
      <c r="AL44" s="227" t="s">
        <v>539</v>
      </c>
      <c r="AM44" s="253">
        <v>11044.7</v>
      </c>
      <c r="AN44" s="253">
        <v>206.8</v>
      </c>
      <c r="AO44" s="225"/>
      <c r="AP44" s="229">
        <v>39</v>
      </c>
      <c r="AQ44" s="238" t="s">
        <v>2850</v>
      </c>
      <c r="AR44" s="253">
        <v>18355.099999999999</v>
      </c>
      <c r="AS44" s="253">
        <v>345.2</v>
      </c>
      <c r="AT44" s="225"/>
      <c r="AU44" s="226">
        <v>39</v>
      </c>
      <c r="AV44" s="227" t="s">
        <v>524</v>
      </c>
      <c r="AW44" s="253">
        <v>29389</v>
      </c>
      <c r="AX44" s="253">
        <v>7314</v>
      </c>
      <c r="AY44" s="225"/>
      <c r="AZ44" s="229">
        <v>39</v>
      </c>
      <c r="BA44" s="238" t="s">
        <v>545</v>
      </c>
      <c r="BB44" s="253">
        <v>37445</v>
      </c>
      <c r="BC44" s="253">
        <v>2788</v>
      </c>
      <c r="BD44" s="225"/>
      <c r="BE44" s="230">
        <v>39</v>
      </c>
      <c r="BF44" s="231" t="s">
        <v>1602</v>
      </c>
      <c r="BG44" s="256">
        <v>51673</v>
      </c>
      <c r="BH44" s="256">
        <v>13385</v>
      </c>
      <c r="BI44" s="225"/>
      <c r="BJ44" s="232">
        <v>39</v>
      </c>
      <c r="BK44" s="233" t="s">
        <v>1607</v>
      </c>
      <c r="BL44" s="255">
        <v>65665</v>
      </c>
    </row>
    <row r="45" spans="1:64" s="234" customFormat="1">
      <c r="A45" s="225"/>
      <c r="B45" s="226">
        <v>40</v>
      </c>
      <c r="C45" s="227" t="s">
        <v>531</v>
      </c>
      <c r="D45" s="253">
        <v>652.4</v>
      </c>
      <c r="E45" s="253">
        <v>30.4</v>
      </c>
      <c r="F45" s="225"/>
      <c r="G45" s="226">
        <v>40</v>
      </c>
      <c r="H45" s="227" t="s">
        <v>582</v>
      </c>
      <c r="I45" s="253">
        <v>1022.4</v>
      </c>
      <c r="J45" s="253">
        <v>77.099999999999994</v>
      </c>
      <c r="K45" s="225"/>
      <c r="L45" s="226">
        <v>40</v>
      </c>
      <c r="M45" s="226" t="s">
        <v>571</v>
      </c>
      <c r="N45" s="253">
        <v>1245.9000000000001</v>
      </c>
      <c r="O45" s="253">
        <v>81.3</v>
      </c>
      <c r="P45" s="225"/>
      <c r="Q45" s="226">
        <v>40</v>
      </c>
      <c r="R45" s="227" t="s">
        <v>549</v>
      </c>
      <c r="S45" s="253">
        <v>2153.4</v>
      </c>
      <c r="T45" s="253">
        <v>18.100000000000001</v>
      </c>
      <c r="U45" s="225"/>
      <c r="V45" s="229">
        <v>40</v>
      </c>
      <c r="W45" s="238" t="s">
        <v>561</v>
      </c>
      <c r="X45" s="253">
        <v>3674.9</v>
      </c>
      <c r="Y45" s="253">
        <v>154</v>
      </c>
      <c r="Z45" s="225"/>
      <c r="AA45" s="226">
        <v>40</v>
      </c>
      <c r="AB45" s="227" t="s">
        <v>319</v>
      </c>
      <c r="AC45" s="253">
        <v>7027</v>
      </c>
      <c r="AD45" s="253">
        <v>563.1</v>
      </c>
      <c r="AE45" s="225"/>
      <c r="AF45" s="229">
        <v>40</v>
      </c>
      <c r="AG45" s="238" t="s">
        <v>527</v>
      </c>
      <c r="AH45" s="253">
        <v>8428</v>
      </c>
      <c r="AI45" s="253">
        <v>212.5</v>
      </c>
      <c r="AJ45" s="225"/>
      <c r="AK45" s="226">
        <v>40</v>
      </c>
      <c r="AL45" s="227" t="s">
        <v>613</v>
      </c>
      <c r="AM45" s="253">
        <v>10417</v>
      </c>
      <c r="AN45" s="253">
        <v>260</v>
      </c>
      <c r="AO45" s="225"/>
      <c r="AP45" s="229">
        <v>40</v>
      </c>
      <c r="AQ45" s="238" t="s">
        <v>1586</v>
      </c>
      <c r="AR45" s="253">
        <v>18233.099999999999</v>
      </c>
      <c r="AS45" s="253">
        <v>1016.8</v>
      </c>
      <c r="AT45" s="225"/>
      <c r="AU45" s="226">
        <v>40</v>
      </c>
      <c r="AV45" s="227" t="s">
        <v>1593</v>
      </c>
      <c r="AW45" s="253">
        <v>28859.9</v>
      </c>
      <c r="AX45" s="253">
        <v>970.9</v>
      </c>
      <c r="AY45" s="225"/>
      <c r="AZ45" s="229">
        <v>40</v>
      </c>
      <c r="BA45" s="238" t="s">
        <v>516</v>
      </c>
      <c r="BB45" s="253">
        <v>37218</v>
      </c>
      <c r="BC45" s="253">
        <v>2587</v>
      </c>
      <c r="BD45" s="225"/>
      <c r="BE45" s="230">
        <v>40</v>
      </c>
      <c r="BF45" s="231" t="s">
        <v>300</v>
      </c>
      <c r="BG45" s="256">
        <v>50009</v>
      </c>
      <c r="BH45" s="256">
        <v>8635</v>
      </c>
      <c r="BI45" s="225"/>
      <c r="BJ45" s="232">
        <v>40</v>
      </c>
      <c r="BK45" s="233" t="s">
        <v>2085</v>
      </c>
      <c r="BL45" s="255">
        <v>65016.999999999993</v>
      </c>
    </row>
    <row r="46" spans="1:64" s="234" customFormat="1">
      <c r="A46" s="225"/>
      <c r="B46" s="226">
        <v>41</v>
      </c>
      <c r="C46" s="227" t="s">
        <v>574</v>
      </c>
      <c r="D46" s="253">
        <v>648.6</v>
      </c>
      <c r="E46" s="253">
        <v>20.8</v>
      </c>
      <c r="F46" s="225"/>
      <c r="G46" s="226">
        <v>41</v>
      </c>
      <c r="H46" s="227" t="s">
        <v>564</v>
      </c>
      <c r="I46" s="253">
        <v>994.9</v>
      </c>
      <c r="J46" s="253">
        <v>42.4</v>
      </c>
      <c r="K46" s="225"/>
      <c r="L46" s="226">
        <v>41</v>
      </c>
      <c r="M46" s="226" t="s">
        <v>315</v>
      </c>
      <c r="N46" s="253">
        <v>1237.2</v>
      </c>
      <c r="O46" s="253">
        <v>187.2</v>
      </c>
      <c r="P46" s="225"/>
      <c r="Q46" s="226">
        <v>41</v>
      </c>
      <c r="R46" s="227" t="s">
        <v>569</v>
      </c>
      <c r="S46" s="253">
        <v>2074.6</v>
      </c>
      <c r="T46" s="253">
        <v>-32.6</v>
      </c>
      <c r="U46" s="225"/>
      <c r="V46" s="229">
        <v>41</v>
      </c>
      <c r="W46" s="238" t="s">
        <v>319</v>
      </c>
      <c r="X46" s="253">
        <v>3576.4</v>
      </c>
      <c r="Y46" s="253">
        <v>331.1</v>
      </c>
      <c r="Z46" s="225"/>
      <c r="AA46" s="226">
        <v>41</v>
      </c>
      <c r="AB46" s="227" t="s">
        <v>852</v>
      </c>
      <c r="AC46" s="253">
        <v>6769.9</v>
      </c>
      <c r="AD46" s="253">
        <v>507.1</v>
      </c>
      <c r="AE46" s="225"/>
      <c r="AF46" s="229">
        <v>41</v>
      </c>
      <c r="AG46" s="238" t="s">
        <v>852</v>
      </c>
      <c r="AH46" s="253">
        <v>8277.2000000000007</v>
      </c>
      <c r="AI46" s="253">
        <v>170.5</v>
      </c>
      <c r="AJ46" s="225"/>
      <c r="AK46" s="226">
        <v>41</v>
      </c>
      <c r="AL46" s="227" t="s">
        <v>928</v>
      </c>
      <c r="AM46" s="253">
        <v>10171</v>
      </c>
      <c r="AN46" s="253">
        <v>661</v>
      </c>
      <c r="AO46" s="225"/>
      <c r="AP46" s="229">
        <v>41</v>
      </c>
      <c r="AQ46" s="238" t="s">
        <v>319</v>
      </c>
      <c r="AR46" s="253">
        <v>17837</v>
      </c>
      <c r="AS46" s="253">
        <v>794</v>
      </c>
      <c r="AT46" s="225"/>
      <c r="AU46" s="226">
        <v>41</v>
      </c>
      <c r="AV46" s="227" t="s">
        <v>1594</v>
      </c>
      <c r="AW46" s="253">
        <v>28068.6</v>
      </c>
      <c r="AX46" s="253">
        <v>183.4</v>
      </c>
      <c r="AY46" s="225"/>
      <c r="AZ46" s="229">
        <v>41</v>
      </c>
      <c r="BA46" s="238" t="s">
        <v>301</v>
      </c>
      <c r="BB46" s="253">
        <v>36835</v>
      </c>
      <c r="BC46" s="253">
        <v>8168</v>
      </c>
      <c r="BD46" s="225"/>
      <c r="BE46" s="230">
        <v>41</v>
      </c>
      <c r="BF46" s="231" t="s">
        <v>649</v>
      </c>
      <c r="BG46" s="256">
        <v>49403</v>
      </c>
      <c r="BH46" s="256">
        <v>1463</v>
      </c>
      <c r="BI46" s="225"/>
      <c r="BJ46" s="232">
        <v>41</v>
      </c>
      <c r="BK46" s="233" t="s">
        <v>2086</v>
      </c>
      <c r="BL46" s="255">
        <v>64806</v>
      </c>
    </row>
    <row r="47" spans="1:64" s="234" customFormat="1">
      <c r="A47" s="225"/>
      <c r="B47" s="226">
        <v>42</v>
      </c>
      <c r="C47" s="227" t="s">
        <v>575</v>
      </c>
      <c r="D47" s="253">
        <v>645.79999999999995</v>
      </c>
      <c r="E47" s="253">
        <v>22.2</v>
      </c>
      <c r="F47" s="225"/>
      <c r="G47" s="226">
        <v>42</v>
      </c>
      <c r="H47" s="227" t="s">
        <v>597</v>
      </c>
      <c r="I47" s="253">
        <v>989.6</v>
      </c>
      <c r="J47" s="253">
        <v>27.6</v>
      </c>
      <c r="K47" s="225"/>
      <c r="L47" s="226">
        <v>42</v>
      </c>
      <c r="M47" s="226" t="s">
        <v>545</v>
      </c>
      <c r="N47" s="253">
        <v>1235.9000000000001</v>
      </c>
      <c r="O47" s="253">
        <v>29.1</v>
      </c>
      <c r="P47" s="225"/>
      <c r="Q47" s="226">
        <v>42</v>
      </c>
      <c r="R47" s="227" t="s">
        <v>605</v>
      </c>
      <c r="S47" s="253">
        <v>2001.6</v>
      </c>
      <c r="T47" s="253">
        <v>142.5</v>
      </c>
      <c r="U47" s="225"/>
      <c r="V47" s="229">
        <v>42</v>
      </c>
      <c r="W47" s="238" t="s">
        <v>637</v>
      </c>
      <c r="X47" s="253">
        <v>3541.2</v>
      </c>
      <c r="Y47" s="253">
        <v>117</v>
      </c>
      <c r="Z47" s="225"/>
      <c r="AA47" s="226">
        <v>42</v>
      </c>
      <c r="AB47" s="227" t="s">
        <v>548</v>
      </c>
      <c r="AC47" s="253">
        <v>6743.2</v>
      </c>
      <c r="AD47" s="253">
        <v>92.4</v>
      </c>
      <c r="AE47" s="225"/>
      <c r="AF47" s="229">
        <v>42</v>
      </c>
      <c r="AG47" s="238" t="s">
        <v>659</v>
      </c>
      <c r="AH47" s="253">
        <v>8252.6</v>
      </c>
      <c r="AI47" s="253">
        <v>-172.5</v>
      </c>
      <c r="AJ47" s="225"/>
      <c r="AK47" s="226">
        <v>42</v>
      </c>
      <c r="AL47" s="227" t="s">
        <v>642</v>
      </c>
      <c r="AM47" s="253">
        <v>10105.6</v>
      </c>
      <c r="AN47" s="253">
        <v>341.1</v>
      </c>
      <c r="AO47" s="225"/>
      <c r="AP47" s="229">
        <v>42</v>
      </c>
      <c r="AQ47" s="238" t="s">
        <v>1599</v>
      </c>
      <c r="AR47" s="253">
        <v>17524.7</v>
      </c>
      <c r="AS47" s="253">
        <v>467.5</v>
      </c>
      <c r="AT47" s="225"/>
      <c r="AU47" s="226">
        <v>42</v>
      </c>
      <c r="AV47" s="227" t="s">
        <v>551</v>
      </c>
      <c r="AW47" s="253">
        <v>27892</v>
      </c>
      <c r="AX47" s="253">
        <v>7690</v>
      </c>
      <c r="AY47" s="225"/>
      <c r="AZ47" s="229">
        <v>42</v>
      </c>
      <c r="BA47" s="238" t="s">
        <v>1596</v>
      </c>
      <c r="BB47" s="253">
        <v>36582</v>
      </c>
      <c r="BC47" s="253">
        <v>3333</v>
      </c>
      <c r="BD47" s="225"/>
      <c r="BE47" s="230">
        <v>42</v>
      </c>
      <c r="BF47" s="231" t="s">
        <v>1632</v>
      </c>
      <c r="BG47" s="256">
        <v>47220</v>
      </c>
      <c r="BH47" s="256">
        <v>1783</v>
      </c>
      <c r="BI47" s="225"/>
      <c r="BJ47" s="232">
        <v>42</v>
      </c>
      <c r="BK47" s="233" t="s">
        <v>1601</v>
      </c>
      <c r="BL47" s="255">
        <v>63476</v>
      </c>
    </row>
    <row r="48" spans="1:64" s="234" customFormat="1">
      <c r="A48" s="225"/>
      <c r="B48" s="226">
        <v>43</v>
      </c>
      <c r="C48" s="227" t="s">
        <v>315</v>
      </c>
      <c r="D48" s="253">
        <v>633.5</v>
      </c>
      <c r="E48" s="253">
        <v>69.8</v>
      </c>
      <c r="F48" s="225"/>
      <c r="G48" s="226">
        <v>43</v>
      </c>
      <c r="H48" s="227" t="s">
        <v>567</v>
      </c>
      <c r="I48" s="253">
        <v>976.8</v>
      </c>
      <c r="J48" s="253">
        <v>35.6</v>
      </c>
      <c r="K48" s="225"/>
      <c r="L48" s="226">
        <v>43</v>
      </c>
      <c r="M48" s="226" t="s">
        <v>531</v>
      </c>
      <c r="N48" s="253">
        <v>1225.8</v>
      </c>
      <c r="O48" s="253">
        <v>46.9</v>
      </c>
      <c r="P48" s="225"/>
      <c r="Q48" s="226">
        <v>43</v>
      </c>
      <c r="R48" s="227" t="s">
        <v>616</v>
      </c>
      <c r="S48" s="253">
        <v>1938.8</v>
      </c>
      <c r="T48" s="253">
        <v>116.1</v>
      </c>
      <c r="U48" s="225"/>
      <c r="V48" s="229">
        <v>43</v>
      </c>
      <c r="W48" s="238" t="s">
        <v>616</v>
      </c>
      <c r="X48" s="253">
        <v>3497.9</v>
      </c>
      <c r="Y48" s="253">
        <v>323.2</v>
      </c>
      <c r="Z48" s="225"/>
      <c r="AA48" s="226">
        <v>43</v>
      </c>
      <c r="AB48" s="227" t="s">
        <v>649</v>
      </c>
      <c r="AC48" s="253">
        <v>6680.6</v>
      </c>
      <c r="AD48" s="253">
        <v>323.2</v>
      </c>
      <c r="AE48" s="225"/>
      <c r="AF48" s="229">
        <v>43</v>
      </c>
      <c r="AG48" s="238" t="s">
        <v>569</v>
      </c>
      <c r="AH48" s="253">
        <v>8113.4</v>
      </c>
      <c r="AI48" s="253">
        <v>344.1</v>
      </c>
      <c r="AJ48" s="225"/>
      <c r="AK48" s="226">
        <v>43</v>
      </c>
      <c r="AL48" s="227" t="s">
        <v>711</v>
      </c>
      <c r="AM48" s="253">
        <v>10096.9</v>
      </c>
      <c r="AN48" s="253">
        <v>-639.29999999999995</v>
      </c>
      <c r="AO48" s="225"/>
      <c r="AP48" s="229">
        <v>43</v>
      </c>
      <c r="AQ48" s="238" t="s">
        <v>315</v>
      </c>
      <c r="AR48" s="253">
        <v>16862</v>
      </c>
      <c r="AS48" s="253">
        <v>557</v>
      </c>
      <c r="AT48" s="225"/>
      <c r="AU48" s="226">
        <v>43</v>
      </c>
      <c r="AV48" s="227" t="s">
        <v>304</v>
      </c>
      <c r="AW48" s="253">
        <v>27471</v>
      </c>
      <c r="AX48" s="253">
        <v>4167</v>
      </c>
      <c r="AY48" s="225"/>
      <c r="AZ48" s="229">
        <v>43</v>
      </c>
      <c r="BA48" s="238" t="s">
        <v>1632</v>
      </c>
      <c r="BB48" s="253">
        <v>36464</v>
      </c>
      <c r="BC48" s="253">
        <v>2176</v>
      </c>
      <c r="BD48" s="225"/>
      <c r="BE48" s="230">
        <v>43</v>
      </c>
      <c r="BF48" s="231" t="s">
        <v>1596</v>
      </c>
      <c r="BG48" s="256">
        <v>45297</v>
      </c>
      <c r="BH48" s="256">
        <v>2152</v>
      </c>
      <c r="BI48" s="225"/>
      <c r="BJ48" s="232">
        <v>43</v>
      </c>
      <c r="BK48" s="233" t="s">
        <v>1599</v>
      </c>
      <c r="BL48" s="255">
        <v>63155</v>
      </c>
    </row>
    <row r="49" spans="1:64" s="234" customFormat="1">
      <c r="A49" s="225"/>
      <c r="B49" s="226">
        <v>44</v>
      </c>
      <c r="C49" s="227" t="s">
        <v>576</v>
      </c>
      <c r="D49" s="253">
        <v>630.70000000000005</v>
      </c>
      <c r="E49" s="253">
        <v>38.799999999999997</v>
      </c>
      <c r="F49" s="225"/>
      <c r="G49" s="226">
        <v>44</v>
      </c>
      <c r="H49" s="227" t="s">
        <v>568</v>
      </c>
      <c r="I49" s="253">
        <v>941.3</v>
      </c>
      <c r="J49" s="253">
        <v>25.5</v>
      </c>
      <c r="K49" s="225"/>
      <c r="L49" s="226">
        <v>44</v>
      </c>
      <c r="M49" s="226" t="s">
        <v>615</v>
      </c>
      <c r="N49" s="253">
        <v>1206.4000000000001</v>
      </c>
      <c r="O49" s="253">
        <v>50.9</v>
      </c>
      <c r="P49" s="225"/>
      <c r="Q49" s="226">
        <v>44</v>
      </c>
      <c r="R49" s="227" t="s">
        <v>1111</v>
      </c>
      <c r="S49" s="253">
        <v>1937.6</v>
      </c>
      <c r="T49" s="253">
        <v>174.8</v>
      </c>
      <c r="U49" s="225"/>
      <c r="V49" s="229">
        <v>44</v>
      </c>
      <c r="W49" s="238" t="s">
        <v>604</v>
      </c>
      <c r="X49" s="253">
        <v>3472.3</v>
      </c>
      <c r="Y49" s="253">
        <v>130.6</v>
      </c>
      <c r="Z49" s="225"/>
      <c r="AA49" s="226">
        <v>44</v>
      </c>
      <c r="AB49" s="227" t="s">
        <v>659</v>
      </c>
      <c r="AC49" s="253">
        <v>6473.9</v>
      </c>
      <c r="AD49" s="253">
        <v>526.29999999999995</v>
      </c>
      <c r="AE49" s="225"/>
      <c r="AF49" s="229">
        <v>44</v>
      </c>
      <c r="AG49" s="238" t="s">
        <v>574</v>
      </c>
      <c r="AH49" s="253">
        <v>7839</v>
      </c>
      <c r="AI49" s="253">
        <v>381.7</v>
      </c>
      <c r="AJ49" s="225"/>
      <c r="AK49" s="226">
        <v>44</v>
      </c>
      <c r="AL49" s="227" t="s">
        <v>574</v>
      </c>
      <c r="AM49" s="253">
        <v>10053.200000000001</v>
      </c>
      <c r="AN49" s="253">
        <v>293.10000000000002</v>
      </c>
      <c r="AO49" s="225"/>
      <c r="AP49" s="229">
        <v>44</v>
      </c>
      <c r="AQ49" s="238" t="s">
        <v>1605</v>
      </c>
      <c r="AR49" s="253">
        <v>16844.5</v>
      </c>
      <c r="AS49" s="253">
        <v>2159.8000000000002</v>
      </c>
      <c r="AT49" s="225"/>
      <c r="AU49" s="226">
        <v>44</v>
      </c>
      <c r="AV49" s="227" t="s">
        <v>1595</v>
      </c>
      <c r="AW49" s="253">
        <v>27456</v>
      </c>
      <c r="AX49" s="253">
        <v>397.3</v>
      </c>
      <c r="AY49" s="225"/>
      <c r="AZ49" s="229">
        <v>44</v>
      </c>
      <c r="BA49" s="238" t="s">
        <v>680</v>
      </c>
      <c r="BB49" s="253">
        <v>36151.4</v>
      </c>
      <c r="BC49" s="253">
        <v>494.7</v>
      </c>
      <c r="BD49" s="225"/>
      <c r="BE49" s="230">
        <v>44</v>
      </c>
      <c r="BF49" s="231" t="s">
        <v>569</v>
      </c>
      <c r="BG49" s="256">
        <v>45189</v>
      </c>
      <c r="BH49" s="256">
        <v>3024</v>
      </c>
      <c r="BI49" s="225"/>
      <c r="BJ49" s="232">
        <v>44</v>
      </c>
      <c r="BK49" s="233" t="s">
        <v>527</v>
      </c>
      <c r="BL49" s="255">
        <v>62799</v>
      </c>
    </row>
    <row r="50" spans="1:64" s="234" customFormat="1">
      <c r="A50" s="225"/>
      <c r="B50" s="226">
        <v>45</v>
      </c>
      <c r="C50" s="227" t="s">
        <v>577</v>
      </c>
      <c r="D50" s="253">
        <v>616.20000000000005</v>
      </c>
      <c r="E50" s="253">
        <v>20.7</v>
      </c>
      <c r="F50" s="225"/>
      <c r="G50" s="226">
        <v>45</v>
      </c>
      <c r="H50" s="227" t="s">
        <v>315</v>
      </c>
      <c r="I50" s="253">
        <v>914.1</v>
      </c>
      <c r="J50" s="253">
        <v>124.7</v>
      </c>
      <c r="K50" s="225"/>
      <c r="L50" s="226">
        <v>45</v>
      </c>
      <c r="M50" s="226" t="s">
        <v>577</v>
      </c>
      <c r="N50" s="253">
        <v>1198.0999999999999</v>
      </c>
      <c r="O50" s="253">
        <v>48.9</v>
      </c>
      <c r="P50" s="225"/>
      <c r="Q50" s="226">
        <v>45</v>
      </c>
      <c r="R50" s="227" t="s">
        <v>620</v>
      </c>
      <c r="S50" s="253">
        <v>1902.1</v>
      </c>
      <c r="T50" s="253">
        <v>77.7</v>
      </c>
      <c r="U50" s="225"/>
      <c r="V50" s="229">
        <v>45</v>
      </c>
      <c r="W50" s="238" t="s">
        <v>1262</v>
      </c>
      <c r="X50" s="253">
        <v>3458.3</v>
      </c>
      <c r="Y50" s="253">
        <v>58</v>
      </c>
      <c r="Z50" s="225"/>
      <c r="AA50" s="226">
        <v>45</v>
      </c>
      <c r="AB50" s="227" t="s">
        <v>575</v>
      </c>
      <c r="AC50" s="253">
        <v>6466.1</v>
      </c>
      <c r="AD50" s="253">
        <v>261.10000000000002</v>
      </c>
      <c r="AE50" s="225"/>
      <c r="AF50" s="229">
        <v>45</v>
      </c>
      <c r="AG50" s="238" t="s">
        <v>535</v>
      </c>
      <c r="AH50" s="253">
        <v>7705</v>
      </c>
      <c r="AI50" s="253">
        <v>773</v>
      </c>
      <c r="AJ50" s="225"/>
      <c r="AK50" s="226">
        <v>45</v>
      </c>
      <c r="AL50" s="227" t="s">
        <v>569</v>
      </c>
      <c r="AM50" s="253">
        <v>9932</v>
      </c>
      <c r="AN50" s="253">
        <v>2</v>
      </c>
      <c r="AO50" s="225"/>
      <c r="AP50" s="229">
        <v>45</v>
      </c>
      <c r="AQ50" s="238" t="s">
        <v>649</v>
      </c>
      <c r="AR50" s="253">
        <v>16799</v>
      </c>
      <c r="AS50" s="253">
        <v>501</v>
      </c>
      <c r="AT50" s="225"/>
      <c r="AU50" s="226">
        <v>45</v>
      </c>
      <c r="AV50" s="227" t="s">
        <v>1127</v>
      </c>
      <c r="AW50" s="253">
        <v>27333</v>
      </c>
      <c r="AX50" s="253">
        <v>1948</v>
      </c>
      <c r="AY50" s="225"/>
      <c r="AZ50" s="229">
        <v>45</v>
      </c>
      <c r="BA50" s="238" t="s">
        <v>1577</v>
      </c>
      <c r="BB50" s="253">
        <v>36099</v>
      </c>
      <c r="BC50" s="253">
        <v>-507</v>
      </c>
      <c r="BD50" s="225"/>
      <c r="BE50" s="230">
        <v>45</v>
      </c>
      <c r="BF50" s="231" t="s">
        <v>1666</v>
      </c>
      <c r="BG50" s="256">
        <v>45015</v>
      </c>
      <c r="BH50" s="256">
        <v>1003</v>
      </c>
      <c r="BI50" s="225"/>
      <c r="BJ50" s="232">
        <v>45</v>
      </c>
      <c r="BK50" s="233" t="s">
        <v>680</v>
      </c>
      <c r="BL50" s="255">
        <v>62346</v>
      </c>
    </row>
    <row r="51" spans="1:64" s="234" customFormat="1">
      <c r="A51" s="225"/>
      <c r="B51" s="226">
        <v>46</v>
      </c>
      <c r="C51" s="227" t="s">
        <v>578</v>
      </c>
      <c r="D51" s="253">
        <v>607.70000000000005</v>
      </c>
      <c r="E51" s="253">
        <v>25.5</v>
      </c>
      <c r="F51" s="225"/>
      <c r="G51" s="226">
        <v>46</v>
      </c>
      <c r="H51" s="227" t="s">
        <v>562</v>
      </c>
      <c r="I51" s="253">
        <v>883.9</v>
      </c>
      <c r="J51" s="253">
        <v>-33.799999999999997</v>
      </c>
      <c r="K51" s="225"/>
      <c r="L51" s="226">
        <v>46</v>
      </c>
      <c r="M51" s="226" t="s">
        <v>558</v>
      </c>
      <c r="N51" s="253">
        <v>1187.3</v>
      </c>
      <c r="O51" s="253">
        <v>58.7</v>
      </c>
      <c r="P51" s="225"/>
      <c r="Q51" s="226">
        <v>46</v>
      </c>
      <c r="R51" s="227" t="s">
        <v>566</v>
      </c>
      <c r="S51" s="253">
        <v>1893.8</v>
      </c>
      <c r="T51" s="253">
        <v>132.9</v>
      </c>
      <c r="U51" s="225"/>
      <c r="V51" s="229">
        <v>46</v>
      </c>
      <c r="W51" s="238" t="s">
        <v>545</v>
      </c>
      <c r="X51" s="253">
        <v>3321.1</v>
      </c>
      <c r="Y51" s="253">
        <v>104.7</v>
      </c>
      <c r="Z51" s="225"/>
      <c r="AA51" s="226">
        <v>46</v>
      </c>
      <c r="AB51" s="227" t="s">
        <v>556</v>
      </c>
      <c r="AC51" s="253">
        <v>6432.9</v>
      </c>
      <c r="AD51" s="253">
        <v>188.1</v>
      </c>
      <c r="AE51" s="225"/>
      <c r="AF51" s="229">
        <v>46</v>
      </c>
      <c r="AG51" s="238" t="s">
        <v>513</v>
      </c>
      <c r="AH51" s="253">
        <v>7364</v>
      </c>
      <c r="AI51" s="253">
        <v>628.79999999999995</v>
      </c>
      <c r="AJ51" s="225"/>
      <c r="AK51" s="226">
        <v>46</v>
      </c>
      <c r="AL51" s="227" t="s">
        <v>573</v>
      </c>
      <c r="AM51" s="253">
        <v>9927</v>
      </c>
      <c r="AN51" s="253">
        <v>98</v>
      </c>
      <c r="AO51" s="225"/>
      <c r="AP51" s="229">
        <v>46</v>
      </c>
      <c r="AQ51" s="238" t="s">
        <v>2851</v>
      </c>
      <c r="AR51" s="253">
        <v>16531</v>
      </c>
      <c r="AS51" s="253">
        <v>2176</v>
      </c>
      <c r="AT51" s="225"/>
      <c r="AU51" s="226">
        <v>46</v>
      </c>
      <c r="AV51" s="227" t="s">
        <v>1596</v>
      </c>
      <c r="AW51" s="253">
        <v>27052</v>
      </c>
      <c r="AX51" s="253">
        <v>883</v>
      </c>
      <c r="AY51" s="225"/>
      <c r="AZ51" s="229">
        <v>46</v>
      </c>
      <c r="BA51" s="238" t="s">
        <v>1593</v>
      </c>
      <c r="BB51" s="253">
        <v>35822.9</v>
      </c>
      <c r="BC51" s="253">
        <v>560.20000000000005</v>
      </c>
      <c r="BD51" s="225"/>
      <c r="BE51" s="230">
        <v>46</v>
      </c>
      <c r="BF51" s="231" t="s">
        <v>523</v>
      </c>
      <c r="BG51" s="256">
        <v>44945</v>
      </c>
      <c r="BH51" s="256">
        <v>648</v>
      </c>
      <c r="BI51" s="225"/>
      <c r="BJ51" s="232">
        <v>46</v>
      </c>
      <c r="BK51" s="233" t="s">
        <v>2087</v>
      </c>
      <c r="BL51" s="255">
        <v>60906</v>
      </c>
    </row>
    <row r="52" spans="1:64" s="234" customFormat="1">
      <c r="A52" s="225"/>
      <c r="B52" s="226">
        <v>47</v>
      </c>
      <c r="C52" s="227" t="s">
        <v>579</v>
      </c>
      <c r="D52" s="253">
        <v>596.20000000000005</v>
      </c>
      <c r="E52" s="253">
        <v>36.799999999999997</v>
      </c>
      <c r="F52" s="225"/>
      <c r="G52" s="226">
        <v>47</v>
      </c>
      <c r="H52" s="227" t="s">
        <v>606</v>
      </c>
      <c r="I52" s="253">
        <v>869.9</v>
      </c>
      <c r="J52" s="253">
        <v>60.3</v>
      </c>
      <c r="K52" s="225"/>
      <c r="L52" s="226">
        <v>47</v>
      </c>
      <c r="M52" s="226" t="s">
        <v>564</v>
      </c>
      <c r="N52" s="253">
        <v>1170.4000000000001</v>
      </c>
      <c r="O52" s="253">
        <v>84.5</v>
      </c>
      <c r="P52" s="225"/>
      <c r="Q52" s="226">
        <v>47</v>
      </c>
      <c r="R52" s="227" t="s">
        <v>573</v>
      </c>
      <c r="S52" s="253">
        <v>1837.8</v>
      </c>
      <c r="T52" s="253">
        <v>152.30000000000001</v>
      </c>
      <c r="U52" s="225"/>
      <c r="V52" s="229">
        <v>47</v>
      </c>
      <c r="W52" s="238" t="s">
        <v>569</v>
      </c>
      <c r="X52" s="253">
        <v>3279.1</v>
      </c>
      <c r="Y52" s="253">
        <v>23.2</v>
      </c>
      <c r="Z52" s="225"/>
      <c r="AA52" s="226">
        <v>47</v>
      </c>
      <c r="AB52" s="227" t="s">
        <v>564</v>
      </c>
      <c r="AC52" s="253">
        <v>6276.5</v>
      </c>
      <c r="AD52" s="253">
        <v>347.5</v>
      </c>
      <c r="AE52" s="225"/>
      <c r="AF52" s="229">
        <v>47</v>
      </c>
      <c r="AG52" s="238" t="s">
        <v>928</v>
      </c>
      <c r="AH52" s="253">
        <v>7128</v>
      </c>
      <c r="AI52" s="253">
        <v>119</v>
      </c>
      <c r="AJ52" s="225"/>
      <c r="AK52" s="226">
        <v>47</v>
      </c>
      <c r="AL52" s="227" t="s">
        <v>304</v>
      </c>
      <c r="AM52" s="253">
        <v>9844</v>
      </c>
      <c r="AN52" s="253">
        <v>1082</v>
      </c>
      <c r="AO52" s="225"/>
      <c r="AP52" s="229">
        <v>47</v>
      </c>
      <c r="AQ52" s="238" t="s">
        <v>1595</v>
      </c>
      <c r="AR52" s="253">
        <v>16480.599999999999</v>
      </c>
      <c r="AS52" s="253">
        <v>-112.4</v>
      </c>
      <c r="AT52" s="225"/>
      <c r="AU52" s="226">
        <v>47</v>
      </c>
      <c r="AV52" s="227" t="s">
        <v>1597</v>
      </c>
      <c r="AW52" s="253">
        <v>26959</v>
      </c>
      <c r="AX52" s="253">
        <v>2720</v>
      </c>
      <c r="AY52" s="225"/>
      <c r="AZ52" s="229">
        <v>47</v>
      </c>
      <c r="BA52" s="238" t="s">
        <v>569</v>
      </c>
      <c r="BB52" s="253">
        <v>35526</v>
      </c>
      <c r="BC52" s="253">
        <v>1266</v>
      </c>
      <c r="BD52" s="225"/>
      <c r="BE52" s="230">
        <v>47</v>
      </c>
      <c r="BF52" s="231" t="s">
        <v>1626</v>
      </c>
      <c r="BG52" s="256">
        <v>44564</v>
      </c>
      <c r="BH52" s="256">
        <v>-2855</v>
      </c>
      <c r="BI52" s="225"/>
      <c r="BJ52" s="232">
        <v>47</v>
      </c>
      <c r="BK52" s="233" t="s">
        <v>524</v>
      </c>
      <c r="BL52" s="255">
        <v>59387</v>
      </c>
    </row>
    <row r="53" spans="1:64" s="234" customFormat="1">
      <c r="A53" s="225"/>
      <c r="B53" s="226">
        <v>48</v>
      </c>
      <c r="C53" s="227" t="s">
        <v>580</v>
      </c>
      <c r="D53" s="253">
        <v>533.1</v>
      </c>
      <c r="E53" s="253">
        <v>41.3</v>
      </c>
      <c r="F53" s="225"/>
      <c r="G53" s="226">
        <v>48</v>
      </c>
      <c r="H53" s="227" t="s">
        <v>570</v>
      </c>
      <c r="I53" s="253">
        <v>858.5</v>
      </c>
      <c r="J53" s="253">
        <v>55.6</v>
      </c>
      <c r="K53" s="225"/>
      <c r="L53" s="226">
        <v>48</v>
      </c>
      <c r="M53" s="226" t="s">
        <v>605</v>
      </c>
      <c r="N53" s="253">
        <v>1161</v>
      </c>
      <c r="O53" s="253">
        <v>123.8</v>
      </c>
      <c r="P53" s="225"/>
      <c r="Q53" s="226">
        <v>48</v>
      </c>
      <c r="R53" s="227" t="s">
        <v>1112</v>
      </c>
      <c r="S53" s="253">
        <v>1827.1</v>
      </c>
      <c r="T53" s="253">
        <v>20.7</v>
      </c>
      <c r="U53" s="225"/>
      <c r="V53" s="229">
        <v>48</v>
      </c>
      <c r="W53" s="238" t="s">
        <v>568</v>
      </c>
      <c r="X53" s="253">
        <v>3264.5</v>
      </c>
      <c r="Y53" s="253">
        <v>83.8</v>
      </c>
      <c r="Z53" s="225"/>
      <c r="AA53" s="226">
        <v>48</v>
      </c>
      <c r="AB53" s="227" t="s">
        <v>616</v>
      </c>
      <c r="AC53" s="253">
        <v>6192.6</v>
      </c>
      <c r="AD53" s="253">
        <v>331</v>
      </c>
      <c r="AE53" s="225"/>
      <c r="AF53" s="229">
        <v>48</v>
      </c>
      <c r="AG53" s="238" t="s">
        <v>951</v>
      </c>
      <c r="AH53" s="253">
        <v>7046.1</v>
      </c>
      <c r="AI53" s="253">
        <v>-378.2</v>
      </c>
      <c r="AJ53" s="225"/>
      <c r="AK53" s="226">
        <v>48</v>
      </c>
      <c r="AL53" s="227" t="s">
        <v>681</v>
      </c>
      <c r="AM53" s="253">
        <v>9620</v>
      </c>
      <c r="AN53" s="253">
        <v>498</v>
      </c>
      <c r="AO53" s="225"/>
      <c r="AP53" s="229">
        <v>48</v>
      </c>
      <c r="AQ53" s="238" t="s">
        <v>513</v>
      </c>
      <c r="AR53" s="253">
        <v>16172</v>
      </c>
      <c r="AS53" s="253">
        <v>2554</v>
      </c>
      <c r="AT53" s="225"/>
      <c r="AU53" s="226">
        <v>48</v>
      </c>
      <c r="AV53" s="227" t="s">
        <v>1598</v>
      </c>
      <c r="AW53" s="253">
        <v>26618</v>
      </c>
      <c r="AX53" s="253">
        <v>813</v>
      </c>
      <c r="AY53" s="225"/>
      <c r="AZ53" s="229">
        <v>48</v>
      </c>
      <c r="BA53" s="238" t="s">
        <v>1875</v>
      </c>
      <c r="BB53" s="253">
        <v>35351.9</v>
      </c>
      <c r="BC53" s="253">
        <v>481.6</v>
      </c>
      <c r="BD53" s="225"/>
      <c r="BE53" s="230">
        <v>48</v>
      </c>
      <c r="BF53" s="231" t="s">
        <v>1876</v>
      </c>
      <c r="BG53" s="256">
        <v>44043</v>
      </c>
      <c r="BH53" s="256">
        <v>235</v>
      </c>
      <c r="BI53" s="225"/>
      <c r="BJ53" s="232">
        <v>48</v>
      </c>
      <c r="BK53" s="233" t="s">
        <v>1598</v>
      </c>
      <c r="BL53" s="255">
        <v>58779</v>
      </c>
    </row>
    <row r="54" spans="1:64" s="234" customFormat="1">
      <c r="A54" s="225"/>
      <c r="B54" s="226">
        <v>49</v>
      </c>
      <c r="C54" s="227" t="s">
        <v>581</v>
      </c>
      <c r="D54" s="253">
        <v>532</v>
      </c>
      <c r="E54" s="253">
        <v>41.1</v>
      </c>
      <c r="F54" s="225"/>
      <c r="G54" s="226">
        <v>49</v>
      </c>
      <c r="H54" s="227" t="s">
        <v>615</v>
      </c>
      <c r="I54" s="253">
        <v>805.5</v>
      </c>
      <c r="J54" s="253">
        <v>27.6</v>
      </c>
      <c r="K54" s="225"/>
      <c r="L54" s="226">
        <v>49</v>
      </c>
      <c r="M54" s="226" t="s">
        <v>567</v>
      </c>
      <c r="N54" s="253">
        <v>1086.5999999999999</v>
      </c>
      <c r="O54" s="253">
        <v>30.1</v>
      </c>
      <c r="P54" s="225"/>
      <c r="Q54" s="226">
        <v>49</v>
      </c>
      <c r="R54" s="227" t="s">
        <v>523</v>
      </c>
      <c r="S54" s="253">
        <v>1797.1</v>
      </c>
      <c r="T54" s="253">
        <v>148.69999999999999</v>
      </c>
      <c r="U54" s="225"/>
      <c r="V54" s="229">
        <v>49</v>
      </c>
      <c r="W54" s="238" t="s">
        <v>598</v>
      </c>
      <c r="X54" s="253">
        <v>3229.7</v>
      </c>
      <c r="Y54" s="253">
        <v>310.7</v>
      </c>
      <c r="Z54" s="225"/>
      <c r="AA54" s="226">
        <v>49</v>
      </c>
      <c r="AB54" s="227" t="s">
        <v>739</v>
      </c>
      <c r="AC54" s="253">
        <v>6144.1</v>
      </c>
      <c r="AD54" s="253">
        <v>507.9</v>
      </c>
      <c r="AE54" s="225"/>
      <c r="AF54" s="229">
        <v>49</v>
      </c>
      <c r="AG54" s="238" t="s">
        <v>1114</v>
      </c>
      <c r="AH54" s="253">
        <v>7000.3</v>
      </c>
      <c r="AI54" s="253">
        <v>188.4</v>
      </c>
      <c r="AJ54" s="225"/>
      <c r="AK54" s="226">
        <v>49</v>
      </c>
      <c r="AL54" s="227" t="s">
        <v>673</v>
      </c>
      <c r="AM54" s="253">
        <v>9481.2999999999993</v>
      </c>
      <c r="AN54" s="253">
        <v>767.2</v>
      </c>
      <c r="AO54" s="225"/>
      <c r="AP54" s="229">
        <v>49</v>
      </c>
      <c r="AQ54" s="238" t="s">
        <v>1615</v>
      </c>
      <c r="AR54" s="253">
        <v>16137</v>
      </c>
      <c r="AS54" s="253">
        <v>228</v>
      </c>
      <c r="AT54" s="225"/>
      <c r="AU54" s="226">
        <v>49</v>
      </c>
      <c r="AV54" s="227" t="s">
        <v>1599</v>
      </c>
      <c r="AW54" s="253">
        <v>26452.7</v>
      </c>
      <c r="AX54" s="253">
        <v>716.9</v>
      </c>
      <c r="AY54" s="225"/>
      <c r="AZ54" s="229">
        <v>49</v>
      </c>
      <c r="BA54" s="238" t="s">
        <v>681</v>
      </c>
      <c r="BB54" s="253">
        <v>35349</v>
      </c>
      <c r="BC54" s="253">
        <v>1532</v>
      </c>
      <c r="BD54" s="225"/>
      <c r="BE54" s="230">
        <v>49</v>
      </c>
      <c r="BF54" s="231" t="s">
        <v>1877</v>
      </c>
      <c r="BG54" s="256">
        <v>43604.4</v>
      </c>
      <c r="BH54" s="256">
        <v>27.6</v>
      </c>
      <c r="BI54" s="225"/>
      <c r="BJ54" s="232">
        <v>49</v>
      </c>
      <c r="BK54" s="233" t="s">
        <v>2088</v>
      </c>
      <c r="BL54" s="255">
        <v>58734</v>
      </c>
    </row>
    <row r="55" spans="1:64" s="234" customFormat="1">
      <c r="A55" s="225"/>
      <c r="B55" s="226">
        <v>50</v>
      </c>
      <c r="C55" s="227" t="s">
        <v>582</v>
      </c>
      <c r="D55" s="253">
        <v>530.79999999999995</v>
      </c>
      <c r="E55" s="253">
        <v>43.1</v>
      </c>
      <c r="F55" s="225"/>
      <c r="G55" s="226">
        <v>50</v>
      </c>
      <c r="H55" s="227" t="s">
        <v>576</v>
      </c>
      <c r="I55" s="253">
        <v>771.6</v>
      </c>
      <c r="J55" s="253">
        <v>37.6</v>
      </c>
      <c r="K55" s="225"/>
      <c r="L55" s="226">
        <v>50</v>
      </c>
      <c r="M55" s="226" t="s">
        <v>523</v>
      </c>
      <c r="N55" s="253">
        <v>1077.5</v>
      </c>
      <c r="O55" s="253">
        <v>93.8</v>
      </c>
      <c r="P55" s="225"/>
      <c r="Q55" s="226">
        <v>50</v>
      </c>
      <c r="R55" s="227" t="s">
        <v>604</v>
      </c>
      <c r="S55" s="253">
        <v>1791.7</v>
      </c>
      <c r="T55" s="253">
        <v>51</v>
      </c>
      <c r="U55" s="225"/>
      <c r="V55" s="229">
        <v>50</v>
      </c>
      <c r="W55" s="238" t="s">
        <v>659</v>
      </c>
      <c r="X55" s="253">
        <v>3215.7</v>
      </c>
      <c r="Y55" s="253">
        <v>113</v>
      </c>
      <c r="Z55" s="225"/>
      <c r="AA55" s="226">
        <v>50</v>
      </c>
      <c r="AB55" s="227" t="s">
        <v>566</v>
      </c>
      <c r="AC55" s="253">
        <v>5472.5</v>
      </c>
      <c r="AD55" s="253">
        <v>232.1</v>
      </c>
      <c r="AE55" s="225"/>
      <c r="AF55" s="229">
        <v>50</v>
      </c>
      <c r="AG55" s="238" t="s">
        <v>604</v>
      </c>
      <c r="AH55" s="253">
        <v>6727.8</v>
      </c>
      <c r="AI55" s="253">
        <v>195.6</v>
      </c>
      <c r="AJ55" s="225"/>
      <c r="AK55" s="226">
        <v>50</v>
      </c>
      <c r="AL55" s="227" t="s">
        <v>546</v>
      </c>
      <c r="AM55" s="253">
        <v>9422</v>
      </c>
      <c r="AN55" s="253">
        <v>747</v>
      </c>
      <c r="AO55" s="225"/>
      <c r="AP55" s="229">
        <v>50</v>
      </c>
      <c r="AQ55" s="238" t="s">
        <v>1626</v>
      </c>
      <c r="AR55" s="253">
        <v>15936.9</v>
      </c>
      <c r="AS55" s="253">
        <v>185.3</v>
      </c>
      <c r="AT55" s="225"/>
      <c r="AU55" s="226">
        <v>50</v>
      </c>
      <c r="AV55" s="227" t="s">
        <v>1600</v>
      </c>
      <c r="AW55" s="253">
        <v>25986</v>
      </c>
      <c r="AX55" s="253">
        <v>3479</v>
      </c>
      <c r="AY55" s="225"/>
      <c r="AZ55" s="229">
        <v>50</v>
      </c>
      <c r="BA55" s="238" t="s">
        <v>524</v>
      </c>
      <c r="BB55" s="253">
        <v>34209</v>
      </c>
      <c r="BC55" s="253">
        <v>7516</v>
      </c>
      <c r="BD55" s="225"/>
      <c r="BE55" s="230">
        <v>50</v>
      </c>
      <c r="BF55" s="231" t="s">
        <v>527</v>
      </c>
      <c r="BG55" s="256">
        <v>43232</v>
      </c>
      <c r="BH55" s="256">
        <v>5946</v>
      </c>
      <c r="BI55" s="225"/>
      <c r="BJ55" s="232">
        <v>50</v>
      </c>
      <c r="BK55" s="233" t="s">
        <v>545</v>
      </c>
      <c r="BL55" s="255">
        <v>57244</v>
      </c>
    </row>
    <row r="56" spans="1:64" s="234" customFormat="1">
      <c r="A56" s="225"/>
      <c r="B56" s="226">
        <v>51</v>
      </c>
      <c r="C56" s="227" t="s">
        <v>583</v>
      </c>
      <c r="D56" s="253">
        <v>519.70000000000005</v>
      </c>
      <c r="E56" s="253">
        <v>10.8</v>
      </c>
      <c r="F56" s="225"/>
      <c r="G56" s="226">
        <v>51</v>
      </c>
      <c r="H56" s="227" t="s">
        <v>509</v>
      </c>
      <c r="I56" s="253">
        <v>765.7</v>
      </c>
      <c r="J56" s="253">
        <v>29.5</v>
      </c>
      <c r="K56" s="225"/>
      <c r="L56" s="226">
        <v>51</v>
      </c>
      <c r="M56" s="226" t="s">
        <v>582</v>
      </c>
      <c r="N56" s="253">
        <v>1063.5</v>
      </c>
      <c r="O56" s="253">
        <v>80.400000000000006</v>
      </c>
      <c r="P56" s="225"/>
      <c r="Q56" s="226">
        <v>51</v>
      </c>
      <c r="R56" s="227" t="s">
        <v>577</v>
      </c>
      <c r="S56" s="253">
        <v>1780</v>
      </c>
      <c r="T56" s="253">
        <v>90.4</v>
      </c>
      <c r="U56" s="225"/>
      <c r="V56" s="229">
        <v>51</v>
      </c>
      <c r="W56" s="238" t="s">
        <v>582</v>
      </c>
      <c r="X56" s="253">
        <v>3190.1</v>
      </c>
      <c r="Y56" s="253">
        <v>204.3</v>
      </c>
      <c r="Z56" s="225"/>
      <c r="AA56" s="226">
        <v>51</v>
      </c>
      <c r="AB56" s="227" t="s">
        <v>535</v>
      </c>
      <c r="AC56" s="253">
        <v>5440.4</v>
      </c>
      <c r="AD56" s="253">
        <v>655.20000000000005</v>
      </c>
      <c r="AE56" s="225"/>
      <c r="AF56" s="229">
        <v>51</v>
      </c>
      <c r="AG56" s="238" t="s">
        <v>616</v>
      </c>
      <c r="AH56" s="253">
        <v>6691</v>
      </c>
      <c r="AI56" s="253">
        <v>439</v>
      </c>
      <c r="AJ56" s="225"/>
      <c r="AK56" s="226">
        <v>51</v>
      </c>
      <c r="AL56" s="227" t="s">
        <v>513</v>
      </c>
      <c r="AM56" s="253">
        <v>9170.7999999999993</v>
      </c>
      <c r="AN56" s="253">
        <v>1723.8</v>
      </c>
      <c r="AO56" s="225"/>
      <c r="AP56" s="229">
        <v>51</v>
      </c>
      <c r="AQ56" s="238" t="s">
        <v>1639</v>
      </c>
      <c r="AR56" s="253">
        <v>15753.5</v>
      </c>
      <c r="AS56" s="253">
        <v>56.2</v>
      </c>
      <c r="AT56" s="225"/>
      <c r="AU56" s="226">
        <v>51</v>
      </c>
      <c r="AV56" s="227" t="s">
        <v>649</v>
      </c>
      <c r="AW56" s="253">
        <v>25610</v>
      </c>
      <c r="AX56" s="253">
        <v>698</v>
      </c>
      <c r="AY56" s="225"/>
      <c r="AZ56" s="229">
        <v>51</v>
      </c>
      <c r="BA56" s="238" t="s">
        <v>1597</v>
      </c>
      <c r="BB56" s="253">
        <v>33936</v>
      </c>
      <c r="BC56" s="253">
        <v>3181</v>
      </c>
      <c r="BD56" s="225"/>
      <c r="BE56" s="230">
        <v>51</v>
      </c>
      <c r="BF56" s="231" t="s">
        <v>1601</v>
      </c>
      <c r="BG56" s="256">
        <v>41098</v>
      </c>
      <c r="BH56" s="256">
        <v>-2246</v>
      </c>
      <c r="BI56" s="225"/>
      <c r="BJ56" s="232">
        <v>51</v>
      </c>
      <c r="BK56" s="233" t="s">
        <v>2089</v>
      </c>
      <c r="BL56" s="255">
        <v>55858</v>
      </c>
    </row>
    <row r="57" spans="1:64" s="234" customFormat="1">
      <c r="A57" s="225"/>
      <c r="B57" s="226">
        <v>52</v>
      </c>
      <c r="C57" s="227" t="s">
        <v>584</v>
      </c>
      <c r="D57" s="253">
        <v>509.5</v>
      </c>
      <c r="E57" s="253">
        <v>43.1</v>
      </c>
      <c r="F57" s="225"/>
      <c r="G57" s="226">
        <v>52</v>
      </c>
      <c r="H57" s="227" t="s">
        <v>1021</v>
      </c>
      <c r="I57" s="253">
        <v>765.6</v>
      </c>
      <c r="J57" s="253">
        <v>29</v>
      </c>
      <c r="K57" s="225"/>
      <c r="L57" s="226">
        <v>52</v>
      </c>
      <c r="M57" s="226" t="s">
        <v>583</v>
      </c>
      <c r="N57" s="253">
        <v>1043.0999999999999</v>
      </c>
      <c r="O57" s="253">
        <v>81</v>
      </c>
      <c r="P57" s="225"/>
      <c r="Q57" s="226">
        <v>52</v>
      </c>
      <c r="R57" s="227" t="s">
        <v>571</v>
      </c>
      <c r="S57" s="253">
        <v>1777.3</v>
      </c>
      <c r="T57" s="253">
        <v>115.6</v>
      </c>
      <c r="U57" s="225"/>
      <c r="V57" s="229">
        <v>52</v>
      </c>
      <c r="W57" s="238" t="s">
        <v>577</v>
      </c>
      <c r="X57" s="253">
        <v>3087.4</v>
      </c>
      <c r="Y57" s="253">
        <v>119.4</v>
      </c>
      <c r="Z57" s="225"/>
      <c r="AA57" s="226">
        <v>52</v>
      </c>
      <c r="AB57" s="227" t="s">
        <v>1113</v>
      </c>
      <c r="AC57" s="253">
        <v>5288.2</v>
      </c>
      <c r="AD57" s="253">
        <v>227.4</v>
      </c>
      <c r="AE57" s="225"/>
      <c r="AF57" s="229">
        <v>52</v>
      </c>
      <c r="AG57" s="238" t="s">
        <v>605</v>
      </c>
      <c r="AH57" s="253">
        <v>6576</v>
      </c>
      <c r="AI57" s="253">
        <v>-428</v>
      </c>
      <c r="AJ57" s="225"/>
      <c r="AK57" s="226">
        <v>52</v>
      </c>
      <c r="AL57" s="227" t="s">
        <v>702</v>
      </c>
      <c r="AM57" s="253">
        <v>8796.1</v>
      </c>
      <c r="AN57" s="253">
        <v>528.79999999999995</v>
      </c>
      <c r="AO57" s="225"/>
      <c r="AP57" s="229">
        <v>52</v>
      </c>
      <c r="AQ57" s="238" t="s">
        <v>304</v>
      </c>
      <c r="AR57" s="253">
        <v>15734</v>
      </c>
      <c r="AS57" s="253">
        <v>2006</v>
      </c>
      <c r="AT57" s="225"/>
      <c r="AU57" s="226">
        <v>52</v>
      </c>
      <c r="AV57" s="227" t="s">
        <v>569</v>
      </c>
      <c r="AW57" s="253">
        <v>25530</v>
      </c>
      <c r="AX57" s="253">
        <v>382</v>
      </c>
      <c r="AY57" s="225"/>
      <c r="AZ57" s="229">
        <v>52</v>
      </c>
      <c r="BA57" s="238" t="s">
        <v>311</v>
      </c>
      <c r="BB57" s="253">
        <v>33876</v>
      </c>
      <c r="BC57" s="253">
        <v>7014</v>
      </c>
      <c r="BD57" s="225"/>
      <c r="BE57" s="230">
        <v>52</v>
      </c>
      <c r="BF57" s="231" t="s">
        <v>1593</v>
      </c>
      <c r="BG57" s="256">
        <v>40850.699999999997</v>
      </c>
      <c r="BH57" s="256">
        <v>-1097.5</v>
      </c>
      <c r="BI57" s="225"/>
      <c r="BJ57" s="232">
        <v>52</v>
      </c>
      <c r="BK57" s="233" t="s">
        <v>2090</v>
      </c>
      <c r="BL57" s="255">
        <v>55632</v>
      </c>
    </row>
    <row r="58" spans="1:64" s="234" customFormat="1">
      <c r="A58" s="225"/>
      <c r="B58" s="226">
        <v>53</v>
      </c>
      <c r="C58" s="227" t="s">
        <v>585</v>
      </c>
      <c r="D58" s="253">
        <v>500.1</v>
      </c>
      <c r="E58" s="253">
        <v>41.7</v>
      </c>
      <c r="F58" s="225"/>
      <c r="G58" s="226">
        <v>53</v>
      </c>
      <c r="H58" s="227" t="s">
        <v>605</v>
      </c>
      <c r="I58" s="253">
        <v>742.3</v>
      </c>
      <c r="J58" s="253">
        <v>46.5</v>
      </c>
      <c r="K58" s="225"/>
      <c r="L58" s="226">
        <v>53</v>
      </c>
      <c r="M58" s="226" t="s">
        <v>570</v>
      </c>
      <c r="N58" s="253">
        <v>1036.9000000000001</v>
      </c>
      <c r="O58" s="253">
        <v>60.8</v>
      </c>
      <c r="P58" s="225"/>
      <c r="Q58" s="226">
        <v>53</v>
      </c>
      <c r="R58" s="227" t="s">
        <v>615</v>
      </c>
      <c r="S58" s="253">
        <v>1764.7</v>
      </c>
      <c r="T58" s="253">
        <v>78.099999999999994</v>
      </c>
      <c r="U58" s="225"/>
      <c r="V58" s="229">
        <v>53</v>
      </c>
      <c r="W58" s="238" t="s">
        <v>528</v>
      </c>
      <c r="X58" s="253">
        <v>3082</v>
      </c>
      <c r="Y58" s="253">
        <v>-39.799999999999997</v>
      </c>
      <c r="Z58" s="225"/>
      <c r="AA58" s="226">
        <v>53</v>
      </c>
      <c r="AB58" s="227" t="s">
        <v>561</v>
      </c>
      <c r="AC58" s="253">
        <v>5284.2</v>
      </c>
      <c r="AD58" s="253">
        <v>112.9</v>
      </c>
      <c r="AE58" s="225"/>
      <c r="AF58" s="229">
        <v>53</v>
      </c>
      <c r="AG58" s="238" t="s">
        <v>673</v>
      </c>
      <c r="AH58" s="253">
        <v>6501.2</v>
      </c>
      <c r="AI58" s="253">
        <v>391.5</v>
      </c>
      <c r="AJ58" s="225"/>
      <c r="AK58" s="226">
        <v>53</v>
      </c>
      <c r="AL58" s="227" t="s">
        <v>517</v>
      </c>
      <c r="AM58" s="253">
        <v>8744</v>
      </c>
      <c r="AN58" s="253">
        <v>573</v>
      </c>
      <c r="AO58" s="225"/>
      <c r="AP58" s="229">
        <v>53</v>
      </c>
      <c r="AQ58" s="238" t="s">
        <v>579</v>
      </c>
      <c r="AR58" s="253">
        <v>15682</v>
      </c>
      <c r="AS58" s="253">
        <v>919</v>
      </c>
      <c r="AT58" s="225"/>
      <c r="AU58" s="226">
        <v>53</v>
      </c>
      <c r="AV58" s="227" t="s">
        <v>1601</v>
      </c>
      <c r="AW58" s="253">
        <v>25426</v>
      </c>
      <c r="AX58" s="253">
        <v>617</v>
      </c>
      <c r="AY58" s="225"/>
      <c r="AZ58" s="229">
        <v>53</v>
      </c>
      <c r="BA58" s="238" t="s">
        <v>1586</v>
      </c>
      <c r="BB58" s="253">
        <v>32467</v>
      </c>
      <c r="BC58" s="253">
        <v>4436</v>
      </c>
      <c r="BD58" s="225"/>
      <c r="BE58" s="230">
        <v>53</v>
      </c>
      <c r="BF58" s="231" t="s">
        <v>1878</v>
      </c>
      <c r="BG58" s="256">
        <v>40386</v>
      </c>
      <c r="BH58" s="256">
        <v>3021</v>
      </c>
      <c r="BI58" s="225"/>
      <c r="BJ58" s="232">
        <v>53</v>
      </c>
      <c r="BK58" s="233" t="s">
        <v>1665</v>
      </c>
      <c r="BL58" s="255">
        <v>54379</v>
      </c>
    </row>
    <row r="59" spans="1:64" s="234" customFormat="1">
      <c r="A59" s="225"/>
      <c r="B59" s="226">
        <v>54</v>
      </c>
      <c r="C59" s="227" t="s">
        <v>586</v>
      </c>
      <c r="D59" s="253">
        <v>492.9</v>
      </c>
      <c r="E59" s="253">
        <v>26.1</v>
      </c>
      <c r="F59" s="225"/>
      <c r="G59" s="226">
        <v>54</v>
      </c>
      <c r="H59" s="227" t="s">
        <v>588</v>
      </c>
      <c r="I59" s="253">
        <v>737</v>
      </c>
      <c r="J59" s="253">
        <v>54.9</v>
      </c>
      <c r="K59" s="225"/>
      <c r="L59" s="226">
        <v>54</v>
      </c>
      <c r="M59" s="226" t="s">
        <v>672</v>
      </c>
      <c r="N59" s="253">
        <v>1027.2</v>
      </c>
      <c r="O59" s="253">
        <v>36.9</v>
      </c>
      <c r="P59" s="225"/>
      <c r="Q59" s="226">
        <v>54</v>
      </c>
      <c r="R59" s="227" t="s">
        <v>568</v>
      </c>
      <c r="S59" s="253">
        <v>1740.2</v>
      </c>
      <c r="T59" s="253">
        <v>29.6</v>
      </c>
      <c r="U59" s="225"/>
      <c r="V59" s="229">
        <v>54</v>
      </c>
      <c r="W59" s="238" t="s">
        <v>774</v>
      </c>
      <c r="X59" s="253">
        <v>3075</v>
      </c>
      <c r="Y59" s="253">
        <v>106.7</v>
      </c>
      <c r="Z59" s="225"/>
      <c r="AA59" s="226">
        <v>54</v>
      </c>
      <c r="AB59" s="227" t="s">
        <v>774</v>
      </c>
      <c r="AC59" s="253">
        <v>5278.5</v>
      </c>
      <c r="AD59" s="253">
        <v>199.1</v>
      </c>
      <c r="AE59" s="225"/>
      <c r="AF59" s="229">
        <v>54</v>
      </c>
      <c r="AG59" s="238" t="s">
        <v>611</v>
      </c>
      <c r="AH59" s="253">
        <v>6253.1</v>
      </c>
      <c r="AI59" s="253">
        <v>308.89999999999998</v>
      </c>
      <c r="AJ59" s="225"/>
      <c r="AK59" s="226">
        <v>54</v>
      </c>
      <c r="AL59" s="227" t="s">
        <v>616</v>
      </c>
      <c r="AM59" s="253">
        <v>8681</v>
      </c>
      <c r="AN59" s="253">
        <v>679</v>
      </c>
      <c r="AO59" s="225"/>
      <c r="AP59" s="229">
        <v>54</v>
      </c>
      <c r="AQ59" s="238" t="s">
        <v>1593</v>
      </c>
      <c r="AR59" s="253">
        <v>15626.6</v>
      </c>
      <c r="AS59" s="253">
        <v>239.7</v>
      </c>
      <c r="AT59" s="225"/>
      <c r="AU59" s="226">
        <v>54</v>
      </c>
      <c r="AV59" s="227" t="s">
        <v>1602</v>
      </c>
      <c r="AW59" s="253">
        <v>25363</v>
      </c>
      <c r="AX59" s="253">
        <v>2708</v>
      </c>
      <c r="AY59" s="225"/>
      <c r="AZ59" s="229">
        <v>54</v>
      </c>
      <c r="BA59" s="238" t="s">
        <v>522</v>
      </c>
      <c r="BB59" s="253">
        <v>30752</v>
      </c>
      <c r="BC59" s="253">
        <v>2345</v>
      </c>
      <c r="BD59" s="225"/>
      <c r="BE59" s="230">
        <v>54</v>
      </c>
      <c r="BF59" s="231" t="s">
        <v>1607</v>
      </c>
      <c r="BG59" s="256">
        <v>37614</v>
      </c>
      <c r="BH59" s="256">
        <v>-21553</v>
      </c>
      <c r="BI59" s="225"/>
      <c r="BJ59" s="232">
        <v>54</v>
      </c>
      <c r="BK59" s="233" t="s">
        <v>300</v>
      </c>
      <c r="BL59" s="255">
        <v>52824</v>
      </c>
    </row>
    <row r="60" spans="1:64" s="234" customFormat="1">
      <c r="A60" s="225"/>
      <c r="B60" s="226">
        <v>55</v>
      </c>
      <c r="C60" s="227" t="s">
        <v>509</v>
      </c>
      <c r="D60" s="253">
        <v>492.9</v>
      </c>
      <c r="E60" s="253">
        <v>25</v>
      </c>
      <c r="F60" s="225"/>
      <c r="G60" s="226">
        <v>55</v>
      </c>
      <c r="H60" s="227" t="s">
        <v>573</v>
      </c>
      <c r="I60" s="253">
        <v>735.7</v>
      </c>
      <c r="J60" s="253">
        <v>42.8</v>
      </c>
      <c r="K60" s="225"/>
      <c r="L60" s="226">
        <v>55</v>
      </c>
      <c r="M60" s="226" t="s">
        <v>606</v>
      </c>
      <c r="N60" s="253">
        <v>1009.5</v>
      </c>
      <c r="O60" s="253">
        <v>26.2</v>
      </c>
      <c r="P60" s="225"/>
      <c r="Q60" s="226">
        <v>55</v>
      </c>
      <c r="R60" s="227" t="s">
        <v>1047</v>
      </c>
      <c r="S60" s="253">
        <v>1725.8</v>
      </c>
      <c r="T60" s="253">
        <v>84</v>
      </c>
      <c r="U60" s="225"/>
      <c r="V60" s="229">
        <v>55</v>
      </c>
      <c r="W60" s="238" t="s">
        <v>607</v>
      </c>
      <c r="X60" s="253">
        <v>3073.2</v>
      </c>
      <c r="Y60" s="253">
        <v>90.7</v>
      </c>
      <c r="Z60" s="225"/>
      <c r="AA60" s="226">
        <v>55</v>
      </c>
      <c r="AB60" s="227" t="s">
        <v>604</v>
      </c>
      <c r="AC60" s="253">
        <v>5266.6</v>
      </c>
      <c r="AD60" s="253">
        <v>222.6</v>
      </c>
      <c r="AE60" s="225"/>
      <c r="AF60" s="229">
        <v>55</v>
      </c>
      <c r="AG60" s="238" t="s">
        <v>1160</v>
      </c>
      <c r="AH60" s="253">
        <v>6225.4</v>
      </c>
      <c r="AI60" s="253">
        <v>101.7</v>
      </c>
      <c r="AJ60" s="225"/>
      <c r="AK60" s="226">
        <v>55</v>
      </c>
      <c r="AL60" s="227" t="s">
        <v>1160</v>
      </c>
      <c r="AM60" s="253">
        <v>8630.1</v>
      </c>
      <c r="AN60" s="253">
        <v>170.1</v>
      </c>
      <c r="AO60" s="225"/>
      <c r="AP60" s="229">
        <v>55</v>
      </c>
      <c r="AQ60" s="238" t="s">
        <v>1612</v>
      </c>
      <c r="AR60" s="253">
        <v>15593</v>
      </c>
      <c r="AS60" s="253">
        <v>1413</v>
      </c>
      <c r="AT60" s="225"/>
      <c r="AU60" s="226">
        <v>55</v>
      </c>
      <c r="AV60" s="227" t="s">
        <v>1603</v>
      </c>
      <c r="AW60" s="253">
        <v>25336.2</v>
      </c>
      <c r="AX60" s="253">
        <v>4032.8</v>
      </c>
      <c r="AY60" s="225"/>
      <c r="AZ60" s="229">
        <v>55</v>
      </c>
      <c r="BA60" s="238" t="s">
        <v>798</v>
      </c>
      <c r="BB60" s="253">
        <v>30594.3</v>
      </c>
      <c r="BC60" s="253">
        <v>918.8</v>
      </c>
      <c r="BD60" s="225"/>
      <c r="BE60" s="230">
        <v>55</v>
      </c>
      <c r="BF60" s="231" t="s">
        <v>1625</v>
      </c>
      <c r="BG60" s="256">
        <v>36853.300000000003</v>
      </c>
      <c r="BH60" s="256">
        <v>1055.9000000000001</v>
      </c>
      <c r="BI60" s="225"/>
      <c r="BJ60" s="232">
        <v>55</v>
      </c>
      <c r="BK60" s="233" t="s">
        <v>2091</v>
      </c>
      <c r="BL60" s="255">
        <v>52367</v>
      </c>
    </row>
    <row r="61" spans="1:64" s="234" customFormat="1">
      <c r="A61" s="225"/>
      <c r="B61" s="226">
        <v>56</v>
      </c>
      <c r="C61" s="227" t="s">
        <v>587</v>
      </c>
      <c r="D61" s="253">
        <v>487.6</v>
      </c>
      <c r="E61" s="253">
        <v>11.2</v>
      </c>
      <c r="F61" s="225"/>
      <c r="G61" s="226">
        <v>56</v>
      </c>
      <c r="H61" s="227" t="s">
        <v>598</v>
      </c>
      <c r="I61" s="253">
        <v>723.7</v>
      </c>
      <c r="J61" s="253">
        <v>90.4</v>
      </c>
      <c r="K61" s="225"/>
      <c r="L61" s="226">
        <v>56</v>
      </c>
      <c r="M61" s="226" t="s">
        <v>588</v>
      </c>
      <c r="N61" s="253">
        <v>966.1</v>
      </c>
      <c r="O61" s="253">
        <v>84.9</v>
      </c>
      <c r="P61" s="225"/>
      <c r="Q61" s="226">
        <v>56</v>
      </c>
      <c r="R61" s="227" t="s">
        <v>531</v>
      </c>
      <c r="S61" s="253">
        <v>1723.7</v>
      </c>
      <c r="T61" s="253">
        <v>64.599999999999994</v>
      </c>
      <c r="U61" s="225"/>
      <c r="V61" s="229">
        <v>56</v>
      </c>
      <c r="W61" s="238" t="s">
        <v>571</v>
      </c>
      <c r="X61" s="253">
        <v>3042.2</v>
      </c>
      <c r="Y61" s="253">
        <v>262.60000000000002</v>
      </c>
      <c r="Z61" s="225"/>
      <c r="AA61" s="226">
        <v>56</v>
      </c>
      <c r="AB61" s="227" t="s">
        <v>928</v>
      </c>
      <c r="AC61" s="253">
        <v>5207</v>
      </c>
      <c r="AD61" s="253">
        <v>327</v>
      </c>
      <c r="AE61" s="225"/>
      <c r="AF61" s="229">
        <v>56</v>
      </c>
      <c r="AG61" s="238" t="s">
        <v>540</v>
      </c>
      <c r="AH61" s="253">
        <v>6138.3</v>
      </c>
      <c r="AI61" s="253">
        <v>239</v>
      </c>
      <c r="AJ61" s="225"/>
      <c r="AK61" s="226">
        <v>56</v>
      </c>
      <c r="AL61" s="227" t="s">
        <v>1373</v>
      </c>
      <c r="AM61" s="253">
        <v>8113.8</v>
      </c>
      <c r="AN61" s="253">
        <v>139</v>
      </c>
      <c r="AO61" s="225"/>
      <c r="AP61" s="229">
        <v>56</v>
      </c>
      <c r="AQ61" s="238" t="s">
        <v>1114</v>
      </c>
      <c r="AR61" s="253">
        <v>15536</v>
      </c>
      <c r="AS61" s="253">
        <v>199</v>
      </c>
      <c r="AT61" s="225"/>
      <c r="AU61" s="226">
        <v>56</v>
      </c>
      <c r="AV61" s="227" t="s">
        <v>1604</v>
      </c>
      <c r="AW61" s="253">
        <v>25265</v>
      </c>
      <c r="AX61" s="253">
        <v>1666</v>
      </c>
      <c r="AY61" s="225"/>
      <c r="AZ61" s="229">
        <v>56</v>
      </c>
      <c r="BA61" s="238" t="s">
        <v>313</v>
      </c>
      <c r="BB61" s="253">
        <v>30537</v>
      </c>
      <c r="BC61" s="253">
        <v>-6469</v>
      </c>
      <c r="BD61" s="225"/>
      <c r="BE61" s="230">
        <v>56</v>
      </c>
      <c r="BF61" s="231" t="s">
        <v>1879</v>
      </c>
      <c r="BG61" s="256">
        <v>36537</v>
      </c>
      <c r="BH61" s="256">
        <v>5704</v>
      </c>
      <c r="BI61" s="225"/>
      <c r="BJ61" s="232">
        <v>56</v>
      </c>
      <c r="BK61" s="233" t="s">
        <v>569</v>
      </c>
      <c r="BL61" s="255">
        <v>50658</v>
      </c>
    </row>
    <row r="62" spans="1:64" s="234" customFormat="1">
      <c r="A62" s="225"/>
      <c r="B62" s="226">
        <v>57</v>
      </c>
      <c r="C62" s="227" t="s">
        <v>588</v>
      </c>
      <c r="D62" s="253">
        <v>484.1</v>
      </c>
      <c r="E62" s="253">
        <v>30.3</v>
      </c>
      <c r="F62" s="225"/>
      <c r="G62" s="226">
        <v>57</v>
      </c>
      <c r="H62" s="227" t="s">
        <v>583</v>
      </c>
      <c r="I62" s="253">
        <v>719.7</v>
      </c>
      <c r="J62" s="253">
        <v>50</v>
      </c>
      <c r="K62" s="225"/>
      <c r="L62" s="226">
        <v>57</v>
      </c>
      <c r="M62" s="226" t="s">
        <v>509</v>
      </c>
      <c r="N62" s="253">
        <v>946.6</v>
      </c>
      <c r="O62" s="253">
        <v>60.1</v>
      </c>
      <c r="P62" s="225"/>
      <c r="Q62" s="226">
        <v>57</v>
      </c>
      <c r="R62" s="227" t="s">
        <v>813</v>
      </c>
      <c r="S62" s="253">
        <v>1682.2</v>
      </c>
      <c r="T62" s="253">
        <v>76.099999999999994</v>
      </c>
      <c r="U62" s="225"/>
      <c r="V62" s="229">
        <v>57</v>
      </c>
      <c r="W62" s="238" t="s">
        <v>566</v>
      </c>
      <c r="X62" s="253">
        <v>2986.7</v>
      </c>
      <c r="Y62" s="253">
        <v>119.5</v>
      </c>
      <c r="Z62" s="225"/>
      <c r="AA62" s="226">
        <v>57</v>
      </c>
      <c r="AB62" s="227" t="s">
        <v>527</v>
      </c>
      <c r="AC62" s="253">
        <v>5090.6000000000004</v>
      </c>
      <c r="AD62" s="253">
        <v>264.89999999999998</v>
      </c>
      <c r="AE62" s="225"/>
      <c r="AF62" s="229">
        <v>57</v>
      </c>
      <c r="AG62" s="238" t="s">
        <v>304</v>
      </c>
      <c r="AH62" s="253">
        <v>6124.5</v>
      </c>
      <c r="AI62" s="253">
        <v>514.5</v>
      </c>
      <c r="AJ62" s="225"/>
      <c r="AK62" s="226">
        <v>57</v>
      </c>
      <c r="AL62" s="227" t="s">
        <v>680</v>
      </c>
      <c r="AM62" s="253">
        <v>8056.5</v>
      </c>
      <c r="AN62" s="253">
        <v>424.7</v>
      </c>
      <c r="AO62" s="225"/>
      <c r="AP62" s="229">
        <v>57</v>
      </c>
      <c r="AQ62" s="238" t="s">
        <v>598</v>
      </c>
      <c r="AR62" s="253">
        <v>15366</v>
      </c>
      <c r="AS62" s="253">
        <v>519</v>
      </c>
      <c r="AT62" s="225"/>
      <c r="AU62" s="226">
        <v>57</v>
      </c>
      <c r="AV62" s="227" t="s">
        <v>545</v>
      </c>
      <c r="AW62" s="253">
        <v>25242</v>
      </c>
      <c r="AX62" s="253">
        <v>1531</v>
      </c>
      <c r="AY62" s="225"/>
      <c r="AZ62" s="229">
        <v>57</v>
      </c>
      <c r="BA62" s="238" t="s">
        <v>605</v>
      </c>
      <c r="BB62" s="253">
        <v>30251</v>
      </c>
      <c r="BC62" s="253">
        <v>2035</v>
      </c>
      <c r="BD62" s="225"/>
      <c r="BE62" s="230">
        <v>57</v>
      </c>
      <c r="BF62" s="231" t="s">
        <v>522</v>
      </c>
      <c r="BG62" s="256">
        <v>36149</v>
      </c>
      <c r="BH62" s="256">
        <v>3307</v>
      </c>
      <c r="BI62" s="225"/>
      <c r="BJ62" s="232">
        <v>57</v>
      </c>
      <c r="BK62" s="233" t="s">
        <v>1625</v>
      </c>
      <c r="BL62" s="255">
        <v>50367</v>
      </c>
    </row>
    <row r="63" spans="1:64" s="234" customFormat="1">
      <c r="A63" s="225"/>
      <c r="B63" s="226">
        <v>58</v>
      </c>
      <c r="C63" s="227" t="s">
        <v>589</v>
      </c>
      <c r="D63" s="253">
        <v>475.1</v>
      </c>
      <c r="E63" s="253">
        <v>19.399999999999999</v>
      </c>
      <c r="F63" s="225"/>
      <c r="G63" s="226">
        <v>58</v>
      </c>
      <c r="H63" s="227" t="s">
        <v>523</v>
      </c>
      <c r="I63" s="253">
        <v>705.4</v>
      </c>
      <c r="J63" s="253">
        <v>62.9</v>
      </c>
      <c r="K63" s="225"/>
      <c r="L63" s="226">
        <v>58</v>
      </c>
      <c r="M63" s="226" t="s">
        <v>598</v>
      </c>
      <c r="N63" s="253">
        <v>937.6</v>
      </c>
      <c r="O63" s="253">
        <v>124</v>
      </c>
      <c r="P63" s="225"/>
      <c r="Q63" s="226">
        <v>58</v>
      </c>
      <c r="R63" s="227" t="s">
        <v>613</v>
      </c>
      <c r="S63" s="253">
        <v>1660.1</v>
      </c>
      <c r="T63" s="253">
        <v>153.19999999999999</v>
      </c>
      <c r="U63" s="225"/>
      <c r="V63" s="229">
        <v>58</v>
      </c>
      <c r="W63" s="238" t="s">
        <v>535</v>
      </c>
      <c r="X63" s="253">
        <v>2937</v>
      </c>
      <c r="Y63" s="253">
        <v>301.7</v>
      </c>
      <c r="Z63" s="225"/>
      <c r="AA63" s="226">
        <v>58</v>
      </c>
      <c r="AB63" s="227" t="s">
        <v>582</v>
      </c>
      <c r="AC63" s="253">
        <v>5035.1000000000004</v>
      </c>
      <c r="AD63" s="253">
        <v>221</v>
      </c>
      <c r="AE63" s="225"/>
      <c r="AF63" s="229">
        <v>58</v>
      </c>
      <c r="AG63" s="238" t="s">
        <v>702</v>
      </c>
      <c r="AH63" s="253">
        <v>6104.2</v>
      </c>
      <c r="AI63" s="253">
        <v>243.2</v>
      </c>
      <c r="AJ63" s="225"/>
      <c r="AK63" s="226">
        <v>58</v>
      </c>
      <c r="AL63" s="227" t="s">
        <v>659</v>
      </c>
      <c r="AM63" s="253">
        <v>8016.6</v>
      </c>
      <c r="AN63" s="253">
        <v>86.2</v>
      </c>
      <c r="AO63" s="225"/>
      <c r="AP63" s="229">
        <v>58</v>
      </c>
      <c r="AQ63" s="238" t="s">
        <v>535</v>
      </c>
      <c r="AR63" s="253">
        <v>15079</v>
      </c>
      <c r="AS63" s="253">
        <v>1322</v>
      </c>
      <c r="AT63" s="225"/>
      <c r="AU63" s="226">
        <v>58</v>
      </c>
      <c r="AV63" s="227" t="s">
        <v>1605</v>
      </c>
      <c r="AW63" s="253">
        <v>25224</v>
      </c>
      <c r="AX63" s="253">
        <v>3448</v>
      </c>
      <c r="AY63" s="225"/>
      <c r="AZ63" s="229">
        <v>58</v>
      </c>
      <c r="BA63" s="238" t="s">
        <v>707</v>
      </c>
      <c r="BB63" s="253">
        <v>29868</v>
      </c>
      <c r="BC63" s="253">
        <v>1084</v>
      </c>
      <c r="BD63" s="225"/>
      <c r="BE63" s="230">
        <v>58</v>
      </c>
      <c r="BF63" s="231" t="s">
        <v>299</v>
      </c>
      <c r="BG63" s="256">
        <v>36117</v>
      </c>
      <c r="BH63" s="256">
        <v>6134</v>
      </c>
      <c r="BI63" s="225"/>
      <c r="BJ63" s="232">
        <v>58</v>
      </c>
      <c r="BK63" s="233" t="s">
        <v>1630</v>
      </c>
      <c r="BL63" s="255">
        <v>50365</v>
      </c>
    </row>
    <row r="64" spans="1:64" s="234" customFormat="1">
      <c r="A64" s="225"/>
      <c r="B64" s="226">
        <v>59</v>
      </c>
      <c r="C64" s="227" t="s">
        <v>590</v>
      </c>
      <c r="D64" s="253">
        <v>470.1</v>
      </c>
      <c r="E64" s="253">
        <v>34.299999999999997</v>
      </c>
      <c r="F64" s="225"/>
      <c r="G64" s="226">
        <v>59</v>
      </c>
      <c r="H64" s="227" t="s">
        <v>581</v>
      </c>
      <c r="I64" s="253">
        <v>705.1</v>
      </c>
      <c r="J64" s="253">
        <v>48.4</v>
      </c>
      <c r="K64" s="225"/>
      <c r="L64" s="226">
        <v>59</v>
      </c>
      <c r="M64" s="226" t="s">
        <v>535</v>
      </c>
      <c r="N64" s="253">
        <v>903.9</v>
      </c>
      <c r="O64" s="253">
        <v>102.3</v>
      </c>
      <c r="P64" s="225"/>
      <c r="Q64" s="226">
        <v>59</v>
      </c>
      <c r="R64" s="227" t="s">
        <v>535</v>
      </c>
      <c r="S64" s="253">
        <v>1612.6</v>
      </c>
      <c r="T64" s="253">
        <v>179.4</v>
      </c>
      <c r="U64" s="225"/>
      <c r="V64" s="229">
        <v>59</v>
      </c>
      <c r="W64" s="238" t="s">
        <v>649</v>
      </c>
      <c r="X64" s="253">
        <v>2882.2</v>
      </c>
      <c r="Y64" s="253">
        <v>170.5</v>
      </c>
      <c r="Z64" s="225"/>
      <c r="AA64" s="226">
        <v>59</v>
      </c>
      <c r="AB64" s="227" t="s">
        <v>513</v>
      </c>
      <c r="AC64" s="253">
        <v>4961.3999999999996</v>
      </c>
      <c r="AD64" s="253">
        <v>420.1</v>
      </c>
      <c r="AE64" s="225"/>
      <c r="AF64" s="229">
        <v>59</v>
      </c>
      <c r="AG64" s="238" t="s">
        <v>640</v>
      </c>
      <c r="AH64" s="253">
        <v>6061.7</v>
      </c>
      <c r="AI64" s="253">
        <v>266.8</v>
      </c>
      <c r="AJ64" s="225"/>
      <c r="AK64" s="226">
        <v>59</v>
      </c>
      <c r="AL64" s="227" t="s">
        <v>1127</v>
      </c>
      <c r="AM64" s="253">
        <v>7642</v>
      </c>
      <c r="AN64" s="253">
        <v>-256</v>
      </c>
      <c r="AO64" s="225"/>
      <c r="AP64" s="229">
        <v>59</v>
      </c>
      <c r="AQ64" s="238" t="s">
        <v>520</v>
      </c>
      <c r="AR64" s="253">
        <v>14969.8</v>
      </c>
      <c r="AS64" s="253">
        <v>2997</v>
      </c>
      <c r="AT64" s="225"/>
      <c r="AU64" s="226">
        <v>59</v>
      </c>
      <c r="AV64" s="227" t="s">
        <v>1606</v>
      </c>
      <c r="AW64" s="253">
        <v>25033.599999999999</v>
      </c>
      <c r="AX64" s="253">
        <v>456.3</v>
      </c>
      <c r="AY64" s="225"/>
      <c r="AZ64" s="229">
        <v>59</v>
      </c>
      <c r="BA64" s="238" t="s">
        <v>1602</v>
      </c>
      <c r="BB64" s="253">
        <v>29839</v>
      </c>
      <c r="BC64" s="253">
        <v>4553</v>
      </c>
      <c r="BD64" s="225"/>
      <c r="BE64" s="230">
        <v>59</v>
      </c>
      <c r="BF64" s="231" t="s">
        <v>514</v>
      </c>
      <c r="BG64" s="256">
        <v>35756</v>
      </c>
      <c r="BH64" s="256">
        <v>3638</v>
      </c>
      <c r="BI64" s="225"/>
      <c r="BJ64" s="232">
        <v>59</v>
      </c>
      <c r="BK64" s="233" t="s">
        <v>2092</v>
      </c>
      <c r="BL64" s="255">
        <v>50123</v>
      </c>
    </row>
    <row r="65" spans="1:64" s="234" customFormat="1">
      <c r="A65" s="225"/>
      <c r="B65" s="226">
        <v>60</v>
      </c>
      <c r="C65" s="227" t="s">
        <v>591</v>
      </c>
      <c r="D65" s="253">
        <v>466.8</v>
      </c>
      <c r="E65" s="253">
        <v>21.5</v>
      </c>
      <c r="F65" s="225"/>
      <c r="G65" s="226">
        <v>60</v>
      </c>
      <c r="H65" s="227" t="s">
        <v>590</v>
      </c>
      <c r="I65" s="253">
        <v>702</v>
      </c>
      <c r="J65" s="253">
        <v>37.4</v>
      </c>
      <c r="K65" s="225"/>
      <c r="L65" s="226">
        <v>60</v>
      </c>
      <c r="M65" s="226" t="s">
        <v>620</v>
      </c>
      <c r="N65" s="253">
        <v>896.2</v>
      </c>
      <c r="O65" s="253">
        <v>52.8</v>
      </c>
      <c r="P65" s="225"/>
      <c r="Q65" s="226">
        <v>60</v>
      </c>
      <c r="R65" s="227" t="s">
        <v>597</v>
      </c>
      <c r="S65" s="253">
        <v>1607.3</v>
      </c>
      <c r="T65" s="253">
        <v>77</v>
      </c>
      <c r="U65" s="225"/>
      <c r="V65" s="229">
        <v>60</v>
      </c>
      <c r="W65" s="238" t="s">
        <v>564</v>
      </c>
      <c r="X65" s="253">
        <v>2806.3</v>
      </c>
      <c r="Y65" s="253">
        <v>203.8</v>
      </c>
      <c r="Z65" s="225"/>
      <c r="AA65" s="226">
        <v>60</v>
      </c>
      <c r="AB65" s="227" t="s">
        <v>633</v>
      </c>
      <c r="AC65" s="253">
        <v>4933.1000000000004</v>
      </c>
      <c r="AD65" s="253">
        <v>310.60000000000002</v>
      </c>
      <c r="AE65" s="225"/>
      <c r="AF65" s="229">
        <v>60</v>
      </c>
      <c r="AG65" s="238" t="s">
        <v>1150</v>
      </c>
      <c r="AH65" s="253">
        <v>6044</v>
      </c>
      <c r="AI65" s="253">
        <v>665</v>
      </c>
      <c r="AJ65" s="225"/>
      <c r="AK65" s="226">
        <v>60</v>
      </c>
      <c r="AL65" s="227" t="s">
        <v>568</v>
      </c>
      <c r="AM65" s="253">
        <v>7593.4</v>
      </c>
      <c r="AN65" s="253">
        <v>-60.6</v>
      </c>
      <c r="AO65" s="225"/>
      <c r="AP65" s="229">
        <v>60</v>
      </c>
      <c r="AQ65" s="238" t="s">
        <v>571</v>
      </c>
      <c r="AR65" s="253">
        <v>14966</v>
      </c>
      <c r="AS65" s="253">
        <v>357</v>
      </c>
      <c r="AT65" s="225"/>
      <c r="AU65" s="226">
        <v>60</v>
      </c>
      <c r="AV65" s="227" t="s">
        <v>1217</v>
      </c>
      <c r="AW65" s="253">
        <v>24594.3</v>
      </c>
      <c r="AX65" s="253">
        <v>358.4</v>
      </c>
      <c r="AY65" s="225"/>
      <c r="AZ65" s="229">
        <v>60</v>
      </c>
      <c r="BA65" s="238" t="s">
        <v>1625</v>
      </c>
      <c r="BB65" s="253">
        <v>29335.4</v>
      </c>
      <c r="BC65" s="253">
        <v>907.2</v>
      </c>
      <c r="BD65" s="225"/>
      <c r="BE65" s="230">
        <v>60</v>
      </c>
      <c r="BF65" s="231" t="s">
        <v>1630</v>
      </c>
      <c r="BG65" s="256">
        <v>35497</v>
      </c>
      <c r="BH65" s="256">
        <v>98</v>
      </c>
      <c r="BI65" s="225"/>
      <c r="BJ65" s="232">
        <v>60</v>
      </c>
      <c r="BK65" s="233" t="s">
        <v>299</v>
      </c>
      <c r="BL65" s="255">
        <v>49247</v>
      </c>
    </row>
    <row r="66" spans="1:64" s="234" customFormat="1">
      <c r="A66" s="225"/>
      <c r="B66" s="226">
        <v>61</v>
      </c>
      <c r="C66" s="227" t="s">
        <v>592</v>
      </c>
      <c r="D66" s="253">
        <v>461.4</v>
      </c>
      <c r="E66" s="253">
        <v>46.5</v>
      </c>
      <c r="F66" s="225"/>
      <c r="G66" s="226">
        <v>61</v>
      </c>
      <c r="H66" s="227" t="s">
        <v>585</v>
      </c>
      <c r="I66" s="253">
        <v>685.8</v>
      </c>
      <c r="J66" s="253">
        <v>60.3</v>
      </c>
      <c r="K66" s="225"/>
      <c r="L66" s="226">
        <v>61</v>
      </c>
      <c r="M66" s="226" t="s">
        <v>593</v>
      </c>
      <c r="N66" s="253">
        <v>895</v>
      </c>
      <c r="O66" s="253">
        <v>57.2</v>
      </c>
      <c r="P66" s="225"/>
      <c r="Q66" s="226">
        <v>61</v>
      </c>
      <c r="R66" s="227" t="s">
        <v>640</v>
      </c>
      <c r="S66" s="253">
        <v>1588.4</v>
      </c>
      <c r="T66" s="253">
        <v>78.2</v>
      </c>
      <c r="U66" s="225"/>
      <c r="V66" s="229">
        <v>61</v>
      </c>
      <c r="W66" s="238" t="s">
        <v>1117</v>
      </c>
      <c r="X66" s="253">
        <v>2742.3</v>
      </c>
      <c r="Y66" s="253">
        <v>281</v>
      </c>
      <c r="Z66" s="225"/>
      <c r="AA66" s="226">
        <v>61</v>
      </c>
      <c r="AB66" s="227" t="s">
        <v>643</v>
      </c>
      <c r="AC66" s="253">
        <v>4831.5</v>
      </c>
      <c r="AD66" s="253">
        <v>113.5</v>
      </c>
      <c r="AE66" s="225"/>
      <c r="AF66" s="229">
        <v>61</v>
      </c>
      <c r="AG66" s="238" t="s">
        <v>1034</v>
      </c>
      <c r="AH66" s="253">
        <v>6005</v>
      </c>
      <c r="AI66" s="253">
        <v>285</v>
      </c>
      <c r="AJ66" s="225"/>
      <c r="AK66" s="226">
        <v>61</v>
      </c>
      <c r="AL66" s="227" t="s">
        <v>813</v>
      </c>
      <c r="AM66" s="253">
        <v>7440.1</v>
      </c>
      <c r="AN66" s="253">
        <v>259.2</v>
      </c>
      <c r="AO66" s="225"/>
      <c r="AP66" s="229">
        <v>61</v>
      </c>
      <c r="AQ66" s="238" t="s">
        <v>605</v>
      </c>
      <c r="AR66" s="253">
        <v>14328</v>
      </c>
      <c r="AS66" s="253">
        <v>955</v>
      </c>
      <c r="AT66" s="225"/>
      <c r="AU66" s="226">
        <v>61</v>
      </c>
      <c r="AV66" s="227" t="s">
        <v>571</v>
      </c>
      <c r="AW66" s="253">
        <v>24573</v>
      </c>
      <c r="AX66" s="253">
        <v>183</v>
      </c>
      <c r="AY66" s="225"/>
      <c r="AZ66" s="229">
        <v>61</v>
      </c>
      <c r="BA66" s="238" t="s">
        <v>527</v>
      </c>
      <c r="BB66" s="253">
        <v>29261</v>
      </c>
      <c r="BC66" s="253">
        <v>4212</v>
      </c>
      <c r="BD66" s="225"/>
      <c r="BE66" s="230">
        <v>61</v>
      </c>
      <c r="BF66" s="231" t="s">
        <v>707</v>
      </c>
      <c r="BG66" s="256">
        <v>35291</v>
      </c>
      <c r="BH66" s="256">
        <v>1686</v>
      </c>
      <c r="BI66" s="225"/>
      <c r="BJ66" s="232">
        <v>61</v>
      </c>
      <c r="BK66" s="233" t="s">
        <v>2093</v>
      </c>
      <c r="BL66" s="255">
        <v>48238</v>
      </c>
    </row>
    <row r="67" spans="1:64" s="234" customFormat="1">
      <c r="A67" s="225"/>
      <c r="B67" s="226">
        <v>62</v>
      </c>
      <c r="C67" s="227" t="s">
        <v>593</v>
      </c>
      <c r="D67" s="253">
        <v>461.1</v>
      </c>
      <c r="E67" s="253">
        <v>26.7</v>
      </c>
      <c r="F67" s="225"/>
      <c r="G67" s="226">
        <v>62</v>
      </c>
      <c r="H67" s="227" t="s">
        <v>578</v>
      </c>
      <c r="I67" s="253">
        <v>683.8</v>
      </c>
      <c r="J67" s="253">
        <v>27.4</v>
      </c>
      <c r="K67" s="225"/>
      <c r="L67" s="226">
        <v>62</v>
      </c>
      <c r="M67" s="226" t="s">
        <v>688</v>
      </c>
      <c r="N67" s="253">
        <v>894.2</v>
      </c>
      <c r="O67" s="253">
        <v>49.5</v>
      </c>
      <c r="P67" s="225"/>
      <c r="Q67" s="226">
        <v>62</v>
      </c>
      <c r="R67" s="227" t="s">
        <v>598</v>
      </c>
      <c r="S67" s="253">
        <v>1575.1</v>
      </c>
      <c r="T67" s="253">
        <v>172.3</v>
      </c>
      <c r="U67" s="225"/>
      <c r="V67" s="229">
        <v>62</v>
      </c>
      <c r="W67" s="238" t="s">
        <v>563</v>
      </c>
      <c r="X67" s="253">
        <v>2741.4</v>
      </c>
      <c r="Y67" s="253">
        <v>170.7</v>
      </c>
      <c r="Z67" s="225"/>
      <c r="AA67" s="226">
        <v>62</v>
      </c>
      <c r="AB67" s="227" t="s">
        <v>1117</v>
      </c>
      <c r="AC67" s="253">
        <v>4831</v>
      </c>
      <c r="AD67" s="253">
        <v>604.4</v>
      </c>
      <c r="AE67" s="225"/>
      <c r="AF67" s="229">
        <v>62</v>
      </c>
      <c r="AG67" s="238" t="s">
        <v>570</v>
      </c>
      <c r="AH67" s="253">
        <v>5750.8</v>
      </c>
      <c r="AI67" s="253">
        <v>256</v>
      </c>
      <c r="AJ67" s="225"/>
      <c r="AK67" s="226">
        <v>62</v>
      </c>
      <c r="AL67" s="227" t="s">
        <v>640</v>
      </c>
      <c r="AM67" s="253">
        <v>7408</v>
      </c>
      <c r="AN67" s="253">
        <v>263</v>
      </c>
      <c r="AO67" s="225"/>
      <c r="AP67" s="229">
        <v>62</v>
      </c>
      <c r="AQ67" s="238" t="s">
        <v>1622</v>
      </c>
      <c r="AR67" s="253">
        <v>13950</v>
      </c>
      <c r="AS67" s="253">
        <v>51</v>
      </c>
      <c r="AT67" s="225"/>
      <c r="AU67" s="226">
        <v>62</v>
      </c>
      <c r="AV67" s="227" t="s">
        <v>1607</v>
      </c>
      <c r="AW67" s="253">
        <v>24268</v>
      </c>
      <c r="AX67" s="253">
        <v>2223</v>
      </c>
      <c r="AY67" s="225"/>
      <c r="AZ67" s="229">
        <v>62</v>
      </c>
      <c r="BA67" s="238" t="s">
        <v>1612</v>
      </c>
      <c r="BB67" s="253">
        <v>29115</v>
      </c>
      <c r="BC67" s="253">
        <v>3445</v>
      </c>
      <c r="BD67" s="225"/>
      <c r="BE67" s="230">
        <v>62</v>
      </c>
      <c r="BF67" s="231" t="s">
        <v>524</v>
      </c>
      <c r="BG67" s="256">
        <v>35127</v>
      </c>
      <c r="BH67" s="256">
        <v>4369</v>
      </c>
      <c r="BI67" s="225"/>
      <c r="BJ67" s="232">
        <v>62</v>
      </c>
      <c r="BK67" s="233" t="s">
        <v>523</v>
      </c>
      <c r="BL67" s="255">
        <v>48158</v>
      </c>
    </row>
    <row r="68" spans="1:64" s="234" customFormat="1">
      <c r="A68" s="225"/>
      <c r="B68" s="226">
        <v>63</v>
      </c>
      <c r="C68" s="227" t="s">
        <v>594</v>
      </c>
      <c r="D68" s="253">
        <v>459</v>
      </c>
      <c r="E68" s="253">
        <v>34.5</v>
      </c>
      <c r="F68" s="225"/>
      <c r="G68" s="226">
        <v>63</v>
      </c>
      <c r="H68" s="227" t="s">
        <v>580</v>
      </c>
      <c r="I68" s="253">
        <v>681.2</v>
      </c>
      <c r="J68" s="253">
        <v>63.2</v>
      </c>
      <c r="K68" s="225"/>
      <c r="L68" s="226">
        <v>63</v>
      </c>
      <c r="M68" s="226" t="s">
        <v>581</v>
      </c>
      <c r="N68" s="253">
        <v>873.7</v>
      </c>
      <c r="O68" s="253">
        <v>71.099999999999994</v>
      </c>
      <c r="P68" s="225"/>
      <c r="Q68" s="226">
        <v>63</v>
      </c>
      <c r="R68" s="227" t="s">
        <v>582</v>
      </c>
      <c r="S68" s="253">
        <v>1565.5</v>
      </c>
      <c r="T68" s="253">
        <v>95.7</v>
      </c>
      <c r="U68" s="225"/>
      <c r="V68" s="229">
        <v>63</v>
      </c>
      <c r="W68" s="238" t="s">
        <v>588</v>
      </c>
      <c r="X68" s="253">
        <v>2727.8</v>
      </c>
      <c r="Y68" s="253">
        <v>175.8</v>
      </c>
      <c r="Z68" s="225"/>
      <c r="AA68" s="226">
        <v>63</v>
      </c>
      <c r="AB68" s="227" t="s">
        <v>570</v>
      </c>
      <c r="AC68" s="253">
        <v>4785.6000000000004</v>
      </c>
      <c r="AD68" s="253">
        <v>504.6</v>
      </c>
      <c r="AE68" s="225"/>
      <c r="AF68" s="229">
        <v>63</v>
      </c>
      <c r="AG68" s="238" t="s">
        <v>1030</v>
      </c>
      <c r="AH68" s="253">
        <v>5741.6</v>
      </c>
      <c r="AI68" s="253">
        <v>316</v>
      </c>
      <c r="AJ68" s="225"/>
      <c r="AK68" s="226">
        <v>63</v>
      </c>
      <c r="AL68" s="227" t="s">
        <v>1277</v>
      </c>
      <c r="AM68" s="253">
        <v>7399</v>
      </c>
      <c r="AN68" s="253">
        <v>446</v>
      </c>
      <c r="AO68" s="225"/>
      <c r="AP68" s="229">
        <v>63</v>
      </c>
      <c r="AQ68" s="238" t="s">
        <v>1870</v>
      </c>
      <c r="AR68" s="253">
        <v>13791.4</v>
      </c>
      <c r="AS68" s="253">
        <v>-754.8</v>
      </c>
      <c r="AT68" s="225"/>
      <c r="AU68" s="226">
        <v>63</v>
      </c>
      <c r="AV68" s="227" t="s">
        <v>1608</v>
      </c>
      <c r="AW68" s="253">
        <v>24206.6</v>
      </c>
      <c r="AX68" s="253">
        <v>282.89999999999998</v>
      </c>
      <c r="AY68" s="225"/>
      <c r="AZ68" s="229">
        <v>63</v>
      </c>
      <c r="BA68" s="238" t="s">
        <v>2852</v>
      </c>
      <c r="BB68" s="253">
        <v>28700</v>
      </c>
      <c r="BC68" s="253">
        <v>-36</v>
      </c>
      <c r="BD68" s="225"/>
      <c r="BE68" s="230">
        <v>63</v>
      </c>
      <c r="BF68" s="231" t="s">
        <v>1599</v>
      </c>
      <c r="BG68" s="256">
        <v>34764.1</v>
      </c>
      <c r="BH68" s="256">
        <v>1276.5</v>
      </c>
      <c r="BI68" s="225"/>
      <c r="BJ68" s="232">
        <v>63</v>
      </c>
      <c r="BK68" s="233" t="s">
        <v>2094</v>
      </c>
      <c r="BL68" s="255">
        <v>44747</v>
      </c>
    </row>
    <row r="69" spans="1:64" s="234" customFormat="1">
      <c r="A69" s="225"/>
      <c r="B69" s="226">
        <v>64</v>
      </c>
      <c r="C69" s="227" t="s">
        <v>595</v>
      </c>
      <c r="D69" s="253">
        <v>454.8</v>
      </c>
      <c r="E69" s="253">
        <v>-7.2</v>
      </c>
      <c r="F69" s="225"/>
      <c r="G69" s="226">
        <v>64</v>
      </c>
      <c r="H69" s="227" t="s">
        <v>672</v>
      </c>
      <c r="I69" s="253">
        <v>676.9</v>
      </c>
      <c r="J69" s="253">
        <v>26.6</v>
      </c>
      <c r="K69" s="225"/>
      <c r="L69" s="226">
        <v>64</v>
      </c>
      <c r="M69" s="226" t="s">
        <v>576</v>
      </c>
      <c r="N69" s="253">
        <v>872.4</v>
      </c>
      <c r="O69" s="253">
        <v>34</v>
      </c>
      <c r="P69" s="225"/>
      <c r="Q69" s="226">
        <v>64</v>
      </c>
      <c r="R69" s="227" t="s">
        <v>1113</v>
      </c>
      <c r="S69" s="253">
        <v>1563.6</v>
      </c>
      <c r="T69" s="253">
        <v>72</v>
      </c>
      <c r="U69" s="225"/>
      <c r="V69" s="229">
        <v>64</v>
      </c>
      <c r="W69" s="238" t="s">
        <v>570</v>
      </c>
      <c r="X69" s="253">
        <v>2727.3</v>
      </c>
      <c r="Y69" s="253">
        <v>173.1</v>
      </c>
      <c r="Z69" s="225"/>
      <c r="AA69" s="226">
        <v>64</v>
      </c>
      <c r="AB69" s="227" t="s">
        <v>1114</v>
      </c>
      <c r="AC69" s="253">
        <v>4720.3</v>
      </c>
      <c r="AD69" s="253">
        <v>111.4</v>
      </c>
      <c r="AE69" s="225"/>
      <c r="AF69" s="229">
        <v>64</v>
      </c>
      <c r="AG69" s="238" t="s">
        <v>587</v>
      </c>
      <c r="AH69" s="253">
        <v>5600.8</v>
      </c>
      <c r="AI69" s="253">
        <v>233.4</v>
      </c>
      <c r="AJ69" s="225"/>
      <c r="AK69" s="226">
        <v>64</v>
      </c>
      <c r="AL69" s="227" t="s">
        <v>580</v>
      </c>
      <c r="AM69" s="253">
        <v>7264.7</v>
      </c>
      <c r="AN69" s="253">
        <v>630.79999999999995</v>
      </c>
      <c r="AO69" s="225"/>
      <c r="AP69" s="229">
        <v>64</v>
      </c>
      <c r="AQ69" s="238" t="s">
        <v>1139</v>
      </c>
      <c r="AR69" s="253">
        <v>13515.2</v>
      </c>
      <c r="AS69" s="253">
        <v>267.8</v>
      </c>
      <c r="AT69" s="225"/>
      <c r="AU69" s="226">
        <v>64</v>
      </c>
      <c r="AV69" s="227" t="s">
        <v>305</v>
      </c>
      <c r="AW69" s="253">
        <v>24028</v>
      </c>
      <c r="AX69" s="253">
        <v>1557</v>
      </c>
      <c r="AY69" s="225"/>
      <c r="AZ69" s="229">
        <v>64</v>
      </c>
      <c r="BA69" s="238" t="s">
        <v>1598</v>
      </c>
      <c r="BB69" s="253">
        <v>28348</v>
      </c>
      <c r="BC69" s="253">
        <v>2256</v>
      </c>
      <c r="BD69" s="225"/>
      <c r="BE69" s="230">
        <v>64</v>
      </c>
      <c r="BF69" s="231" t="s">
        <v>1611</v>
      </c>
      <c r="BG69" s="256">
        <v>34014.300000000003</v>
      </c>
      <c r="BH69" s="256">
        <v>682.7</v>
      </c>
      <c r="BI69" s="225"/>
      <c r="BJ69" s="232">
        <v>64</v>
      </c>
      <c r="BK69" s="233" t="s">
        <v>513</v>
      </c>
      <c r="BL69" s="255">
        <v>41863</v>
      </c>
    </row>
    <row r="70" spans="1:64" s="234" customFormat="1">
      <c r="A70" s="225"/>
      <c r="B70" s="226">
        <v>65</v>
      </c>
      <c r="C70" s="227" t="s">
        <v>596</v>
      </c>
      <c r="D70" s="253">
        <v>440.9</v>
      </c>
      <c r="E70" s="253">
        <v>0.8</v>
      </c>
      <c r="F70" s="225"/>
      <c r="G70" s="226">
        <v>65</v>
      </c>
      <c r="H70" s="227" t="s">
        <v>688</v>
      </c>
      <c r="I70" s="253">
        <v>671.3</v>
      </c>
      <c r="J70" s="253">
        <v>33.200000000000003</v>
      </c>
      <c r="K70" s="225"/>
      <c r="L70" s="226">
        <v>65</v>
      </c>
      <c r="M70" s="226" t="s">
        <v>774</v>
      </c>
      <c r="N70" s="253">
        <v>865.4</v>
      </c>
      <c r="O70" s="253">
        <v>24.5</v>
      </c>
      <c r="P70" s="225"/>
      <c r="Q70" s="226">
        <v>65</v>
      </c>
      <c r="R70" s="227" t="s">
        <v>564</v>
      </c>
      <c r="S70" s="253">
        <v>1561.6</v>
      </c>
      <c r="T70" s="253">
        <v>133.4</v>
      </c>
      <c r="U70" s="225"/>
      <c r="V70" s="229">
        <v>65</v>
      </c>
      <c r="W70" s="238" t="s">
        <v>620</v>
      </c>
      <c r="X70" s="253">
        <v>2661.7</v>
      </c>
      <c r="Y70" s="253">
        <v>-10.1</v>
      </c>
      <c r="Z70" s="225"/>
      <c r="AA70" s="226">
        <v>65</v>
      </c>
      <c r="AB70" s="227" t="s">
        <v>1262</v>
      </c>
      <c r="AC70" s="253">
        <v>4700.1000000000004</v>
      </c>
      <c r="AD70" s="253">
        <v>123</v>
      </c>
      <c r="AE70" s="225"/>
      <c r="AF70" s="229">
        <v>65</v>
      </c>
      <c r="AG70" s="238" t="s">
        <v>1271</v>
      </c>
      <c r="AH70" s="253">
        <v>5584.4</v>
      </c>
      <c r="AI70" s="253">
        <v>328.8</v>
      </c>
      <c r="AJ70" s="225"/>
      <c r="AK70" s="226">
        <v>65</v>
      </c>
      <c r="AL70" s="227" t="s">
        <v>540</v>
      </c>
      <c r="AM70" s="253">
        <v>7241.6</v>
      </c>
      <c r="AN70" s="253">
        <v>604.1</v>
      </c>
      <c r="AO70" s="225"/>
      <c r="AP70" s="229">
        <v>65</v>
      </c>
      <c r="AQ70" s="238" t="s">
        <v>1271</v>
      </c>
      <c r="AR70" s="253">
        <v>13450.8</v>
      </c>
      <c r="AS70" s="253">
        <v>-2156.1</v>
      </c>
      <c r="AT70" s="225"/>
      <c r="AU70" s="226">
        <v>65</v>
      </c>
      <c r="AV70" s="227" t="s">
        <v>583</v>
      </c>
      <c r="AW70" s="253">
        <v>23735</v>
      </c>
      <c r="AX70" s="253">
        <v>1541</v>
      </c>
      <c r="AY70" s="225"/>
      <c r="AZ70" s="229">
        <v>65</v>
      </c>
      <c r="BA70" s="238" t="s">
        <v>1609</v>
      </c>
      <c r="BB70" s="253">
        <v>28067</v>
      </c>
      <c r="BC70" s="253">
        <v>5214</v>
      </c>
      <c r="BD70" s="225"/>
      <c r="BE70" s="230">
        <v>65</v>
      </c>
      <c r="BF70" s="231" t="s">
        <v>1598</v>
      </c>
      <c r="BG70" s="256">
        <v>32688</v>
      </c>
      <c r="BH70" s="256">
        <v>3124</v>
      </c>
      <c r="BI70" s="225"/>
      <c r="BJ70" s="232">
        <v>65</v>
      </c>
      <c r="BK70" s="233" t="s">
        <v>1611</v>
      </c>
      <c r="BL70" s="255">
        <v>40787</v>
      </c>
    </row>
    <row r="71" spans="1:64" s="234" customFormat="1">
      <c r="A71" s="225"/>
      <c r="B71" s="226">
        <v>66</v>
      </c>
      <c r="C71" s="227" t="s">
        <v>597</v>
      </c>
      <c r="D71" s="253">
        <v>440.9</v>
      </c>
      <c r="E71" s="253">
        <v>28.5</v>
      </c>
      <c r="F71" s="225"/>
      <c r="G71" s="226">
        <v>66</v>
      </c>
      <c r="H71" s="227" t="s">
        <v>584</v>
      </c>
      <c r="I71" s="253">
        <v>668.5</v>
      </c>
      <c r="J71" s="253">
        <v>30.8</v>
      </c>
      <c r="K71" s="225"/>
      <c r="L71" s="226">
        <v>66</v>
      </c>
      <c r="M71" s="226" t="s">
        <v>607</v>
      </c>
      <c r="N71" s="253">
        <v>864.8</v>
      </c>
      <c r="O71" s="253">
        <v>24.4</v>
      </c>
      <c r="P71" s="225"/>
      <c r="Q71" s="226">
        <v>66</v>
      </c>
      <c r="R71" s="227" t="s">
        <v>567</v>
      </c>
      <c r="S71" s="253">
        <v>1553.8</v>
      </c>
      <c r="T71" s="253">
        <v>46.6</v>
      </c>
      <c r="U71" s="225"/>
      <c r="V71" s="229">
        <v>66</v>
      </c>
      <c r="W71" s="238" t="s">
        <v>531</v>
      </c>
      <c r="X71" s="253">
        <v>2657.9</v>
      </c>
      <c r="Y71" s="253">
        <v>95.1</v>
      </c>
      <c r="Z71" s="225"/>
      <c r="AA71" s="226">
        <v>66</v>
      </c>
      <c r="AB71" s="227" t="s">
        <v>571</v>
      </c>
      <c r="AC71" s="253">
        <v>4605</v>
      </c>
      <c r="AD71" s="253">
        <v>525.29999999999995</v>
      </c>
      <c r="AE71" s="225"/>
      <c r="AF71" s="229">
        <v>66</v>
      </c>
      <c r="AG71" s="238" t="s">
        <v>642</v>
      </c>
      <c r="AH71" s="253">
        <v>5549.7</v>
      </c>
      <c r="AI71" s="253">
        <v>226.2</v>
      </c>
      <c r="AJ71" s="225"/>
      <c r="AK71" s="226">
        <v>66</v>
      </c>
      <c r="AL71" s="227" t="s">
        <v>633</v>
      </c>
      <c r="AM71" s="253">
        <v>7221</v>
      </c>
      <c r="AN71" s="253">
        <v>380.2</v>
      </c>
      <c r="AO71" s="225"/>
      <c r="AP71" s="229">
        <v>66</v>
      </c>
      <c r="AQ71" s="238" t="s">
        <v>2853</v>
      </c>
      <c r="AR71" s="253">
        <v>13338</v>
      </c>
      <c r="AS71" s="253">
        <v>795</v>
      </c>
      <c r="AT71" s="225"/>
      <c r="AU71" s="226">
        <v>66</v>
      </c>
      <c r="AV71" s="227" t="s">
        <v>522</v>
      </c>
      <c r="AW71" s="253">
        <v>23402</v>
      </c>
      <c r="AX71" s="253">
        <v>1300</v>
      </c>
      <c r="AY71" s="225"/>
      <c r="AZ71" s="229">
        <v>66</v>
      </c>
      <c r="BA71" s="238" t="s">
        <v>551</v>
      </c>
      <c r="BB71" s="253">
        <v>27995</v>
      </c>
      <c r="BC71" s="253">
        <v>1780</v>
      </c>
      <c r="BD71" s="225"/>
      <c r="BE71" s="230">
        <v>66</v>
      </c>
      <c r="BF71" s="231" t="s">
        <v>605</v>
      </c>
      <c r="BG71" s="256">
        <v>32396</v>
      </c>
      <c r="BH71" s="256">
        <v>895</v>
      </c>
      <c r="BI71" s="225"/>
      <c r="BJ71" s="232">
        <v>66</v>
      </c>
      <c r="BK71" s="233" t="s">
        <v>2062</v>
      </c>
      <c r="BL71" s="255">
        <v>40721</v>
      </c>
    </row>
    <row r="72" spans="1:64" s="234" customFormat="1">
      <c r="A72" s="225"/>
      <c r="B72" s="226">
        <v>67</v>
      </c>
      <c r="C72" s="227" t="s">
        <v>598</v>
      </c>
      <c r="D72" s="253">
        <v>438.3</v>
      </c>
      <c r="E72" s="253">
        <v>44.8</v>
      </c>
      <c r="F72" s="225"/>
      <c r="G72" s="226">
        <v>67</v>
      </c>
      <c r="H72" s="227" t="s">
        <v>572</v>
      </c>
      <c r="I72" s="253">
        <v>655.5</v>
      </c>
      <c r="J72" s="253">
        <v>9.6</v>
      </c>
      <c r="K72" s="225"/>
      <c r="L72" s="226">
        <v>67</v>
      </c>
      <c r="M72" s="226" t="s">
        <v>573</v>
      </c>
      <c r="N72" s="253">
        <v>838.3</v>
      </c>
      <c r="O72" s="253">
        <v>68.5</v>
      </c>
      <c r="P72" s="225"/>
      <c r="Q72" s="226">
        <v>67</v>
      </c>
      <c r="R72" s="227" t="s">
        <v>570</v>
      </c>
      <c r="S72" s="253">
        <v>1545.2</v>
      </c>
      <c r="T72" s="253">
        <v>122.4</v>
      </c>
      <c r="U72" s="225"/>
      <c r="V72" s="229">
        <v>67</v>
      </c>
      <c r="W72" s="238" t="s">
        <v>540</v>
      </c>
      <c r="X72" s="253">
        <v>2625.7</v>
      </c>
      <c r="Y72" s="253">
        <v>75.8</v>
      </c>
      <c r="Z72" s="225"/>
      <c r="AA72" s="226">
        <v>67</v>
      </c>
      <c r="AB72" s="227" t="s">
        <v>607</v>
      </c>
      <c r="AC72" s="253">
        <v>4600.6000000000004</v>
      </c>
      <c r="AD72" s="253">
        <v>128.1</v>
      </c>
      <c r="AE72" s="225"/>
      <c r="AF72" s="229">
        <v>67</v>
      </c>
      <c r="AG72" s="238" t="s">
        <v>681</v>
      </c>
      <c r="AH72" s="253">
        <v>5534</v>
      </c>
      <c r="AI72" s="253">
        <v>387</v>
      </c>
      <c r="AJ72" s="225"/>
      <c r="AK72" s="226">
        <v>67</v>
      </c>
      <c r="AL72" s="227" t="s">
        <v>1069</v>
      </c>
      <c r="AM72" s="253">
        <v>7071.3</v>
      </c>
      <c r="AN72" s="253">
        <v>588</v>
      </c>
      <c r="AO72" s="225"/>
      <c r="AP72" s="229">
        <v>67</v>
      </c>
      <c r="AQ72" s="238" t="s">
        <v>2854</v>
      </c>
      <c r="AR72" s="253">
        <v>13306.6</v>
      </c>
      <c r="AS72" s="253">
        <v>792.6</v>
      </c>
      <c r="AT72" s="225"/>
      <c r="AU72" s="226">
        <v>67</v>
      </c>
      <c r="AV72" s="227" t="s">
        <v>1609</v>
      </c>
      <c r="AW72" s="253">
        <v>22084</v>
      </c>
      <c r="AX72" s="253">
        <v>3223</v>
      </c>
      <c r="AY72" s="225"/>
      <c r="AZ72" s="229">
        <v>67</v>
      </c>
      <c r="BA72" s="238" t="s">
        <v>1617</v>
      </c>
      <c r="BB72" s="253">
        <v>27428</v>
      </c>
      <c r="BC72" s="253">
        <v>-1012</v>
      </c>
      <c r="BD72" s="225"/>
      <c r="BE72" s="230">
        <v>67</v>
      </c>
      <c r="BF72" s="231" t="s">
        <v>1880</v>
      </c>
      <c r="BG72" s="256">
        <v>32260</v>
      </c>
      <c r="BH72" s="256">
        <v>-2436</v>
      </c>
      <c r="BI72" s="225"/>
      <c r="BJ72" s="232">
        <v>67</v>
      </c>
      <c r="BK72" s="233" t="s">
        <v>2095</v>
      </c>
      <c r="BL72" s="255">
        <v>40180</v>
      </c>
    </row>
    <row r="73" spans="1:64" s="234" customFormat="1">
      <c r="A73" s="225"/>
      <c r="B73" s="226">
        <v>68</v>
      </c>
      <c r="C73" s="227" t="s">
        <v>599</v>
      </c>
      <c r="D73" s="253">
        <v>431</v>
      </c>
      <c r="E73" s="253">
        <v>38.6</v>
      </c>
      <c r="F73" s="225"/>
      <c r="G73" s="226">
        <v>68</v>
      </c>
      <c r="H73" s="227" t="s">
        <v>610</v>
      </c>
      <c r="I73" s="253">
        <v>649.9</v>
      </c>
      <c r="J73" s="253">
        <v>39.299999999999997</v>
      </c>
      <c r="K73" s="225"/>
      <c r="L73" s="226">
        <v>68</v>
      </c>
      <c r="M73" s="226" t="s">
        <v>513</v>
      </c>
      <c r="N73" s="253">
        <v>833.6</v>
      </c>
      <c r="O73" s="253">
        <v>65.3</v>
      </c>
      <c r="P73" s="225"/>
      <c r="Q73" s="226">
        <v>68</v>
      </c>
      <c r="R73" s="227" t="s">
        <v>1114</v>
      </c>
      <c r="S73" s="253">
        <v>1512.1</v>
      </c>
      <c r="T73" s="253">
        <v>49.7</v>
      </c>
      <c r="U73" s="225"/>
      <c r="V73" s="229">
        <v>68</v>
      </c>
      <c r="W73" s="238" t="s">
        <v>643</v>
      </c>
      <c r="X73" s="253">
        <v>2615.4</v>
      </c>
      <c r="Y73" s="253">
        <v>118.7</v>
      </c>
      <c r="Z73" s="225"/>
      <c r="AA73" s="226">
        <v>68</v>
      </c>
      <c r="AB73" s="227" t="s">
        <v>640</v>
      </c>
      <c r="AC73" s="253">
        <v>4560.3</v>
      </c>
      <c r="AD73" s="253">
        <v>194.6</v>
      </c>
      <c r="AE73" s="225"/>
      <c r="AF73" s="229">
        <v>68</v>
      </c>
      <c r="AG73" s="238" t="s">
        <v>312</v>
      </c>
      <c r="AH73" s="253">
        <v>5392.1</v>
      </c>
      <c r="AI73" s="253">
        <v>-112.5</v>
      </c>
      <c r="AJ73" s="225"/>
      <c r="AK73" s="226">
        <v>68</v>
      </c>
      <c r="AL73" s="227" t="s">
        <v>682</v>
      </c>
      <c r="AM73" s="253">
        <v>6747</v>
      </c>
      <c r="AN73" s="253">
        <v>1102.2</v>
      </c>
      <c r="AO73" s="225"/>
      <c r="AP73" s="229">
        <v>68</v>
      </c>
      <c r="AQ73" s="238" t="s">
        <v>1110</v>
      </c>
      <c r="AR73" s="253">
        <v>13222</v>
      </c>
      <c r="AS73" s="253">
        <v>396</v>
      </c>
      <c r="AT73" s="225"/>
      <c r="AU73" s="226">
        <v>68</v>
      </c>
      <c r="AV73" s="227" t="s">
        <v>311</v>
      </c>
      <c r="AW73" s="253">
        <v>21795</v>
      </c>
      <c r="AX73" s="253">
        <v>3747</v>
      </c>
      <c r="AY73" s="225"/>
      <c r="AZ73" s="229">
        <v>68</v>
      </c>
      <c r="BA73" s="238" t="s">
        <v>1611</v>
      </c>
      <c r="BB73" s="253">
        <v>27175.5</v>
      </c>
      <c r="BC73" s="253">
        <v>1213.3</v>
      </c>
      <c r="BD73" s="225"/>
      <c r="BE73" s="230">
        <v>68</v>
      </c>
      <c r="BF73" s="231" t="s">
        <v>1597</v>
      </c>
      <c r="BG73" s="256">
        <v>32013</v>
      </c>
      <c r="BH73" s="256">
        <v>854</v>
      </c>
      <c r="BI73" s="225"/>
      <c r="BJ73" s="232">
        <v>68</v>
      </c>
      <c r="BK73" s="233" t="s">
        <v>1644</v>
      </c>
      <c r="BL73" s="255">
        <v>40074</v>
      </c>
    </row>
    <row r="74" spans="1:64" s="234" customFormat="1">
      <c r="A74" s="225"/>
      <c r="B74" s="226">
        <v>69</v>
      </c>
      <c r="C74" s="227" t="s">
        <v>523</v>
      </c>
      <c r="D74" s="253">
        <v>428.3</v>
      </c>
      <c r="E74" s="253">
        <v>33.4</v>
      </c>
      <c r="F74" s="225"/>
      <c r="G74" s="226">
        <v>69</v>
      </c>
      <c r="H74" s="227" t="s">
        <v>593</v>
      </c>
      <c r="I74" s="253">
        <v>632.70000000000005</v>
      </c>
      <c r="J74" s="253">
        <v>59.2</v>
      </c>
      <c r="K74" s="225"/>
      <c r="L74" s="226">
        <v>69</v>
      </c>
      <c r="M74" s="226" t="s">
        <v>663</v>
      </c>
      <c r="N74" s="253">
        <v>830.1</v>
      </c>
      <c r="O74" s="253">
        <v>44.5</v>
      </c>
      <c r="P74" s="225"/>
      <c r="Q74" s="226">
        <v>69</v>
      </c>
      <c r="R74" s="227" t="s">
        <v>563</v>
      </c>
      <c r="S74" s="253">
        <v>1500.3</v>
      </c>
      <c r="T74" s="253">
        <v>79.099999999999994</v>
      </c>
      <c r="U74" s="225"/>
      <c r="V74" s="229">
        <v>69</v>
      </c>
      <c r="W74" s="238" t="s">
        <v>597</v>
      </c>
      <c r="X74" s="253">
        <v>2613.5</v>
      </c>
      <c r="Y74" s="253">
        <v>112.6</v>
      </c>
      <c r="Z74" s="225"/>
      <c r="AA74" s="226">
        <v>69</v>
      </c>
      <c r="AB74" s="227" t="s">
        <v>583</v>
      </c>
      <c r="AC74" s="253">
        <v>4538.8</v>
      </c>
      <c r="AD74" s="253">
        <v>10.8</v>
      </c>
      <c r="AE74" s="225"/>
      <c r="AF74" s="229">
        <v>69</v>
      </c>
      <c r="AG74" s="238" t="s">
        <v>597</v>
      </c>
      <c r="AH74" s="253">
        <v>5237.8999999999996</v>
      </c>
      <c r="AI74" s="253">
        <v>216.2</v>
      </c>
      <c r="AJ74" s="225"/>
      <c r="AK74" s="226">
        <v>69</v>
      </c>
      <c r="AL74" s="227" t="s">
        <v>607</v>
      </c>
      <c r="AM74" s="253">
        <v>6711.6</v>
      </c>
      <c r="AN74" s="253">
        <v>422.5</v>
      </c>
      <c r="AO74" s="225"/>
      <c r="AP74" s="229">
        <v>69</v>
      </c>
      <c r="AQ74" s="238" t="s">
        <v>774</v>
      </c>
      <c r="AR74" s="253">
        <v>13176</v>
      </c>
      <c r="AS74" s="253">
        <v>598</v>
      </c>
      <c r="AT74" s="225"/>
      <c r="AU74" s="226">
        <v>69</v>
      </c>
      <c r="AV74" s="227" t="s">
        <v>1610</v>
      </c>
      <c r="AW74" s="253">
        <v>21742</v>
      </c>
      <c r="AX74" s="253">
        <v>1507</v>
      </c>
      <c r="AY74" s="225"/>
      <c r="AZ74" s="229">
        <v>69</v>
      </c>
      <c r="BA74" s="238" t="s">
        <v>1649</v>
      </c>
      <c r="BB74" s="253">
        <v>27054.799999999999</v>
      </c>
      <c r="BC74" s="253">
        <v>-17462.2</v>
      </c>
      <c r="BD74" s="225"/>
      <c r="BE74" s="230">
        <v>69</v>
      </c>
      <c r="BF74" s="231" t="s">
        <v>574</v>
      </c>
      <c r="BG74" s="256">
        <v>31981</v>
      </c>
      <c r="BH74" s="256">
        <v>2394</v>
      </c>
      <c r="BI74" s="225"/>
      <c r="BJ74" s="232">
        <v>69</v>
      </c>
      <c r="BK74" s="233" t="s">
        <v>520</v>
      </c>
      <c r="BL74" s="255">
        <v>39807</v>
      </c>
    </row>
    <row r="75" spans="1:64" s="234" customFormat="1">
      <c r="A75" s="225"/>
      <c r="B75" s="226">
        <v>70</v>
      </c>
      <c r="C75" s="227" t="s">
        <v>600</v>
      </c>
      <c r="D75" s="253">
        <v>428.2</v>
      </c>
      <c r="E75" s="253">
        <v>20.2</v>
      </c>
      <c r="F75" s="225"/>
      <c r="G75" s="226">
        <v>70</v>
      </c>
      <c r="H75" s="227" t="s">
        <v>616</v>
      </c>
      <c r="I75" s="253">
        <v>615.4</v>
      </c>
      <c r="J75" s="253">
        <v>49</v>
      </c>
      <c r="K75" s="225"/>
      <c r="L75" s="226">
        <v>70</v>
      </c>
      <c r="M75" s="226" t="s">
        <v>599</v>
      </c>
      <c r="N75" s="253">
        <v>827.6</v>
      </c>
      <c r="O75" s="253">
        <v>49</v>
      </c>
      <c r="P75" s="225"/>
      <c r="Q75" s="226">
        <v>70</v>
      </c>
      <c r="R75" s="227" t="s">
        <v>1115</v>
      </c>
      <c r="S75" s="253">
        <v>1495.7</v>
      </c>
      <c r="T75" s="253">
        <v>26</v>
      </c>
      <c r="U75" s="225"/>
      <c r="V75" s="229">
        <v>70</v>
      </c>
      <c r="W75" s="238" t="s">
        <v>688</v>
      </c>
      <c r="X75" s="253">
        <v>2570.3000000000002</v>
      </c>
      <c r="Y75" s="253">
        <v>99.2</v>
      </c>
      <c r="Z75" s="225"/>
      <c r="AA75" s="226">
        <v>70</v>
      </c>
      <c r="AB75" s="227" t="s">
        <v>531</v>
      </c>
      <c r="AC75" s="253">
        <v>4515</v>
      </c>
      <c r="AD75" s="253">
        <v>127.3</v>
      </c>
      <c r="AE75" s="225"/>
      <c r="AF75" s="229">
        <v>70</v>
      </c>
      <c r="AG75" s="238" t="s">
        <v>768</v>
      </c>
      <c r="AH75" s="253">
        <v>5121.1000000000004</v>
      </c>
      <c r="AI75" s="253">
        <v>-6</v>
      </c>
      <c r="AJ75" s="225"/>
      <c r="AK75" s="226">
        <v>70</v>
      </c>
      <c r="AL75" s="227" t="s">
        <v>520</v>
      </c>
      <c r="AM75" s="253">
        <v>6698.4</v>
      </c>
      <c r="AN75" s="253">
        <v>1495.4</v>
      </c>
      <c r="AO75" s="225"/>
      <c r="AP75" s="229">
        <v>70</v>
      </c>
      <c r="AQ75" s="238" t="s">
        <v>569</v>
      </c>
      <c r="AR75" s="253">
        <v>13130</v>
      </c>
      <c r="AS75" s="253">
        <v>445</v>
      </c>
      <c r="AT75" s="225"/>
      <c r="AU75" s="226">
        <v>70</v>
      </c>
      <c r="AV75" s="227" t="s">
        <v>1611</v>
      </c>
      <c r="AW75" s="253">
        <v>21679.3</v>
      </c>
      <c r="AX75" s="253">
        <v>554.79999999999995</v>
      </c>
      <c r="AY75" s="225"/>
      <c r="AZ75" s="229">
        <v>70</v>
      </c>
      <c r="BA75" s="238" t="s">
        <v>571</v>
      </c>
      <c r="BB75" s="253">
        <v>26722</v>
      </c>
      <c r="BC75" s="253">
        <v>-35</v>
      </c>
      <c r="BD75" s="225"/>
      <c r="BE75" s="230">
        <v>70</v>
      </c>
      <c r="BF75" s="231" t="s">
        <v>1587</v>
      </c>
      <c r="BG75" s="256">
        <v>31515</v>
      </c>
      <c r="BH75" s="256">
        <v>1346</v>
      </c>
      <c r="BI75" s="225"/>
      <c r="BJ75" s="232">
        <v>70</v>
      </c>
      <c r="BK75" s="233" t="s">
        <v>1614</v>
      </c>
      <c r="BL75" s="255">
        <v>39668</v>
      </c>
    </row>
    <row r="76" spans="1:64" s="234" customFormat="1">
      <c r="A76" s="225"/>
      <c r="B76" s="226">
        <v>71</v>
      </c>
      <c r="C76" s="227" t="s">
        <v>601</v>
      </c>
      <c r="D76" s="253">
        <v>423.6</v>
      </c>
      <c r="E76" s="253">
        <v>77.900000000000006</v>
      </c>
      <c r="F76" s="225"/>
      <c r="G76" s="226">
        <v>71</v>
      </c>
      <c r="H76" s="227" t="s">
        <v>600</v>
      </c>
      <c r="I76" s="253">
        <v>608.1</v>
      </c>
      <c r="J76" s="253">
        <v>31</v>
      </c>
      <c r="K76" s="225"/>
      <c r="L76" s="226">
        <v>71</v>
      </c>
      <c r="M76" s="226" t="s">
        <v>633</v>
      </c>
      <c r="N76" s="253">
        <v>816.6</v>
      </c>
      <c r="O76" s="253">
        <v>59.4</v>
      </c>
      <c r="P76" s="225"/>
      <c r="Q76" s="226">
        <v>71</v>
      </c>
      <c r="R76" s="227" t="s">
        <v>319</v>
      </c>
      <c r="S76" s="253">
        <v>1482.9</v>
      </c>
      <c r="T76" s="253">
        <v>161.4</v>
      </c>
      <c r="U76" s="225"/>
      <c r="V76" s="229">
        <v>71</v>
      </c>
      <c r="W76" s="238" t="s">
        <v>768</v>
      </c>
      <c r="X76" s="253">
        <v>2532.3000000000002</v>
      </c>
      <c r="Y76" s="253">
        <v>100.9</v>
      </c>
      <c r="Z76" s="225"/>
      <c r="AA76" s="226">
        <v>71</v>
      </c>
      <c r="AB76" s="227" t="s">
        <v>642</v>
      </c>
      <c r="AC76" s="253">
        <v>4422.7</v>
      </c>
      <c r="AD76" s="253">
        <v>512.20000000000005</v>
      </c>
      <c r="AE76" s="225"/>
      <c r="AF76" s="229">
        <v>71</v>
      </c>
      <c r="AG76" s="238" t="s">
        <v>1128</v>
      </c>
      <c r="AH76" s="253">
        <v>5026.8999999999996</v>
      </c>
      <c r="AI76" s="253">
        <v>31.6</v>
      </c>
      <c r="AJ76" s="225"/>
      <c r="AK76" s="226">
        <v>71</v>
      </c>
      <c r="AL76" s="227" t="s">
        <v>1030</v>
      </c>
      <c r="AM76" s="253">
        <v>6592.2</v>
      </c>
      <c r="AN76" s="253">
        <v>291.7</v>
      </c>
      <c r="AO76" s="225"/>
      <c r="AP76" s="229">
        <v>71</v>
      </c>
      <c r="AQ76" s="238" t="s">
        <v>1573</v>
      </c>
      <c r="AR76" s="253">
        <v>13126</v>
      </c>
      <c r="AS76" s="253">
        <v>1690</v>
      </c>
      <c r="AT76" s="225"/>
      <c r="AU76" s="226">
        <v>71</v>
      </c>
      <c r="AV76" s="227" t="s">
        <v>1612</v>
      </c>
      <c r="AW76" s="253">
        <v>21278</v>
      </c>
      <c r="AX76" s="253">
        <v>2475</v>
      </c>
      <c r="AY76" s="225"/>
      <c r="AZ76" s="229">
        <v>71</v>
      </c>
      <c r="BA76" s="238" t="s">
        <v>1281</v>
      </c>
      <c r="BB76" s="253">
        <v>26553.4</v>
      </c>
      <c r="BC76" s="253">
        <v>817.5</v>
      </c>
      <c r="BD76" s="225"/>
      <c r="BE76" s="230">
        <v>71</v>
      </c>
      <c r="BF76" s="231" t="s">
        <v>1881</v>
      </c>
      <c r="BG76" s="256">
        <v>31094</v>
      </c>
      <c r="BH76" s="256">
        <v>1023</v>
      </c>
      <c r="BI76" s="225"/>
      <c r="BJ76" s="232">
        <v>71</v>
      </c>
      <c r="BK76" s="233" t="s">
        <v>1638</v>
      </c>
      <c r="BL76" s="255">
        <v>39639</v>
      </c>
    </row>
    <row r="77" spans="1:64" s="234" customFormat="1">
      <c r="A77" s="225"/>
      <c r="B77" s="226">
        <v>72</v>
      </c>
      <c r="C77" s="227" t="s">
        <v>602</v>
      </c>
      <c r="D77" s="253">
        <v>419.3</v>
      </c>
      <c r="E77" s="253">
        <v>36.6</v>
      </c>
      <c r="F77" s="225"/>
      <c r="G77" s="226">
        <v>72</v>
      </c>
      <c r="H77" s="227" t="s">
        <v>599</v>
      </c>
      <c r="I77" s="253">
        <v>606.9</v>
      </c>
      <c r="J77" s="253">
        <v>44.1</v>
      </c>
      <c r="K77" s="225"/>
      <c r="L77" s="226">
        <v>72</v>
      </c>
      <c r="M77" s="226" t="s">
        <v>590</v>
      </c>
      <c r="N77" s="253">
        <v>815.7</v>
      </c>
      <c r="O77" s="253">
        <v>41.3</v>
      </c>
      <c r="P77" s="225"/>
      <c r="Q77" s="226">
        <v>72</v>
      </c>
      <c r="R77" s="227" t="s">
        <v>578</v>
      </c>
      <c r="S77" s="253">
        <v>1467.9</v>
      </c>
      <c r="T77" s="253">
        <v>56.2</v>
      </c>
      <c r="U77" s="225"/>
      <c r="V77" s="229">
        <v>72</v>
      </c>
      <c r="W77" s="238" t="s">
        <v>642</v>
      </c>
      <c r="X77" s="253">
        <v>2529</v>
      </c>
      <c r="Y77" s="253">
        <v>276.2</v>
      </c>
      <c r="Z77" s="225"/>
      <c r="AA77" s="226">
        <v>72</v>
      </c>
      <c r="AB77" s="227" t="s">
        <v>577</v>
      </c>
      <c r="AC77" s="253">
        <v>4369.7</v>
      </c>
      <c r="AD77" s="253">
        <v>189.2</v>
      </c>
      <c r="AE77" s="225"/>
      <c r="AF77" s="229">
        <v>72</v>
      </c>
      <c r="AG77" s="238" t="s">
        <v>607</v>
      </c>
      <c r="AH77" s="253">
        <v>4980.1000000000004</v>
      </c>
      <c r="AI77" s="253">
        <v>242.7</v>
      </c>
      <c r="AJ77" s="225"/>
      <c r="AK77" s="226">
        <v>72</v>
      </c>
      <c r="AL77" s="227" t="s">
        <v>951</v>
      </c>
      <c r="AM77" s="253">
        <v>6362.1</v>
      </c>
      <c r="AN77" s="253">
        <v>264.89999999999998</v>
      </c>
      <c r="AO77" s="225"/>
      <c r="AP77" s="229">
        <v>72</v>
      </c>
      <c r="AQ77" s="238" t="s">
        <v>583</v>
      </c>
      <c r="AR77" s="253">
        <v>12817</v>
      </c>
      <c r="AS77" s="253">
        <v>759</v>
      </c>
      <c r="AT77" s="225"/>
      <c r="AU77" s="226">
        <v>72</v>
      </c>
      <c r="AV77" s="227" t="s">
        <v>1139</v>
      </c>
      <c r="AW77" s="253">
        <v>20952.599999999999</v>
      </c>
      <c r="AX77" s="253">
        <v>363.2</v>
      </c>
      <c r="AY77" s="225"/>
      <c r="AZ77" s="229">
        <v>72</v>
      </c>
      <c r="BA77" s="238" t="s">
        <v>1389</v>
      </c>
      <c r="BB77" s="253">
        <v>26441</v>
      </c>
      <c r="BC77" s="253">
        <v>403</v>
      </c>
      <c r="BD77" s="225"/>
      <c r="BE77" s="230">
        <v>72</v>
      </c>
      <c r="BF77" s="231" t="s">
        <v>513</v>
      </c>
      <c r="BG77" s="256">
        <v>30990</v>
      </c>
      <c r="BH77" s="256">
        <v>6824</v>
      </c>
      <c r="BI77" s="225"/>
      <c r="BJ77" s="232">
        <v>72</v>
      </c>
      <c r="BK77" s="233" t="s">
        <v>1666</v>
      </c>
      <c r="BL77" s="255">
        <v>39403</v>
      </c>
    </row>
    <row r="78" spans="1:64" s="234" customFormat="1">
      <c r="A78" s="225"/>
      <c r="B78" s="226">
        <v>73</v>
      </c>
      <c r="C78" s="227" t="s">
        <v>603</v>
      </c>
      <c r="D78" s="253">
        <v>415.9</v>
      </c>
      <c r="E78" s="253">
        <v>10.6</v>
      </c>
      <c r="F78" s="225"/>
      <c r="G78" s="226">
        <v>73</v>
      </c>
      <c r="H78" s="227" t="s">
        <v>608</v>
      </c>
      <c r="I78" s="253">
        <v>583.6</v>
      </c>
      <c r="J78" s="253">
        <v>52.3</v>
      </c>
      <c r="K78" s="225"/>
      <c r="L78" s="226">
        <v>73</v>
      </c>
      <c r="M78" s="226" t="s">
        <v>604</v>
      </c>
      <c r="N78" s="253">
        <v>815</v>
      </c>
      <c r="O78" s="253">
        <v>40</v>
      </c>
      <c r="P78" s="225"/>
      <c r="Q78" s="226">
        <v>73</v>
      </c>
      <c r="R78" s="227" t="s">
        <v>768</v>
      </c>
      <c r="S78" s="253">
        <v>1455.5</v>
      </c>
      <c r="T78" s="253">
        <v>64.400000000000006</v>
      </c>
      <c r="U78" s="225"/>
      <c r="V78" s="229">
        <v>73</v>
      </c>
      <c r="W78" s="238" t="s">
        <v>513</v>
      </c>
      <c r="X78" s="253">
        <v>2522.1999999999998</v>
      </c>
      <c r="Y78" s="253">
        <v>196</v>
      </c>
      <c r="Z78" s="225"/>
      <c r="AA78" s="226">
        <v>73</v>
      </c>
      <c r="AB78" s="227" t="s">
        <v>568</v>
      </c>
      <c r="AC78" s="253">
        <v>4312.5</v>
      </c>
      <c r="AD78" s="253">
        <v>134</v>
      </c>
      <c r="AE78" s="225"/>
      <c r="AF78" s="229">
        <v>73</v>
      </c>
      <c r="AG78" s="238" t="s">
        <v>643</v>
      </c>
      <c r="AH78" s="253">
        <v>4910</v>
      </c>
      <c r="AI78" s="253">
        <v>71.5</v>
      </c>
      <c r="AJ78" s="225"/>
      <c r="AK78" s="226">
        <v>73</v>
      </c>
      <c r="AL78" s="227" t="s">
        <v>604</v>
      </c>
      <c r="AM78" s="253">
        <v>6330.8</v>
      </c>
      <c r="AN78" s="253">
        <v>253.2</v>
      </c>
      <c r="AO78" s="225"/>
      <c r="AP78" s="229">
        <v>73</v>
      </c>
      <c r="AQ78" s="238" t="s">
        <v>928</v>
      </c>
      <c r="AR78" s="253">
        <v>12738</v>
      </c>
      <c r="AS78" s="253">
        <v>310</v>
      </c>
      <c r="AT78" s="225"/>
      <c r="AU78" s="226">
        <v>73</v>
      </c>
      <c r="AV78" s="227" t="s">
        <v>1613</v>
      </c>
      <c r="AW78" s="253">
        <v>20820</v>
      </c>
      <c r="AX78" s="253">
        <v>-73</v>
      </c>
      <c r="AY78" s="225"/>
      <c r="AZ78" s="229">
        <v>73</v>
      </c>
      <c r="BA78" s="238" t="s">
        <v>1780</v>
      </c>
      <c r="BB78" s="253">
        <v>25801.1</v>
      </c>
      <c r="BC78" s="253">
        <v>600.29999999999995</v>
      </c>
      <c r="BD78" s="225"/>
      <c r="BE78" s="230">
        <v>73</v>
      </c>
      <c r="BF78" s="231" t="s">
        <v>1665</v>
      </c>
      <c r="BG78" s="256">
        <v>30960.400000000001</v>
      </c>
      <c r="BH78" s="256">
        <v>1039.7</v>
      </c>
      <c r="BI78" s="225"/>
      <c r="BJ78" s="232">
        <v>73</v>
      </c>
      <c r="BK78" s="233" t="s">
        <v>1882</v>
      </c>
      <c r="BL78" s="255">
        <v>39302</v>
      </c>
    </row>
    <row r="79" spans="1:64" s="234" customFormat="1">
      <c r="A79" s="225"/>
      <c r="B79" s="226">
        <v>74</v>
      </c>
      <c r="C79" s="227" t="s">
        <v>604</v>
      </c>
      <c r="D79" s="253">
        <v>413.4</v>
      </c>
      <c r="E79" s="253">
        <v>14.8</v>
      </c>
      <c r="F79" s="225"/>
      <c r="G79" s="226">
        <v>74</v>
      </c>
      <c r="H79" s="227" t="s">
        <v>643</v>
      </c>
      <c r="I79" s="253">
        <v>582</v>
      </c>
      <c r="J79" s="253">
        <v>25.3</v>
      </c>
      <c r="K79" s="225"/>
      <c r="L79" s="226">
        <v>74</v>
      </c>
      <c r="M79" s="226" t="s">
        <v>643</v>
      </c>
      <c r="N79" s="253">
        <v>806.6</v>
      </c>
      <c r="O79" s="253">
        <v>25.9</v>
      </c>
      <c r="P79" s="225"/>
      <c r="Q79" s="226">
        <v>74</v>
      </c>
      <c r="R79" s="227" t="s">
        <v>1034</v>
      </c>
      <c r="S79" s="253">
        <v>1432.4</v>
      </c>
      <c r="T79" s="253">
        <v>52.3</v>
      </c>
      <c r="U79" s="225"/>
      <c r="V79" s="229">
        <v>74</v>
      </c>
      <c r="W79" s="238" t="s">
        <v>633</v>
      </c>
      <c r="X79" s="253">
        <v>2495.1</v>
      </c>
      <c r="Y79" s="253">
        <v>164.3</v>
      </c>
      <c r="Z79" s="225"/>
      <c r="AA79" s="226">
        <v>74</v>
      </c>
      <c r="AB79" s="227" t="s">
        <v>1263</v>
      </c>
      <c r="AC79" s="253">
        <v>4249.7</v>
      </c>
      <c r="AD79" s="253">
        <v>365.3</v>
      </c>
      <c r="AE79" s="225"/>
      <c r="AF79" s="229">
        <v>74</v>
      </c>
      <c r="AG79" s="238" t="s">
        <v>680</v>
      </c>
      <c r="AH79" s="253">
        <v>4907</v>
      </c>
      <c r="AI79" s="253">
        <v>117.7</v>
      </c>
      <c r="AJ79" s="225"/>
      <c r="AK79" s="226">
        <v>74</v>
      </c>
      <c r="AL79" s="227" t="s">
        <v>709</v>
      </c>
      <c r="AM79" s="253">
        <v>6318.9</v>
      </c>
      <c r="AN79" s="253">
        <v>187.2</v>
      </c>
      <c r="AO79" s="225"/>
      <c r="AP79" s="229">
        <v>74</v>
      </c>
      <c r="AQ79" s="238" t="s">
        <v>1588</v>
      </c>
      <c r="AR79" s="253">
        <v>12685</v>
      </c>
      <c r="AS79" s="253">
        <v>1294</v>
      </c>
      <c r="AT79" s="225"/>
      <c r="AU79" s="226">
        <v>74</v>
      </c>
      <c r="AV79" s="227" t="s">
        <v>585</v>
      </c>
      <c r="AW79" s="253">
        <v>20817</v>
      </c>
      <c r="AX79" s="253">
        <v>744</v>
      </c>
      <c r="AY79" s="225"/>
      <c r="AZ79" s="229">
        <v>74</v>
      </c>
      <c r="BA79" s="238" t="s">
        <v>1591</v>
      </c>
      <c r="BB79" s="253">
        <v>25678</v>
      </c>
      <c r="BC79" s="253">
        <v>524</v>
      </c>
      <c r="BD79" s="225"/>
      <c r="BE79" s="230">
        <v>74</v>
      </c>
      <c r="BF79" s="231" t="s">
        <v>1882</v>
      </c>
      <c r="BG79" s="256">
        <v>30908</v>
      </c>
      <c r="BH79" s="256">
        <v>2153</v>
      </c>
      <c r="BI79" s="225"/>
      <c r="BJ79" s="232">
        <v>74</v>
      </c>
      <c r="BK79" s="233" t="s">
        <v>605</v>
      </c>
      <c r="BL79" s="255">
        <v>38537</v>
      </c>
    </row>
    <row r="80" spans="1:64" s="234" customFormat="1">
      <c r="A80" s="225"/>
      <c r="B80" s="226">
        <v>75</v>
      </c>
      <c r="C80" s="227" t="s">
        <v>605</v>
      </c>
      <c r="D80" s="253">
        <v>401</v>
      </c>
      <c r="E80" s="253">
        <v>25.1</v>
      </c>
      <c r="F80" s="225"/>
      <c r="G80" s="226">
        <v>75</v>
      </c>
      <c r="H80" s="227" t="s">
        <v>594</v>
      </c>
      <c r="I80" s="253">
        <v>559.4</v>
      </c>
      <c r="J80" s="253">
        <v>33.9</v>
      </c>
      <c r="K80" s="225"/>
      <c r="L80" s="226">
        <v>75</v>
      </c>
      <c r="M80" s="226" t="s">
        <v>608</v>
      </c>
      <c r="N80" s="253">
        <v>779</v>
      </c>
      <c r="O80" s="253">
        <v>81.599999999999994</v>
      </c>
      <c r="P80" s="225"/>
      <c r="Q80" s="226">
        <v>75</v>
      </c>
      <c r="R80" s="227" t="s">
        <v>540</v>
      </c>
      <c r="S80" s="253">
        <v>1426</v>
      </c>
      <c r="T80" s="253">
        <v>62.5</v>
      </c>
      <c r="U80" s="225"/>
      <c r="V80" s="229">
        <v>75</v>
      </c>
      <c r="W80" s="238" t="s">
        <v>640</v>
      </c>
      <c r="X80" s="253">
        <v>2486</v>
      </c>
      <c r="Y80" s="253">
        <v>100.9</v>
      </c>
      <c r="Z80" s="225"/>
      <c r="AA80" s="226">
        <v>75</v>
      </c>
      <c r="AB80" s="227" t="s">
        <v>1034</v>
      </c>
      <c r="AC80" s="253">
        <v>4241.2</v>
      </c>
      <c r="AD80" s="253">
        <v>203.7</v>
      </c>
      <c r="AE80" s="225"/>
      <c r="AF80" s="229">
        <v>75</v>
      </c>
      <c r="AG80" s="238" t="s">
        <v>528</v>
      </c>
      <c r="AH80" s="253">
        <v>4899.5</v>
      </c>
      <c r="AI80" s="253">
        <v>313.39999999999998</v>
      </c>
      <c r="AJ80" s="225"/>
      <c r="AK80" s="226">
        <v>75</v>
      </c>
      <c r="AL80" s="227" t="s">
        <v>1077</v>
      </c>
      <c r="AM80" s="253">
        <v>6202.6</v>
      </c>
      <c r="AN80" s="253">
        <v>-178</v>
      </c>
      <c r="AO80" s="225"/>
      <c r="AP80" s="229">
        <v>75</v>
      </c>
      <c r="AQ80" s="238" t="s">
        <v>1617</v>
      </c>
      <c r="AR80" s="253">
        <v>12661.8</v>
      </c>
      <c r="AS80" s="253">
        <v>888.2</v>
      </c>
      <c r="AT80" s="225"/>
      <c r="AU80" s="226">
        <v>75</v>
      </c>
      <c r="AV80" s="227" t="s">
        <v>1614</v>
      </c>
      <c r="AW80" s="253">
        <v>20644</v>
      </c>
      <c r="AX80" s="253">
        <v>1774</v>
      </c>
      <c r="AY80" s="225"/>
      <c r="AZ80" s="229">
        <v>75</v>
      </c>
      <c r="BA80" s="238" t="s">
        <v>583</v>
      </c>
      <c r="BB80" s="253">
        <v>25601</v>
      </c>
      <c r="BC80" s="253">
        <v>1281</v>
      </c>
      <c r="BD80" s="225"/>
      <c r="BE80" s="230">
        <v>75</v>
      </c>
      <c r="BF80" s="231" t="s">
        <v>841</v>
      </c>
      <c r="BG80" s="256">
        <v>30764.7</v>
      </c>
      <c r="BH80" s="256">
        <v>5745.8</v>
      </c>
      <c r="BI80" s="225"/>
      <c r="BJ80" s="232">
        <v>75</v>
      </c>
      <c r="BK80" s="233" t="s">
        <v>1881</v>
      </c>
      <c r="BL80" s="255">
        <v>38308</v>
      </c>
    </row>
    <row r="81" spans="1:64" s="234" customFormat="1">
      <c r="A81" s="225"/>
      <c r="B81" s="226">
        <v>76</v>
      </c>
      <c r="C81" s="227" t="s">
        <v>606</v>
      </c>
      <c r="D81" s="253">
        <v>400.3</v>
      </c>
      <c r="E81" s="253">
        <v>-11.1</v>
      </c>
      <c r="F81" s="225"/>
      <c r="G81" s="226">
        <v>76</v>
      </c>
      <c r="H81" s="227" t="s">
        <v>618</v>
      </c>
      <c r="I81" s="253">
        <v>552.70000000000005</v>
      </c>
      <c r="J81" s="253">
        <v>40.799999999999997</v>
      </c>
      <c r="K81" s="225"/>
      <c r="L81" s="226">
        <v>76</v>
      </c>
      <c r="M81" s="226" t="s">
        <v>639</v>
      </c>
      <c r="N81" s="253">
        <v>767.1</v>
      </c>
      <c r="O81" s="253">
        <v>37.200000000000003</v>
      </c>
      <c r="P81" s="225"/>
      <c r="Q81" s="226">
        <v>76</v>
      </c>
      <c r="R81" s="227" t="s">
        <v>593</v>
      </c>
      <c r="S81" s="253">
        <v>1410.6</v>
      </c>
      <c r="T81" s="253">
        <v>99.3</v>
      </c>
      <c r="U81" s="225"/>
      <c r="V81" s="229">
        <v>76</v>
      </c>
      <c r="W81" s="238" t="s">
        <v>578</v>
      </c>
      <c r="X81" s="253">
        <v>2480.9</v>
      </c>
      <c r="Y81" s="253">
        <v>75.8</v>
      </c>
      <c r="Z81" s="225"/>
      <c r="AA81" s="226">
        <v>76</v>
      </c>
      <c r="AB81" s="227" t="s">
        <v>588</v>
      </c>
      <c r="AC81" s="253">
        <v>4234.5</v>
      </c>
      <c r="AD81" s="253">
        <v>126.5</v>
      </c>
      <c r="AE81" s="225"/>
      <c r="AF81" s="229">
        <v>76</v>
      </c>
      <c r="AG81" s="238" t="s">
        <v>711</v>
      </c>
      <c r="AH81" s="253">
        <v>4808.3</v>
      </c>
      <c r="AI81" s="253">
        <v>244.9</v>
      </c>
      <c r="AJ81" s="225"/>
      <c r="AK81" s="226">
        <v>76</v>
      </c>
      <c r="AL81" s="227" t="s">
        <v>626</v>
      </c>
      <c r="AM81" s="253">
        <v>6201</v>
      </c>
      <c r="AN81" s="253">
        <v>532.70000000000005</v>
      </c>
      <c r="AO81" s="225"/>
      <c r="AP81" s="229">
        <v>76</v>
      </c>
      <c r="AQ81" s="238" t="s">
        <v>2855</v>
      </c>
      <c r="AR81" s="253">
        <v>12569.5</v>
      </c>
      <c r="AS81" s="253">
        <v>-1063</v>
      </c>
      <c r="AT81" s="225"/>
      <c r="AU81" s="226">
        <v>76</v>
      </c>
      <c r="AV81" s="227" t="s">
        <v>527</v>
      </c>
      <c r="AW81" s="253">
        <v>20367</v>
      </c>
      <c r="AX81" s="253">
        <v>2050</v>
      </c>
      <c r="AY81" s="225"/>
      <c r="AZ81" s="229">
        <v>76</v>
      </c>
      <c r="BA81" s="238" t="s">
        <v>1594</v>
      </c>
      <c r="BB81" s="253">
        <v>25462.1</v>
      </c>
      <c r="BC81" s="253">
        <v>219.9</v>
      </c>
      <c r="BD81" s="225"/>
      <c r="BE81" s="230">
        <v>76</v>
      </c>
      <c r="BF81" s="231" t="s">
        <v>1883</v>
      </c>
      <c r="BG81" s="256">
        <v>30423</v>
      </c>
      <c r="BH81" s="256">
        <v>-3378</v>
      </c>
      <c r="BI81" s="225"/>
      <c r="BJ81" s="232">
        <v>76</v>
      </c>
      <c r="BK81" s="233" t="s">
        <v>1587</v>
      </c>
      <c r="BL81" s="255">
        <v>37949</v>
      </c>
    </row>
    <row r="82" spans="1:64" s="234" customFormat="1">
      <c r="A82" s="225"/>
      <c r="B82" s="226">
        <v>77</v>
      </c>
      <c r="C82" s="227" t="s">
        <v>607</v>
      </c>
      <c r="D82" s="253">
        <v>399.6</v>
      </c>
      <c r="E82" s="253">
        <v>15.5</v>
      </c>
      <c r="F82" s="225"/>
      <c r="G82" s="226">
        <v>77</v>
      </c>
      <c r="H82" s="227" t="s">
        <v>587</v>
      </c>
      <c r="I82" s="253">
        <v>546</v>
      </c>
      <c r="J82" s="253">
        <v>16.8</v>
      </c>
      <c r="K82" s="225"/>
      <c r="L82" s="226">
        <v>77</v>
      </c>
      <c r="M82" s="226" t="s">
        <v>572</v>
      </c>
      <c r="N82" s="253">
        <v>766.4</v>
      </c>
      <c r="O82" s="253">
        <v>12.6</v>
      </c>
      <c r="P82" s="225"/>
      <c r="Q82" s="226">
        <v>77</v>
      </c>
      <c r="R82" s="227" t="s">
        <v>663</v>
      </c>
      <c r="S82" s="253">
        <v>1409.3</v>
      </c>
      <c r="T82" s="253">
        <v>67.3</v>
      </c>
      <c r="U82" s="225"/>
      <c r="V82" s="229">
        <v>77</v>
      </c>
      <c r="W82" s="238" t="s">
        <v>581</v>
      </c>
      <c r="X82" s="253">
        <v>2450.3000000000002</v>
      </c>
      <c r="Y82" s="253">
        <v>148</v>
      </c>
      <c r="Z82" s="225"/>
      <c r="AA82" s="226">
        <v>77</v>
      </c>
      <c r="AB82" s="227" t="s">
        <v>1126</v>
      </c>
      <c r="AC82" s="253">
        <v>4216.3999999999996</v>
      </c>
      <c r="AD82" s="253">
        <v>42.7</v>
      </c>
      <c r="AE82" s="225"/>
      <c r="AF82" s="229">
        <v>77</v>
      </c>
      <c r="AG82" s="238" t="s">
        <v>1113</v>
      </c>
      <c r="AH82" s="253">
        <v>4805.6000000000004</v>
      </c>
      <c r="AI82" s="253">
        <v>259.89999999999998</v>
      </c>
      <c r="AJ82" s="225"/>
      <c r="AK82" s="226">
        <v>77</v>
      </c>
      <c r="AL82" s="227" t="s">
        <v>1374</v>
      </c>
      <c r="AM82" s="253">
        <v>6016</v>
      </c>
      <c r="AN82" s="253">
        <v>267</v>
      </c>
      <c r="AO82" s="225"/>
      <c r="AP82" s="229">
        <v>77</v>
      </c>
      <c r="AQ82" s="238" t="s">
        <v>519</v>
      </c>
      <c r="AR82" s="253">
        <v>12476.7</v>
      </c>
      <c r="AS82" s="253">
        <v>604.5</v>
      </c>
      <c r="AT82" s="225"/>
      <c r="AU82" s="226">
        <v>77</v>
      </c>
      <c r="AV82" s="227" t="s">
        <v>1615</v>
      </c>
      <c r="AW82" s="253">
        <v>20262</v>
      </c>
      <c r="AX82" s="253">
        <v>985</v>
      </c>
      <c r="AY82" s="225"/>
      <c r="AZ82" s="229">
        <v>77</v>
      </c>
      <c r="BA82" s="238" t="s">
        <v>1666</v>
      </c>
      <c r="BB82" s="253">
        <v>24901</v>
      </c>
      <c r="BC82" s="253">
        <v>705</v>
      </c>
      <c r="BD82" s="225"/>
      <c r="BE82" s="230">
        <v>77</v>
      </c>
      <c r="BF82" s="231" t="s">
        <v>1884</v>
      </c>
      <c r="BG82" s="256">
        <v>30052</v>
      </c>
      <c r="BH82" s="256">
        <v>1054</v>
      </c>
      <c r="BI82" s="225"/>
      <c r="BJ82" s="232">
        <v>77</v>
      </c>
      <c r="BK82" s="233" t="s">
        <v>1887</v>
      </c>
      <c r="BL82" s="255">
        <v>37788</v>
      </c>
    </row>
    <row r="83" spans="1:64" s="234" customFormat="1">
      <c r="A83" s="225"/>
      <c r="B83" s="226">
        <v>78</v>
      </c>
      <c r="C83" s="227" t="s">
        <v>608</v>
      </c>
      <c r="D83" s="253">
        <v>397.6</v>
      </c>
      <c r="E83" s="253">
        <v>27.1</v>
      </c>
      <c r="F83" s="225"/>
      <c r="G83" s="226">
        <v>78</v>
      </c>
      <c r="H83" s="227" t="s">
        <v>633</v>
      </c>
      <c r="I83" s="253">
        <v>542.5</v>
      </c>
      <c r="J83" s="253">
        <v>48.5</v>
      </c>
      <c r="K83" s="225"/>
      <c r="L83" s="226">
        <v>78</v>
      </c>
      <c r="M83" s="226" t="s">
        <v>578</v>
      </c>
      <c r="N83" s="253">
        <v>742.3</v>
      </c>
      <c r="O83" s="253">
        <v>23.9</v>
      </c>
      <c r="P83" s="225"/>
      <c r="Q83" s="226">
        <v>78</v>
      </c>
      <c r="R83" s="227" t="s">
        <v>607</v>
      </c>
      <c r="S83" s="253">
        <v>1386.3</v>
      </c>
      <c r="T83" s="253">
        <v>46.9</v>
      </c>
      <c r="U83" s="225"/>
      <c r="V83" s="229">
        <v>78</v>
      </c>
      <c r="W83" s="238" t="s">
        <v>928</v>
      </c>
      <c r="X83" s="253">
        <v>2432.3000000000002</v>
      </c>
      <c r="Y83" s="253">
        <v>164.3</v>
      </c>
      <c r="Z83" s="225"/>
      <c r="AA83" s="226">
        <v>78</v>
      </c>
      <c r="AB83" s="227" t="s">
        <v>304</v>
      </c>
      <c r="AC83" s="253">
        <v>4211.6000000000004</v>
      </c>
      <c r="AD83" s="253">
        <v>352.1</v>
      </c>
      <c r="AE83" s="225"/>
      <c r="AF83" s="229">
        <v>78</v>
      </c>
      <c r="AG83" s="238" t="s">
        <v>682</v>
      </c>
      <c r="AH83" s="253">
        <v>4804.3</v>
      </c>
      <c r="AI83" s="253">
        <v>682.1</v>
      </c>
      <c r="AJ83" s="225"/>
      <c r="AK83" s="226">
        <v>78</v>
      </c>
      <c r="AL83" s="227" t="s">
        <v>644</v>
      </c>
      <c r="AM83" s="253">
        <v>5956</v>
      </c>
      <c r="AN83" s="253">
        <v>412</v>
      </c>
      <c r="AO83" s="225"/>
      <c r="AP83" s="229">
        <v>78</v>
      </c>
      <c r="AQ83" s="238" t="s">
        <v>1592</v>
      </c>
      <c r="AR83" s="253">
        <v>12428.2</v>
      </c>
      <c r="AS83" s="253">
        <v>136.19999999999999</v>
      </c>
      <c r="AT83" s="225"/>
      <c r="AU83" s="226">
        <v>78</v>
      </c>
      <c r="AV83" s="227" t="s">
        <v>546</v>
      </c>
      <c r="AW83" s="253">
        <v>20222</v>
      </c>
      <c r="AX83" s="253">
        <v>4167</v>
      </c>
      <c r="AY83" s="225"/>
      <c r="AZ83" s="229">
        <v>78</v>
      </c>
      <c r="BA83" s="238" t="s">
        <v>1630</v>
      </c>
      <c r="BB83" s="253">
        <v>24710</v>
      </c>
      <c r="BC83" s="253">
        <v>838</v>
      </c>
      <c r="BD83" s="225"/>
      <c r="BE83" s="230">
        <v>78</v>
      </c>
      <c r="BF83" s="231" t="s">
        <v>573</v>
      </c>
      <c r="BG83" s="256">
        <v>29630</v>
      </c>
      <c r="BH83" s="256">
        <v>-329</v>
      </c>
      <c r="BI83" s="225"/>
      <c r="BJ83" s="232">
        <v>78</v>
      </c>
      <c r="BK83" s="233" t="s">
        <v>1602</v>
      </c>
      <c r="BL83" s="255">
        <v>37712</v>
      </c>
    </row>
    <row r="84" spans="1:64" s="234" customFormat="1">
      <c r="A84" s="225"/>
      <c r="B84" s="226">
        <v>79</v>
      </c>
      <c r="C84" s="227" t="s">
        <v>521</v>
      </c>
      <c r="D84" s="253">
        <v>391</v>
      </c>
      <c r="E84" s="253">
        <v>13.3</v>
      </c>
      <c r="F84" s="225"/>
      <c r="G84" s="226">
        <v>79</v>
      </c>
      <c r="H84" s="227" t="s">
        <v>579</v>
      </c>
      <c r="I84" s="253">
        <v>541.29999999999995</v>
      </c>
      <c r="J84" s="253">
        <v>30.2</v>
      </c>
      <c r="K84" s="225"/>
      <c r="L84" s="226">
        <v>79</v>
      </c>
      <c r="M84" s="226" t="s">
        <v>600</v>
      </c>
      <c r="N84" s="253">
        <v>725.9</v>
      </c>
      <c r="O84" s="253">
        <v>53.8</v>
      </c>
      <c r="P84" s="225"/>
      <c r="Q84" s="226">
        <v>79</v>
      </c>
      <c r="R84" s="227" t="s">
        <v>513</v>
      </c>
      <c r="S84" s="253">
        <v>1365.4</v>
      </c>
      <c r="T84" s="253">
        <v>121</v>
      </c>
      <c r="U84" s="225"/>
      <c r="V84" s="229">
        <v>79</v>
      </c>
      <c r="W84" s="238" t="s">
        <v>1114</v>
      </c>
      <c r="X84" s="253">
        <v>2379.9</v>
      </c>
      <c r="Y84" s="253">
        <v>71.599999999999994</v>
      </c>
      <c r="Z84" s="225"/>
      <c r="AA84" s="226">
        <v>79</v>
      </c>
      <c r="AB84" s="227" t="s">
        <v>540</v>
      </c>
      <c r="AC84" s="253">
        <v>4209.5</v>
      </c>
      <c r="AD84" s="253">
        <v>260.5</v>
      </c>
      <c r="AE84" s="225"/>
      <c r="AF84" s="229">
        <v>79</v>
      </c>
      <c r="AG84" s="238" t="s">
        <v>559</v>
      </c>
      <c r="AH84" s="253">
        <v>4802.3</v>
      </c>
      <c r="AI84" s="253">
        <v>-55.4</v>
      </c>
      <c r="AJ84" s="225"/>
      <c r="AK84" s="226">
        <v>79</v>
      </c>
      <c r="AL84" s="227" t="s">
        <v>1375</v>
      </c>
      <c r="AM84" s="253">
        <v>5933.3</v>
      </c>
      <c r="AN84" s="253">
        <v>760.8</v>
      </c>
      <c r="AO84" s="225"/>
      <c r="AP84" s="229">
        <v>79</v>
      </c>
      <c r="AQ84" s="238" t="s">
        <v>565</v>
      </c>
      <c r="AR84" s="253">
        <v>12367</v>
      </c>
      <c r="AS84" s="253">
        <v>484</v>
      </c>
      <c r="AT84" s="225"/>
      <c r="AU84" s="226">
        <v>79</v>
      </c>
      <c r="AV84" s="227" t="s">
        <v>1114</v>
      </c>
      <c r="AW84" s="253">
        <v>20012</v>
      </c>
      <c r="AX84" s="253">
        <v>1191</v>
      </c>
      <c r="AY84" s="225"/>
      <c r="AZ84" s="229">
        <v>79</v>
      </c>
      <c r="BA84" s="238" t="s">
        <v>570</v>
      </c>
      <c r="BB84" s="253">
        <v>23960</v>
      </c>
      <c r="BC84" s="253">
        <v>1310</v>
      </c>
      <c r="BD84" s="225"/>
      <c r="BE84" s="230">
        <v>79</v>
      </c>
      <c r="BF84" s="231" t="s">
        <v>1885</v>
      </c>
      <c r="BG84" s="256">
        <v>29569</v>
      </c>
      <c r="BH84" s="256">
        <v>740</v>
      </c>
      <c r="BI84" s="225"/>
      <c r="BJ84" s="232">
        <v>79</v>
      </c>
      <c r="BK84" s="233" t="s">
        <v>1994</v>
      </c>
      <c r="BL84" s="255">
        <v>37504</v>
      </c>
    </row>
    <row r="85" spans="1:64" s="234" customFormat="1">
      <c r="A85" s="225"/>
      <c r="B85" s="226">
        <v>80</v>
      </c>
      <c r="C85" s="227" t="s">
        <v>609</v>
      </c>
      <c r="D85" s="253">
        <v>388.3</v>
      </c>
      <c r="E85" s="253">
        <v>31.2</v>
      </c>
      <c r="F85" s="225"/>
      <c r="G85" s="226">
        <v>80</v>
      </c>
      <c r="H85" s="227" t="s">
        <v>586</v>
      </c>
      <c r="I85" s="253">
        <v>539.6</v>
      </c>
      <c r="J85" s="253">
        <v>22.9</v>
      </c>
      <c r="K85" s="225"/>
      <c r="L85" s="226">
        <v>80</v>
      </c>
      <c r="M85" s="226" t="s">
        <v>813</v>
      </c>
      <c r="N85" s="253">
        <v>720.2</v>
      </c>
      <c r="O85" s="253">
        <v>22.1</v>
      </c>
      <c r="P85" s="225"/>
      <c r="Q85" s="226">
        <v>80</v>
      </c>
      <c r="R85" s="227" t="s">
        <v>580</v>
      </c>
      <c r="S85" s="253">
        <v>1361.3</v>
      </c>
      <c r="T85" s="253">
        <v>98.5</v>
      </c>
      <c r="U85" s="225"/>
      <c r="V85" s="229">
        <v>80</v>
      </c>
      <c r="W85" s="238" t="s">
        <v>615</v>
      </c>
      <c r="X85" s="253">
        <v>2330</v>
      </c>
      <c r="Y85" s="253">
        <v>99.5</v>
      </c>
      <c r="Z85" s="225"/>
      <c r="AA85" s="226">
        <v>80</v>
      </c>
      <c r="AB85" s="227" t="s">
        <v>597</v>
      </c>
      <c r="AC85" s="253">
        <v>4179.3</v>
      </c>
      <c r="AD85" s="253">
        <v>224.1</v>
      </c>
      <c r="AE85" s="225"/>
      <c r="AF85" s="229">
        <v>80</v>
      </c>
      <c r="AG85" s="238" t="s">
        <v>571</v>
      </c>
      <c r="AH85" s="253">
        <v>4715.6000000000004</v>
      </c>
      <c r="AI85" s="253">
        <v>120.1</v>
      </c>
      <c r="AJ85" s="225"/>
      <c r="AK85" s="226">
        <v>80</v>
      </c>
      <c r="AL85" s="227" t="s">
        <v>300</v>
      </c>
      <c r="AM85" s="253">
        <v>5903.7</v>
      </c>
      <c r="AN85" s="253">
        <v>681.1</v>
      </c>
      <c r="AO85" s="225"/>
      <c r="AP85" s="229">
        <v>80</v>
      </c>
      <c r="AQ85" s="238" t="s">
        <v>1638</v>
      </c>
      <c r="AR85" s="253">
        <v>12359</v>
      </c>
      <c r="AS85" s="253">
        <v>-409</v>
      </c>
      <c r="AT85" s="225"/>
      <c r="AU85" s="226">
        <v>80</v>
      </c>
      <c r="AV85" s="227" t="s">
        <v>1616</v>
      </c>
      <c r="AW85" s="253">
        <v>20000</v>
      </c>
      <c r="AX85" s="253">
        <v>2038</v>
      </c>
      <c r="AY85" s="225"/>
      <c r="AZ85" s="229">
        <v>80</v>
      </c>
      <c r="BA85" s="238" t="s">
        <v>1884</v>
      </c>
      <c r="BB85" s="253">
        <v>23502</v>
      </c>
      <c r="BC85" s="253">
        <v>1246</v>
      </c>
      <c r="BD85" s="225"/>
      <c r="BE85" s="230">
        <v>80</v>
      </c>
      <c r="BF85" s="231" t="s">
        <v>1594</v>
      </c>
      <c r="BG85" s="256">
        <v>29515.4</v>
      </c>
      <c r="BH85" s="256">
        <v>202.1</v>
      </c>
      <c r="BI85" s="225"/>
      <c r="BJ85" s="232">
        <v>80</v>
      </c>
      <c r="BK85" s="233" t="s">
        <v>2096</v>
      </c>
      <c r="BL85" s="255">
        <v>37105</v>
      </c>
    </row>
    <row r="86" spans="1:64" s="234" customFormat="1">
      <c r="A86" s="225"/>
      <c r="B86" s="226">
        <v>81</v>
      </c>
      <c r="C86" s="227" t="s">
        <v>610</v>
      </c>
      <c r="D86" s="253">
        <v>380.3</v>
      </c>
      <c r="E86" s="253">
        <v>24.5</v>
      </c>
      <c r="F86" s="225"/>
      <c r="G86" s="226">
        <v>81</v>
      </c>
      <c r="H86" s="227" t="s">
        <v>607</v>
      </c>
      <c r="I86" s="253">
        <v>530.6</v>
      </c>
      <c r="J86" s="253">
        <v>17.8</v>
      </c>
      <c r="K86" s="225"/>
      <c r="L86" s="226">
        <v>81</v>
      </c>
      <c r="M86" s="226" t="s">
        <v>610</v>
      </c>
      <c r="N86" s="253">
        <v>719.3</v>
      </c>
      <c r="O86" s="253">
        <v>41.8</v>
      </c>
      <c r="P86" s="225"/>
      <c r="Q86" s="226">
        <v>81</v>
      </c>
      <c r="R86" s="227" t="s">
        <v>583</v>
      </c>
      <c r="S86" s="253">
        <v>1316.1</v>
      </c>
      <c r="T86" s="253">
        <v>68</v>
      </c>
      <c r="U86" s="225"/>
      <c r="V86" s="229">
        <v>81</v>
      </c>
      <c r="W86" s="238" t="s">
        <v>567</v>
      </c>
      <c r="X86" s="253">
        <v>2300.5</v>
      </c>
      <c r="Y86" s="253">
        <v>48.6</v>
      </c>
      <c r="Z86" s="225"/>
      <c r="AA86" s="226">
        <v>81</v>
      </c>
      <c r="AB86" s="227" t="s">
        <v>528</v>
      </c>
      <c r="AC86" s="253">
        <v>4086.4</v>
      </c>
      <c r="AD86" s="253">
        <v>188.9</v>
      </c>
      <c r="AE86" s="225"/>
      <c r="AF86" s="229">
        <v>81</v>
      </c>
      <c r="AG86" s="238" t="s">
        <v>568</v>
      </c>
      <c r="AH86" s="253">
        <v>4568</v>
      </c>
      <c r="AI86" s="253">
        <v>191.4</v>
      </c>
      <c r="AJ86" s="225"/>
      <c r="AK86" s="226">
        <v>81</v>
      </c>
      <c r="AL86" s="227" t="s">
        <v>1376</v>
      </c>
      <c r="AM86" s="253">
        <v>5901.6</v>
      </c>
      <c r="AN86" s="253">
        <v>255.1</v>
      </c>
      <c r="AO86" s="225"/>
      <c r="AP86" s="229">
        <v>81</v>
      </c>
      <c r="AQ86" s="238" t="s">
        <v>539</v>
      </c>
      <c r="AR86" s="253">
        <v>12288.2</v>
      </c>
      <c r="AS86" s="253">
        <v>567</v>
      </c>
      <c r="AT86" s="225"/>
      <c r="AU86" s="226">
        <v>81</v>
      </c>
      <c r="AV86" s="227" t="s">
        <v>1617</v>
      </c>
      <c r="AW86" s="253">
        <v>19930</v>
      </c>
      <c r="AX86" s="253">
        <v>-935</v>
      </c>
      <c r="AY86" s="225"/>
      <c r="AZ86" s="229">
        <v>81</v>
      </c>
      <c r="BA86" s="238" t="s">
        <v>1580</v>
      </c>
      <c r="BB86" s="253">
        <v>23411.3</v>
      </c>
      <c r="BC86" s="253">
        <v>540.5</v>
      </c>
      <c r="BD86" s="225"/>
      <c r="BE86" s="230">
        <v>81</v>
      </c>
      <c r="BF86" s="231" t="s">
        <v>1584</v>
      </c>
      <c r="BG86" s="256">
        <v>29065</v>
      </c>
      <c r="BH86" s="256">
        <v>-71969</v>
      </c>
      <c r="BI86" s="225"/>
      <c r="BJ86" s="232">
        <v>81</v>
      </c>
      <c r="BK86" s="233" t="s">
        <v>511</v>
      </c>
      <c r="BL86" s="255">
        <v>37047</v>
      </c>
    </row>
    <row r="87" spans="1:64" s="234" customFormat="1">
      <c r="A87" s="225"/>
      <c r="B87" s="226">
        <v>82</v>
      </c>
      <c r="C87" s="227" t="s">
        <v>611</v>
      </c>
      <c r="D87" s="253">
        <v>376.4</v>
      </c>
      <c r="E87" s="253">
        <v>19.899999999999999</v>
      </c>
      <c r="F87" s="225"/>
      <c r="G87" s="226">
        <v>82</v>
      </c>
      <c r="H87" s="227" t="s">
        <v>602</v>
      </c>
      <c r="I87" s="253">
        <v>530.6</v>
      </c>
      <c r="J87" s="253">
        <v>52.5</v>
      </c>
      <c r="K87" s="225"/>
      <c r="L87" s="226">
        <v>82</v>
      </c>
      <c r="M87" s="226" t="s">
        <v>733</v>
      </c>
      <c r="N87" s="253">
        <v>700.8</v>
      </c>
      <c r="O87" s="253">
        <v>54.9</v>
      </c>
      <c r="P87" s="225"/>
      <c r="Q87" s="226">
        <v>82</v>
      </c>
      <c r="R87" s="227" t="s">
        <v>629</v>
      </c>
      <c r="S87" s="253">
        <v>1307.4000000000001</v>
      </c>
      <c r="T87" s="253">
        <v>38.6</v>
      </c>
      <c r="U87" s="225"/>
      <c r="V87" s="229">
        <v>82</v>
      </c>
      <c r="W87" s="238" t="s">
        <v>1113</v>
      </c>
      <c r="X87" s="253">
        <v>2295.5</v>
      </c>
      <c r="Y87" s="253">
        <v>100.6</v>
      </c>
      <c r="Z87" s="225"/>
      <c r="AA87" s="226">
        <v>82</v>
      </c>
      <c r="AB87" s="227" t="s">
        <v>569</v>
      </c>
      <c r="AC87" s="253">
        <v>4069.8</v>
      </c>
      <c r="AD87" s="253">
        <v>56.5</v>
      </c>
      <c r="AE87" s="225"/>
      <c r="AF87" s="229">
        <v>82</v>
      </c>
      <c r="AG87" s="238" t="s">
        <v>582</v>
      </c>
      <c r="AH87" s="253">
        <v>4543.1000000000004</v>
      </c>
      <c r="AI87" s="253">
        <v>-295</v>
      </c>
      <c r="AJ87" s="225"/>
      <c r="AK87" s="226">
        <v>82</v>
      </c>
      <c r="AL87" s="227" t="s">
        <v>667</v>
      </c>
      <c r="AM87" s="253">
        <v>5831.9</v>
      </c>
      <c r="AN87" s="253">
        <v>440.2</v>
      </c>
      <c r="AO87" s="225"/>
      <c r="AP87" s="229">
        <v>82</v>
      </c>
      <c r="AQ87" s="238" t="s">
        <v>1640</v>
      </c>
      <c r="AR87" s="253">
        <v>12223</v>
      </c>
      <c r="AS87" s="253">
        <v>782</v>
      </c>
      <c r="AT87" s="225"/>
      <c r="AU87" s="226">
        <v>82</v>
      </c>
      <c r="AV87" s="227" t="s">
        <v>702</v>
      </c>
      <c r="AW87" s="253">
        <v>19841</v>
      </c>
      <c r="AX87" s="253">
        <v>404</v>
      </c>
      <c r="AY87" s="225"/>
      <c r="AZ87" s="229">
        <v>82</v>
      </c>
      <c r="BA87" s="238" t="s">
        <v>573</v>
      </c>
      <c r="BB87" s="253">
        <v>23226</v>
      </c>
      <c r="BC87" s="253">
        <v>605</v>
      </c>
      <c r="BD87" s="225"/>
      <c r="BE87" s="230">
        <v>82</v>
      </c>
      <c r="BF87" s="231" t="s">
        <v>1127</v>
      </c>
      <c r="BG87" s="256">
        <v>28842</v>
      </c>
      <c r="BH87" s="256">
        <v>2468</v>
      </c>
      <c r="BI87" s="225"/>
      <c r="BJ87" s="232">
        <v>82</v>
      </c>
      <c r="BK87" s="233" t="s">
        <v>1389</v>
      </c>
      <c r="BL87" s="255">
        <v>36881</v>
      </c>
    </row>
    <row r="88" spans="1:64" s="234" customFormat="1">
      <c r="A88" s="225"/>
      <c r="B88" s="226">
        <v>83</v>
      </c>
      <c r="C88" s="227" t="s">
        <v>612</v>
      </c>
      <c r="D88" s="253">
        <v>375.4</v>
      </c>
      <c r="E88" s="253">
        <v>3.6</v>
      </c>
      <c r="F88" s="225"/>
      <c r="G88" s="226">
        <v>83</v>
      </c>
      <c r="H88" s="227" t="s">
        <v>632</v>
      </c>
      <c r="I88" s="253">
        <v>527.29999999999995</v>
      </c>
      <c r="J88" s="253">
        <v>42.3</v>
      </c>
      <c r="K88" s="225"/>
      <c r="L88" s="226">
        <v>83</v>
      </c>
      <c r="M88" s="226" t="s">
        <v>618</v>
      </c>
      <c r="N88" s="253">
        <v>693.6</v>
      </c>
      <c r="O88" s="253">
        <v>42.7</v>
      </c>
      <c r="P88" s="225"/>
      <c r="Q88" s="226">
        <v>83</v>
      </c>
      <c r="R88" s="227" t="s">
        <v>637</v>
      </c>
      <c r="S88" s="253">
        <v>1302.9000000000001</v>
      </c>
      <c r="T88" s="253">
        <v>43.7</v>
      </c>
      <c r="U88" s="225"/>
      <c r="V88" s="229">
        <v>83</v>
      </c>
      <c r="W88" s="238" t="s">
        <v>1115</v>
      </c>
      <c r="X88" s="253">
        <v>2230.1</v>
      </c>
      <c r="Y88" s="253">
        <v>-43.6</v>
      </c>
      <c r="Z88" s="225"/>
      <c r="AA88" s="226">
        <v>83</v>
      </c>
      <c r="AB88" s="227" t="s">
        <v>574</v>
      </c>
      <c r="AC88" s="253">
        <v>4059.6</v>
      </c>
      <c r="AD88" s="253">
        <v>185.2</v>
      </c>
      <c r="AE88" s="225"/>
      <c r="AF88" s="229">
        <v>83</v>
      </c>
      <c r="AG88" s="238" t="s">
        <v>824</v>
      </c>
      <c r="AH88" s="253">
        <v>4483.2</v>
      </c>
      <c r="AI88" s="253">
        <v>242.2</v>
      </c>
      <c r="AJ88" s="225"/>
      <c r="AK88" s="226">
        <v>83</v>
      </c>
      <c r="AL88" s="227" t="s">
        <v>599</v>
      </c>
      <c r="AM88" s="253">
        <v>5825.2</v>
      </c>
      <c r="AN88" s="253">
        <v>465.2</v>
      </c>
      <c r="AO88" s="225"/>
      <c r="AP88" s="229">
        <v>83</v>
      </c>
      <c r="AQ88" s="238" t="s">
        <v>1642</v>
      </c>
      <c r="AR88" s="253">
        <v>12075.4</v>
      </c>
      <c r="AS88" s="253">
        <v>182.3</v>
      </c>
      <c r="AT88" s="225"/>
      <c r="AU88" s="226">
        <v>83</v>
      </c>
      <c r="AV88" s="227" t="s">
        <v>513</v>
      </c>
      <c r="AW88" s="253">
        <v>19805</v>
      </c>
      <c r="AX88" s="253">
        <v>2431</v>
      </c>
      <c r="AY88" s="225"/>
      <c r="AZ88" s="229">
        <v>83</v>
      </c>
      <c r="BA88" s="238" t="s">
        <v>1668</v>
      </c>
      <c r="BB88" s="253">
        <v>23159.200000000001</v>
      </c>
      <c r="BC88" s="253">
        <v>677</v>
      </c>
      <c r="BD88" s="225"/>
      <c r="BE88" s="230">
        <v>83</v>
      </c>
      <c r="BF88" s="231" t="s">
        <v>1281</v>
      </c>
      <c r="BG88" s="256">
        <v>28497</v>
      </c>
      <c r="BH88" s="256">
        <v>-338</v>
      </c>
      <c r="BI88" s="225"/>
      <c r="BJ88" s="232">
        <v>83</v>
      </c>
      <c r="BK88" s="233" t="s">
        <v>2097</v>
      </c>
      <c r="BL88" s="255">
        <v>36556</v>
      </c>
    </row>
    <row r="89" spans="1:64" s="234" customFormat="1">
      <c r="A89" s="225"/>
      <c r="B89" s="226">
        <v>84</v>
      </c>
      <c r="C89" s="227" t="s">
        <v>613</v>
      </c>
      <c r="D89" s="253">
        <v>349.7</v>
      </c>
      <c r="E89" s="253">
        <v>35.9</v>
      </c>
      <c r="F89" s="225"/>
      <c r="G89" s="226">
        <v>84</v>
      </c>
      <c r="H89" s="227" t="s">
        <v>639</v>
      </c>
      <c r="I89" s="253">
        <v>523.70000000000005</v>
      </c>
      <c r="J89" s="253">
        <v>11.9</v>
      </c>
      <c r="K89" s="225"/>
      <c r="L89" s="226">
        <v>84</v>
      </c>
      <c r="M89" s="226" t="s">
        <v>580</v>
      </c>
      <c r="N89" s="253">
        <v>689.2</v>
      </c>
      <c r="O89" s="253">
        <v>73.2</v>
      </c>
      <c r="P89" s="225"/>
      <c r="Q89" s="226">
        <v>84</v>
      </c>
      <c r="R89" s="227" t="s">
        <v>1116</v>
      </c>
      <c r="S89" s="253">
        <v>1294.8</v>
      </c>
      <c r="T89" s="253">
        <v>60.1</v>
      </c>
      <c r="U89" s="225"/>
      <c r="V89" s="229">
        <v>84</v>
      </c>
      <c r="W89" s="238" t="s">
        <v>583</v>
      </c>
      <c r="X89" s="253">
        <v>2215.9</v>
      </c>
      <c r="Y89" s="253">
        <v>150.80000000000001</v>
      </c>
      <c r="Z89" s="225"/>
      <c r="AA89" s="226">
        <v>84</v>
      </c>
      <c r="AB89" s="227" t="s">
        <v>1264</v>
      </c>
      <c r="AC89" s="253">
        <v>3989.5</v>
      </c>
      <c r="AD89" s="253">
        <v>382.5</v>
      </c>
      <c r="AE89" s="225"/>
      <c r="AF89" s="229">
        <v>84</v>
      </c>
      <c r="AG89" s="238" t="s">
        <v>580</v>
      </c>
      <c r="AH89" s="253">
        <v>4475</v>
      </c>
      <c r="AI89" s="253">
        <v>414.1</v>
      </c>
      <c r="AJ89" s="225"/>
      <c r="AK89" s="226">
        <v>84</v>
      </c>
      <c r="AL89" s="227" t="s">
        <v>639</v>
      </c>
      <c r="AM89" s="253">
        <v>5814.3</v>
      </c>
      <c r="AN89" s="253">
        <v>306.89999999999998</v>
      </c>
      <c r="AO89" s="225"/>
      <c r="AP89" s="229">
        <v>84</v>
      </c>
      <c r="AQ89" s="238" t="s">
        <v>1611</v>
      </c>
      <c r="AR89" s="253">
        <v>12066.6</v>
      </c>
      <c r="AS89" s="253">
        <v>404.3</v>
      </c>
      <c r="AT89" s="225"/>
      <c r="AU89" s="226">
        <v>84</v>
      </c>
      <c r="AV89" s="227" t="s">
        <v>301</v>
      </c>
      <c r="AW89" s="253">
        <v>19747</v>
      </c>
      <c r="AX89" s="253">
        <v>7785</v>
      </c>
      <c r="AY89" s="225"/>
      <c r="AZ89" s="229">
        <v>84</v>
      </c>
      <c r="BA89" s="238" t="s">
        <v>520</v>
      </c>
      <c r="BB89" s="253">
        <v>22938.6</v>
      </c>
      <c r="BC89" s="253">
        <v>5813.4</v>
      </c>
      <c r="BD89" s="225"/>
      <c r="BE89" s="230">
        <v>84</v>
      </c>
      <c r="BF89" s="231" t="s">
        <v>1638</v>
      </c>
      <c r="BG89" s="256">
        <v>28063</v>
      </c>
      <c r="BH89" s="256">
        <v>-1237</v>
      </c>
      <c r="BI89" s="225"/>
      <c r="BJ89" s="232">
        <v>84</v>
      </c>
      <c r="BK89" s="233" t="s">
        <v>1597</v>
      </c>
      <c r="BL89" s="255">
        <v>36534</v>
      </c>
    </row>
    <row r="90" spans="1:64" s="234" customFormat="1">
      <c r="A90" s="225"/>
      <c r="B90" s="226">
        <v>85</v>
      </c>
      <c r="C90" s="227" t="s">
        <v>614</v>
      </c>
      <c r="D90" s="253">
        <v>349.3</v>
      </c>
      <c r="E90" s="253">
        <v>6.8</v>
      </c>
      <c r="F90" s="225"/>
      <c r="G90" s="226">
        <v>85</v>
      </c>
      <c r="H90" s="227" t="s">
        <v>629</v>
      </c>
      <c r="I90" s="253">
        <v>517.4</v>
      </c>
      <c r="J90" s="253">
        <v>21.4</v>
      </c>
      <c r="K90" s="225"/>
      <c r="L90" s="226">
        <v>85</v>
      </c>
      <c r="M90" s="226" t="s">
        <v>528</v>
      </c>
      <c r="N90" s="253">
        <v>686.1</v>
      </c>
      <c r="O90" s="253">
        <v>29.8</v>
      </c>
      <c r="P90" s="225"/>
      <c r="Q90" s="226">
        <v>85</v>
      </c>
      <c r="R90" s="227" t="s">
        <v>618</v>
      </c>
      <c r="S90" s="253">
        <v>1294.4000000000001</v>
      </c>
      <c r="T90" s="253">
        <v>69.7</v>
      </c>
      <c r="U90" s="225"/>
      <c r="V90" s="229">
        <v>85</v>
      </c>
      <c r="W90" s="238" t="s">
        <v>580</v>
      </c>
      <c r="X90" s="253">
        <v>2210.4</v>
      </c>
      <c r="Y90" s="253">
        <v>136.69999999999999</v>
      </c>
      <c r="Z90" s="225"/>
      <c r="AA90" s="226">
        <v>85</v>
      </c>
      <c r="AB90" s="227" t="s">
        <v>563</v>
      </c>
      <c r="AC90" s="253">
        <v>3987.4</v>
      </c>
      <c r="AD90" s="253">
        <v>121.2</v>
      </c>
      <c r="AE90" s="225"/>
      <c r="AF90" s="229">
        <v>85</v>
      </c>
      <c r="AG90" s="238" t="s">
        <v>639</v>
      </c>
      <c r="AH90" s="253">
        <v>4416.5</v>
      </c>
      <c r="AI90" s="253">
        <v>-191.8</v>
      </c>
      <c r="AJ90" s="225"/>
      <c r="AK90" s="226">
        <v>85</v>
      </c>
      <c r="AL90" s="227" t="s">
        <v>587</v>
      </c>
      <c r="AM90" s="253">
        <v>5798</v>
      </c>
      <c r="AN90" s="253">
        <v>414.3</v>
      </c>
      <c r="AO90" s="225"/>
      <c r="AP90" s="229">
        <v>85</v>
      </c>
      <c r="AQ90" s="238" t="s">
        <v>673</v>
      </c>
      <c r="AR90" s="253">
        <v>12053.8</v>
      </c>
      <c r="AS90" s="253">
        <v>1032.0999999999999</v>
      </c>
      <c r="AT90" s="225"/>
      <c r="AU90" s="226">
        <v>85</v>
      </c>
      <c r="AV90" s="227" t="s">
        <v>605</v>
      </c>
      <c r="AW90" s="253">
        <v>19702</v>
      </c>
      <c r="AX90" s="253">
        <v>946</v>
      </c>
      <c r="AY90" s="225"/>
      <c r="AZ90" s="229">
        <v>85</v>
      </c>
      <c r="BA90" s="238" t="s">
        <v>1689</v>
      </c>
      <c r="BB90" s="253">
        <v>22934</v>
      </c>
      <c r="BC90" s="253">
        <v>955</v>
      </c>
      <c r="BD90" s="225"/>
      <c r="BE90" s="230">
        <v>85</v>
      </c>
      <c r="BF90" s="231" t="s">
        <v>520</v>
      </c>
      <c r="BG90" s="256">
        <v>27428.3</v>
      </c>
      <c r="BH90" s="256">
        <v>12901.3</v>
      </c>
      <c r="BI90" s="225"/>
      <c r="BJ90" s="232">
        <v>85</v>
      </c>
      <c r="BK90" s="233" t="s">
        <v>1648</v>
      </c>
      <c r="BL90" s="255">
        <v>34274</v>
      </c>
    </row>
    <row r="91" spans="1:64" s="234" customFormat="1">
      <c r="A91" s="225"/>
      <c r="B91" s="226">
        <v>86</v>
      </c>
      <c r="C91" s="227" t="s">
        <v>615</v>
      </c>
      <c r="D91" s="253">
        <v>347.5</v>
      </c>
      <c r="E91" s="253">
        <v>8.4</v>
      </c>
      <c r="F91" s="225"/>
      <c r="G91" s="226">
        <v>86</v>
      </c>
      <c r="H91" s="227" t="s">
        <v>535</v>
      </c>
      <c r="I91" s="253">
        <v>500.7</v>
      </c>
      <c r="J91" s="253">
        <v>63.6</v>
      </c>
      <c r="K91" s="225"/>
      <c r="L91" s="226">
        <v>86</v>
      </c>
      <c r="M91" s="226" t="s">
        <v>636</v>
      </c>
      <c r="N91" s="253">
        <v>684.7</v>
      </c>
      <c r="O91" s="253">
        <v>17.100000000000001</v>
      </c>
      <c r="P91" s="225"/>
      <c r="Q91" s="226">
        <v>86</v>
      </c>
      <c r="R91" s="227" t="s">
        <v>702</v>
      </c>
      <c r="S91" s="253">
        <v>1285.0999999999999</v>
      </c>
      <c r="T91" s="253">
        <v>35.200000000000003</v>
      </c>
      <c r="U91" s="225"/>
      <c r="V91" s="229">
        <v>86</v>
      </c>
      <c r="W91" s="238" t="s">
        <v>628</v>
      </c>
      <c r="X91" s="253">
        <v>2166.1999999999998</v>
      </c>
      <c r="Y91" s="253">
        <v>147.5</v>
      </c>
      <c r="Z91" s="225"/>
      <c r="AA91" s="226">
        <v>86</v>
      </c>
      <c r="AB91" s="227" t="s">
        <v>768</v>
      </c>
      <c r="AC91" s="253">
        <v>3907.9</v>
      </c>
      <c r="AD91" s="253">
        <v>247.1</v>
      </c>
      <c r="AE91" s="225"/>
      <c r="AF91" s="229">
        <v>86</v>
      </c>
      <c r="AG91" s="238" t="s">
        <v>633</v>
      </c>
      <c r="AH91" s="253">
        <v>4399.2</v>
      </c>
      <c r="AI91" s="253">
        <v>104.9</v>
      </c>
      <c r="AJ91" s="225"/>
      <c r="AK91" s="226">
        <v>86</v>
      </c>
      <c r="AL91" s="227" t="s">
        <v>701</v>
      </c>
      <c r="AM91" s="253">
        <v>5777.1</v>
      </c>
      <c r="AN91" s="253">
        <v>423.8</v>
      </c>
      <c r="AO91" s="225"/>
      <c r="AP91" s="229">
        <v>86</v>
      </c>
      <c r="AQ91" s="238" t="s">
        <v>546</v>
      </c>
      <c r="AR91" s="253">
        <v>11983.6</v>
      </c>
      <c r="AS91" s="253">
        <v>1842</v>
      </c>
      <c r="AT91" s="225"/>
      <c r="AU91" s="226">
        <v>86</v>
      </c>
      <c r="AV91" s="227" t="s">
        <v>516</v>
      </c>
      <c r="AW91" s="253">
        <v>19562</v>
      </c>
      <c r="AX91" s="253">
        <v>568</v>
      </c>
      <c r="AY91" s="225"/>
      <c r="AZ91" s="229">
        <v>86</v>
      </c>
      <c r="BA91" s="238" t="s">
        <v>1610</v>
      </c>
      <c r="BB91" s="253">
        <v>22779</v>
      </c>
      <c r="BC91" s="253">
        <v>1490</v>
      </c>
      <c r="BD91" s="225"/>
      <c r="BE91" s="230">
        <v>86</v>
      </c>
      <c r="BF91" s="231" t="s">
        <v>551</v>
      </c>
      <c r="BG91" s="256">
        <v>27328</v>
      </c>
      <c r="BH91" s="256">
        <v>1755</v>
      </c>
      <c r="BI91" s="225"/>
      <c r="BJ91" s="232">
        <v>86</v>
      </c>
      <c r="BK91" s="233" t="s">
        <v>1612</v>
      </c>
      <c r="BL91" s="255">
        <v>33823</v>
      </c>
    </row>
    <row r="92" spans="1:64" s="234" customFormat="1">
      <c r="A92" s="225"/>
      <c r="B92" s="226">
        <v>87</v>
      </c>
      <c r="C92" s="227" t="s">
        <v>616</v>
      </c>
      <c r="D92" s="253">
        <v>341.8</v>
      </c>
      <c r="E92" s="253">
        <v>23.7</v>
      </c>
      <c r="F92" s="225"/>
      <c r="G92" s="226">
        <v>87</v>
      </c>
      <c r="H92" s="227" t="s">
        <v>609</v>
      </c>
      <c r="I92" s="253">
        <v>499.6</v>
      </c>
      <c r="J92" s="253">
        <v>28.9</v>
      </c>
      <c r="K92" s="225"/>
      <c r="L92" s="226">
        <v>87</v>
      </c>
      <c r="M92" s="226" t="s">
        <v>602</v>
      </c>
      <c r="N92" s="253">
        <v>683.6</v>
      </c>
      <c r="O92" s="253">
        <v>56.2</v>
      </c>
      <c r="P92" s="225"/>
      <c r="Q92" s="226">
        <v>87</v>
      </c>
      <c r="R92" s="227" t="s">
        <v>644</v>
      </c>
      <c r="S92" s="253">
        <v>1254.5999999999999</v>
      </c>
      <c r="T92" s="253">
        <v>44.1</v>
      </c>
      <c r="U92" s="225"/>
      <c r="V92" s="229">
        <v>87</v>
      </c>
      <c r="W92" s="238" t="s">
        <v>618</v>
      </c>
      <c r="X92" s="253">
        <v>2116.4</v>
      </c>
      <c r="Y92" s="253">
        <v>83.5</v>
      </c>
      <c r="Z92" s="225"/>
      <c r="AA92" s="226">
        <v>87</v>
      </c>
      <c r="AB92" s="227" t="s">
        <v>1040</v>
      </c>
      <c r="AC92" s="253">
        <v>3835.7</v>
      </c>
      <c r="AD92" s="253" t="s">
        <v>751</v>
      </c>
      <c r="AE92" s="225"/>
      <c r="AF92" s="229">
        <v>87</v>
      </c>
      <c r="AG92" s="238" t="s">
        <v>688</v>
      </c>
      <c r="AH92" s="253">
        <v>4373.3</v>
      </c>
      <c r="AI92" s="253">
        <v>193.4</v>
      </c>
      <c r="AJ92" s="225"/>
      <c r="AK92" s="226">
        <v>87</v>
      </c>
      <c r="AL92" s="227" t="s">
        <v>641</v>
      </c>
      <c r="AM92" s="253">
        <v>5724.3</v>
      </c>
      <c r="AN92" s="253">
        <v>203</v>
      </c>
      <c r="AO92" s="225"/>
      <c r="AP92" s="229">
        <v>87</v>
      </c>
      <c r="AQ92" s="238" t="s">
        <v>1621</v>
      </c>
      <c r="AR92" s="253">
        <v>11915</v>
      </c>
      <c r="AS92" s="253">
        <v>1215</v>
      </c>
      <c r="AT92" s="225"/>
      <c r="AU92" s="226">
        <v>87</v>
      </c>
      <c r="AV92" s="227" t="s">
        <v>319</v>
      </c>
      <c r="AW92" s="253">
        <v>19228</v>
      </c>
      <c r="AX92" s="253">
        <v>1424</v>
      </c>
      <c r="AY92" s="225"/>
      <c r="AZ92" s="229">
        <v>87</v>
      </c>
      <c r="BA92" s="238" t="s">
        <v>1605</v>
      </c>
      <c r="BB92" s="253">
        <v>22729</v>
      </c>
      <c r="BC92" s="253">
        <v>4758</v>
      </c>
      <c r="BD92" s="225"/>
      <c r="BE92" s="230">
        <v>87</v>
      </c>
      <c r="BF92" s="231" t="s">
        <v>1389</v>
      </c>
      <c r="BG92" s="256">
        <v>27165</v>
      </c>
      <c r="BH92" s="256">
        <v>-537</v>
      </c>
      <c r="BI92" s="225"/>
      <c r="BJ92" s="232">
        <v>87</v>
      </c>
      <c r="BK92" s="233" t="s">
        <v>1682</v>
      </c>
      <c r="BL92" s="255">
        <v>33184</v>
      </c>
    </row>
    <row r="93" spans="1:64" s="234" customFormat="1">
      <c r="A93" s="225"/>
      <c r="B93" s="226">
        <v>88</v>
      </c>
      <c r="C93" s="227" t="s">
        <v>617</v>
      </c>
      <c r="D93" s="253">
        <v>338.7</v>
      </c>
      <c r="E93" s="253">
        <v>23.6</v>
      </c>
      <c r="F93" s="225"/>
      <c r="G93" s="226">
        <v>88</v>
      </c>
      <c r="H93" s="227" t="s">
        <v>617</v>
      </c>
      <c r="I93" s="253">
        <v>496.5</v>
      </c>
      <c r="J93" s="253">
        <v>34.5</v>
      </c>
      <c r="K93" s="225"/>
      <c r="L93" s="226">
        <v>88</v>
      </c>
      <c r="M93" s="226" t="s">
        <v>594</v>
      </c>
      <c r="N93" s="253">
        <v>675</v>
      </c>
      <c r="O93" s="253">
        <v>48.7</v>
      </c>
      <c r="P93" s="225"/>
      <c r="Q93" s="226">
        <v>88</v>
      </c>
      <c r="R93" s="227" t="s">
        <v>733</v>
      </c>
      <c r="S93" s="253">
        <v>1249.9000000000001</v>
      </c>
      <c r="T93" s="253">
        <v>79.5</v>
      </c>
      <c r="U93" s="225"/>
      <c r="V93" s="229">
        <v>88</v>
      </c>
      <c r="W93" s="238" t="s">
        <v>813</v>
      </c>
      <c r="X93" s="253">
        <v>2113.8000000000002</v>
      </c>
      <c r="Y93" s="253">
        <v>105.9</v>
      </c>
      <c r="Z93" s="225"/>
      <c r="AA93" s="226">
        <v>88</v>
      </c>
      <c r="AB93" s="227" t="s">
        <v>578</v>
      </c>
      <c r="AC93" s="253">
        <v>3828.7</v>
      </c>
      <c r="AD93" s="253">
        <v>162.6</v>
      </c>
      <c r="AE93" s="225"/>
      <c r="AF93" s="229">
        <v>88</v>
      </c>
      <c r="AG93" s="238" t="s">
        <v>1077</v>
      </c>
      <c r="AH93" s="253">
        <v>4326</v>
      </c>
      <c r="AI93" s="253">
        <v>131</v>
      </c>
      <c r="AJ93" s="225"/>
      <c r="AK93" s="226">
        <v>88</v>
      </c>
      <c r="AL93" s="227" t="s">
        <v>617</v>
      </c>
      <c r="AM93" s="253">
        <v>5710.4</v>
      </c>
      <c r="AN93" s="253">
        <v>13.1</v>
      </c>
      <c r="AO93" s="225"/>
      <c r="AP93" s="229">
        <v>88</v>
      </c>
      <c r="AQ93" s="238" t="s">
        <v>1582</v>
      </c>
      <c r="AR93" s="253">
        <v>11894.6</v>
      </c>
      <c r="AS93" s="253">
        <v>400.4</v>
      </c>
      <c r="AT93" s="225"/>
      <c r="AU93" s="226">
        <v>88</v>
      </c>
      <c r="AV93" s="227" t="s">
        <v>1618</v>
      </c>
      <c r="AW93" s="253">
        <v>18989</v>
      </c>
      <c r="AX93" s="253">
        <v>1132</v>
      </c>
      <c r="AY93" s="225"/>
      <c r="AZ93" s="229">
        <v>88</v>
      </c>
      <c r="BA93" s="238" t="s">
        <v>1645</v>
      </c>
      <c r="BB93" s="253">
        <v>22693</v>
      </c>
      <c r="BC93" s="253">
        <v>2115</v>
      </c>
      <c r="BD93" s="225"/>
      <c r="BE93" s="230">
        <v>88</v>
      </c>
      <c r="BF93" s="231" t="s">
        <v>1612</v>
      </c>
      <c r="BG93" s="256">
        <v>26730</v>
      </c>
      <c r="BH93" s="256">
        <v>2130</v>
      </c>
      <c r="BI93" s="225"/>
      <c r="BJ93" s="232">
        <v>88</v>
      </c>
      <c r="BK93" s="233" t="s">
        <v>1683</v>
      </c>
      <c r="BL93" s="255">
        <v>32375.999999999996</v>
      </c>
    </row>
    <row r="94" spans="1:64" s="234" customFormat="1">
      <c r="A94" s="225"/>
      <c r="B94" s="226">
        <v>89</v>
      </c>
      <c r="C94" s="227" t="s">
        <v>618</v>
      </c>
      <c r="D94" s="253">
        <v>336.7</v>
      </c>
      <c r="E94" s="253">
        <v>21.5</v>
      </c>
      <c r="F94" s="225"/>
      <c r="G94" s="226">
        <v>89</v>
      </c>
      <c r="H94" s="227" t="s">
        <v>620</v>
      </c>
      <c r="I94" s="253">
        <v>496.1</v>
      </c>
      <c r="J94" s="253">
        <v>21.3</v>
      </c>
      <c r="K94" s="225"/>
      <c r="L94" s="226">
        <v>89</v>
      </c>
      <c r="M94" s="226" t="s">
        <v>540</v>
      </c>
      <c r="N94" s="253">
        <v>667.2</v>
      </c>
      <c r="O94" s="253">
        <v>41.4</v>
      </c>
      <c r="P94" s="225"/>
      <c r="Q94" s="226">
        <v>89</v>
      </c>
      <c r="R94" s="227" t="s">
        <v>642</v>
      </c>
      <c r="S94" s="253">
        <v>1239.2</v>
      </c>
      <c r="T94" s="253">
        <v>131.4</v>
      </c>
      <c r="U94" s="225"/>
      <c r="V94" s="229">
        <v>89</v>
      </c>
      <c r="W94" s="238" t="s">
        <v>527</v>
      </c>
      <c r="X94" s="253">
        <v>2080.8000000000002</v>
      </c>
      <c r="Y94" s="253">
        <v>87.4</v>
      </c>
      <c r="Z94" s="225"/>
      <c r="AA94" s="226">
        <v>89</v>
      </c>
      <c r="AB94" s="227" t="s">
        <v>580</v>
      </c>
      <c r="AC94" s="253">
        <v>3772.2</v>
      </c>
      <c r="AD94" s="253">
        <v>347.3</v>
      </c>
      <c r="AE94" s="225"/>
      <c r="AF94" s="229">
        <v>89</v>
      </c>
      <c r="AG94" s="238" t="s">
        <v>599</v>
      </c>
      <c r="AH94" s="253">
        <v>4242</v>
      </c>
      <c r="AI94" s="253">
        <v>302.60000000000002</v>
      </c>
      <c r="AJ94" s="225"/>
      <c r="AK94" s="226">
        <v>89</v>
      </c>
      <c r="AL94" s="227" t="s">
        <v>852</v>
      </c>
      <c r="AM94" s="253">
        <v>5589</v>
      </c>
      <c r="AN94" s="253">
        <v>476.3</v>
      </c>
      <c r="AO94" s="225"/>
      <c r="AP94" s="229">
        <v>89</v>
      </c>
      <c r="AQ94" s="238" t="s">
        <v>1574</v>
      </c>
      <c r="AR94" s="253">
        <v>11618.5</v>
      </c>
      <c r="AS94" s="253">
        <v>1648.7</v>
      </c>
      <c r="AT94" s="225"/>
      <c r="AU94" s="226">
        <v>89</v>
      </c>
      <c r="AV94" s="227" t="s">
        <v>523</v>
      </c>
      <c r="AW94" s="253">
        <v>18929</v>
      </c>
      <c r="AX94" s="253">
        <v>1331</v>
      </c>
      <c r="AY94" s="225"/>
      <c r="AZ94" s="229">
        <v>89</v>
      </c>
      <c r="BA94" s="238" t="s">
        <v>642</v>
      </c>
      <c r="BB94" s="253">
        <v>22665</v>
      </c>
      <c r="BC94" s="253">
        <v>1283</v>
      </c>
      <c r="BD94" s="225"/>
      <c r="BE94" s="230">
        <v>89</v>
      </c>
      <c r="BF94" s="231" t="s">
        <v>1650</v>
      </c>
      <c r="BG94" s="256">
        <v>26289.5</v>
      </c>
      <c r="BH94" s="256">
        <v>-2915.4</v>
      </c>
      <c r="BI94" s="225"/>
      <c r="BJ94" s="232">
        <v>89</v>
      </c>
      <c r="BK94" s="233" t="s">
        <v>1743</v>
      </c>
      <c r="BL94" s="255">
        <v>31360</v>
      </c>
    </row>
    <row r="95" spans="1:64" s="234" customFormat="1">
      <c r="A95" s="225"/>
      <c r="B95" s="226">
        <v>90</v>
      </c>
      <c r="C95" s="227" t="s">
        <v>619</v>
      </c>
      <c r="D95" s="253">
        <v>336</v>
      </c>
      <c r="E95" s="253">
        <v>4.9000000000000004</v>
      </c>
      <c r="F95" s="225"/>
      <c r="G95" s="226">
        <v>90</v>
      </c>
      <c r="H95" s="227" t="s">
        <v>702</v>
      </c>
      <c r="I95" s="253">
        <v>494.3</v>
      </c>
      <c r="J95" s="253">
        <v>13.5</v>
      </c>
      <c r="K95" s="225"/>
      <c r="L95" s="226">
        <v>90</v>
      </c>
      <c r="M95" s="226" t="s">
        <v>644</v>
      </c>
      <c r="N95" s="253">
        <v>665.8</v>
      </c>
      <c r="O95" s="253">
        <v>22.5</v>
      </c>
      <c r="P95" s="225"/>
      <c r="Q95" s="226">
        <v>90</v>
      </c>
      <c r="R95" s="227" t="s">
        <v>576</v>
      </c>
      <c r="S95" s="253">
        <v>1229.0999999999999</v>
      </c>
      <c r="T95" s="253">
        <v>37.799999999999997</v>
      </c>
      <c r="U95" s="225"/>
      <c r="V95" s="229">
        <v>90</v>
      </c>
      <c r="W95" s="238" t="s">
        <v>663</v>
      </c>
      <c r="X95" s="253">
        <v>2074.1</v>
      </c>
      <c r="Y95" s="253">
        <v>80.900000000000006</v>
      </c>
      <c r="Z95" s="225"/>
      <c r="AA95" s="226">
        <v>90</v>
      </c>
      <c r="AB95" s="227" t="s">
        <v>587</v>
      </c>
      <c r="AC95" s="253">
        <v>3745</v>
      </c>
      <c r="AD95" s="253">
        <v>147</v>
      </c>
      <c r="AE95" s="225"/>
      <c r="AF95" s="229">
        <v>90</v>
      </c>
      <c r="AG95" s="238" t="s">
        <v>1123</v>
      </c>
      <c r="AH95" s="253">
        <v>4233.7</v>
      </c>
      <c r="AI95" s="253">
        <v>122.8</v>
      </c>
      <c r="AJ95" s="225"/>
      <c r="AK95" s="226">
        <v>90</v>
      </c>
      <c r="AL95" s="227" t="s">
        <v>841</v>
      </c>
      <c r="AM95" s="253">
        <v>5453.5</v>
      </c>
      <c r="AN95" s="253">
        <v>859.8</v>
      </c>
      <c r="AO95" s="225"/>
      <c r="AP95" s="229">
        <v>90</v>
      </c>
      <c r="AQ95" s="238" t="s">
        <v>524</v>
      </c>
      <c r="AR95" s="253">
        <v>11521</v>
      </c>
      <c r="AS95" s="253">
        <v>2288</v>
      </c>
      <c r="AT95" s="225"/>
      <c r="AU95" s="226">
        <v>90</v>
      </c>
      <c r="AV95" s="227" t="s">
        <v>1619</v>
      </c>
      <c r="AW95" s="253">
        <v>18621.5</v>
      </c>
      <c r="AX95" s="253">
        <v>160.5</v>
      </c>
      <c r="AY95" s="225"/>
      <c r="AZ95" s="229">
        <v>90</v>
      </c>
      <c r="BA95" s="238" t="s">
        <v>2856</v>
      </c>
      <c r="BB95" s="253">
        <v>22615</v>
      </c>
      <c r="BC95" s="253">
        <v>-4002</v>
      </c>
      <c r="BD95" s="225"/>
      <c r="BE95" s="230">
        <v>90</v>
      </c>
      <c r="BF95" s="231" t="s">
        <v>1580</v>
      </c>
      <c r="BG95" s="256">
        <v>26278</v>
      </c>
      <c r="BH95" s="256">
        <v>-459.1</v>
      </c>
      <c r="BI95" s="225"/>
      <c r="BJ95" s="232">
        <v>90</v>
      </c>
      <c r="BK95" s="233" t="s">
        <v>574</v>
      </c>
      <c r="BL95" s="255">
        <v>31353</v>
      </c>
    </row>
    <row r="96" spans="1:64" s="234" customFormat="1">
      <c r="A96" s="225"/>
      <c r="B96" s="226">
        <v>91</v>
      </c>
      <c r="C96" s="227" t="s">
        <v>620</v>
      </c>
      <c r="D96" s="253">
        <v>333.9</v>
      </c>
      <c r="E96" s="253">
        <v>11.9</v>
      </c>
      <c r="F96" s="225"/>
      <c r="G96" s="226">
        <v>91</v>
      </c>
      <c r="H96" s="227" t="s">
        <v>626</v>
      </c>
      <c r="I96" s="253">
        <v>489.3</v>
      </c>
      <c r="J96" s="253">
        <v>44.8</v>
      </c>
      <c r="K96" s="225"/>
      <c r="L96" s="226">
        <v>91</v>
      </c>
      <c r="M96" s="226" t="s">
        <v>632</v>
      </c>
      <c r="N96" s="253">
        <v>663.8</v>
      </c>
      <c r="O96" s="253">
        <v>56.7</v>
      </c>
      <c r="P96" s="225"/>
      <c r="Q96" s="226">
        <v>91</v>
      </c>
      <c r="R96" s="227" t="s">
        <v>588</v>
      </c>
      <c r="S96" s="253">
        <v>1225.0999999999999</v>
      </c>
      <c r="T96" s="253">
        <v>78</v>
      </c>
      <c r="U96" s="225"/>
      <c r="V96" s="229">
        <v>91</v>
      </c>
      <c r="W96" s="238" t="s">
        <v>682</v>
      </c>
      <c r="X96" s="253">
        <v>2048.6999999999998</v>
      </c>
      <c r="Y96" s="253">
        <v>225.6</v>
      </c>
      <c r="Z96" s="225"/>
      <c r="AA96" s="226">
        <v>91</v>
      </c>
      <c r="AB96" s="227" t="s">
        <v>1123</v>
      </c>
      <c r="AC96" s="253">
        <v>3734.6</v>
      </c>
      <c r="AD96" s="253">
        <v>173.7</v>
      </c>
      <c r="AE96" s="225"/>
      <c r="AF96" s="229">
        <v>91</v>
      </c>
      <c r="AG96" s="238" t="s">
        <v>606</v>
      </c>
      <c r="AH96" s="253">
        <v>4215.2</v>
      </c>
      <c r="AI96" s="253">
        <v>15.5</v>
      </c>
      <c r="AJ96" s="225"/>
      <c r="AK96" s="226">
        <v>91</v>
      </c>
      <c r="AL96" s="227" t="s">
        <v>1377</v>
      </c>
      <c r="AM96" s="253">
        <v>5424.7</v>
      </c>
      <c r="AN96" s="253">
        <v>153.9</v>
      </c>
      <c r="AO96" s="225"/>
      <c r="AP96" s="229">
        <v>91</v>
      </c>
      <c r="AQ96" s="238" t="s">
        <v>2857</v>
      </c>
      <c r="AR96" s="253">
        <v>11506</v>
      </c>
      <c r="AS96" s="253">
        <v>1426</v>
      </c>
      <c r="AT96" s="225"/>
      <c r="AU96" s="226">
        <v>91</v>
      </c>
      <c r="AV96" s="227" t="s">
        <v>1620</v>
      </c>
      <c r="AW96" s="253">
        <v>18534.2</v>
      </c>
      <c r="AX96" s="253">
        <v>420.9</v>
      </c>
      <c r="AY96" s="225"/>
      <c r="AZ96" s="229">
        <v>91</v>
      </c>
      <c r="BA96" s="238" t="s">
        <v>299</v>
      </c>
      <c r="BB96" s="253">
        <v>22045</v>
      </c>
      <c r="BC96" s="253">
        <v>4401</v>
      </c>
      <c r="BD96" s="225"/>
      <c r="BE96" s="230">
        <v>91</v>
      </c>
      <c r="BF96" s="231" t="s">
        <v>1723</v>
      </c>
      <c r="BG96" s="256">
        <v>25729.9</v>
      </c>
      <c r="BH96" s="256">
        <v>381.4</v>
      </c>
      <c r="BI96" s="225"/>
      <c r="BJ96" s="232">
        <v>91</v>
      </c>
      <c r="BK96" s="233" t="s">
        <v>1650</v>
      </c>
      <c r="BL96" s="255">
        <v>30737</v>
      </c>
    </row>
    <row r="97" spans="1:64" s="234" customFormat="1">
      <c r="A97" s="225"/>
      <c r="B97" s="226">
        <v>92</v>
      </c>
      <c r="C97" s="227" t="s">
        <v>621</v>
      </c>
      <c r="D97" s="253">
        <v>331.8</v>
      </c>
      <c r="E97" s="253">
        <v>1.8</v>
      </c>
      <c r="F97" s="225"/>
      <c r="G97" s="226">
        <v>92</v>
      </c>
      <c r="H97" s="227" t="s">
        <v>685</v>
      </c>
      <c r="I97" s="253">
        <v>474.4</v>
      </c>
      <c r="J97" s="253">
        <v>28.6</v>
      </c>
      <c r="K97" s="225"/>
      <c r="L97" s="226">
        <v>92</v>
      </c>
      <c r="M97" s="226" t="s">
        <v>642</v>
      </c>
      <c r="N97" s="253">
        <v>663.3</v>
      </c>
      <c r="O97" s="253">
        <v>67.599999999999994</v>
      </c>
      <c r="P97" s="225"/>
      <c r="Q97" s="226">
        <v>92</v>
      </c>
      <c r="R97" s="227" t="s">
        <v>688</v>
      </c>
      <c r="S97" s="253">
        <v>1218</v>
      </c>
      <c r="T97" s="253">
        <v>55.3</v>
      </c>
      <c r="U97" s="225"/>
      <c r="V97" s="229">
        <v>92</v>
      </c>
      <c r="W97" s="238" t="s">
        <v>739</v>
      </c>
      <c r="X97" s="253">
        <v>2042.1</v>
      </c>
      <c r="Y97" s="253">
        <v>175.5</v>
      </c>
      <c r="Z97" s="225"/>
      <c r="AA97" s="226">
        <v>92</v>
      </c>
      <c r="AB97" s="227" t="s">
        <v>702</v>
      </c>
      <c r="AC97" s="253">
        <v>3727.9</v>
      </c>
      <c r="AD97" s="253">
        <v>197.2</v>
      </c>
      <c r="AE97" s="225"/>
      <c r="AF97" s="229">
        <v>92</v>
      </c>
      <c r="AG97" s="238" t="s">
        <v>546</v>
      </c>
      <c r="AH97" s="253">
        <v>4189.3999999999996</v>
      </c>
      <c r="AI97" s="253">
        <v>472.4</v>
      </c>
      <c r="AJ97" s="225"/>
      <c r="AK97" s="226">
        <v>92</v>
      </c>
      <c r="AL97" s="227" t="s">
        <v>1378</v>
      </c>
      <c r="AM97" s="253">
        <v>5421.5</v>
      </c>
      <c r="AN97" s="253">
        <v>90</v>
      </c>
      <c r="AO97" s="225"/>
      <c r="AP97" s="229">
        <v>92</v>
      </c>
      <c r="AQ97" s="238" t="s">
        <v>680</v>
      </c>
      <c r="AR97" s="253">
        <v>11374.4</v>
      </c>
      <c r="AS97" s="253">
        <v>484.1</v>
      </c>
      <c r="AT97" s="225"/>
      <c r="AU97" s="226">
        <v>92</v>
      </c>
      <c r="AV97" s="227" t="s">
        <v>1621</v>
      </c>
      <c r="AW97" s="253">
        <v>18110</v>
      </c>
      <c r="AX97" s="253">
        <v>2055</v>
      </c>
      <c r="AY97" s="225"/>
      <c r="AZ97" s="229">
        <v>92</v>
      </c>
      <c r="BA97" s="238" t="s">
        <v>513</v>
      </c>
      <c r="BB97" s="253">
        <v>21962</v>
      </c>
      <c r="BC97" s="253">
        <v>4847</v>
      </c>
      <c r="BD97" s="225"/>
      <c r="BE97" s="230">
        <v>92</v>
      </c>
      <c r="BF97" s="231" t="s">
        <v>1886</v>
      </c>
      <c r="BG97" s="256">
        <v>25510.9</v>
      </c>
      <c r="BH97" s="256">
        <v>204.1</v>
      </c>
      <c r="BI97" s="225"/>
      <c r="BJ97" s="232">
        <v>92</v>
      </c>
      <c r="BK97" s="233" t="s">
        <v>542</v>
      </c>
      <c r="BL97" s="255">
        <v>30390</v>
      </c>
    </row>
    <row r="98" spans="1:64" s="234" customFormat="1">
      <c r="A98" s="225"/>
      <c r="B98" s="226">
        <v>93</v>
      </c>
      <c r="C98" s="227" t="s">
        <v>622</v>
      </c>
      <c r="D98" s="253">
        <v>324.2</v>
      </c>
      <c r="E98" s="253">
        <v>1</v>
      </c>
      <c r="F98" s="225"/>
      <c r="G98" s="226">
        <v>93</v>
      </c>
      <c r="H98" s="227" t="s">
        <v>604</v>
      </c>
      <c r="I98" s="253">
        <v>469.7</v>
      </c>
      <c r="J98" s="253">
        <v>14.8</v>
      </c>
      <c r="K98" s="225"/>
      <c r="L98" s="226">
        <v>93</v>
      </c>
      <c r="M98" s="226" t="s">
        <v>617</v>
      </c>
      <c r="N98" s="253">
        <v>660.4</v>
      </c>
      <c r="O98" s="253">
        <v>48.2</v>
      </c>
      <c r="P98" s="225"/>
      <c r="Q98" s="226">
        <v>93</v>
      </c>
      <c r="R98" s="227" t="s">
        <v>581</v>
      </c>
      <c r="S98" s="253">
        <v>1216.4000000000001</v>
      </c>
      <c r="T98" s="253">
        <v>60.9</v>
      </c>
      <c r="U98" s="225"/>
      <c r="V98" s="229">
        <v>93</v>
      </c>
      <c r="W98" s="238" t="s">
        <v>606</v>
      </c>
      <c r="X98" s="253">
        <v>2000.2</v>
      </c>
      <c r="Y98" s="253">
        <v>27.5</v>
      </c>
      <c r="Z98" s="225"/>
      <c r="AA98" s="226">
        <v>93</v>
      </c>
      <c r="AB98" s="227" t="s">
        <v>688</v>
      </c>
      <c r="AC98" s="253">
        <v>3698.7</v>
      </c>
      <c r="AD98" s="253">
        <v>178.7</v>
      </c>
      <c r="AE98" s="225"/>
      <c r="AF98" s="229">
        <v>93</v>
      </c>
      <c r="AG98" s="238" t="s">
        <v>1069</v>
      </c>
      <c r="AH98" s="253">
        <v>4178.8</v>
      </c>
      <c r="AI98" s="253">
        <v>349.2</v>
      </c>
      <c r="AJ98" s="225"/>
      <c r="AK98" s="226">
        <v>93</v>
      </c>
      <c r="AL98" s="227" t="s">
        <v>1379</v>
      </c>
      <c r="AM98" s="253">
        <v>5374</v>
      </c>
      <c r="AN98" s="253">
        <v>374</v>
      </c>
      <c r="AO98" s="225"/>
      <c r="AP98" s="229">
        <v>93</v>
      </c>
      <c r="AQ98" s="238" t="s">
        <v>798</v>
      </c>
      <c r="AR98" s="253">
        <v>11285.6</v>
      </c>
      <c r="AS98" s="253">
        <v>307.5</v>
      </c>
      <c r="AT98" s="225"/>
      <c r="AU98" s="226">
        <v>93</v>
      </c>
      <c r="AV98" s="227" t="s">
        <v>798</v>
      </c>
      <c r="AW98" s="253">
        <v>18098.3</v>
      </c>
      <c r="AX98" s="253">
        <v>635.1</v>
      </c>
      <c r="AY98" s="225"/>
      <c r="AZ98" s="229">
        <v>93</v>
      </c>
      <c r="BA98" s="238" t="s">
        <v>546</v>
      </c>
      <c r="BB98" s="253">
        <v>21886</v>
      </c>
      <c r="BC98" s="253">
        <v>2388</v>
      </c>
      <c r="BD98" s="225"/>
      <c r="BE98" s="230">
        <v>93</v>
      </c>
      <c r="BF98" s="231" t="s">
        <v>1887</v>
      </c>
      <c r="BG98" s="256">
        <v>25423.599999999999</v>
      </c>
      <c r="BH98" s="256">
        <v>-115.1</v>
      </c>
      <c r="BI98" s="225"/>
      <c r="BJ98" s="232">
        <v>93</v>
      </c>
      <c r="BK98" s="233" t="s">
        <v>1723</v>
      </c>
      <c r="BL98" s="255">
        <v>30347</v>
      </c>
    </row>
    <row r="99" spans="1:64" s="234" customFormat="1">
      <c r="A99" s="225"/>
      <c r="B99" s="226">
        <v>94</v>
      </c>
      <c r="C99" s="227" t="s">
        <v>623</v>
      </c>
      <c r="D99" s="253">
        <v>323.5</v>
      </c>
      <c r="E99" s="253">
        <v>9</v>
      </c>
      <c r="F99" s="225"/>
      <c r="G99" s="226">
        <v>94</v>
      </c>
      <c r="H99" s="227" t="s">
        <v>636</v>
      </c>
      <c r="I99" s="253">
        <v>459.4</v>
      </c>
      <c r="J99" s="253">
        <v>18.7</v>
      </c>
      <c r="K99" s="225"/>
      <c r="L99" s="226">
        <v>94</v>
      </c>
      <c r="M99" s="226" t="s">
        <v>627</v>
      </c>
      <c r="N99" s="253">
        <v>655.7</v>
      </c>
      <c r="O99" s="253">
        <v>4.7</v>
      </c>
      <c r="P99" s="225"/>
      <c r="Q99" s="226">
        <v>94</v>
      </c>
      <c r="R99" s="227" t="s">
        <v>682</v>
      </c>
      <c r="S99" s="253">
        <v>1193</v>
      </c>
      <c r="T99" s="253">
        <v>123.3</v>
      </c>
      <c r="U99" s="225"/>
      <c r="V99" s="229">
        <v>94</v>
      </c>
      <c r="W99" s="238" t="s">
        <v>587</v>
      </c>
      <c r="X99" s="253">
        <v>2000.1</v>
      </c>
      <c r="Y99" s="253">
        <v>75.099999999999994</v>
      </c>
      <c r="Z99" s="225"/>
      <c r="AA99" s="226">
        <v>94</v>
      </c>
      <c r="AB99" s="227" t="s">
        <v>553</v>
      </c>
      <c r="AC99" s="253">
        <v>3670.4</v>
      </c>
      <c r="AD99" s="253">
        <v>200.7</v>
      </c>
      <c r="AE99" s="225"/>
      <c r="AF99" s="229">
        <v>94</v>
      </c>
      <c r="AG99" s="238" t="s">
        <v>619</v>
      </c>
      <c r="AH99" s="253">
        <v>4172.3</v>
      </c>
      <c r="AI99" s="253">
        <v>169.8</v>
      </c>
      <c r="AJ99" s="225"/>
      <c r="AK99" s="226">
        <v>94</v>
      </c>
      <c r="AL99" s="227" t="s">
        <v>1380</v>
      </c>
      <c r="AM99" s="253">
        <v>5360.7</v>
      </c>
      <c r="AN99" s="253">
        <v>285.8</v>
      </c>
      <c r="AO99" s="225"/>
      <c r="AP99" s="229">
        <v>94</v>
      </c>
      <c r="AQ99" s="238" t="s">
        <v>575</v>
      </c>
      <c r="AR99" s="253">
        <v>11204.7</v>
      </c>
      <c r="AS99" s="253">
        <v>634.1</v>
      </c>
      <c r="AT99" s="225"/>
      <c r="AU99" s="226">
        <v>94</v>
      </c>
      <c r="AV99" s="227" t="s">
        <v>1622</v>
      </c>
      <c r="AW99" s="253">
        <v>18027</v>
      </c>
      <c r="AX99" s="253">
        <v>1235</v>
      </c>
      <c r="AY99" s="225"/>
      <c r="AZ99" s="229">
        <v>94</v>
      </c>
      <c r="BA99" s="238" t="s">
        <v>1618</v>
      </c>
      <c r="BB99" s="253">
        <v>21250</v>
      </c>
      <c r="BC99" s="253">
        <v>2369</v>
      </c>
      <c r="BD99" s="225"/>
      <c r="BE99" s="230">
        <v>94</v>
      </c>
      <c r="BF99" s="231" t="s">
        <v>518</v>
      </c>
      <c r="BG99" s="256">
        <v>25035</v>
      </c>
      <c r="BH99" s="256">
        <v>6342</v>
      </c>
      <c r="BI99" s="225"/>
      <c r="BJ99" s="232">
        <v>94</v>
      </c>
      <c r="BK99" s="233" t="s">
        <v>535</v>
      </c>
      <c r="BL99" s="255">
        <v>30109</v>
      </c>
    </row>
    <row r="100" spans="1:64" s="234" customFormat="1">
      <c r="A100" s="225"/>
      <c r="B100" s="226">
        <v>95</v>
      </c>
      <c r="C100" s="227" t="s">
        <v>624</v>
      </c>
      <c r="D100" s="253">
        <v>310</v>
      </c>
      <c r="E100" s="253">
        <v>7.7</v>
      </c>
      <c r="F100" s="225"/>
      <c r="G100" s="226">
        <v>95</v>
      </c>
      <c r="H100" s="227" t="s">
        <v>642</v>
      </c>
      <c r="I100" s="253">
        <v>458.3</v>
      </c>
      <c r="J100" s="253">
        <v>60.4</v>
      </c>
      <c r="K100" s="225"/>
      <c r="L100" s="226">
        <v>95</v>
      </c>
      <c r="M100" s="226" t="s">
        <v>562</v>
      </c>
      <c r="N100" s="253">
        <v>650.1</v>
      </c>
      <c r="O100" s="253">
        <v>13.7</v>
      </c>
      <c r="P100" s="225"/>
      <c r="Q100" s="226">
        <v>95</v>
      </c>
      <c r="R100" s="227" t="s">
        <v>729</v>
      </c>
      <c r="S100" s="253">
        <v>1185.5999999999999</v>
      </c>
      <c r="T100" s="253">
        <v>30.3</v>
      </c>
      <c r="U100" s="225"/>
      <c r="V100" s="229">
        <v>95</v>
      </c>
      <c r="W100" s="238" t="s">
        <v>626</v>
      </c>
      <c r="X100" s="253">
        <v>1993.2</v>
      </c>
      <c r="Y100" s="253">
        <v>111.1</v>
      </c>
      <c r="Z100" s="225"/>
      <c r="AA100" s="226">
        <v>95</v>
      </c>
      <c r="AB100" s="227" t="s">
        <v>581</v>
      </c>
      <c r="AC100" s="253">
        <v>3635.2</v>
      </c>
      <c r="AD100" s="253">
        <v>131.1</v>
      </c>
      <c r="AE100" s="225"/>
      <c r="AF100" s="229">
        <v>95</v>
      </c>
      <c r="AG100" s="238" t="s">
        <v>561</v>
      </c>
      <c r="AH100" s="253">
        <v>4161</v>
      </c>
      <c r="AI100" s="253">
        <v>102</v>
      </c>
      <c r="AJ100" s="225"/>
      <c r="AK100" s="226">
        <v>95</v>
      </c>
      <c r="AL100" s="227" t="s">
        <v>312</v>
      </c>
      <c r="AM100" s="253">
        <v>5305.9</v>
      </c>
      <c r="AN100" s="253">
        <v>245.7</v>
      </c>
      <c r="AO100" s="225"/>
      <c r="AP100" s="229">
        <v>95</v>
      </c>
      <c r="AQ100" s="238" t="s">
        <v>1588</v>
      </c>
      <c r="AR100" s="253">
        <v>11187</v>
      </c>
      <c r="AS100" s="253">
        <v>1205</v>
      </c>
      <c r="AT100" s="225"/>
      <c r="AU100" s="226">
        <v>95</v>
      </c>
      <c r="AV100" s="227" t="s">
        <v>1623</v>
      </c>
      <c r="AW100" s="253">
        <v>17838.8</v>
      </c>
      <c r="AX100" s="253">
        <v>624.1</v>
      </c>
      <c r="AY100" s="225"/>
      <c r="AZ100" s="229">
        <v>95</v>
      </c>
      <c r="BA100" s="238" t="s">
        <v>1620</v>
      </c>
      <c r="BB100" s="253">
        <v>21033</v>
      </c>
      <c r="BC100" s="253">
        <v>158</v>
      </c>
      <c r="BD100" s="225"/>
      <c r="BE100" s="230">
        <v>95</v>
      </c>
      <c r="BF100" s="231" t="s">
        <v>702</v>
      </c>
      <c r="BG100" s="256">
        <v>24881</v>
      </c>
      <c r="BH100" s="256">
        <v>1935</v>
      </c>
      <c r="BI100" s="225"/>
      <c r="BJ100" s="232">
        <v>95</v>
      </c>
      <c r="BK100" s="233" t="s">
        <v>1127</v>
      </c>
      <c r="BL100" s="255">
        <v>29318</v>
      </c>
    </row>
    <row r="101" spans="1:64" s="234" customFormat="1">
      <c r="A101" s="225"/>
      <c r="B101" s="226">
        <v>96</v>
      </c>
      <c r="C101" s="227" t="s">
        <v>625</v>
      </c>
      <c r="D101" s="253">
        <v>308.8</v>
      </c>
      <c r="E101" s="253">
        <v>7.6</v>
      </c>
      <c r="F101" s="225"/>
      <c r="G101" s="226">
        <v>96</v>
      </c>
      <c r="H101" s="227" t="s">
        <v>1022</v>
      </c>
      <c r="I101" s="253">
        <v>451</v>
      </c>
      <c r="J101" s="253">
        <v>43.8</v>
      </c>
      <c r="K101" s="225"/>
      <c r="L101" s="226">
        <v>96</v>
      </c>
      <c r="M101" s="226" t="s">
        <v>579</v>
      </c>
      <c r="N101" s="253">
        <v>636.29999999999995</v>
      </c>
      <c r="O101" s="253">
        <v>47.1</v>
      </c>
      <c r="P101" s="225"/>
      <c r="Q101" s="226">
        <v>96</v>
      </c>
      <c r="R101" s="227" t="s">
        <v>656</v>
      </c>
      <c r="S101" s="253">
        <v>1180.3</v>
      </c>
      <c r="T101" s="253">
        <v>22.1</v>
      </c>
      <c r="U101" s="225"/>
      <c r="V101" s="229">
        <v>96</v>
      </c>
      <c r="W101" s="238" t="s">
        <v>576</v>
      </c>
      <c r="X101" s="253">
        <v>1979.8</v>
      </c>
      <c r="Y101" s="253">
        <v>52</v>
      </c>
      <c r="Z101" s="225"/>
      <c r="AA101" s="226">
        <v>96</v>
      </c>
      <c r="AB101" s="227" t="s">
        <v>618</v>
      </c>
      <c r="AC101" s="253">
        <v>3504.3</v>
      </c>
      <c r="AD101" s="253">
        <v>133.5</v>
      </c>
      <c r="AE101" s="225"/>
      <c r="AF101" s="229">
        <v>96</v>
      </c>
      <c r="AG101" s="238" t="s">
        <v>1130</v>
      </c>
      <c r="AH101" s="253">
        <v>4101.5</v>
      </c>
      <c r="AI101" s="253" t="s">
        <v>751</v>
      </c>
      <c r="AJ101" s="225"/>
      <c r="AK101" s="226">
        <v>96</v>
      </c>
      <c r="AL101" s="227" t="s">
        <v>1381</v>
      </c>
      <c r="AM101" s="253">
        <v>5284</v>
      </c>
      <c r="AN101" s="253">
        <v>454</v>
      </c>
      <c r="AO101" s="225"/>
      <c r="AP101" s="229">
        <v>96</v>
      </c>
      <c r="AQ101" s="238" t="s">
        <v>1644</v>
      </c>
      <c r="AR101" s="253">
        <v>11183.1</v>
      </c>
      <c r="AS101" s="253">
        <v>445.3</v>
      </c>
      <c r="AT101" s="225"/>
      <c r="AU101" s="226">
        <v>96</v>
      </c>
      <c r="AV101" s="227" t="s">
        <v>928</v>
      </c>
      <c r="AW101" s="253">
        <v>17796</v>
      </c>
      <c r="AX101" s="253">
        <v>716</v>
      </c>
      <c r="AY101" s="225"/>
      <c r="AZ101" s="229">
        <v>96</v>
      </c>
      <c r="BA101" s="238" t="s">
        <v>2858</v>
      </c>
      <c r="BB101" s="253">
        <v>20975.5</v>
      </c>
      <c r="BC101" s="253">
        <v>130</v>
      </c>
      <c r="BD101" s="225"/>
      <c r="BE101" s="230">
        <v>96</v>
      </c>
      <c r="BF101" s="231" t="s">
        <v>1784</v>
      </c>
      <c r="BG101" s="256">
        <v>24748.9</v>
      </c>
      <c r="BH101" s="256">
        <v>827.6</v>
      </c>
      <c r="BI101" s="225"/>
      <c r="BJ101" s="232">
        <v>96</v>
      </c>
      <c r="BK101" s="233" t="s">
        <v>541</v>
      </c>
      <c r="BL101" s="255">
        <v>29003</v>
      </c>
    </row>
    <row r="102" spans="1:64" s="234" customFormat="1">
      <c r="A102" s="225"/>
      <c r="B102" s="226">
        <v>97</v>
      </c>
      <c r="C102" s="227" t="s">
        <v>626</v>
      </c>
      <c r="D102" s="253">
        <v>306.8</v>
      </c>
      <c r="E102" s="253">
        <v>20.3</v>
      </c>
      <c r="F102" s="225"/>
      <c r="G102" s="226">
        <v>97</v>
      </c>
      <c r="H102" s="227" t="s">
        <v>650</v>
      </c>
      <c r="I102" s="253">
        <v>440.1</v>
      </c>
      <c r="J102" s="253">
        <v>10.5</v>
      </c>
      <c r="K102" s="225"/>
      <c r="L102" s="226">
        <v>97</v>
      </c>
      <c r="M102" s="226" t="s">
        <v>586</v>
      </c>
      <c r="N102" s="253">
        <v>629.1</v>
      </c>
      <c r="O102" s="253">
        <v>12.7</v>
      </c>
      <c r="P102" s="225"/>
      <c r="Q102" s="226">
        <v>97</v>
      </c>
      <c r="R102" s="227" t="s">
        <v>628</v>
      </c>
      <c r="S102" s="253">
        <v>1160.4000000000001</v>
      </c>
      <c r="T102" s="253">
        <v>51.9</v>
      </c>
      <c r="U102" s="225"/>
      <c r="V102" s="229">
        <v>97</v>
      </c>
      <c r="W102" s="238" t="s">
        <v>644</v>
      </c>
      <c r="X102" s="253">
        <v>1979</v>
      </c>
      <c r="Y102" s="253">
        <v>87.2</v>
      </c>
      <c r="Z102" s="225"/>
      <c r="AA102" s="226">
        <v>97</v>
      </c>
      <c r="AB102" s="227" t="s">
        <v>1115</v>
      </c>
      <c r="AC102" s="253">
        <v>3470.2</v>
      </c>
      <c r="AD102" s="253">
        <v>21.4</v>
      </c>
      <c r="AE102" s="225"/>
      <c r="AF102" s="229">
        <v>97</v>
      </c>
      <c r="AG102" s="238" t="s">
        <v>644</v>
      </c>
      <c r="AH102" s="253">
        <v>4074.3</v>
      </c>
      <c r="AI102" s="253">
        <v>342.6</v>
      </c>
      <c r="AJ102" s="225"/>
      <c r="AK102" s="226">
        <v>97</v>
      </c>
      <c r="AL102" s="227" t="s">
        <v>768</v>
      </c>
      <c r="AM102" s="253">
        <v>5254.2</v>
      </c>
      <c r="AN102" s="253">
        <v>432.4</v>
      </c>
      <c r="AO102" s="225"/>
      <c r="AP102" s="229">
        <v>97</v>
      </c>
      <c r="AQ102" s="238" t="s">
        <v>1631</v>
      </c>
      <c r="AR102" s="253">
        <v>11132</v>
      </c>
      <c r="AS102" s="253">
        <v>630</v>
      </c>
      <c r="AT102" s="225"/>
      <c r="AU102" s="226">
        <v>97</v>
      </c>
      <c r="AV102" s="227" t="s">
        <v>1624</v>
      </c>
      <c r="AW102" s="253">
        <v>17716</v>
      </c>
      <c r="AX102" s="253">
        <v>795</v>
      </c>
      <c r="AY102" s="225"/>
      <c r="AZ102" s="229">
        <v>97</v>
      </c>
      <c r="BA102" s="238" t="s">
        <v>1728</v>
      </c>
      <c r="BB102" s="253">
        <v>20815.099999999999</v>
      </c>
      <c r="BC102" s="253">
        <v>960.1</v>
      </c>
      <c r="BD102" s="225"/>
      <c r="BE102" s="230">
        <v>97</v>
      </c>
      <c r="BF102" s="231" t="s">
        <v>1645</v>
      </c>
      <c r="BG102" s="256">
        <v>24701</v>
      </c>
      <c r="BH102" s="256">
        <v>-887</v>
      </c>
      <c r="BI102" s="225"/>
      <c r="BJ102" s="232">
        <v>97</v>
      </c>
      <c r="BK102" s="233" t="s">
        <v>1635</v>
      </c>
      <c r="BL102" s="255">
        <v>28799</v>
      </c>
    </row>
    <row r="103" spans="1:64" s="234" customFormat="1">
      <c r="A103" s="225"/>
      <c r="B103" s="226">
        <v>98</v>
      </c>
      <c r="C103" s="227" t="s">
        <v>627</v>
      </c>
      <c r="D103" s="253">
        <v>306.5</v>
      </c>
      <c r="E103" s="253">
        <v>0.5</v>
      </c>
      <c r="F103" s="225"/>
      <c r="G103" s="226">
        <v>98</v>
      </c>
      <c r="H103" s="227" t="s">
        <v>601</v>
      </c>
      <c r="I103" s="253">
        <v>437.2</v>
      </c>
      <c r="J103" s="253">
        <v>57.3</v>
      </c>
      <c r="K103" s="225"/>
      <c r="L103" s="226">
        <v>98</v>
      </c>
      <c r="M103" s="226" t="s">
        <v>626</v>
      </c>
      <c r="N103" s="253">
        <v>620.1</v>
      </c>
      <c r="O103" s="253">
        <v>36.6</v>
      </c>
      <c r="P103" s="225"/>
      <c r="Q103" s="226">
        <v>98</v>
      </c>
      <c r="R103" s="227" t="s">
        <v>928</v>
      </c>
      <c r="S103" s="253">
        <v>1160.2</v>
      </c>
      <c r="T103" s="253">
        <v>91.8</v>
      </c>
      <c r="U103" s="225"/>
      <c r="V103" s="229">
        <v>98</v>
      </c>
      <c r="W103" s="238" t="s">
        <v>574</v>
      </c>
      <c r="X103" s="253">
        <v>1968.4</v>
      </c>
      <c r="Y103" s="253">
        <v>52.9</v>
      </c>
      <c r="Z103" s="225"/>
      <c r="AA103" s="226">
        <v>98</v>
      </c>
      <c r="AB103" s="227" t="s">
        <v>759</v>
      </c>
      <c r="AC103" s="253">
        <v>3457.4</v>
      </c>
      <c r="AD103" s="253">
        <v>228</v>
      </c>
      <c r="AE103" s="225"/>
      <c r="AF103" s="229">
        <v>98</v>
      </c>
      <c r="AG103" s="238" t="s">
        <v>667</v>
      </c>
      <c r="AH103" s="253">
        <v>3953.8</v>
      </c>
      <c r="AI103" s="253">
        <v>237.5</v>
      </c>
      <c r="AJ103" s="225"/>
      <c r="AK103" s="226">
        <v>98</v>
      </c>
      <c r="AL103" s="227" t="s">
        <v>707</v>
      </c>
      <c r="AM103" s="253">
        <v>5200</v>
      </c>
      <c r="AN103" s="253">
        <v>-80.5</v>
      </c>
      <c r="AO103" s="225"/>
      <c r="AP103" s="229">
        <v>98</v>
      </c>
      <c r="AQ103" s="238" t="s">
        <v>1641</v>
      </c>
      <c r="AR103" s="253">
        <v>11082.2</v>
      </c>
      <c r="AS103" s="253">
        <v>216.1</v>
      </c>
      <c r="AT103" s="225"/>
      <c r="AU103" s="226">
        <v>98</v>
      </c>
      <c r="AV103" s="227" t="s">
        <v>1625</v>
      </c>
      <c r="AW103" s="253">
        <v>17422.8</v>
      </c>
      <c r="AX103" s="253">
        <v>362.3</v>
      </c>
      <c r="AY103" s="225"/>
      <c r="AZ103" s="229">
        <v>98</v>
      </c>
      <c r="BA103" s="238" t="s">
        <v>1883</v>
      </c>
      <c r="BB103" s="253">
        <v>20802</v>
      </c>
      <c r="BC103" s="253">
        <v>1533</v>
      </c>
      <c r="BD103" s="225"/>
      <c r="BE103" s="230">
        <v>98</v>
      </c>
      <c r="BF103" s="231" t="s">
        <v>1888</v>
      </c>
      <c r="BG103" s="256">
        <v>24680</v>
      </c>
      <c r="BH103" s="256">
        <v>3622</v>
      </c>
      <c r="BI103" s="225"/>
      <c r="BJ103" s="232">
        <v>98</v>
      </c>
      <c r="BK103" s="233" t="s">
        <v>310</v>
      </c>
      <c r="BL103" s="255">
        <v>27638</v>
      </c>
    </row>
    <row r="104" spans="1:64" s="234" customFormat="1">
      <c r="A104" s="225"/>
      <c r="B104" s="226">
        <v>99</v>
      </c>
      <c r="C104" s="227" t="s">
        <v>628</v>
      </c>
      <c r="D104" s="253">
        <v>304.39999999999998</v>
      </c>
      <c r="E104" s="253">
        <v>18.5</v>
      </c>
      <c r="F104" s="225"/>
      <c r="G104" s="226">
        <v>99</v>
      </c>
      <c r="H104" s="227" t="s">
        <v>627</v>
      </c>
      <c r="I104" s="253">
        <v>436.3</v>
      </c>
      <c r="J104" s="253">
        <v>6.1</v>
      </c>
      <c r="K104" s="225"/>
      <c r="L104" s="226">
        <v>99</v>
      </c>
      <c r="M104" s="226" t="s">
        <v>685</v>
      </c>
      <c r="N104" s="253">
        <v>616.6</v>
      </c>
      <c r="O104" s="253">
        <v>26.9</v>
      </c>
      <c r="P104" s="225"/>
      <c r="Q104" s="226">
        <v>99</v>
      </c>
      <c r="R104" s="227" t="s">
        <v>590</v>
      </c>
      <c r="S104" s="253">
        <v>1156.9000000000001</v>
      </c>
      <c r="T104" s="253">
        <v>50.3</v>
      </c>
      <c r="U104" s="225"/>
      <c r="V104" s="229">
        <v>99</v>
      </c>
      <c r="W104" s="238" t="s">
        <v>304</v>
      </c>
      <c r="X104" s="253">
        <v>1937.2</v>
      </c>
      <c r="Y104" s="253">
        <v>161.6</v>
      </c>
      <c r="Z104" s="225"/>
      <c r="AA104" s="226">
        <v>99</v>
      </c>
      <c r="AB104" s="227" t="s">
        <v>682</v>
      </c>
      <c r="AC104" s="253">
        <v>3401.3</v>
      </c>
      <c r="AD104" s="253">
        <v>396</v>
      </c>
      <c r="AE104" s="225"/>
      <c r="AF104" s="229">
        <v>99</v>
      </c>
      <c r="AG104" s="238" t="s">
        <v>610</v>
      </c>
      <c r="AH104" s="253">
        <v>3915.6</v>
      </c>
      <c r="AI104" s="253">
        <v>206.1</v>
      </c>
      <c r="AJ104" s="225"/>
      <c r="AK104" s="226">
        <v>99</v>
      </c>
      <c r="AL104" s="227" t="s">
        <v>724</v>
      </c>
      <c r="AM104" s="253">
        <v>5156.7</v>
      </c>
      <c r="AN104" s="253">
        <v>132.1</v>
      </c>
      <c r="AO104" s="225"/>
      <c r="AP104" s="229">
        <v>99</v>
      </c>
      <c r="AQ104" s="238" t="s">
        <v>1625</v>
      </c>
      <c r="AR104" s="253">
        <v>10942.5</v>
      </c>
      <c r="AS104" s="253">
        <v>216.8</v>
      </c>
      <c r="AT104" s="225"/>
      <c r="AU104" s="226">
        <v>99</v>
      </c>
      <c r="AV104" s="227" t="s">
        <v>1626</v>
      </c>
      <c r="AW104" s="253">
        <v>17420.5</v>
      </c>
      <c r="AX104" s="253">
        <v>191.3</v>
      </c>
      <c r="AY104" s="225"/>
      <c r="AZ104" s="229">
        <v>99</v>
      </c>
      <c r="BA104" s="238" t="s">
        <v>1644</v>
      </c>
      <c r="BB104" s="253">
        <v>20558</v>
      </c>
      <c r="BC104" s="253">
        <v>1010</v>
      </c>
      <c r="BD104" s="225"/>
      <c r="BE104" s="230">
        <v>99</v>
      </c>
      <c r="BF104" s="231" t="s">
        <v>1648</v>
      </c>
      <c r="BG104" s="256">
        <v>24515</v>
      </c>
      <c r="BH104" s="256">
        <v>1161.4000000000001</v>
      </c>
      <c r="BI104" s="225"/>
      <c r="BJ104" s="232">
        <v>99</v>
      </c>
      <c r="BK104" s="233" t="s">
        <v>1888</v>
      </c>
      <c r="BL104" s="255">
        <v>27625</v>
      </c>
    </row>
    <row r="105" spans="1:64" s="234" customFormat="1">
      <c r="A105" s="225"/>
      <c r="B105" s="226">
        <v>100</v>
      </c>
      <c r="C105" s="227" t="s">
        <v>629</v>
      </c>
      <c r="D105" s="253">
        <v>303.39999999999998</v>
      </c>
      <c r="E105" s="253">
        <v>20.399999999999999</v>
      </c>
      <c r="F105" s="225"/>
      <c r="G105" s="226">
        <v>100</v>
      </c>
      <c r="H105" s="227" t="s">
        <v>774</v>
      </c>
      <c r="I105" s="253">
        <v>435.9</v>
      </c>
      <c r="J105" s="253">
        <v>10</v>
      </c>
      <c r="K105" s="225"/>
      <c r="L105" s="226">
        <v>100</v>
      </c>
      <c r="M105" s="226" t="s">
        <v>603</v>
      </c>
      <c r="N105" s="253">
        <v>614.6</v>
      </c>
      <c r="O105" s="253">
        <v>23.6</v>
      </c>
      <c r="P105" s="225"/>
      <c r="Q105" s="226">
        <v>100</v>
      </c>
      <c r="R105" s="227" t="s">
        <v>709</v>
      </c>
      <c r="S105" s="253">
        <v>1153.5</v>
      </c>
      <c r="T105" s="253">
        <v>45.9</v>
      </c>
      <c r="U105" s="225"/>
      <c r="V105" s="229">
        <v>100</v>
      </c>
      <c r="W105" s="238" t="s">
        <v>702</v>
      </c>
      <c r="X105" s="253">
        <v>1928.9</v>
      </c>
      <c r="Y105" s="253">
        <v>57.8</v>
      </c>
      <c r="Z105" s="225"/>
      <c r="AA105" s="226">
        <v>100</v>
      </c>
      <c r="AB105" s="227" t="s">
        <v>813</v>
      </c>
      <c r="AC105" s="253">
        <v>3393</v>
      </c>
      <c r="AD105" s="253">
        <v>169.8</v>
      </c>
      <c r="AE105" s="225"/>
      <c r="AF105" s="229">
        <v>100</v>
      </c>
      <c r="AG105" s="238" t="s">
        <v>608</v>
      </c>
      <c r="AH105" s="253">
        <v>3856.7</v>
      </c>
      <c r="AI105" s="253">
        <v>215.9</v>
      </c>
      <c r="AJ105" s="225"/>
      <c r="AK105" s="226">
        <v>100</v>
      </c>
      <c r="AL105" s="227" t="s">
        <v>528</v>
      </c>
      <c r="AM105" s="253">
        <v>5130.3</v>
      </c>
      <c r="AN105" s="253">
        <v>178.3</v>
      </c>
      <c r="AO105" s="225"/>
      <c r="AP105" s="229">
        <v>100</v>
      </c>
      <c r="AQ105" s="238" t="s">
        <v>1386</v>
      </c>
      <c r="AR105" s="253">
        <v>10866</v>
      </c>
      <c r="AS105" s="253">
        <v>867</v>
      </c>
      <c r="AT105" s="225"/>
      <c r="AU105" s="226">
        <v>100</v>
      </c>
      <c r="AV105" s="227" t="s">
        <v>1627</v>
      </c>
      <c r="AW105" s="253">
        <v>17244.900000000001</v>
      </c>
      <c r="AX105" s="253">
        <v>70.599999999999994</v>
      </c>
      <c r="AY105" s="225"/>
      <c r="AZ105" s="229">
        <v>100</v>
      </c>
      <c r="BA105" s="238" t="s">
        <v>841</v>
      </c>
      <c r="BB105" s="253">
        <v>20473.099999999999</v>
      </c>
      <c r="BC105" s="253">
        <v>3235.9</v>
      </c>
      <c r="BD105" s="225"/>
      <c r="BE105" s="230">
        <v>100</v>
      </c>
      <c r="BF105" s="231" t="s">
        <v>309</v>
      </c>
      <c r="BG105" s="256">
        <v>24509</v>
      </c>
      <c r="BH105" s="256">
        <v>902</v>
      </c>
      <c r="BI105" s="225"/>
      <c r="BJ105" s="232">
        <v>100</v>
      </c>
      <c r="BK105" s="233" t="s">
        <v>1803</v>
      </c>
      <c r="BL105" s="255">
        <v>27519</v>
      </c>
    </row>
    <row r="106" spans="1:64" s="234" customFormat="1">
      <c r="A106" s="225"/>
      <c r="B106" s="226">
        <v>101</v>
      </c>
      <c r="C106" s="227" t="s">
        <v>630</v>
      </c>
      <c r="D106" s="253">
        <v>300.10000000000002</v>
      </c>
      <c r="E106" s="253">
        <v>9.1999999999999993</v>
      </c>
      <c r="F106" s="225"/>
      <c r="G106" s="226">
        <v>101</v>
      </c>
      <c r="H106" s="227" t="s">
        <v>661</v>
      </c>
      <c r="I106" s="253">
        <v>435.6</v>
      </c>
      <c r="J106" s="253">
        <v>22.3</v>
      </c>
      <c r="K106" s="225"/>
      <c r="L106" s="226">
        <v>101</v>
      </c>
      <c r="M106" s="226" t="s">
        <v>591</v>
      </c>
      <c r="N106" s="253">
        <v>608</v>
      </c>
      <c r="O106" s="253">
        <v>45</v>
      </c>
      <c r="P106" s="225"/>
      <c r="Q106" s="226">
        <v>101</v>
      </c>
      <c r="R106" s="227" t="s">
        <v>659</v>
      </c>
      <c r="S106" s="253">
        <v>1151.5</v>
      </c>
      <c r="T106" s="253">
        <v>52.3</v>
      </c>
      <c r="U106" s="225"/>
      <c r="V106" s="229">
        <v>101</v>
      </c>
      <c r="W106" s="238" t="s">
        <v>733</v>
      </c>
      <c r="X106" s="253">
        <v>1928</v>
      </c>
      <c r="Y106" s="253">
        <v>98</v>
      </c>
      <c r="Z106" s="225"/>
      <c r="AA106" s="226">
        <v>101</v>
      </c>
      <c r="AB106" s="227" t="s">
        <v>713</v>
      </c>
      <c r="AC106" s="253">
        <v>3359.9</v>
      </c>
      <c r="AD106" s="253">
        <v>154.1</v>
      </c>
      <c r="AE106" s="225"/>
      <c r="AF106" s="229">
        <v>101</v>
      </c>
      <c r="AG106" s="238" t="s">
        <v>300</v>
      </c>
      <c r="AH106" s="253">
        <v>3854.5</v>
      </c>
      <c r="AI106" s="253">
        <v>507.9</v>
      </c>
      <c r="AJ106" s="225"/>
      <c r="AK106" s="226">
        <v>101</v>
      </c>
      <c r="AL106" s="227" t="s">
        <v>1231</v>
      </c>
      <c r="AM106" s="253">
        <v>5129.3999999999996</v>
      </c>
      <c r="AN106" s="253">
        <v>267.8</v>
      </c>
      <c r="AO106" s="225"/>
      <c r="AP106" s="229">
        <v>101</v>
      </c>
      <c r="AQ106" s="238" t="s">
        <v>2859</v>
      </c>
      <c r="AR106" s="253">
        <v>10550.8</v>
      </c>
      <c r="AS106" s="253">
        <v>463.3</v>
      </c>
      <c r="AT106" s="225"/>
      <c r="AU106" s="226">
        <v>101</v>
      </c>
      <c r="AV106" s="227" t="s">
        <v>1628</v>
      </c>
      <c r="AW106" s="253">
        <v>17118</v>
      </c>
      <c r="AX106" s="253">
        <v>985</v>
      </c>
      <c r="AY106" s="225"/>
      <c r="AZ106" s="229">
        <v>101</v>
      </c>
      <c r="BA106" s="238" t="s">
        <v>1637</v>
      </c>
      <c r="BB106" s="253">
        <v>20466</v>
      </c>
      <c r="BC106" s="253">
        <v>-979</v>
      </c>
      <c r="BD106" s="225"/>
      <c r="BE106" s="230">
        <v>101</v>
      </c>
      <c r="BF106" s="231" t="s">
        <v>1679</v>
      </c>
      <c r="BG106" s="256">
        <v>24275.5</v>
      </c>
      <c r="BH106" s="256">
        <v>738.7</v>
      </c>
      <c r="BI106" s="225"/>
      <c r="BJ106" s="232">
        <v>101</v>
      </c>
      <c r="BK106" s="233" t="s">
        <v>2098</v>
      </c>
      <c r="BL106" s="255">
        <v>27326</v>
      </c>
    </row>
    <row r="107" spans="1:64" s="234" customFormat="1">
      <c r="A107" s="225"/>
      <c r="B107" s="226">
        <v>102</v>
      </c>
      <c r="C107" s="227" t="s">
        <v>631</v>
      </c>
      <c r="D107" s="253">
        <v>299.8</v>
      </c>
      <c r="E107" s="253">
        <v>5.8</v>
      </c>
      <c r="F107" s="225"/>
      <c r="G107" s="226">
        <v>102</v>
      </c>
      <c r="H107" s="227" t="s">
        <v>603</v>
      </c>
      <c r="I107" s="253">
        <v>434.8</v>
      </c>
      <c r="J107" s="253">
        <v>15.9</v>
      </c>
      <c r="K107" s="225"/>
      <c r="L107" s="226">
        <v>102</v>
      </c>
      <c r="M107" s="226" t="s">
        <v>611</v>
      </c>
      <c r="N107" s="253">
        <v>607.5</v>
      </c>
      <c r="O107" s="253">
        <v>36.5</v>
      </c>
      <c r="P107" s="225"/>
      <c r="Q107" s="226">
        <v>102</v>
      </c>
      <c r="R107" s="227" t="s">
        <v>599</v>
      </c>
      <c r="S107" s="253">
        <v>1146.7</v>
      </c>
      <c r="T107" s="253">
        <v>54</v>
      </c>
      <c r="U107" s="225"/>
      <c r="V107" s="229">
        <v>102</v>
      </c>
      <c r="W107" s="238" t="s">
        <v>1012</v>
      </c>
      <c r="X107" s="253">
        <v>1911</v>
      </c>
      <c r="Y107" s="253">
        <v>155.30000000000001</v>
      </c>
      <c r="Z107" s="225"/>
      <c r="AA107" s="226">
        <v>102</v>
      </c>
      <c r="AB107" s="227" t="s">
        <v>663</v>
      </c>
      <c r="AC107" s="253">
        <v>3307.5</v>
      </c>
      <c r="AD107" s="253">
        <v>151.6</v>
      </c>
      <c r="AE107" s="225"/>
      <c r="AF107" s="229">
        <v>102</v>
      </c>
      <c r="AG107" s="238" t="s">
        <v>1047</v>
      </c>
      <c r="AH107" s="253">
        <v>3816.8</v>
      </c>
      <c r="AI107" s="253">
        <v>69.599999999999994</v>
      </c>
      <c r="AJ107" s="225"/>
      <c r="AK107" s="226">
        <v>102</v>
      </c>
      <c r="AL107" s="227" t="s">
        <v>688</v>
      </c>
      <c r="AM107" s="253">
        <v>5129.3</v>
      </c>
      <c r="AN107" s="253">
        <v>327.5</v>
      </c>
      <c r="AO107" s="225"/>
      <c r="AP107" s="229">
        <v>102</v>
      </c>
      <c r="AQ107" s="238" t="s">
        <v>1613</v>
      </c>
      <c r="AR107" s="253">
        <v>10447.4</v>
      </c>
      <c r="AS107" s="253">
        <v>1000.2</v>
      </c>
      <c r="AT107" s="225"/>
      <c r="AU107" s="226">
        <v>102</v>
      </c>
      <c r="AV107" s="227" t="s">
        <v>1629</v>
      </c>
      <c r="AW107" s="253">
        <v>16991.8</v>
      </c>
      <c r="AX107" s="253">
        <v>127.5</v>
      </c>
      <c r="AY107" s="225"/>
      <c r="AZ107" s="229">
        <v>102</v>
      </c>
      <c r="BA107" s="238" t="s">
        <v>514</v>
      </c>
      <c r="BB107" s="253">
        <v>20307</v>
      </c>
      <c r="BC107" s="253">
        <v>970</v>
      </c>
      <c r="BD107" s="225"/>
      <c r="BE107" s="230">
        <v>102</v>
      </c>
      <c r="BF107" s="231" t="s">
        <v>1889</v>
      </c>
      <c r="BG107" s="256">
        <v>23650.6</v>
      </c>
      <c r="BH107" s="256">
        <v>6520.4</v>
      </c>
      <c r="BI107" s="225"/>
      <c r="BJ107" s="232">
        <v>102</v>
      </c>
      <c r="BK107" s="233" t="s">
        <v>1697</v>
      </c>
      <c r="BL107" s="255">
        <v>27131</v>
      </c>
    </row>
    <row r="108" spans="1:64" s="234" customFormat="1">
      <c r="A108" s="225"/>
      <c r="B108" s="226">
        <v>103</v>
      </c>
      <c r="C108" s="227" t="s">
        <v>632</v>
      </c>
      <c r="D108" s="253">
        <v>298</v>
      </c>
      <c r="E108" s="253">
        <v>26.8</v>
      </c>
      <c r="F108" s="225"/>
      <c r="G108" s="226">
        <v>103</v>
      </c>
      <c r="H108" s="227" t="s">
        <v>709</v>
      </c>
      <c r="I108" s="253">
        <v>430.5</v>
      </c>
      <c r="J108" s="253">
        <v>20.5</v>
      </c>
      <c r="K108" s="225"/>
      <c r="L108" s="226">
        <v>103</v>
      </c>
      <c r="M108" s="226" t="s">
        <v>637</v>
      </c>
      <c r="N108" s="253">
        <v>606.20000000000005</v>
      </c>
      <c r="O108" s="253">
        <v>14.7</v>
      </c>
      <c r="P108" s="225"/>
      <c r="Q108" s="226">
        <v>103</v>
      </c>
      <c r="R108" s="227" t="s">
        <v>643</v>
      </c>
      <c r="S108" s="253">
        <v>1141.5999999999999</v>
      </c>
      <c r="T108" s="253">
        <v>37.799999999999997</v>
      </c>
      <c r="U108" s="225"/>
      <c r="V108" s="229">
        <v>103</v>
      </c>
      <c r="W108" s="238" t="s">
        <v>624</v>
      </c>
      <c r="X108" s="253">
        <v>1886.8</v>
      </c>
      <c r="Y108" s="253">
        <v>79.7</v>
      </c>
      <c r="Z108" s="225"/>
      <c r="AA108" s="226">
        <v>103</v>
      </c>
      <c r="AB108" s="227" t="s">
        <v>626</v>
      </c>
      <c r="AC108" s="253">
        <v>3305.2</v>
      </c>
      <c r="AD108" s="253">
        <v>177.1</v>
      </c>
      <c r="AE108" s="225"/>
      <c r="AF108" s="229">
        <v>103</v>
      </c>
      <c r="AG108" s="238" t="s">
        <v>713</v>
      </c>
      <c r="AH108" s="253">
        <v>3759.2</v>
      </c>
      <c r="AI108" s="253">
        <v>254.4</v>
      </c>
      <c r="AJ108" s="225"/>
      <c r="AK108" s="226">
        <v>103</v>
      </c>
      <c r="AL108" s="227" t="s">
        <v>643</v>
      </c>
      <c r="AM108" s="253">
        <v>5110.2</v>
      </c>
      <c r="AN108" s="253">
        <v>280</v>
      </c>
      <c r="AO108" s="225"/>
      <c r="AP108" s="229">
        <v>103</v>
      </c>
      <c r="AQ108" s="238" t="s">
        <v>642</v>
      </c>
      <c r="AR108" s="253">
        <v>10398</v>
      </c>
      <c r="AS108" s="253">
        <v>589</v>
      </c>
      <c r="AT108" s="225"/>
      <c r="AU108" s="226">
        <v>103</v>
      </c>
      <c r="AV108" s="227" t="s">
        <v>640</v>
      </c>
      <c r="AW108" s="253">
        <v>16969</v>
      </c>
      <c r="AX108" s="253">
        <v>468.8</v>
      </c>
      <c r="AY108" s="225"/>
      <c r="AZ108" s="229">
        <v>103</v>
      </c>
      <c r="BA108" s="238" t="s">
        <v>702</v>
      </c>
      <c r="BB108" s="253">
        <v>20245</v>
      </c>
      <c r="BC108" s="253">
        <v>417</v>
      </c>
      <c r="BD108" s="225"/>
      <c r="BE108" s="230">
        <v>103</v>
      </c>
      <c r="BF108" s="231" t="s">
        <v>1890</v>
      </c>
      <c r="BG108" s="256">
        <v>23489</v>
      </c>
      <c r="BH108" s="256">
        <v>350</v>
      </c>
      <c r="BI108" s="225"/>
      <c r="BJ108" s="232">
        <v>103</v>
      </c>
      <c r="BK108" s="233" t="s">
        <v>1911</v>
      </c>
      <c r="BL108" s="255">
        <v>27016</v>
      </c>
    </row>
    <row r="109" spans="1:64" s="234" customFormat="1">
      <c r="A109" s="225"/>
      <c r="B109" s="226">
        <v>104</v>
      </c>
      <c r="C109" s="227" t="s">
        <v>633</v>
      </c>
      <c r="D109" s="253">
        <v>295.60000000000002</v>
      </c>
      <c r="E109" s="253">
        <v>20.6</v>
      </c>
      <c r="F109" s="225"/>
      <c r="G109" s="226">
        <v>104</v>
      </c>
      <c r="H109" s="227" t="s">
        <v>611</v>
      </c>
      <c r="I109" s="253">
        <v>429</v>
      </c>
      <c r="J109" s="253">
        <v>24.5</v>
      </c>
      <c r="K109" s="225"/>
      <c r="L109" s="226">
        <v>104</v>
      </c>
      <c r="M109" s="226" t="s">
        <v>609</v>
      </c>
      <c r="N109" s="253">
        <v>605.20000000000005</v>
      </c>
      <c r="O109" s="253">
        <v>31.5</v>
      </c>
      <c r="P109" s="225"/>
      <c r="Q109" s="226">
        <v>104</v>
      </c>
      <c r="R109" s="227" t="s">
        <v>1117</v>
      </c>
      <c r="S109" s="253">
        <v>1139.8</v>
      </c>
      <c r="T109" s="253">
        <v>119.3</v>
      </c>
      <c r="U109" s="225"/>
      <c r="V109" s="229">
        <v>104</v>
      </c>
      <c r="W109" s="238" t="s">
        <v>1118</v>
      </c>
      <c r="X109" s="253">
        <v>1858.1</v>
      </c>
      <c r="Y109" s="253">
        <v>46.6</v>
      </c>
      <c r="Z109" s="225"/>
      <c r="AA109" s="226">
        <v>104</v>
      </c>
      <c r="AB109" s="227" t="s">
        <v>1030</v>
      </c>
      <c r="AC109" s="253">
        <v>3224.1</v>
      </c>
      <c r="AD109" s="253">
        <v>172.9</v>
      </c>
      <c r="AE109" s="225"/>
      <c r="AF109" s="229">
        <v>104</v>
      </c>
      <c r="AG109" s="238" t="s">
        <v>759</v>
      </c>
      <c r="AH109" s="253">
        <v>3732.4</v>
      </c>
      <c r="AI109" s="253">
        <v>96.7</v>
      </c>
      <c r="AJ109" s="225"/>
      <c r="AK109" s="226">
        <v>104</v>
      </c>
      <c r="AL109" s="227" t="s">
        <v>658</v>
      </c>
      <c r="AM109" s="253">
        <v>5065.6000000000004</v>
      </c>
      <c r="AN109" s="253">
        <v>375.5</v>
      </c>
      <c r="AO109" s="225"/>
      <c r="AP109" s="229">
        <v>104</v>
      </c>
      <c r="AQ109" s="238" t="s">
        <v>570</v>
      </c>
      <c r="AR109" s="253">
        <v>10391.5</v>
      </c>
      <c r="AS109" s="253">
        <v>375.2</v>
      </c>
      <c r="AT109" s="225"/>
      <c r="AU109" s="226">
        <v>104</v>
      </c>
      <c r="AV109" s="227" t="s">
        <v>1630</v>
      </c>
      <c r="AW109" s="253">
        <v>16773.5</v>
      </c>
      <c r="AX109" s="253">
        <v>631.29999999999995</v>
      </c>
      <c r="AY109" s="225"/>
      <c r="AZ109" s="229">
        <v>104</v>
      </c>
      <c r="BA109" s="238" t="s">
        <v>1626</v>
      </c>
      <c r="BB109" s="253">
        <v>20209.7</v>
      </c>
      <c r="BC109" s="253">
        <v>280.10000000000002</v>
      </c>
      <c r="BD109" s="225"/>
      <c r="BE109" s="230">
        <v>104</v>
      </c>
      <c r="BF109" s="231" t="s">
        <v>571</v>
      </c>
      <c r="BG109" s="256">
        <v>23366</v>
      </c>
      <c r="BH109" s="256">
        <v>663</v>
      </c>
      <c r="BI109" s="225"/>
      <c r="BJ109" s="232">
        <v>104</v>
      </c>
      <c r="BK109" s="233" t="s">
        <v>518</v>
      </c>
      <c r="BL109" s="255">
        <v>26685</v>
      </c>
    </row>
    <row r="110" spans="1:64" s="234" customFormat="1">
      <c r="A110" s="225"/>
      <c r="B110" s="226">
        <v>105</v>
      </c>
      <c r="C110" s="227" t="s">
        <v>634</v>
      </c>
      <c r="D110" s="253">
        <v>294.10000000000002</v>
      </c>
      <c r="E110" s="253">
        <v>22.2</v>
      </c>
      <c r="F110" s="225"/>
      <c r="G110" s="226">
        <v>105</v>
      </c>
      <c r="H110" s="227" t="s">
        <v>1023</v>
      </c>
      <c r="I110" s="253">
        <v>427.5</v>
      </c>
      <c r="J110" s="253">
        <v>9</v>
      </c>
      <c r="K110" s="225"/>
      <c r="L110" s="226">
        <v>105</v>
      </c>
      <c r="M110" s="226" t="s">
        <v>1034</v>
      </c>
      <c r="N110" s="253">
        <v>604.79999999999995</v>
      </c>
      <c r="O110" s="253">
        <v>27.6</v>
      </c>
      <c r="P110" s="225"/>
      <c r="Q110" s="226">
        <v>105</v>
      </c>
      <c r="R110" s="227" t="s">
        <v>944</v>
      </c>
      <c r="S110" s="253">
        <v>1092.5</v>
      </c>
      <c r="T110" s="253">
        <v>60.2</v>
      </c>
      <c r="U110" s="225"/>
      <c r="V110" s="229">
        <v>105</v>
      </c>
      <c r="W110" s="238" t="s">
        <v>1119</v>
      </c>
      <c r="X110" s="253">
        <v>1793.2</v>
      </c>
      <c r="Y110" s="253">
        <v>121</v>
      </c>
      <c r="Z110" s="225"/>
      <c r="AA110" s="226">
        <v>105</v>
      </c>
      <c r="AB110" s="227" t="s">
        <v>1012</v>
      </c>
      <c r="AC110" s="253">
        <v>3217.2</v>
      </c>
      <c r="AD110" s="253">
        <v>123.3</v>
      </c>
      <c r="AE110" s="225"/>
      <c r="AF110" s="229">
        <v>105</v>
      </c>
      <c r="AG110" s="238" t="s">
        <v>626</v>
      </c>
      <c r="AH110" s="253">
        <v>3728.3</v>
      </c>
      <c r="AI110" s="253">
        <v>137.30000000000001</v>
      </c>
      <c r="AJ110" s="225"/>
      <c r="AK110" s="226">
        <v>105</v>
      </c>
      <c r="AL110" s="227" t="s">
        <v>564</v>
      </c>
      <c r="AM110" s="253">
        <v>4941.2</v>
      </c>
      <c r="AN110" s="253">
        <v>161</v>
      </c>
      <c r="AO110" s="225"/>
      <c r="AP110" s="229">
        <v>105</v>
      </c>
      <c r="AQ110" s="238" t="s">
        <v>2860</v>
      </c>
      <c r="AR110" s="253">
        <v>10384.1</v>
      </c>
      <c r="AS110" s="253">
        <v>4</v>
      </c>
      <c r="AT110" s="225"/>
      <c r="AU110" s="226">
        <v>105</v>
      </c>
      <c r="AV110" s="227" t="s">
        <v>1631</v>
      </c>
      <c r="AW110" s="253">
        <v>16657</v>
      </c>
      <c r="AX110" s="253">
        <v>657</v>
      </c>
      <c r="AY110" s="225"/>
      <c r="AZ110" s="229">
        <v>105</v>
      </c>
      <c r="BA110" s="238" t="s">
        <v>535</v>
      </c>
      <c r="BB110" s="253">
        <v>20011</v>
      </c>
      <c r="BC110" s="253">
        <v>2990</v>
      </c>
      <c r="BD110" s="225"/>
      <c r="BE110" s="230">
        <v>105</v>
      </c>
      <c r="BF110" s="231" t="s">
        <v>511</v>
      </c>
      <c r="BG110" s="256">
        <v>23252</v>
      </c>
      <c r="BH110" s="256">
        <v>5593</v>
      </c>
      <c r="BI110" s="225"/>
      <c r="BJ110" s="232">
        <v>105</v>
      </c>
      <c r="BK110" s="233" t="s">
        <v>633</v>
      </c>
      <c r="BL110" s="255">
        <v>26644</v>
      </c>
    </row>
    <row r="111" spans="1:64" s="234" customFormat="1">
      <c r="A111" s="225"/>
      <c r="B111" s="226">
        <v>106</v>
      </c>
      <c r="C111" s="227" t="s">
        <v>635</v>
      </c>
      <c r="D111" s="253">
        <v>281.60000000000002</v>
      </c>
      <c r="E111" s="253">
        <v>9.5</v>
      </c>
      <c r="F111" s="225"/>
      <c r="G111" s="226">
        <v>106</v>
      </c>
      <c r="H111" s="227" t="s">
        <v>613</v>
      </c>
      <c r="I111" s="253">
        <v>423.8</v>
      </c>
      <c r="J111" s="253">
        <v>27.5</v>
      </c>
      <c r="K111" s="225"/>
      <c r="L111" s="226">
        <v>106</v>
      </c>
      <c r="M111" s="226" t="s">
        <v>656</v>
      </c>
      <c r="N111" s="253">
        <v>598.4</v>
      </c>
      <c r="O111" s="253">
        <v>10.7</v>
      </c>
      <c r="P111" s="225"/>
      <c r="Q111" s="226">
        <v>106</v>
      </c>
      <c r="R111" s="227" t="s">
        <v>672</v>
      </c>
      <c r="S111" s="253">
        <v>1087.8</v>
      </c>
      <c r="T111" s="253">
        <v>35.1</v>
      </c>
      <c r="U111" s="225"/>
      <c r="V111" s="229">
        <v>106</v>
      </c>
      <c r="W111" s="238" t="s">
        <v>611</v>
      </c>
      <c r="X111" s="253">
        <v>1793</v>
      </c>
      <c r="Y111" s="253">
        <v>45.5</v>
      </c>
      <c r="Z111" s="225"/>
      <c r="AA111" s="226">
        <v>106</v>
      </c>
      <c r="AB111" s="227" t="s">
        <v>608</v>
      </c>
      <c r="AC111" s="253">
        <v>3187</v>
      </c>
      <c r="AD111" s="253">
        <v>168.5</v>
      </c>
      <c r="AE111" s="225"/>
      <c r="AF111" s="229">
        <v>106</v>
      </c>
      <c r="AG111" s="238" t="s">
        <v>707</v>
      </c>
      <c r="AH111" s="253">
        <v>3687.8</v>
      </c>
      <c r="AI111" s="253">
        <v>166.9</v>
      </c>
      <c r="AJ111" s="225"/>
      <c r="AK111" s="226">
        <v>106</v>
      </c>
      <c r="AL111" s="227" t="s">
        <v>608</v>
      </c>
      <c r="AM111" s="253">
        <v>4825</v>
      </c>
      <c r="AN111" s="253">
        <v>292</v>
      </c>
      <c r="AO111" s="225"/>
      <c r="AP111" s="229">
        <v>106</v>
      </c>
      <c r="AQ111" s="238" t="s">
        <v>1030</v>
      </c>
      <c r="AR111" s="253">
        <v>10315</v>
      </c>
      <c r="AS111" s="253">
        <v>691</v>
      </c>
      <c r="AT111" s="225"/>
      <c r="AU111" s="226">
        <v>106</v>
      </c>
      <c r="AV111" s="227" t="s">
        <v>570</v>
      </c>
      <c r="AW111" s="253">
        <v>16446.400000000001</v>
      </c>
      <c r="AX111" s="253">
        <v>1054.0999999999999</v>
      </c>
      <c r="AY111" s="225"/>
      <c r="AZ111" s="229">
        <v>106</v>
      </c>
      <c r="BA111" s="238" t="s">
        <v>633</v>
      </c>
      <c r="BB111" s="253">
        <v>19986.099999999999</v>
      </c>
      <c r="BC111" s="253">
        <v>1406.1</v>
      </c>
      <c r="BD111" s="225"/>
      <c r="BE111" s="230">
        <v>106</v>
      </c>
      <c r="BF111" s="231" t="s">
        <v>535</v>
      </c>
      <c r="BG111" s="256">
        <v>23123</v>
      </c>
      <c r="BH111" s="256">
        <v>3193</v>
      </c>
      <c r="BI111" s="225"/>
      <c r="BJ111" s="232">
        <v>106</v>
      </c>
      <c r="BK111" s="233" t="s">
        <v>537</v>
      </c>
      <c r="BL111" s="255">
        <v>26487</v>
      </c>
    </row>
    <row r="112" spans="1:64" s="234" customFormat="1">
      <c r="A112" s="225"/>
      <c r="B112" s="226">
        <v>107</v>
      </c>
      <c r="C112" s="227" t="s">
        <v>636</v>
      </c>
      <c r="D112" s="253">
        <v>277.60000000000002</v>
      </c>
      <c r="E112" s="253">
        <v>3.6</v>
      </c>
      <c r="F112" s="225"/>
      <c r="G112" s="226">
        <v>107</v>
      </c>
      <c r="H112" s="227" t="s">
        <v>682</v>
      </c>
      <c r="I112" s="253">
        <v>420.8</v>
      </c>
      <c r="J112" s="253">
        <v>46.7</v>
      </c>
      <c r="K112" s="225"/>
      <c r="L112" s="226">
        <v>107</v>
      </c>
      <c r="M112" s="226" t="s">
        <v>709</v>
      </c>
      <c r="N112" s="253">
        <v>590.79999999999995</v>
      </c>
      <c r="O112" s="253">
        <v>29.3</v>
      </c>
      <c r="P112" s="225"/>
      <c r="Q112" s="226">
        <v>107</v>
      </c>
      <c r="R112" s="227" t="s">
        <v>608</v>
      </c>
      <c r="S112" s="253">
        <v>1087.0999999999999</v>
      </c>
      <c r="T112" s="253">
        <v>89.9</v>
      </c>
      <c r="U112" s="225"/>
      <c r="V112" s="229">
        <v>107</v>
      </c>
      <c r="W112" s="238" t="s">
        <v>608</v>
      </c>
      <c r="X112" s="253">
        <v>1779.9</v>
      </c>
      <c r="Y112" s="253">
        <v>154.69999999999999</v>
      </c>
      <c r="Z112" s="225"/>
      <c r="AA112" s="226">
        <v>107</v>
      </c>
      <c r="AB112" s="227" t="s">
        <v>733</v>
      </c>
      <c r="AC112" s="253">
        <v>3146</v>
      </c>
      <c r="AD112" s="253">
        <v>141</v>
      </c>
      <c r="AE112" s="225"/>
      <c r="AF112" s="229">
        <v>107</v>
      </c>
      <c r="AG112" s="238" t="s">
        <v>617</v>
      </c>
      <c r="AH112" s="253">
        <v>3657.4</v>
      </c>
      <c r="AI112" s="253">
        <v>191.2</v>
      </c>
      <c r="AJ112" s="225"/>
      <c r="AK112" s="226">
        <v>107</v>
      </c>
      <c r="AL112" s="227" t="s">
        <v>1208</v>
      </c>
      <c r="AM112" s="253">
        <v>4801.8999999999996</v>
      </c>
      <c r="AN112" s="253">
        <v>-122.5</v>
      </c>
      <c r="AO112" s="225"/>
      <c r="AP112" s="229">
        <v>107</v>
      </c>
      <c r="AQ112" s="238" t="s">
        <v>1646</v>
      </c>
      <c r="AR112" s="253">
        <v>10097.299999999999</v>
      </c>
      <c r="AS112" s="253">
        <v>784.4</v>
      </c>
      <c r="AT112" s="225"/>
      <c r="AU112" s="226">
        <v>107</v>
      </c>
      <c r="AV112" s="227" t="s">
        <v>300</v>
      </c>
      <c r="AW112" s="253">
        <v>16204</v>
      </c>
      <c r="AX112" s="253">
        <v>3179</v>
      </c>
      <c r="AY112" s="225"/>
      <c r="AZ112" s="229">
        <v>107</v>
      </c>
      <c r="BA112" s="238" t="s">
        <v>1745</v>
      </c>
      <c r="BB112" s="253">
        <v>19979</v>
      </c>
      <c r="BC112" s="253">
        <v>2082</v>
      </c>
      <c r="BD112" s="225"/>
      <c r="BE112" s="230">
        <v>107</v>
      </c>
      <c r="BF112" s="231" t="s">
        <v>633</v>
      </c>
      <c r="BG112" s="256">
        <v>23112.400000000001</v>
      </c>
      <c r="BH112" s="256">
        <v>873.5</v>
      </c>
      <c r="BI112" s="225"/>
      <c r="BJ112" s="232">
        <v>107</v>
      </c>
      <c r="BK112" s="233" t="s">
        <v>1629</v>
      </c>
      <c r="BL112" s="255">
        <v>26235</v>
      </c>
    </row>
    <row r="113" spans="1:64" s="234" customFormat="1">
      <c r="A113" s="225"/>
      <c r="B113" s="226">
        <v>108</v>
      </c>
      <c r="C113" s="227" t="s">
        <v>506</v>
      </c>
      <c r="D113" s="253">
        <v>277.10000000000002</v>
      </c>
      <c r="E113" s="253">
        <v>41.2</v>
      </c>
      <c r="F113" s="225"/>
      <c r="G113" s="226">
        <v>108</v>
      </c>
      <c r="H113" s="227" t="s">
        <v>644</v>
      </c>
      <c r="I113" s="253">
        <v>419.1</v>
      </c>
      <c r="J113" s="253">
        <v>19.100000000000001</v>
      </c>
      <c r="K113" s="225"/>
      <c r="L113" s="226">
        <v>108</v>
      </c>
      <c r="M113" s="226" t="s">
        <v>729</v>
      </c>
      <c r="N113" s="253">
        <v>589.20000000000005</v>
      </c>
      <c r="O113" s="253">
        <v>13.2</v>
      </c>
      <c r="P113" s="225"/>
      <c r="Q113" s="226">
        <v>108</v>
      </c>
      <c r="R113" s="227" t="s">
        <v>610</v>
      </c>
      <c r="S113" s="253">
        <v>1087</v>
      </c>
      <c r="T113" s="253">
        <v>52</v>
      </c>
      <c r="U113" s="225"/>
      <c r="V113" s="229">
        <v>108</v>
      </c>
      <c r="W113" s="238" t="s">
        <v>610</v>
      </c>
      <c r="X113" s="253">
        <v>1767.8</v>
      </c>
      <c r="Y113" s="253">
        <v>50.8</v>
      </c>
      <c r="Z113" s="225"/>
      <c r="AA113" s="226">
        <v>108</v>
      </c>
      <c r="AB113" s="227" t="s">
        <v>1265</v>
      </c>
      <c r="AC113" s="253">
        <v>3144.6</v>
      </c>
      <c r="AD113" s="253">
        <v>93</v>
      </c>
      <c r="AE113" s="225"/>
      <c r="AF113" s="229">
        <v>108</v>
      </c>
      <c r="AG113" s="238" t="s">
        <v>701</v>
      </c>
      <c r="AH113" s="253">
        <v>3616.2</v>
      </c>
      <c r="AI113" s="253">
        <v>225</v>
      </c>
      <c r="AJ113" s="225"/>
      <c r="AK113" s="226">
        <v>108</v>
      </c>
      <c r="AL113" s="227" t="s">
        <v>710</v>
      </c>
      <c r="AM113" s="253">
        <v>4666.2</v>
      </c>
      <c r="AN113" s="253">
        <v>470.2</v>
      </c>
      <c r="AO113" s="225"/>
      <c r="AP113" s="229">
        <v>108</v>
      </c>
      <c r="AQ113" s="238" t="s">
        <v>522</v>
      </c>
      <c r="AR113" s="253">
        <v>10055.1</v>
      </c>
      <c r="AS113" s="253">
        <v>1110.4000000000001</v>
      </c>
      <c r="AT113" s="225"/>
      <c r="AU113" s="226">
        <v>108</v>
      </c>
      <c r="AV113" s="227" t="s">
        <v>1281</v>
      </c>
      <c r="AW113" s="253">
        <v>16139.4</v>
      </c>
      <c r="AX113" s="253">
        <v>419.6</v>
      </c>
      <c r="AY113" s="225"/>
      <c r="AZ113" s="229">
        <v>108</v>
      </c>
      <c r="BA113" s="238" t="s">
        <v>1599</v>
      </c>
      <c r="BB113" s="253">
        <v>19904.099999999999</v>
      </c>
      <c r="BC113" s="253">
        <v>2245.1</v>
      </c>
      <c r="BD113" s="225"/>
      <c r="BE113" s="230">
        <v>108</v>
      </c>
      <c r="BF113" s="231" t="s">
        <v>534</v>
      </c>
      <c r="BG113" s="256">
        <v>22744.7</v>
      </c>
      <c r="BH113" s="256">
        <v>4551</v>
      </c>
      <c r="BI113" s="225"/>
      <c r="BJ113" s="232">
        <v>108</v>
      </c>
      <c r="BK113" s="233" t="s">
        <v>1171</v>
      </c>
      <c r="BL113" s="255">
        <v>26219</v>
      </c>
    </row>
    <row r="114" spans="1:64" s="234" customFormat="1">
      <c r="A114" s="225"/>
      <c r="B114" s="226">
        <v>109</v>
      </c>
      <c r="C114" s="227" t="s">
        <v>637</v>
      </c>
      <c r="D114" s="253">
        <v>275</v>
      </c>
      <c r="E114" s="253">
        <v>4.8</v>
      </c>
      <c r="F114" s="225"/>
      <c r="G114" s="226">
        <v>109</v>
      </c>
      <c r="H114" s="227" t="s">
        <v>640</v>
      </c>
      <c r="I114" s="253">
        <v>417.7</v>
      </c>
      <c r="J114" s="253">
        <v>9.6999999999999993</v>
      </c>
      <c r="K114" s="225"/>
      <c r="L114" s="226">
        <v>109</v>
      </c>
      <c r="M114" s="226" t="s">
        <v>682</v>
      </c>
      <c r="N114" s="253">
        <v>571</v>
      </c>
      <c r="O114" s="253">
        <v>61.5</v>
      </c>
      <c r="P114" s="225"/>
      <c r="Q114" s="226">
        <v>109</v>
      </c>
      <c r="R114" s="227" t="s">
        <v>1118</v>
      </c>
      <c r="S114" s="253">
        <v>1079.0999999999999</v>
      </c>
      <c r="T114" s="253">
        <v>9</v>
      </c>
      <c r="U114" s="225"/>
      <c r="V114" s="229">
        <v>109</v>
      </c>
      <c r="W114" s="238" t="s">
        <v>632</v>
      </c>
      <c r="X114" s="253">
        <v>1766.2</v>
      </c>
      <c r="Y114" s="253">
        <v>124.8</v>
      </c>
      <c r="Z114" s="225"/>
      <c r="AA114" s="226">
        <v>109</v>
      </c>
      <c r="AB114" s="227" t="s">
        <v>606</v>
      </c>
      <c r="AC114" s="253">
        <v>3117</v>
      </c>
      <c r="AD114" s="253">
        <v>83.9</v>
      </c>
      <c r="AE114" s="225"/>
      <c r="AF114" s="229">
        <v>109</v>
      </c>
      <c r="AG114" s="238" t="s">
        <v>724</v>
      </c>
      <c r="AH114" s="253">
        <v>3575.2</v>
      </c>
      <c r="AI114" s="253">
        <v>191.3</v>
      </c>
      <c r="AJ114" s="225"/>
      <c r="AK114" s="226">
        <v>109</v>
      </c>
      <c r="AL114" s="227" t="s">
        <v>1116</v>
      </c>
      <c r="AM114" s="253">
        <v>4664.2</v>
      </c>
      <c r="AN114" s="253">
        <v>258.89999999999998</v>
      </c>
      <c r="AO114" s="225"/>
      <c r="AP114" s="229">
        <v>109</v>
      </c>
      <c r="AQ114" s="238" t="s">
        <v>702</v>
      </c>
      <c r="AR114" s="253">
        <v>10012.9</v>
      </c>
      <c r="AS114" s="253">
        <v>596.9</v>
      </c>
      <c r="AT114" s="225"/>
      <c r="AU114" s="226">
        <v>109</v>
      </c>
      <c r="AV114" s="227" t="s">
        <v>1632</v>
      </c>
      <c r="AW114" s="253">
        <v>15905.6</v>
      </c>
      <c r="AX114" s="253">
        <v>672.8</v>
      </c>
      <c r="AY114" s="225"/>
      <c r="AZ114" s="229">
        <v>109</v>
      </c>
      <c r="BA114" s="238" t="s">
        <v>928</v>
      </c>
      <c r="BB114" s="253">
        <v>19876</v>
      </c>
      <c r="BC114" s="253">
        <v>623</v>
      </c>
      <c r="BD114" s="225"/>
      <c r="BE114" s="230">
        <v>109</v>
      </c>
      <c r="BF114" s="231" t="s">
        <v>1629</v>
      </c>
      <c r="BG114" s="256">
        <v>22099.9</v>
      </c>
      <c r="BH114" s="256">
        <v>180.2</v>
      </c>
      <c r="BI114" s="225"/>
      <c r="BJ114" s="232">
        <v>109</v>
      </c>
      <c r="BK114" s="233" t="s">
        <v>2099</v>
      </c>
      <c r="BL114" s="255">
        <v>25923</v>
      </c>
    </row>
    <row r="115" spans="1:64" s="234" customFormat="1">
      <c r="A115" s="225"/>
      <c r="B115" s="226">
        <v>110</v>
      </c>
      <c r="C115" s="227" t="s">
        <v>638</v>
      </c>
      <c r="D115" s="253">
        <v>273.60000000000002</v>
      </c>
      <c r="E115" s="253">
        <v>1.4</v>
      </c>
      <c r="F115" s="225"/>
      <c r="G115" s="226">
        <v>110</v>
      </c>
      <c r="H115" s="227" t="s">
        <v>630</v>
      </c>
      <c r="I115" s="253">
        <v>414.7</v>
      </c>
      <c r="J115" s="253">
        <v>12.5</v>
      </c>
      <c r="K115" s="225"/>
      <c r="L115" s="226">
        <v>110</v>
      </c>
      <c r="M115" s="226" t="s">
        <v>613</v>
      </c>
      <c r="N115" s="253">
        <v>567.70000000000005</v>
      </c>
      <c r="O115" s="253">
        <v>67.099999999999994</v>
      </c>
      <c r="P115" s="225"/>
      <c r="Q115" s="226">
        <v>110</v>
      </c>
      <c r="R115" s="227" t="s">
        <v>713</v>
      </c>
      <c r="S115" s="253">
        <v>1054.3</v>
      </c>
      <c r="T115" s="253">
        <v>60.9</v>
      </c>
      <c r="U115" s="225"/>
      <c r="V115" s="229">
        <v>110</v>
      </c>
      <c r="W115" s="238" t="s">
        <v>713</v>
      </c>
      <c r="X115" s="253">
        <v>1759.7</v>
      </c>
      <c r="Y115" s="253">
        <v>89.9</v>
      </c>
      <c r="Z115" s="225"/>
      <c r="AA115" s="226">
        <v>110</v>
      </c>
      <c r="AB115" s="227" t="s">
        <v>599</v>
      </c>
      <c r="AC115" s="253">
        <v>3091.8</v>
      </c>
      <c r="AD115" s="253">
        <v>218.9</v>
      </c>
      <c r="AE115" s="225"/>
      <c r="AF115" s="229">
        <v>110</v>
      </c>
      <c r="AG115" s="238" t="s">
        <v>520</v>
      </c>
      <c r="AH115" s="253">
        <v>3559.7</v>
      </c>
      <c r="AI115" s="253">
        <v>493</v>
      </c>
      <c r="AJ115" s="225"/>
      <c r="AK115" s="226">
        <v>110</v>
      </c>
      <c r="AL115" s="227" t="s">
        <v>788</v>
      </c>
      <c r="AM115" s="253">
        <v>4646.6000000000004</v>
      </c>
      <c r="AN115" s="253">
        <v>215.8</v>
      </c>
      <c r="AO115" s="225"/>
      <c r="AP115" s="229">
        <v>110</v>
      </c>
      <c r="AQ115" s="238" t="s">
        <v>1160</v>
      </c>
      <c r="AR115" s="253">
        <v>10012.700000000001</v>
      </c>
      <c r="AS115" s="253">
        <v>232.6</v>
      </c>
      <c r="AT115" s="225"/>
      <c r="AU115" s="226">
        <v>110</v>
      </c>
      <c r="AV115" s="227" t="s">
        <v>535</v>
      </c>
      <c r="AW115" s="253">
        <v>15659</v>
      </c>
      <c r="AX115" s="253">
        <v>1763</v>
      </c>
      <c r="AY115" s="225"/>
      <c r="AZ115" s="229">
        <v>110</v>
      </c>
      <c r="BA115" s="238" t="s">
        <v>1629</v>
      </c>
      <c r="BB115" s="253">
        <v>19790.3</v>
      </c>
      <c r="BC115" s="253">
        <v>162.5</v>
      </c>
      <c r="BD115" s="225"/>
      <c r="BE115" s="230">
        <v>110</v>
      </c>
      <c r="BF115" s="231" t="s">
        <v>681</v>
      </c>
      <c r="BG115" s="256">
        <v>22063</v>
      </c>
      <c r="BH115" s="256">
        <v>-51</v>
      </c>
      <c r="BI115" s="225"/>
      <c r="BJ115" s="232">
        <v>110</v>
      </c>
      <c r="BK115" s="233" t="s">
        <v>2100</v>
      </c>
      <c r="BL115" s="255">
        <v>25778</v>
      </c>
    </row>
    <row r="116" spans="1:64" s="234" customFormat="1">
      <c r="A116" s="225"/>
      <c r="B116" s="226">
        <v>111</v>
      </c>
      <c r="C116" s="227" t="s">
        <v>639</v>
      </c>
      <c r="D116" s="253">
        <v>270.7</v>
      </c>
      <c r="E116" s="253">
        <v>20.100000000000001</v>
      </c>
      <c r="F116" s="225"/>
      <c r="G116" s="226">
        <v>111</v>
      </c>
      <c r="H116" s="227" t="s">
        <v>622</v>
      </c>
      <c r="I116" s="253">
        <v>414.2</v>
      </c>
      <c r="J116" s="253">
        <v>2.7</v>
      </c>
      <c r="K116" s="225"/>
      <c r="L116" s="226">
        <v>111</v>
      </c>
      <c r="M116" s="226" t="s">
        <v>713</v>
      </c>
      <c r="N116" s="253">
        <v>559.4</v>
      </c>
      <c r="O116" s="253">
        <v>32.299999999999997</v>
      </c>
      <c r="P116" s="225"/>
      <c r="Q116" s="226">
        <v>111</v>
      </c>
      <c r="R116" s="227" t="s">
        <v>601</v>
      </c>
      <c r="S116" s="253">
        <v>1050</v>
      </c>
      <c r="T116" s="253">
        <v>165.4</v>
      </c>
      <c r="U116" s="225"/>
      <c r="V116" s="229">
        <v>111</v>
      </c>
      <c r="W116" s="238" t="s">
        <v>553</v>
      </c>
      <c r="X116" s="253">
        <v>1751.3</v>
      </c>
      <c r="Y116" s="253">
        <v>108.6</v>
      </c>
      <c r="Z116" s="225"/>
      <c r="AA116" s="226">
        <v>111</v>
      </c>
      <c r="AB116" s="227" t="s">
        <v>644</v>
      </c>
      <c r="AC116" s="253">
        <v>3002.6</v>
      </c>
      <c r="AD116" s="253">
        <v>234.6</v>
      </c>
      <c r="AE116" s="225"/>
      <c r="AF116" s="229">
        <v>111</v>
      </c>
      <c r="AG116" s="238" t="s">
        <v>1042</v>
      </c>
      <c r="AH116" s="253">
        <v>3537</v>
      </c>
      <c r="AI116" s="253">
        <v>65</v>
      </c>
      <c r="AJ116" s="225"/>
      <c r="AK116" s="226">
        <v>111</v>
      </c>
      <c r="AL116" s="227" t="s">
        <v>637</v>
      </c>
      <c r="AM116" s="253">
        <v>4498</v>
      </c>
      <c r="AN116" s="253">
        <v>325</v>
      </c>
      <c r="AO116" s="225"/>
      <c r="AP116" s="229">
        <v>111</v>
      </c>
      <c r="AQ116" s="238" t="s">
        <v>639</v>
      </c>
      <c r="AR116" s="253">
        <v>9873.7000000000007</v>
      </c>
      <c r="AS116" s="253">
        <v>635.6</v>
      </c>
      <c r="AT116" s="225"/>
      <c r="AU116" s="226">
        <v>111</v>
      </c>
      <c r="AV116" s="227" t="s">
        <v>1633</v>
      </c>
      <c r="AW116" s="253">
        <v>15499</v>
      </c>
      <c r="AX116" s="253">
        <v>501</v>
      </c>
      <c r="AY116" s="225"/>
      <c r="AZ116" s="229">
        <v>111</v>
      </c>
      <c r="BA116" s="238" t="s">
        <v>1633</v>
      </c>
      <c r="BB116" s="253">
        <v>19754</v>
      </c>
      <c r="BC116" s="253">
        <v>1245</v>
      </c>
      <c r="BD116" s="225"/>
      <c r="BE116" s="230">
        <v>111</v>
      </c>
      <c r="BF116" s="231" t="s">
        <v>1651</v>
      </c>
      <c r="BG116" s="256">
        <v>21990.3</v>
      </c>
      <c r="BH116" s="256">
        <v>684.9</v>
      </c>
      <c r="BI116" s="225"/>
      <c r="BJ116" s="232">
        <v>111</v>
      </c>
      <c r="BK116" s="233" t="s">
        <v>536</v>
      </c>
      <c r="BL116" s="255">
        <v>25638</v>
      </c>
    </row>
    <row r="117" spans="1:64" s="234" customFormat="1">
      <c r="A117" s="225"/>
      <c r="B117" s="226">
        <v>112</v>
      </c>
      <c r="C117" s="227" t="s">
        <v>640</v>
      </c>
      <c r="D117" s="253">
        <v>269</v>
      </c>
      <c r="E117" s="253">
        <v>11.7</v>
      </c>
      <c r="F117" s="225"/>
      <c r="G117" s="226">
        <v>112</v>
      </c>
      <c r="H117" s="227" t="s">
        <v>1024</v>
      </c>
      <c r="I117" s="253">
        <v>409.6</v>
      </c>
      <c r="J117" s="253">
        <v>15.2</v>
      </c>
      <c r="K117" s="225"/>
      <c r="L117" s="226">
        <v>112</v>
      </c>
      <c r="M117" s="226" t="s">
        <v>629</v>
      </c>
      <c r="N117" s="253">
        <v>558.9</v>
      </c>
      <c r="O117" s="253">
        <v>20.7</v>
      </c>
      <c r="P117" s="225"/>
      <c r="Q117" s="226">
        <v>112</v>
      </c>
      <c r="R117" s="227" t="s">
        <v>633</v>
      </c>
      <c r="S117" s="253">
        <v>1043</v>
      </c>
      <c r="T117" s="253">
        <v>54.1</v>
      </c>
      <c r="U117" s="225"/>
      <c r="V117" s="229">
        <v>112</v>
      </c>
      <c r="W117" s="238" t="s">
        <v>725</v>
      </c>
      <c r="X117" s="253">
        <v>1749.3</v>
      </c>
      <c r="Y117" s="253">
        <v>31.6</v>
      </c>
      <c r="Z117" s="225"/>
      <c r="AA117" s="226">
        <v>112</v>
      </c>
      <c r="AB117" s="227" t="s">
        <v>576</v>
      </c>
      <c r="AC117" s="253">
        <v>2988.1</v>
      </c>
      <c r="AD117" s="253">
        <v>82.6</v>
      </c>
      <c r="AE117" s="225"/>
      <c r="AF117" s="229">
        <v>112</v>
      </c>
      <c r="AG117" s="238" t="s">
        <v>618</v>
      </c>
      <c r="AH117" s="253">
        <v>3509.5</v>
      </c>
      <c r="AI117" s="253">
        <v>135.80000000000001</v>
      </c>
      <c r="AJ117" s="225"/>
      <c r="AK117" s="226">
        <v>112</v>
      </c>
      <c r="AL117" s="227" t="s">
        <v>1047</v>
      </c>
      <c r="AM117" s="253">
        <v>4338</v>
      </c>
      <c r="AN117" s="253">
        <v>267.60000000000002</v>
      </c>
      <c r="AO117" s="225"/>
      <c r="AP117" s="229">
        <v>112</v>
      </c>
      <c r="AQ117" s="238" t="s">
        <v>813</v>
      </c>
      <c r="AR117" s="253">
        <v>9683</v>
      </c>
      <c r="AS117" s="253">
        <v>433</v>
      </c>
      <c r="AT117" s="225"/>
      <c r="AU117" s="226">
        <v>112</v>
      </c>
      <c r="AV117" s="227" t="s">
        <v>1634</v>
      </c>
      <c r="AW117" s="253">
        <v>15430</v>
      </c>
      <c r="AX117" s="253">
        <v>151.80000000000001</v>
      </c>
      <c r="AY117" s="225"/>
      <c r="AZ117" s="229">
        <v>112</v>
      </c>
      <c r="BA117" s="238" t="s">
        <v>1608</v>
      </c>
      <c r="BB117" s="253">
        <v>19734.099999999999</v>
      </c>
      <c r="BC117" s="253">
        <v>433.6</v>
      </c>
      <c r="BD117" s="225"/>
      <c r="BE117" s="230">
        <v>112</v>
      </c>
      <c r="BF117" s="231" t="s">
        <v>547</v>
      </c>
      <c r="BG117" s="256">
        <v>21836</v>
      </c>
      <c r="BH117" s="256">
        <v>4328.8</v>
      </c>
      <c r="BI117" s="225"/>
      <c r="BJ117" s="232">
        <v>112</v>
      </c>
      <c r="BK117" s="233" t="s">
        <v>2101</v>
      </c>
      <c r="BL117" s="255">
        <v>24622</v>
      </c>
    </row>
    <row r="118" spans="1:64" s="234" customFormat="1">
      <c r="A118" s="225"/>
      <c r="B118" s="226">
        <v>113</v>
      </c>
      <c r="C118" s="227" t="s">
        <v>641</v>
      </c>
      <c r="D118" s="253">
        <v>266.10000000000002</v>
      </c>
      <c r="E118" s="253">
        <v>8.9</v>
      </c>
      <c r="F118" s="225"/>
      <c r="G118" s="226">
        <v>113</v>
      </c>
      <c r="H118" s="227" t="s">
        <v>1025</v>
      </c>
      <c r="I118" s="253">
        <v>400.3</v>
      </c>
      <c r="J118" s="253">
        <v>8.6999999999999993</v>
      </c>
      <c r="K118" s="225"/>
      <c r="L118" s="226">
        <v>113</v>
      </c>
      <c r="M118" s="226" t="s">
        <v>701</v>
      </c>
      <c r="N118" s="253">
        <v>554.70000000000005</v>
      </c>
      <c r="O118" s="253">
        <v>35.799999999999997</v>
      </c>
      <c r="P118" s="225"/>
      <c r="Q118" s="226">
        <v>113</v>
      </c>
      <c r="R118" s="227" t="s">
        <v>788</v>
      </c>
      <c r="S118" s="253">
        <v>1031.7</v>
      </c>
      <c r="T118" s="253">
        <v>35.9</v>
      </c>
      <c r="U118" s="225"/>
      <c r="V118" s="229">
        <v>113</v>
      </c>
      <c r="W118" s="238" t="s">
        <v>599</v>
      </c>
      <c r="X118" s="253">
        <v>1744</v>
      </c>
      <c r="Y118" s="253">
        <v>93.7</v>
      </c>
      <c r="Z118" s="225"/>
      <c r="AA118" s="226">
        <v>113</v>
      </c>
      <c r="AB118" s="227" t="s">
        <v>661</v>
      </c>
      <c r="AC118" s="253">
        <v>2926.5</v>
      </c>
      <c r="AD118" s="253">
        <v>232.2</v>
      </c>
      <c r="AE118" s="225"/>
      <c r="AF118" s="229">
        <v>113</v>
      </c>
      <c r="AG118" s="238" t="s">
        <v>1116</v>
      </c>
      <c r="AH118" s="253">
        <v>3494.3</v>
      </c>
      <c r="AI118" s="253">
        <v>574.29999999999995</v>
      </c>
      <c r="AJ118" s="225"/>
      <c r="AK118" s="226">
        <v>113</v>
      </c>
      <c r="AL118" s="227" t="s">
        <v>559</v>
      </c>
      <c r="AM118" s="253">
        <v>4296</v>
      </c>
      <c r="AN118" s="253">
        <v>87</v>
      </c>
      <c r="AO118" s="225"/>
      <c r="AP118" s="229">
        <v>113</v>
      </c>
      <c r="AQ118" s="238" t="s">
        <v>1659</v>
      </c>
      <c r="AR118" s="253">
        <v>9608</v>
      </c>
      <c r="AS118" s="253">
        <v>652</v>
      </c>
      <c r="AT118" s="225"/>
      <c r="AU118" s="226">
        <v>113</v>
      </c>
      <c r="AV118" s="227" t="s">
        <v>1635</v>
      </c>
      <c r="AW118" s="253">
        <v>15306.3</v>
      </c>
      <c r="AX118" s="253">
        <v>1336.6</v>
      </c>
      <c r="AY118" s="225"/>
      <c r="AZ118" s="229">
        <v>113</v>
      </c>
      <c r="BA118" s="238" t="s">
        <v>1585</v>
      </c>
      <c r="BB118" s="253">
        <v>19701</v>
      </c>
      <c r="BC118" s="253">
        <v>1106</v>
      </c>
      <c r="BD118" s="225"/>
      <c r="BE118" s="230">
        <v>113</v>
      </c>
      <c r="BF118" s="231" t="s">
        <v>1382</v>
      </c>
      <c r="BG118" s="256">
        <v>21645</v>
      </c>
      <c r="BH118" s="256">
        <v>731</v>
      </c>
      <c r="BI118" s="225"/>
      <c r="BJ118" s="232">
        <v>113</v>
      </c>
      <c r="BK118" s="233" t="s">
        <v>551</v>
      </c>
      <c r="BL118" s="255">
        <v>24594</v>
      </c>
    </row>
    <row r="119" spans="1:64" s="234" customFormat="1">
      <c r="A119" s="225"/>
      <c r="B119" s="226">
        <v>114</v>
      </c>
      <c r="C119" s="227" t="s">
        <v>642</v>
      </c>
      <c r="D119" s="253">
        <v>262.5</v>
      </c>
      <c r="E119" s="253">
        <v>35.5</v>
      </c>
      <c r="F119" s="225"/>
      <c r="G119" s="226">
        <v>114</v>
      </c>
      <c r="H119" s="227" t="s">
        <v>521</v>
      </c>
      <c r="I119" s="253">
        <v>399.9</v>
      </c>
      <c r="J119" s="253">
        <v>13.5</v>
      </c>
      <c r="K119" s="225"/>
      <c r="L119" s="226">
        <v>114</v>
      </c>
      <c r="M119" s="226" t="s">
        <v>640</v>
      </c>
      <c r="N119" s="253">
        <v>553.4</v>
      </c>
      <c r="O119" s="253">
        <v>23.4</v>
      </c>
      <c r="P119" s="225"/>
      <c r="Q119" s="226">
        <v>114</v>
      </c>
      <c r="R119" s="227" t="s">
        <v>626</v>
      </c>
      <c r="S119" s="253">
        <v>1012.7</v>
      </c>
      <c r="T119" s="253">
        <v>55.1</v>
      </c>
      <c r="U119" s="225"/>
      <c r="V119" s="229">
        <v>114</v>
      </c>
      <c r="W119" s="238" t="s">
        <v>661</v>
      </c>
      <c r="X119" s="253">
        <v>1735.5</v>
      </c>
      <c r="Y119" s="253">
        <v>104.3</v>
      </c>
      <c r="Z119" s="225"/>
      <c r="AA119" s="226">
        <v>114</v>
      </c>
      <c r="AB119" s="227" t="s">
        <v>1047</v>
      </c>
      <c r="AC119" s="253">
        <v>2916.6</v>
      </c>
      <c r="AD119" s="253">
        <v>174.9</v>
      </c>
      <c r="AE119" s="225"/>
      <c r="AF119" s="229">
        <v>114</v>
      </c>
      <c r="AG119" s="238" t="s">
        <v>661</v>
      </c>
      <c r="AH119" s="253">
        <v>3478</v>
      </c>
      <c r="AI119" s="253">
        <v>-53.9</v>
      </c>
      <c r="AJ119" s="225"/>
      <c r="AK119" s="226">
        <v>114</v>
      </c>
      <c r="AL119" s="227" t="s">
        <v>1012</v>
      </c>
      <c r="AM119" s="253">
        <v>4272</v>
      </c>
      <c r="AN119" s="253">
        <v>412.7</v>
      </c>
      <c r="AO119" s="225"/>
      <c r="AP119" s="229">
        <v>114</v>
      </c>
      <c r="AQ119" s="238" t="s">
        <v>1635</v>
      </c>
      <c r="AR119" s="253">
        <v>9581.4</v>
      </c>
      <c r="AS119" s="253">
        <v>398.4</v>
      </c>
      <c r="AT119" s="225"/>
      <c r="AU119" s="226">
        <v>114</v>
      </c>
      <c r="AV119" s="227" t="s">
        <v>1636</v>
      </c>
      <c r="AW119" s="253">
        <v>15302.8</v>
      </c>
      <c r="AX119" s="253">
        <v>1482.5</v>
      </c>
      <c r="AY119" s="225"/>
      <c r="AZ119" s="229">
        <v>114</v>
      </c>
      <c r="BA119" s="238" t="s">
        <v>1114</v>
      </c>
      <c r="BB119" s="253">
        <v>19566</v>
      </c>
      <c r="BC119" s="253">
        <v>1272</v>
      </c>
      <c r="BD119" s="225"/>
      <c r="BE119" s="230">
        <v>114</v>
      </c>
      <c r="BF119" s="231" t="s">
        <v>546</v>
      </c>
      <c r="BG119" s="256">
        <v>21634</v>
      </c>
      <c r="BH119" s="256">
        <v>10612</v>
      </c>
      <c r="BI119" s="225"/>
      <c r="BJ119" s="232">
        <v>114</v>
      </c>
      <c r="BK119" s="233" t="s">
        <v>707</v>
      </c>
      <c r="BL119" s="255">
        <v>24508</v>
      </c>
    </row>
    <row r="120" spans="1:64" s="234" customFormat="1">
      <c r="A120" s="225"/>
      <c r="B120" s="226">
        <v>115</v>
      </c>
      <c r="C120" s="227" t="s">
        <v>643</v>
      </c>
      <c r="D120" s="253">
        <v>261.8</v>
      </c>
      <c r="E120" s="253">
        <v>12.5</v>
      </c>
      <c r="F120" s="225"/>
      <c r="G120" s="226">
        <v>115</v>
      </c>
      <c r="H120" s="227" t="s">
        <v>624</v>
      </c>
      <c r="I120" s="253">
        <v>396.3</v>
      </c>
      <c r="J120" s="253">
        <v>10</v>
      </c>
      <c r="K120" s="225"/>
      <c r="L120" s="226">
        <v>115</v>
      </c>
      <c r="M120" s="226" t="s">
        <v>735</v>
      </c>
      <c r="N120" s="253">
        <v>550.70000000000005</v>
      </c>
      <c r="O120" s="253">
        <v>18.100000000000001</v>
      </c>
      <c r="P120" s="225"/>
      <c r="Q120" s="226">
        <v>115</v>
      </c>
      <c r="R120" s="227" t="s">
        <v>636</v>
      </c>
      <c r="S120" s="253">
        <v>1003</v>
      </c>
      <c r="T120" s="253">
        <v>26.6</v>
      </c>
      <c r="U120" s="225"/>
      <c r="V120" s="229">
        <v>115</v>
      </c>
      <c r="W120" s="238" t="s">
        <v>672</v>
      </c>
      <c r="X120" s="253">
        <v>1726.2</v>
      </c>
      <c r="Y120" s="253">
        <v>78.099999999999994</v>
      </c>
      <c r="Z120" s="225"/>
      <c r="AA120" s="226">
        <v>115</v>
      </c>
      <c r="AB120" s="227" t="s">
        <v>584</v>
      </c>
      <c r="AC120" s="253">
        <v>2865.4</v>
      </c>
      <c r="AD120" s="253">
        <v>365.3</v>
      </c>
      <c r="AE120" s="225"/>
      <c r="AF120" s="229">
        <v>115</v>
      </c>
      <c r="AG120" s="238" t="s">
        <v>576</v>
      </c>
      <c r="AH120" s="253">
        <v>3415.7</v>
      </c>
      <c r="AI120" s="253">
        <v>60.6</v>
      </c>
      <c r="AJ120" s="225"/>
      <c r="AK120" s="226">
        <v>115</v>
      </c>
      <c r="AL120" s="227" t="s">
        <v>713</v>
      </c>
      <c r="AM120" s="253">
        <v>4240.8999999999996</v>
      </c>
      <c r="AN120" s="253">
        <v>224.9</v>
      </c>
      <c r="AO120" s="225"/>
      <c r="AP120" s="229">
        <v>115</v>
      </c>
      <c r="AQ120" s="238" t="s">
        <v>659</v>
      </c>
      <c r="AR120" s="253">
        <v>9505.2999999999993</v>
      </c>
      <c r="AS120" s="253">
        <v>197</v>
      </c>
      <c r="AT120" s="225"/>
      <c r="AU120" s="226">
        <v>115</v>
      </c>
      <c r="AV120" s="227" t="s">
        <v>1637</v>
      </c>
      <c r="AW120" s="253">
        <v>14898</v>
      </c>
      <c r="AX120" s="253">
        <v>438</v>
      </c>
      <c r="AY120" s="225"/>
      <c r="AZ120" s="229">
        <v>115</v>
      </c>
      <c r="BA120" s="238" t="s">
        <v>574</v>
      </c>
      <c r="BB120" s="253">
        <v>19552</v>
      </c>
      <c r="BC120" s="253">
        <v>1227</v>
      </c>
      <c r="BD120" s="225"/>
      <c r="BE120" s="230">
        <v>115</v>
      </c>
      <c r="BF120" s="231" t="s">
        <v>1635</v>
      </c>
      <c r="BG120" s="256">
        <v>21602.6</v>
      </c>
      <c r="BH120" s="256">
        <v>321</v>
      </c>
      <c r="BI120" s="225"/>
      <c r="BJ120" s="232">
        <v>115</v>
      </c>
      <c r="BK120" s="233" t="s">
        <v>565</v>
      </c>
      <c r="BL120" s="255">
        <v>24360</v>
      </c>
    </row>
    <row r="121" spans="1:64" s="234" customFormat="1">
      <c r="A121" s="225"/>
      <c r="B121" s="226">
        <v>116</v>
      </c>
      <c r="C121" s="227" t="s">
        <v>644</v>
      </c>
      <c r="D121" s="253">
        <v>259.10000000000002</v>
      </c>
      <c r="E121" s="253">
        <v>12.7</v>
      </c>
      <c r="F121" s="225"/>
      <c r="G121" s="226">
        <v>116</v>
      </c>
      <c r="H121" s="227" t="s">
        <v>591</v>
      </c>
      <c r="I121" s="253">
        <v>390.4</v>
      </c>
      <c r="J121" s="253">
        <v>28.8</v>
      </c>
      <c r="K121" s="225"/>
      <c r="L121" s="226">
        <v>116</v>
      </c>
      <c r="M121" s="226" t="s">
        <v>601</v>
      </c>
      <c r="N121" s="253">
        <v>544</v>
      </c>
      <c r="O121" s="253">
        <v>66.099999999999994</v>
      </c>
      <c r="P121" s="225"/>
      <c r="Q121" s="226">
        <v>116</v>
      </c>
      <c r="R121" s="227" t="s">
        <v>639</v>
      </c>
      <c r="S121" s="253">
        <v>981.4</v>
      </c>
      <c r="T121" s="253">
        <v>44.2</v>
      </c>
      <c r="U121" s="225"/>
      <c r="V121" s="229">
        <v>116</v>
      </c>
      <c r="W121" s="238" t="s">
        <v>1116</v>
      </c>
      <c r="X121" s="253">
        <v>1700</v>
      </c>
      <c r="Y121" s="253">
        <v>31.1</v>
      </c>
      <c r="Z121" s="225"/>
      <c r="AA121" s="226">
        <v>116</v>
      </c>
      <c r="AB121" s="227" t="s">
        <v>624</v>
      </c>
      <c r="AC121" s="253">
        <v>2825.5</v>
      </c>
      <c r="AD121" s="253">
        <v>138</v>
      </c>
      <c r="AE121" s="225"/>
      <c r="AF121" s="229">
        <v>116</v>
      </c>
      <c r="AG121" s="238" t="s">
        <v>581</v>
      </c>
      <c r="AH121" s="253">
        <v>3396.2</v>
      </c>
      <c r="AI121" s="253">
        <v>-41.4</v>
      </c>
      <c r="AJ121" s="225"/>
      <c r="AK121" s="226">
        <v>116</v>
      </c>
      <c r="AL121" s="227" t="s">
        <v>547</v>
      </c>
      <c r="AM121" s="253">
        <v>4175.6000000000004</v>
      </c>
      <c r="AN121" s="253">
        <v>939.5</v>
      </c>
      <c r="AO121" s="225"/>
      <c r="AP121" s="229">
        <v>116</v>
      </c>
      <c r="AQ121" s="238" t="s">
        <v>2861</v>
      </c>
      <c r="AR121" s="253">
        <v>9494</v>
      </c>
      <c r="AS121" s="253">
        <v>1159</v>
      </c>
      <c r="AT121" s="225"/>
      <c r="AU121" s="226">
        <v>116</v>
      </c>
      <c r="AV121" s="227" t="s">
        <v>1638</v>
      </c>
      <c r="AW121" s="253">
        <v>14711</v>
      </c>
      <c r="AX121" s="253">
        <v>1101</v>
      </c>
      <c r="AY121" s="225"/>
      <c r="AZ121" s="229">
        <v>116</v>
      </c>
      <c r="BA121" s="238" t="s">
        <v>534</v>
      </c>
      <c r="BB121" s="253">
        <v>19064.7</v>
      </c>
      <c r="BC121" s="253">
        <v>2278.5</v>
      </c>
      <c r="BD121" s="225"/>
      <c r="BE121" s="230">
        <v>116</v>
      </c>
      <c r="BF121" s="231" t="s">
        <v>1891</v>
      </c>
      <c r="BG121" s="256">
        <v>21565</v>
      </c>
      <c r="BH121" s="256">
        <v>942</v>
      </c>
      <c r="BI121" s="225"/>
      <c r="BJ121" s="232">
        <v>116</v>
      </c>
      <c r="BK121" s="233" t="s">
        <v>702</v>
      </c>
      <c r="BL121" s="255">
        <v>24069</v>
      </c>
    </row>
    <row r="122" spans="1:64" s="234" customFormat="1">
      <c r="A122" s="225"/>
      <c r="B122" s="226">
        <v>117</v>
      </c>
      <c r="C122" s="227" t="s">
        <v>645</v>
      </c>
      <c r="D122" s="253">
        <v>253.2</v>
      </c>
      <c r="E122" s="253">
        <v>16.7</v>
      </c>
      <c r="F122" s="225"/>
      <c r="G122" s="226">
        <v>117</v>
      </c>
      <c r="H122" s="227" t="s">
        <v>621</v>
      </c>
      <c r="I122" s="253">
        <v>387.7</v>
      </c>
      <c r="J122" s="253">
        <v>5.8</v>
      </c>
      <c r="K122" s="225"/>
      <c r="L122" s="226">
        <v>117</v>
      </c>
      <c r="M122" s="226" t="s">
        <v>587</v>
      </c>
      <c r="N122" s="253">
        <v>541.29999999999995</v>
      </c>
      <c r="O122" s="253">
        <v>17.2</v>
      </c>
      <c r="P122" s="225"/>
      <c r="Q122" s="226">
        <v>117</v>
      </c>
      <c r="R122" s="227" t="s">
        <v>624</v>
      </c>
      <c r="S122" s="253">
        <v>964.4</v>
      </c>
      <c r="T122" s="253">
        <v>39.6</v>
      </c>
      <c r="U122" s="225"/>
      <c r="V122" s="229">
        <v>117</v>
      </c>
      <c r="W122" s="238" t="s">
        <v>629</v>
      </c>
      <c r="X122" s="253">
        <v>1677</v>
      </c>
      <c r="Y122" s="253">
        <v>41.8</v>
      </c>
      <c r="Z122" s="225"/>
      <c r="AA122" s="226">
        <v>117</v>
      </c>
      <c r="AB122" s="227" t="s">
        <v>632</v>
      </c>
      <c r="AC122" s="253">
        <v>2804.1</v>
      </c>
      <c r="AD122" s="253">
        <v>133.5</v>
      </c>
      <c r="AE122" s="225"/>
      <c r="AF122" s="229">
        <v>117</v>
      </c>
      <c r="AG122" s="238" t="s">
        <v>1115</v>
      </c>
      <c r="AH122" s="253">
        <v>3360.4</v>
      </c>
      <c r="AI122" s="253">
        <v>46.2</v>
      </c>
      <c r="AJ122" s="225"/>
      <c r="AK122" s="226">
        <v>117</v>
      </c>
      <c r="AL122" s="227" t="s">
        <v>581</v>
      </c>
      <c r="AM122" s="253">
        <v>4146.7</v>
      </c>
      <c r="AN122" s="253">
        <v>119.7</v>
      </c>
      <c r="AO122" s="225"/>
      <c r="AP122" s="229">
        <v>117</v>
      </c>
      <c r="AQ122" s="238" t="s">
        <v>1111</v>
      </c>
      <c r="AR122" s="253">
        <v>9416</v>
      </c>
      <c r="AS122" s="253">
        <v>-36</v>
      </c>
      <c r="AT122" s="225"/>
      <c r="AU122" s="226">
        <v>117</v>
      </c>
      <c r="AV122" s="227" t="s">
        <v>1639</v>
      </c>
      <c r="AW122" s="253">
        <v>14645.6</v>
      </c>
      <c r="AX122" s="253">
        <v>-44.7</v>
      </c>
      <c r="AY122" s="225"/>
      <c r="AZ122" s="229">
        <v>117</v>
      </c>
      <c r="BA122" s="238" t="s">
        <v>1648</v>
      </c>
      <c r="BB122" s="253">
        <v>18686.400000000001</v>
      </c>
      <c r="BC122" s="253">
        <v>819.4</v>
      </c>
      <c r="BD122" s="225"/>
      <c r="BE122" s="230">
        <v>117</v>
      </c>
      <c r="BF122" s="231" t="s">
        <v>1069</v>
      </c>
      <c r="BG122" s="256">
        <v>20915</v>
      </c>
      <c r="BH122" s="256">
        <v>1724</v>
      </c>
      <c r="BI122" s="225"/>
      <c r="BJ122" s="232">
        <v>117</v>
      </c>
      <c r="BK122" s="233" t="s">
        <v>1490</v>
      </c>
      <c r="BL122" s="255">
        <v>24005</v>
      </c>
    </row>
    <row r="123" spans="1:64" s="234" customFormat="1">
      <c r="A123" s="225"/>
      <c r="B123" s="226">
        <v>118</v>
      </c>
      <c r="C123" s="227" t="s">
        <v>646</v>
      </c>
      <c r="D123" s="253">
        <v>250.5</v>
      </c>
      <c r="E123" s="253">
        <v>15.2</v>
      </c>
      <c r="F123" s="225"/>
      <c r="G123" s="226">
        <v>118</v>
      </c>
      <c r="H123" s="227" t="s">
        <v>628</v>
      </c>
      <c r="I123" s="253">
        <v>387.4</v>
      </c>
      <c r="J123" s="253">
        <v>25.1</v>
      </c>
      <c r="K123" s="225"/>
      <c r="L123" s="226">
        <v>118</v>
      </c>
      <c r="M123" s="226" t="s">
        <v>693</v>
      </c>
      <c r="N123" s="253">
        <v>531</v>
      </c>
      <c r="O123" s="253">
        <v>38</v>
      </c>
      <c r="P123" s="225"/>
      <c r="Q123" s="226">
        <v>118</v>
      </c>
      <c r="R123" s="227" t="s">
        <v>735</v>
      </c>
      <c r="S123" s="253">
        <v>950.5</v>
      </c>
      <c r="T123" s="253">
        <v>12.4</v>
      </c>
      <c r="U123" s="225"/>
      <c r="V123" s="229">
        <v>118</v>
      </c>
      <c r="W123" s="238" t="s">
        <v>593</v>
      </c>
      <c r="X123" s="253">
        <v>1672.7</v>
      </c>
      <c r="Y123" s="253">
        <v>247.1</v>
      </c>
      <c r="Z123" s="225"/>
      <c r="AA123" s="226">
        <v>118</v>
      </c>
      <c r="AB123" s="227" t="s">
        <v>711</v>
      </c>
      <c r="AC123" s="253">
        <v>2785.5</v>
      </c>
      <c r="AD123" s="253">
        <v>305.5</v>
      </c>
      <c r="AE123" s="225"/>
      <c r="AF123" s="229">
        <v>118</v>
      </c>
      <c r="AG123" s="238" t="s">
        <v>641</v>
      </c>
      <c r="AH123" s="253">
        <v>3344.1</v>
      </c>
      <c r="AI123" s="253">
        <v>138.69999999999999</v>
      </c>
      <c r="AJ123" s="225"/>
      <c r="AK123" s="226">
        <v>118</v>
      </c>
      <c r="AL123" s="227" t="s">
        <v>1123</v>
      </c>
      <c r="AM123" s="253">
        <v>4023.8</v>
      </c>
      <c r="AN123" s="253">
        <v>190.7</v>
      </c>
      <c r="AO123" s="225"/>
      <c r="AP123" s="229">
        <v>118</v>
      </c>
      <c r="AQ123" s="238" t="s">
        <v>2862</v>
      </c>
      <c r="AR123" s="253">
        <v>9376</v>
      </c>
      <c r="AS123" s="253">
        <v>395</v>
      </c>
      <c r="AT123" s="225"/>
      <c r="AU123" s="226">
        <v>118</v>
      </c>
      <c r="AV123" s="227" t="s">
        <v>1382</v>
      </c>
      <c r="AW123" s="253">
        <v>14406</v>
      </c>
      <c r="AX123" s="253">
        <v>59</v>
      </c>
      <c r="AY123" s="225"/>
      <c r="AZ123" s="229">
        <v>118</v>
      </c>
      <c r="BA123" s="238" t="s">
        <v>1966</v>
      </c>
      <c r="BB123" s="253">
        <v>18657</v>
      </c>
      <c r="BC123" s="253">
        <v>-1499</v>
      </c>
      <c r="BD123" s="225"/>
      <c r="BE123" s="230">
        <v>118</v>
      </c>
      <c r="BF123" s="231" t="s">
        <v>1644</v>
      </c>
      <c r="BG123" s="256">
        <v>20751</v>
      </c>
      <c r="BH123" s="256">
        <v>716</v>
      </c>
      <c r="BI123" s="225"/>
      <c r="BJ123" s="232">
        <v>118</v>
      </c>
      <c r="BK123" s="233" t="s">
        <v>1675</v>
      </c>
      <c r="BL123" s="255">
        <v>23825</v>
      </c>
    </row>
    <row r="124" spans="1:64" s="234" customFormat="1">
      <c r="A124" s="225"/>
      <c r="B124" s="226">
        <v>119</v>
      </c>
      <c r="C124" s="227" t="s">
        <v>647</v>
      </c>
      <c r="D124" s="253">
        <v>250.2</v>
      </c>
      <c r="E124" s="253">
        <v>7.1</v>
      </c>
      <c r="F124" s="225"/>
      <c r="G124" s="226">
        <v>119</v>
      </c>
      <c r="H124" s="227" t="s">
        <v>666</v>
      </c>
      <c r="I124" s="253">
        <v>387.4</v>
      </c>
      <c r="J124" s="253">
        <v>28.5</v>
      </c>
      <c r="K124" s="225"/>
      <c r="L124" s="226">
        <v>119</v>
      </c>
      <c r="M124" s="226" t="s">
        <v>628</v>
      </c>
      <c r="N124" s="253">
        <v>529.4</v>
      </c>
      <c r="O124" s="253">
        <v>43.8</v>
      </c>
      <c r="P124" s="225"/>
      <c r="Q124" s="226">
        <v>119</v>
      </c>
      <c r="R124" s="227" t="s">
        <v>527</v>
      </c>
      <c r="S124" s="253">
        <v>949.4</v>
      </c>
      <c r="T124" s="253">
        <v>49.4</v>
      </c>
      <c r="U124" s="225"/>
      <c r="V124" s="229">
        <v>119</v>
      </c>
      <c r="W124" s="238" t="s">
        <v>601</v>
      </c>
      <c r="X124" s="253">
        <v>1664.2</v>
      </c>
      <c r="Y124" s="253">
        <v>210.9</v>
      </c>
      <c r="Z124" s="225"/>
      <c r="AA124" s="226">
        <v>119</v>
      </c>
      <c r="AB124" s="227" t="s">
        <v>673</v>
      </c>
      <c r="AC124" s="253">
        <v>2775.9</v>
      </c>
      <c r="AD124" s="253">
        <v>196.4</v>
      </c>
      <c r="AE124" s="225"/>
      <c r="AF124" s="229">
        <v>119</v>
      </c>
      <c r="AG124" s="238" t="s">
        <v>663</v>
      </c>
      <c r="AH124" s="253">
        <v>3337.8</v>
      </c>
      <c r="AI124" s="253">
        <v>38</v>
      </c>
      <c r="AJ124" s="225"/>
      <c r="AK124" s="226">
        <v>119</v>
      </c>
      <c r="AL124" s="227" t="s">
        <v>759</v>
      </c>
      <c r="AM124" s="253">
        <v>4022.9</v>
      </c>
      <c r="AN124" s="253">
        <v>170</v>
      </c>
      <c r="AO124" s="225"/>
      <c r="AP124" s="229">
        <v>119</v>
      </c>
      <c r="AQ124" s="238" t="s">
        <v>1277</v>
      </c>
      <c r="AR124" s="253">
        <v>9324</v>
      </c>
      <c r="AS124" s="253">
        <v>596</v>
      </c>
      <c r="AT124" s="225"/>
      <c r="AU124" s="226">
        <v>119</v>
      </c>
      <c r="AV124" s="227" t="s">
        <v>1268</v>
      </c>
      <c r="AW124" s="253">
        <v>14362.1</v>
      </c>
      <c r="AX124" s="253">
        <v>441.7</v>
      </c>
      <c r="AY124" s="225"/>
      <c r="AZ124" s="229">
        <v>119</v>
      </c>
      <c r="BA124" s="238" t="s">
        <v>1615</v>
      </c>
      <c r="BB124" s="253">
        <v>18645</v>
      </c>
      <c r="BC124" s="253">
        <v>-761</v>
      </c>
      <c r="BD124" s="225"/>
      <c r="BE124" s="230">
        <v>119</v>
      </c>
      <c r="BF124" s="231" t="s">
        <v>1682</v>
      </c>
      <c r="BG124" s="256">
        <v>20288.400000000001</v>
      </c>
      <c r="BH124" s="256">
        <v>1213.5999999999999</v>
      </c>
      <c r="BI124" s="225"/>
      <c r="BJ124" s="232">
        <v>119</v>
      </c>
      <c r="BK124" s="233" t="s">
        <v>1806</v>
      </c>
      <c r="BL124" s="255">
        <v>23554</v>
      </c>
    </row>
    <row r="125" spans="1:64" s="234" customFormat="1">
      <c r="A125" s="225"/>
      <c r="B125" s="226">
        <v>120</v>
      </c>
      <c r="C125" s="227" t="s">
        <v>648</v>
      </c>
      <c r="D125" s="253">
        <v>249.6</v>
      </c>
      <c r="E125" s="253">
        <v>5.4</v>
      </c>
      <c r="F125" s="225"/>
      <c r="G125" s="226">
        <v>120</v>
      </c>
      <c r="H125" s="227" t="s">
        <v>675</v>
      </c>
      <c r="I125" s="253">
        <v>385.9</v>
      </c>
      <c r="J125" s="253">
        <v>9.3000000000000007</v>
      </c>
      <c r="K125" s="225"/>
      <c r="L125" s="226">
        <v>120</v>
      </c>
      <c r="M125" s="226" t="s">
        <v>630</v>
      </c>
      <c r="N125" s="253">
        <v>522.6</v>
      </c>
      <c r="O125" s="253">
        <v>14.1</v>
      </c>
      <c r="P125" s="225"/>
      <c r="Q125" s="226">
        <v>120</v>
      </c>
      <c r="R125" s="227" t="s">
        <v>603</v>
      </c>
      <c r="S125" s="253">
        <v>938.4</v>
      </c>
      <c r="T125" s="253">
        <v>35.299999999999997</v>
      </c>
      <c r="U125" s="225"/>
      <c r="V125" s="229">
        <v>120</v>
      </c>
      <c r="W125" s="238" t="s">
        <v>603</v>
      </c>
      <c r="X125" s="253">
        <v>1647.9</v>
      </c>
      <c r="Y125" s="253">
        <v>55.9</v>
      </c>
      <c r="Z125" s="225"/>
      <c r="AA125" s="226">
        <v>120</v>
      </c>
      <c r="AB125" s="227" t="s">
        <v>724</v>
      </c>
      <c r="AC125" s="253">
        <v>2761.1</v>
      </c>
      <c r="AD125" s="253">
        <v>164.2</v>
      </c>
      <c r="AE125" s="225"/>
      <c r="AF125" s="229">
        <v>120</v>
      </c>
      <c r="AG125" s="238" t="s">
        <v>733</v>
      </c>
      <c r="AH125" s="253">
        <v>3328</v>
      </c>
      <c r="AI125" s="253">
        <v>161</v>
      </c>
      <c r="AJ125" s="225"/>
      <c r="AK125" s="226">
        <v>120</v>
      </c>
      <c r="AL125" s="227" t="s">
        <v>584</v>
      </c>
      <c r="AM125" s="253">
        <v>3915</v>
      </c>
      <c r="AN125" s="253">
        <v>360.4</v>
      </c>
      <c r="AO125" s="225"/>
      <c r="AP125" s="229">
        <v>120</v>
      </c>
      <c r="AQ125" s="238" t="s">
        <v>1623</v>
      </c>
      <c r="AR125" s="253">
        <v>9235</v>
      </c>
      <c r="AS125" s="253">
        <v>281.89999999999998</v>
      </c>
      <c r="AT125" s="225"/>
      <c r="AU125" s="226">
        <v>120</v>
      </c>
      <c r="AV125" s="227" t="s">
        <v>680</v>
      </c>
      <c r="AW125" s="253">
        <v>14283.3</v>
      </c>
      <c r="AX125" s="253">
        <v>266</v>
      </c>
      <c r="AY125" s="225"/>
      <c r="AZ125" s="229">
        <v>120</v>
      </c>
      <c r="BA125" s="238" t="s">
        <v>539</v>
      </c>
      <c r="BB125" s="253">
        <v>18370.400000000001</v>
      </c>
      <c r="BC125" s="253">
        <v>114.8</v>
      </c>
      <c r="BD125" s="225"/>
      <c r="BE125" s="230">
        <v>120</v>
      </c>
      <c r="BF125" s="231" t="s">
        <v>1615</v>
      </c>
      <c r="BG125" s="256">
        <v>19917</v>
      </c>
      <c r="BH125" s="256">
        <v>-1468</v>
      </c>
      <c r="BI125" s="225"/>
      <c r="BJ125" s="232">
        <v>120</v>
      </c>
      <c r="BK125" s="233" t="s">
        <v>1731</v>
      </c>
      <c r="BL125" s="255">
        <v>23441</v>
      </c>
    </row>
    <row r="126" spans="1:64" s="234" customFormat="1">
      <c r="A126" s="225"/>
      <c r="B126" s="226">
        <v>121</v>
      </c>
      <c r="C126" s="227" t="s">
        <v>649</v>
      </c>
      <c r="D126" s="253">
        <v>248.5</v>
      </c>
      <c r="E126" s="253">
        <v>38.200000000000003</v>
      </c>
      <c r="F126" s="225"/>
      <c r="G126" s="226">
        <v>121</v>
      </c>
      <c r="H126" s="227" t="s">
        <v>637</v>
      </c>
      <c r="I126" s="253">
        <v>385.4</v>
      </c>
      <c r="J126" s="253">
        <v>8.9</v>
      </c>
      <c r="K126" s="225"/>
      <c r="L126" s="226">
        <v>121</v>
      </c>
      <c r="M126" s="226" t="s">
        <v>661</v>
      </c>
      <c r="N126" s="253">
        <v>515.9</v>
      </c>
      <c r="O126" s="253">
        <v>28.6</v>
      </c>
      <c r="P126" s="225"/>
      <c r="Q126" s="226">
        <v>121</v>
      </c>
      <c r="R126" s="227" t="s">
        <v>914</v>
      </c>
      <c r="S126" s="253">
        <v>937</v>
      </c>
      <c r="T126" s="253">
        <v>31.6</v>
      </c>
      <c r="U126" s="225"/>
      <c r="V126" s="229">
        <v>121</v>
      </c>
      <c r="W126" s="238" t="s">
        <v>1034</v>
      </c>
      <c r="X126" s="253">
        <v>1645</v>
      </c>
      <c r="Y126" s="253">
        <v>176.1</v>
      </c>
      <c r="Z126" s="225"/>
      <c r="AA126" s="226">
        <v>121</v>
      </c>
      <c r="AB126" s="227" t="s">
        <v>728</v>
      </c>
      <c r="AC126" s="253">
        <v>2757.5</v>
      </c>
      <c r="AD126" s="253">
        <v>97.6</v>
      </c>
      <c r="AE126" s="225"/>
      <c r="AF126" s="229">
        <v>121</v>
      </c>
      <c r="AG126" s="238" t="s">
        <v>1217</v>
      </c>
      <c r="AH126" s="253">
        <v>3318.3</v>
      </c>
      <c r="AI126" s="253">
        <v>62.6</v>
      </c>
      <c r="AJ126" s="225"/>
      <c r="AK126" s="226">
        <v>121</v>
      </c>
      <c r="AL126" s="227" t="s">
        <v>1382</v>
      </c>
      <c r="AM126" s="253">
        <v>3888.5</v>
      </c>
      <c r="AN126" s="253">
        <v>71.7</v>
      </c>
      <c r="AO126" s="225"/>
      <c r="AP126" s="229">
        <v>121</v>
      </c>
      <c r="AQ126" s="238" t="s">
        <v>553</v>
      </c>
      <c r="AR126" s="253">
        <v>9208</v>
      </c>
      <c r="AS126" s="253">
        <v>77</v>
      </c>
      <c r="AT126" s="225"/>
      <c r="AU126" s="226">
        <v>121</v>
      </c>
      <c r="AV126" s="227" t="s">
        <v>1069</v>
      </c>
      <c r="AW126" s="253">
        <v>14269.5</v>
      </c>
      <c r="AX126" s="253">
        <v>1313.6</v>
      </c>
      <c r="AY126" s="225"/>
      <c r="AZ126" s="229">
        <v>121</v>
      </c>
      <c r="BA126" s="238" t="s">
        <v>1217</v>
      </c>
      <c r="BB126" s="253">
        <v>18178.7</v>
      </c>
      <c r="BC126" s="253">
        <v>879.8</v>
      </c>
      <c r="BD126" s="225"/>
      <c r="BE126" s="230">
        <v>121</v>
      </c>
      <c r="BF126" s="231" t="s">
        <v>1694</v>
      </c>
      <c r="BG126" s="256">
        <v>19490</v>
      </c>
      <c r="BH126" s="256">
        <v>2205</v>
      </c>
      <c r="BI126" s="225"/>
      <c r="BJ126" s="232">
        <v>121</v>
      </c>
      <c r="BK126" s="233" t="s">
        <v>1610</v>
      </c>
      <c r="BL126" s="255">
        <v>23369</v>
      </c>
    </row>
    <row r="127" spans="1:64" s="234" customFormat="1">
      <c r="A127" s="225"/>
      <c r="B127" s="226">
        <v>122</v>
      </c>
      <c r="C127" s="227" t="s">
        <v>650</v>
      </c>
      <c r="D127" s="253">
        <v>247.4</v>
      </c>
      <c r="E127" s="253">
        <v>6.1</v>
      </c>
      <c r="F127" s="225"/>
      <c r="G127" s="226">
        <v>122</v>
      </c>
      <c r="H127" s="227" t="s">
        <v>614</v>
      </c>
      <c r="I127" s="253">
        <v>384.2</v>
      </c>
      <c r="J127" s="253">
        <v>7.2</v>
      </c>
      <c r="K127" s="225"/>
      <c r="L127" s="226">
        <v>122</v>
      </c>
      <c r="M127" s="226" t="s">
        <v>788</v>
      </c>
      <c r="N127" s="253">
        <v>509.5</v>
      </c>
      <c r="O127" s="253">
        <v>17.899999999999999</v>
      </c>
      <c r="P127" s="225"/>
      <c r="Q127" s="226">
        <v>122</v>
      </c>
      <c r="R127" s="227" t="s">
        <v>602</v>
      </c>
      <c r="S127" s="253">
        <v>929.8</v>
      </c>
      <c r="T127" s="253">
        <v>50.7</v>
      </c>
      <c r="U127" s="225"/>
      <c r="V127" s="229">
        <v>122</v>
      </c>
      <c r="W127" s="238" t="s">
        <v>709</v>
      </c>
      <c r="X127" s="253">
        <v>1620</v>
      </c>
      <c r="Y127" s="253">
        <v>24.9</v>
      </c>
      <c r="Z127" s="225"/>
      <c r="AA127" s="226">
        <v>122</v>
      </c>
      <c r="AB127" s="227" t="s">
        <v>546</v>
      </c>
      <c r="AC127" s="253">
        <v>2752.8</v>
      </c>
      <c r="AD127" s="253">
        <v>231.5</v>
      </c>
      <c r="AE127" s="225"/>
      <c r="AF127" s="229">
        <v>122</v>
      </c>
      <c r="AG127" s="238" t="s">
        <v>813</v>
      </c>
      <c r="AH127" s="253">
        <v>3221.1</v>
      </c>
      <c r="AI127" s="253">
        <v>113.5</v>
      </c>
      <c r="AJ127" s="225"/>
      <c r="AK127" s="226">
        <v>122</v>
      </c>
      <c r="AL127" s="227" t="s">
        <v>1232</v>
      </c>
      <c r="AM127" s="253">
        <v>3863.1</v>
      </c>
      <c r="AN127" s="253">
        <v>321.10000000000002</v>
      </c>
      <c r="AO127" s="225"/>
      <c r="AP127" s="229">
        <v>122</v>
      </c>
      <c r="AQ127" s="238" t="s">
        <v>1618</v>
      </c>
      <c r="AR127" s="253">
        <v>9190</v>
      </c>
      <c r="AS127" s="253">
        <v>75</v>
      </c>
      <c r="AT127" s="225"/>
      <c r="AU127" s="226">
        <v>122</v>
      </c>
      <c r="AV127" s="227" t="s">
        <v>1640</v>
      </c>
      <c r="AW127" s="253">
        <v>14224</v>
      </c>
      <c r="AX127" s="253">
        <v>927</v>
      </c>
      <c r="AY127" s="225"/>
      <c r="AZ127" s="229">
        <v>122</v>
      </c>
      <c r="BA127" s="238" t="s">
        <v>1614</v>
      </c>
      <c r="BB127" s="253">
        <v>18176</v>
      </c>
      <c r="BC127" s="253">
        <v>1438</v>
      </c>
      <c r="BD127" s="225"/>
      <c r="BE127" s="230">
        <v>122</v>
      </c>
      <c r="BF127" s="231" t="s">
        <v>1892</v>
      </c>
      <c r="BG127" s="256">
        <v>19403</v>
      </c>
      <c r="BH127" s="256">
        <v>-10298</v>
      </c>
      <c r="BI127" s="225"/>
      <c r="BJ127" s="232">
        <v>122</v>
      </c>
      <c r="BK127" s="233" t="s">
        <v>2102</v>
      </c>
      <c r="BL127" s="255">
        <v>23022</v>
      </c>
    </row>
    <row r="128" spans="1:64" s="234" customFormat="1">
      <c r="A128" s="225"/>
      <c r="B128" s="226">
        <v>123</v>
      </c>
      <c r="C128" s="227" t="s">
        <v>651</v>
      </c>
      <c r="D128" s="253">
        <v>246.8</v>
      </c>
      <c r="E128" s="253">
        <v>10.199999999999999</v>
      </c>
      <c r="F128" s="225"/>
      <c r="G128" s="226">
        <v>123</v>
      </c>
      <c r="H128" s="227" t="s">
        <v>540</v>
      </c>
      <c r="I128" s="253">
        <v>381.4</v>
      </c>
      <c r="J128" s="253">
        <v>29.4</v>
      </c>
      <c r="K128" s="225"/>
      <c r="L128" s="226">
        <v>123</v>
      </c>
      <c r="M128" s="226" t="s">
        <v>684</v>
      </c>
      <c r="N128" s="253">
        <v>499.4</v>
      </c>
      <c r="O128" s="253">
        <v>27.1</v>
      </c>
      <c r="P128" s="225"/>
      <c r="Q128" s="226">
        <v>123</v>
      </c>
      <c r="R128" s="227" t="s">
        <v>546</v>
      </c>
      <c r="S128" s="253">
        <v>928.2</v>
      </c>
      <c r="T128" s="253">
        <v>67.599999999999994</v>
      </c>
      <c r="U128" s="225"/>
      <c r="V128" s="229">
        <v>123</v>
      </c>
      <c r="W128" s="238" t="s">
        <v>914</v>
      </c>
      <c r="X128" s="253">
        <v>1599.8</v>
      </c>
      <c r="Y128" s="253">
        <v>72.3</v>
      </c>
      <c r="Z128" s="225"/>
      <c r="AA128" s="226">
        <v>123</v>
      </c>
      <c r="AB128" s="227" t="s">
        <v>300</v>
      </c>
      <c r="AC128" s="253">
        <v>2746</v>
      </c>
      <c r="AD128" s="253">
        <v>237.9</v>
      </c>
      <c r="AE128" s="225"/>
      <c r="AF128" s="229">
        <v>123</v>
      </c>
      <c r="AG128" s="238" t="s">
        <v>629</v>
      </c>
      <c r="AH128" s="253">
        <v>3214.5</v>
      </c>
      <c r="AI128" s="253">
        <v>97.1</v>
      </c>
      <c r="AJ128" s="225"/>
      <c r="AK128" s="226">
        <v>123</v>
      </c>
      <c r="AL128" s="227" t="s">
        <v>1115</v>
      </c>
      <c r="AM128" s="253">
        <v>3851</v>
      </c>
      <c r="AN128" s="253">
        <v>67.8</v>
      </c>
      <c r="AO128" s="225"/>
      <c r="AP128" s="229">
        <v>123</v>
      </c>
      <c r="AQ128" s="238" t="s">
        <v>1381</v>
      </c>
      <c r="AR128" s="253">
        <v>9188.7000000000007</v>
      </c>
      <c r="AS128" s="253">
        <v>310.2</v>
      </c>
      <c r="AT128" s="225"/>
      <c r="AU128" s="226">
        <v>123</v>
      </c>
      <c r="AV128" s="227" t="s">
        <v>1641</v>
      </c>
      <c r="AW128" s="253">
        <v>14136.5</v>
      </c>
      <c r="AX128" s="253">
        <v>182.3</v>
      </c>
      <c r="AY128" s="225"/>
      <c r="AZ128" s="229">
        <v>123</v>
      </c>
      <c r="BA128" s="238" t="s">
        <v>1382</v>
      </c>
      <c r="BB128" s="253">
        <v>18158</v>
      </c>
      <c r="BC128" s="253">
        <v>596</v>
      </c>
      <c r="BD128" s="225"/>
      <c r="BE128" s="230">
        <v>123</v>
      </c>
      <c r="BF128" s="231" t="s">
        <v>1893</v>
      </c>
      <c r="BG128" s="256">
        <v>19231</v>
      </c>
      <c r="BH128" s="256">
        <v>2447</v>
      </c>
      <c r="BI128" s="225"/>
      <c r="BJ128" s="232">
        <v>123</v>
      </c>
      <c r="BK128" s="233" t="s">
        <v>533</v>
      </c>
      <c r="BL128" s="255">
        <v>22991</v>
      </c>
    </row>
    <row r="129" spans="1:64" s="234" customFormat="1">
      <c r="A129" s="225"/>
      <c r="B129" s="226">
        <v>124</v>
      </c>
      <c r="C129" s="227" t="s">
        <v>652</v>
      </c>
      <c r="D129" s="253">
        <v>245.1</v>
      </c>
      <c r="E129" s="253">
        <v>7.8</v>
      </c>
      <c r="F129" s="225"/>
      <c r="G129" s="226">
        <v>124</v>
      </c>
      <c r="H129" s="227" t="s">
        <v>645</v>
      </c>
      <c r="I129" s="253">
        <v>377.6</v>
      </c>
      <c r="J129" s="253">
        <v>31.6</v>
      </c>
      <c r="K129" s="225"/>
      <c r="L129" s="226">
        <v>124</v>
      </c>
      <c r="M129" s="226" t="s">
        <v>521</v>
      </c>
      <c r="N129" s="253">
        <v>499</v>
      </c>
      <c r="O129" s="253">
        <v>14.6</v>
      </c>
      <c r="P129" s="225"/>
      <c r="Q129" s="226">
        <v>124</v>
      </c>
      <c r="R129" s="227" t="s">
        <v>1119</v>
      </c>
      <c r="S129" s="253">
        <v>928</v>
      </c>
      <c r="T129" s="253">
        <v>11.5</v>
      </c>
      <c r="U129" s="225"/>
      <c r="V129" s="229">
        <v>124</v>
      </c>
      <c r="W129" s="238" t="s">
        <v>602</v>
      </c>
      <c r="X129" s="253">
        <v>1597.5</v>
      </c>
      <c r="Y129" s="253">
        <v>77.900000000000006</v>
      </c>
      <c r="Z129" s="225"/>
      <c r="AA129" s="226">
        <v>124</v>
      </c>
      <c r="AB129" s="227" t="s">
        <v>610</v>
      </c>
      <c r="AC129" s="253">
        <v>2717.4</v>
      </c>
      <c r="AD129" s="253">
        <v>155.6</v>
      </c>
      <c r="AE129" s="225"/>
      <c r="AF129" s="229">
        <v>124</v>
      </c>
      <c r="AG129" s="238" t="s">
        <v>531</v>
      </c>
      <c r="AH129" s="253">
        <v>3177.9</v>
      </c>
      <c r="AI129" s="253">
        <v>136</v>
      </c>
      <c r="AJ129" s="225"/>
      <c r="AK129" s="226">
        <v>124</v>
      </c>
      <c r="AL129" s="227" t="s">
        <v>718</v>
      </c>
      <c r="AM129" s="253">
        <v>3849.6</v>
      </c>
      <c r="AN129" s="253">
        <v>284.7</v>
      </c>
      <c r="AO129" s="225"/>
      <c r="AP129" s="229">
        <v>124</v>
      </c>
      <c r="AQ129" s="238" t="s">
        <v>841</v>
      </c>
      <c r="AR129" s="253">
        <v>9156</v>
      </c>
      <c r="AS129" s="253">
        <v>1516.7</v>
      </c>
      <c r="AT129" s="225"/>
      <c r="AU129" s="226">
        <v>124</v>
      </c>
      <c r="AV129" s="227" t="s">
        <v>315</v>
      </c>
      <c r="AW129" s="253">
        <v>14089</v>
      </c>
      <c r="AX129" s="253">
        <v>1392</v>
      </c>
      <c r="AY129" s="225"/>
      <c r="AZ129" s="229">
        <v>124</v>
      </c>
      <c r="BA129" s="238" t="s">
        <v>1635</v>
      </c>
      <c r="BB129" s="253">
        <v>17806.3</v>
      </c>
      <c r="BC129" s="253">
        <v>816.7</v>
      </c>
      <c r="BD129" s="225"/>
      <c r="BE129" s="230">
        <v>124</v>
      </c>
      <c r="BF129" s="231" t="s">
        <v>1683</v>
      </c>
      <c r="BG129" s="256">
        <v>19176.099999999999</v>
      </c>
      <c r="BH129" s="256">
        <v>1486.7</v>
      </c>
      <c r="BI129" s="225"/>
      <c r="BJ129" s="232">
        <v>124</v>
      </c>
      <c r="BK129" s="233" t="s">
        <v>2103</v>
      </c>
      <c r="BL129" s="255">
        <v>22919</v>
      </c>
    </row>
    <row r="130" spans="1:64" s="234" customFormat="1">
      <c r="A130" s="225"/>
      <c r="B130" s="226">
        <v>125</v>
      </c>
      <c r="C130" s="227" t="s">
        <v>653</v>
      </c>
      <c r="D130" s="253">
        <v>244</v>
      </c>
      <c r="E130" s="253">
        <v>6.3</v>
      </c>
      <c r="F130" s="225"/>
      <c r="G130" s="226">
        <v>125</v>
      </c>
      <c r="H130" s="227" t="s">
        <v>701</v>
      </c>
      <c r="I130" s="253">
        <v>368.2</v>
      </c>
      <c r="J130" s="253">
        <v>26.3</v>
      </c>
      <c r="K130" s="225"/>
      <c r="L130" s="226">
        <v>125</v>
      </c>
      <c r="M130" s="226" t="s">
        <v>649</v>
      </c>
      <c r="N130" s="253">
        <v>496.4</v>
      </c>
      <c r="O130" s="253">
        <v>60.4</v>
      </c>
      <c r="P130" s="225"/>
      <c r="Q130" s="226">
        <v>125</v>
      </c>
      <c r="R130" s="227" t="s">
        <v>661</v>
      </c>
      <c r="S130" s="253">
        <v>925.8</v>
      </c>
      <c r="T130" s="253">
        <v>68.5</v>
      </c>
      <c r="U130" s="225"/>
      <c r="V130" s="229">
        <v>125</v>
      </c>
      <c r="W130" s="238" t="s">
        <v>546</v>
      </c>
      <c r="X130" s="253">
        <v>1590.9</v>
      </c>
      <c r="Y130" s="253">
        <v>120.4</v>
      </c>
      <c r="Z130" s="225"/>
      <c r="AA130" s="226">
        <v>125</v>
      </c>
      <c r="AB130" s="227" t="s">
        <v>681</v>
      </c>
      <c r="AC130" s="253">
        <v>2713.8</v>
      </c>
      <c r="AD130" s="253">
        <v>154.30000000000001</v>
      </c>
      <c r="AE130" s="225"/>
      <c r="AF130" s="229">
        <v>125</v>
      </c>
      <c r="AG130" s="238" t="s">
        <v>615</v>
      </c>
      <c r="AH130" s="253">
        <v>3168.8</v>
      </c>
      <c r="AI130" s="253">
        <v>62.4</v>
      </c>
      <c r="AJ130" s="225"/>
      <c r="AK130" s="226">
        <v>125</v>
      </c>
      <c r="AL130" s="227" t="s">
        <v>618</v>
      </c>
      <c r="AM130" s="253">
        <v>3692</v>
      </c>
      <c r="AN130" s="253">
        <v>-108.1</v>
      </c>
      <c r="AO130" s="225"/>
      <c r="AP130" s="229">
        <v>125</v>
      </c>
      <c r="AQ130" s="238" t="s">
        <v>1663</v>
      </c>
      <c r="AR130" s="253">
        <v>9142.9</v>
      </c>
      <c r="AS130" s="253">
        <v>236.2</v>
      </c>
      <c r="AT130" s="225"/>
      <c r="AU130" s="226">
        <v>125</v>
      </c>
      <c r="AV130" s="227" t="s">
        <v>1642</v>
      </c>
      <c r="AW130" s="253">
        <v>14075.2</v>
      </c>
      <c r="AX130" s="253">
        <v>313.3</v>
      </c>
      <c r="AY130" s="225"/>
      <c r="AZ130" s="229">
        <v>125</v>
      </c>
      <c r="BA130" s="238" t="s">
        <v>682</v>
      </c>
      <c r="BB130" s="253">
        <v>17358</v>
      </c>
      <c r="BC130" s="253">
        <v>1234</v>
      </c>
      <c r="BD130" s="225"/>
      <c r="BE130" s="230">
        <v>125</v>
      </c>
      <c r="BF130" s="231" t="s">
        <v>1178</v>
      </c>
      <c r="BG130" s="256">
        <v>19138</v>
      </c>
      <c r="BH130" s="256">
        <v>837.6</v>
      </c>
      <c r="BI130" s="225"/>
      <c r="BJ130" s="232">
        <v>125</v>
      </c>
      <c r="BK130" s="233" t="s">
        <v>1694</v>
      </c>
      <c r="BL130" s="255">
        <v>22744</v>
      </c>
    </row>
    <row r="131" spans="1:64" s="234" customFormat="1">
      <c r="A131" s="225"/>
      <c r="B131" s="226">
        <v>126</v>
      </c>
      <c r="C131" s="227" t="s">
        <v>513</v>
      </c>
      <c r="D131" s="253">
        <v>243.3</v>
      </c>
      <c r="E131" s="253">
        <v>25.9</v>
      </c>
      <c r="F131" s="225"/>
      <c r="G131" s="226">
        <v>126</v>
      </c>
      <c r="H131" s="227" t="s">
        <v>619</v>
      </c>
      <c r="I131" s="253">
        <v>359.7</v>
      </c>
      <c r="J131" s="253">
        <v>7.9</v>
      </c>
      <c r="K131" s="225"/>
      <c r="L131" s="226">
        <v>126</v>
      </c>
      <c r="M131" s="226" t="s">
        <v>675</v>
      </c>
      <c r="N131" s="253">
        <v>493.4</v>
      </c>
      <c r="O131" s="253">
        <v>9.1999999999999993</v>
      </c>
      <c r="P131" s="225"/>
      <c r="Q131" s="226">
        <v>126</v>
      </c>
      <c r="R131" s="227" t="s">
        <v>649</v>
      </c>
      <c r="S131" s="253">
        <v>924.3</v>
      </c>
      <c r="T131" s="253">
        <v>89.5</v>
      </c>
      <c r="U131" s="225"/>
      <c r="V131" s="229">
        <v>126</v>
      </c>
      <c r="W131" s="238" t="s">
        <v>1030</v>
      </c>
      <c r="X131" s="253">
        <v>1572.5</v>
      </c>
      <c r="Y131" s="253">
        <v>89.6</v>
      </c>
      <c r="Z131" s="225"/>
      <c r="AA131" s="226">
        <v>126</v>
      </c>
      <c r="AB131" s="227" t="s">
        <v>1116</v>
      </c>
      <c r="AC131" s="253">
        <v>2705.6</v>
      </c>
      <c r="AD131" s="253">
        <v>372</v>
      </c>
      <c r="AE131" s="225"/>
      <c r="AF131" s="229">
        <v>126</v>
      </c>
      <c r="AG131" s="238" t="s">
        <v>1012</v>
      </c>
      <c r="AH131" s="253">
        <v>3166.7</v>
      </c>
      <c r="AI131" s="253">
        <v>223.9</v>
      </c>
      <c r="AJ131" s="225"/>
      <c r="AK131" s="226">
        <v>126</v>
      </c>
      <c r="AL131" s="227" t="s">
        <v>1281</v>
      </c>
      <c r="AM131" s="253">
        <v>3689.6</v>
      </c>
      <c r="AN131" s="253">
        <v>97.5</v>
      </c>
      <c r="AO131" s="225"/>
      <c r="AP131" s="229">
        <v>126</v>
      </c>
      <c r="AQ131" s="238" t="s">
        <v>640</v>
      </c>
      <c r="AR131" s="253">
        <v>9087</v>
      </c>
      <c r="AS131" s="253">
        <v>333</v>
      </c>
      <c r="AT131" s="225"/>
      <c r="AU131" s="226">
        <v>126</v>
      </c>
      <c r="AV131" s="227" t="s">
        <v>565</v>
      </c>
      <c r="AW131" s="253">
        <v>13852</v>
      </c>
      <c r="AX131" s="253">
        <v>609</v>
      </c>
      <c r="AY131" s="225"/>
      <c r="AZ131" s="229">
        <v>126</v>
      </c>
      <c r="BA131" s="238" t="s">
        <v>852</v>
      </c>
      <c r="BB131" s="253">
        <v>17126</v>
      </c>
      <c r="BC131" s="253">
        <v>977</v>
      </c>
      <c r="BD131" s="225"/>
      <c r="BE131" s="230">
        <v>126</v>
      </c>
      <c r="BF131" s="231" t="s">
        <v>701</v>
      </c>
      <c r="BG131" s="256">
        <v>19115</v>
      </c>
      <c r="BH131" s="256">
        <v>1884</v>
      </c>
      <c r="BI131" s="225"/>
      <c r="BJ131" s="232">
        <v>126</v>
      </c>
      <c r="BK131" s="233" t="s">
        <v>2104</v>
      </c>
      <c r="BL131" s="255">
        <v>22559</v>
      </c>
    </row>
    <row r="132" spans="1:64" s="234" customFormat="1">
      <c r="A132" s="225"/>
      <c r="B132" s="226">
        <v>127</v>
      </c>
      <c r="C132" s="227" t="s">
        <v>654</v>
      </c>
      <c r="D132" s="253">
        <v>241.8</v>
      </c>
      <c r="E132" s="253">
        <v>12.1</v>
      </c>
      <c r="F132" s="225"/>
      <c r="G132" s="226">
        <v>127</v>
      </c>
      <c r="H132" s="227" t="s">
        <v>711</v>
      </c>
      <c r="I132" s="253">
        <v>358.1</v>
      </c>
      <c r="J132" s="253">
        <v>7.1</v>
      </c>
      <c r="K132" s="225"/>
      <c r="L132" s="226">
        <v>127</v>
      </c>
      <c r="M132" s="226" t="s">
        <v>667</v>
      </c>
      <c r="N132" s="253">
        <v>488.2</v>
      </c>
      <c r="O132" s="253">
        <v>14.5</v>
      </c>
      <c r="P132" s="225"/>
      <c r="Q132" s="226">
        <v>127</v>
      </c>
      <c r="R132" s="227" t="s">
        <v>632</v>
      </c>
      <c r="S132" s="253">
        <v>922.4</v>
      </c>
      <c r="T132" s="253">
        <v>54</v>
      </c>
      <c r="U132" s="225"/>
      <c r="V132" s="229">
        <v>127</v>
      </c>
      <c r="W132" s="238" t="s">
        <v>944</v>
      </c>
      <c r="X132" s="253">
        <v>1566.7</v>
      </c>
      <c r="Y132" s="253">
        <v>18.2</v>
      </c>
      <c r="Z132" s="225"/>
      <c r="AA132" s="226">
        <v>127</v>
      </c>
      <c r="AB132" s="227" t="s">
        <v>914</v>
      </c>
      <c r="AC132" s="253">
        <v>2705.4</v>
      </c>
      <c r="AD132" s="253">
        <v>124.2</v>
      </c>
      <c r="AE132" s="225"/>
      <c r="AF132" s="229">
        <v>127</v>
      </c>
      <c r="AG132" s="238" t="s">
        <v>507</v>
      </c>
      <c r="AH132" s="253">
        <v>3141.3</v>
      </c>
      <c r="AI132" s="253">
        <v>181.7</v>
      </c>
      <c r="AJ132" s="225"/>
      <c r="AK132" s="226">
        <v>127</v>
      </c>
      <c r="AL132" s="227" t="s">
        <v>629</v>
      </c>
      <c r="AM132" s="253">
        <v>3631.4</v>
      </c>
      <c r="AN132" s="253">
        <v>-46.2</v>
      </c>
      <c r="AO132" s="225"/>
      <c r="AP132" s="229">
        <v>127</v>
      </c>
      <c r="AQ132" s="238" t="s">
        <v>633</v>
      </c>
      <c r="AR132" s="253">
        <v>9029.7999999999993</v>
      </c>
      <c r="AS132" s="253">
        <v>603.6</v>
      </c>
      <c r="AT132" s="225"/>
      <c r="AU132" s="226">
        <v>127</v>
      </c>
      <c r="AV132" s="227" t="s">
        <v>1643</v>
      </c>
      <c r="AW132" s="253">
        <v>13571.2</v>
      </c>
      <c r="AX132" s="253">
        <v>1817.1</v>
      </c>
      <c r="AY132" s="225"/>
      <c r="AZ132" s="229">
        <v>127</v>
      </c>
      <c r="BA132" s="238" t="s">
        <v>980</v>
      </c>
      <c r="BB132" s="253">
        <v>16960</v>
      </c>
      <c r="BC132" s="253">
        <v>422.2</v>
      </c>
      <c r="BD132" s="225"/>
      <c r="BE132" s="230">
        <v>127</v>
      </c>
      <c r="BF132" s="231" t="s">
        <v>570</v>
      </c>
      <c r="BG132" s="256">
        <v>18745</v>
      </c>
      <c r="BH132" s="256">
        <v>-1151</v>
      </c>
      <c r="BI132" s="225"/>
      <c r="BJ132" s="232">
        <v>127</v>
      </c>
      <c r="BK132" s="233" t="s">
        <v>1876</v>
      </c>
      <c r="BL132" s="255">
        <v>22138</v>
      </c>
    </row>
    <row r="133" spans="1:64" s="234" customFormat="1">
      <c r="A133" s="225"/>
      <c r="B133" s="226">
        <v>128</v>
      </c>
      <c r="C133" s="227" t="s">
        <v>655</v>
      </c>
      <c r="D133" s="253">
        <v>236.3</v>
      </c>
      <c r="E133" s="253">
        <v>25.7</v>
      </c>
      <c r="F133" s="225"/>
      <c r="G133" s="226">
        <v>128</v>
      </c>
      <c r="H133" s="227" t="s">
        <v>595</v>
      </c>
      <c r="I133" s="253">
        <v>354.2</v>
      </c>
      <c r="J133" s="253">
        <v>2.6</v>
      </c>
      <c r="K133" s="225"/>
      <c r="L133" s="226">
        <v>128</v>
      </c>
      <c r="M133" s="226" t="s">
        <v>1118</v>
      </c>
      <c r="N133" s="253">
        <v>482.7</v>
      </c>
      <c r="O133" s="253">
        <v>5.6</v>
      </c>
      <c r="P133" s="225"/>
      <c r="Q133" s="226">
        <v>128</v>
      </c>
      <c r="R133" s="227" t="s">
        <v>852</v>
      </c>
      <c r="S133" s="253">
        <v>899.9</v>
      </c>
      <c r="T133" s="253">
        <v>84.7</v>
      </c>
      <c r="U133" s="225"/>
      <c r="V133" s="229">
        <v>128</v>
      </c>
      <c r="W133" s="238" t="s">
        <v>680</v>
      </c>
      <c r="X133" s="253">
        <v>1551.3</v>
      </c>
      <c r="Y133" s="253">
        <v>29.4</v>
      </c>
      <c r="Z133" s="225"/>
      <c r="AA133" s="226">
        <v>128</v>
      </c>
      <c r="AB133" s="227" t="s">
        <v>1042</v>
      </c>
      <c r="AC133" s="253">
        <v>2683.5</v>
      </c>
      <c r="AD133" s="253">
        <v>160</v>
      </c>
      <c r="AE133" s="225"/>
      <c r="AF133" s="229">
        <v>128</v>
      </c>
      <c r="AG133" s="238" t="s">
        <v>709</v>
      </c>
      <c r="AH133" s="253">
        <v>3137.5</v>
      </c>
      <c r="AI133" s="253">
        <v>189.6</v>
      </c>
      <c r="AJ133" s="225"/>
      <c r="AK133" s="226">
        <v>128</v>
      </c>
      <c r="AL133" s="227" t="s">
        <v>1173</v>
      </c>
      <c r="AM133" s="253">
        <v>3627.9</v>
      </c>
      <c r="AN133" s="253">
        <v>272.3</v>
      </c>
      <c r="AO133" s="225"/>
      <c r="AP133" s="229">
        <v>128</v>
      </c>
      <c r="AQ133" s="238" t="s">
        <v>1633</v>
      </c>
      <c r="AR133" s="253">
        <v>8985.5</v>
      </c>
      <c r="AS133" s="253">
        <v>407</v>
      </c>
      <c r="AT133" s="225"/>
      <c r="AU133" s="226">
        <v>128</v>
      </c>
      <c r="AV133" s="227" t="s">
        <v>1644</v>
      </c>
      <c r="AW133" s="253">
        <v>13554.9</v>
      </c>
      <c r="AX133" s="253">
        <v>512.79999999999995</v>
      </c>
      <c r="AY133" s="225"/>
      <c r="AZ133" s="229">
        <v>128</v>
      </c>
      <c r="BA133" s="238" t="s">
        <v>1650</v>
      </c>
      <c r="BB133" s="253">
        <v>16600.400000000001</v>
      </c>
      <c r="BC133" s="253">
        <v>83.3</v>
      </c>
      <c r="BD133" s="225"/>
      <c r="BE133" s="230">
        <v>128</v>
      </c>
      <c r="BF133" s="231" t="s">
        <v>1894</v>
      </c>
      <c r="BG133" s="256">
        <v>18520</v>
      </c>
      <c r="BH133" s="256">
        <v>579</v>
      </c>
      <c r="BI133" s="225"/>
      <c r="BJ133" s="232">
        <v>128</v>
      </c>
      <c r="BK133" s="233" t="s">
        <v>1810</v>
      </c>
      <c r="BL133" s="255">
        <v>21987</v>
      </c>
    </row>
    <row r="134" spans="1:64" s="234" customFormat="1">
      <c r="A134" s="225"/>
      <c r="B134" s="226">
        <v>129</v>
      </c>
      <c r="C134" s="227" t="s">
        <v>656</v>
      </c>
      <c r="D134" s="253">
        <v>235.3</v>
      </c>
      <c r="E134" s="253">
        <v>11.2</v>
      </c>
      <c r="F134" s="225"/>
      <c r="G134" s="226">
        <v>129</v>
      </c>
      <c r="H134" s="227" t="s">
        <v>660</v>
      </c>
      <c r="I134" s="253">
        <v>346.3</v>
      </c>
      <c r="J134" s="253">
        <v>11.8</v>
      </c>
      <c r="K134" s="225"/>
      <c r="L134" s="226">
        <v>129</v>
      </c>
      <c r="M134" s="226" t="s">
        <v>928</v>
      </c>
      <c r="N134" s="253">
        <v>481</v>
      </c>
      <c r="O134" s="253">
        <v>36.200000000000003</v>
      </c>
      <c r="P134" s="225"/>
      <c r="Q134" s="226">
        <v>129</v>
      </c>
      <c r="R134" s="227" t="s">
        <v>612</v>
      </c>
      <c r="S134" s="253">
        <v>898.1</v>
      </c>
      <c r="T134" s="253">
        <v>51.4</v>
      </c>
      <c r="U134" s="225"/>
      <c r="V134" s="229">
        <v>129</v>
      </c>
      <c r="W134" s="238" t="s">
        <v>1042</v>
      </c>
      <c r="X134" s="253">
        <v>1550.3</v>
      </c>
      <c r="Y134" s="253">
        <v>116.4</v>
      </c>
      <c r="Z134" s="225"/>
      <c r="AA134" s="226">
        <v>129</v>
      </c>
      <c r="AB134" s="227" t="s">
        <v>615</v>
      </c>
      <c r="AC134" s="253">
        <v>2676.3</v>
      </c>
      <c r="AD134" s="253">
        <v>76.2</v>
      </c>
      <c r="AE134" s="225"/>
      <c r="AF134" s="229">
        <v>129</v>
      </c>
      <c r="AG134" s="238" t="s">
        <v>632</v>
      </c>
      <c r="AH134" s="253">
        <v>3117.3</v>
      </c>
      <c r="AI134" s="253">
        <v>86.9</v>
      </c>
      <c r="AJ134" s="225"/>
      <c r="AK134" s="226">
        <v>129</v>
      </c>
      <c r="AL134" s="227" t="s">
        <v>656</v>
      </c>
      <c r="AM134" s="253">
        <v>3558.8</v>
      </c>
      <c r="AN134" s="253">
        <v>67.3</v>
      </c>
      <c r="AO134" s="225"/>
      <c r="AP134" s="229">
        <v>129</v>
      </c>
      <c r="AQ134" s="238" t="s">
        <v>1579</v>
      </c>
      <c r="AR134" s="253">
        <v>8983.7000000000007</v>
      </c>
      <c r="AS134" s="253">
        <v>453.4</v>
      </c>
      <c r="AT134" s="225"/>
      <c r="AU134" s="226">
        <v>129</v>
      </c>
      <c r="AV134" s="227" t="s">
        <v>682</v>
      </c>
      <c r="AW134" s="253">
        <v>13550.2</v>
      </c>
      <c r="AX134" s="253">
        <v>-1227.0999999999999</v>
      </c>
      <c r="AY134" s="225"/>
      <c r="AZ134" s="229">
        <v>129</v>
      </c>
      <c r="BA134" s="238" t="s">
        <v>1622</v>
      </c>
      <c r="BB134" s="253">
        <v>16391</v>
      </c>
      <c r="BC134" s="253">
        <v>-1721</v>
      </c>
      <c r="BD134" s="225"/>
      <c r="BE134" s="230">
        <v>129</v>
      </c>
      <c r="BF134" s="231" t="s">
        <v>1614</v>
      </c>
      <c r="BG134" s="256">
        <v>18414</v>
      </c>
      <c r="BH134" s="256">
        <v>1302</v>
      </c>
      <c r="BI134" s="225"/>
      <c r="BJ134" s="232">
        <v>129</v>
      </c>
      <c r="BK134" s="233" t="s">
        <v>1608</v>
      </c>
      <c r="BL134" s="255">
        <v>21609</v>
      </c>
    </row>
    <row r="135" spans="1:64" s="234" customFormat="1">
      <c r="A135" s="225"/>
      <c r="B135" s="226">
        <v>130</v>
      </c>
      <c r="C135" s="227" t="s">
        <v>657</v>
      </c>
      <c r="D135" s="253">
        <v>231.7</v>
      </c>
      <c r="E135" s="253">
        <v>9.3000000000000007</v>
      </c>
      <c r="F135" s="225"/>
      <c r="G135" s="226">
        <v>130</v>
      </c>
      <c r="H135" s="227" t="s">
        <v>649</v>
      </c>
      <c r="I135" s="253">
        <v>344.8</v>
      </c>
      <c r="J135" s="253">
        <v>38.6</v>
      </c>
      <c r="K135" s="225"/>
      <c r="L135" s="226">
        <v>130</v>
      </c>
      <c r="M135" s="226" t="s">
        <v>300</v>
      </c>
      <c r="N135" s="253">
        <v>480.1</v>
      </c>
      <c r="O135" s="253">
        <v>44.7</v>
      </c>
      <c r="P135" s="225"/>
      <c r="Q135" s="226">
        <v>130</v>
      </c>
      <c r="R135" s="227" t="s">
        <v>587</v>
      </c>
      <c r="S135" s="253">
        <v>885.2</v>
      </c>
      <c r="T135" s="253">
        <v>37.5</v>
      </c>
      <c r="U135" s="225"/>
      <c r="V135" s="229">
        <v>130</v>
      </c>
      <c r="W135" s="238" t="s">
        <v>300</v>
      </c>
      <c r="X135" s="253">
        <v>1541.7</v>
      </c>
      <c r="Y135" s="253">
        <v>135.30000000000001</v>
      </c>
      <c r="Z135" s="225"/>
      <c r="AA135" s="226">
        <v>130</v>
      </c>
      <c r="AB135" s="227" t="s">
        <v>1069</v>
      </c>
      <c r="AC135" s="253">
        <v>2614.1</v>
      </c>
      <c r="AD135" s="253">
        <v>201</v>
      </c>
      <c r="AE135" s="225"/>
      <c r="AF135" s="229">
        <v>130</v>
      </c>
      <c r="AG135" s="238" t="s">
        <v>547</v>
      </c>
      <c r="AH135" s="253">
        <v>3109.2</v>
      </c>
      <c r="AI135" s="253">
        <v>490.2</v>
      </c>
      <c r="AJ135" s="225"/>
      <c r="AK135" s="226">
        <v>130</v>
      </c>
      <c r="AL135" s="227" t="s">
        <v>1280</v>
      </c>
      <c r="AM135" s="253">
        <v>3523.2</v>
      </c>
      <c r="AN135" s="253">
        <v>397.5</v>
      </c>
      <c r="AO135" s="225"/>
      <c r="AP135" s="229">
        <v>130</v>
      </c>
      <c r="AQ135" s="238" t="s">
        <v>682</v>
      </c>
      <c r="AR135" s="253">
        <v>8966.2000000000007</v>
      </c>
      <c r="AS135" s="253">
        <v>1528.3</v>
      </c>
      <c r="AT135" s="225"/>
      <c r="AU135" s="226">
        <v>130</v>
      </c>
      <c r="AV135" s="227" t="s">
        <v>1645</v>
      </c>
      <c r="AW135" s="253">
        <v>13528</v>
      </c>
      <c r="AX135" s="253">
        <v>862</v>
      </c>
      <c r="AY135" s="225"/>
      <c r="AZ135" s="229">
        <v>130</v>
      </c>
      <c r="BA135" s="238" t="s">
        <v>1654</v>
      </c>
      <c r="BB135" s="253">
        <v>16267</v>
      </c>
      <c r="BC135" s="253">
        <v>1150</v>
      </c>
      <c r="BD135" s="225"/>
      <c r="BE135" s="230">
        <v>130</v>
      </c>
      <c r="BF135" s="231" t="s">
        <v>1690</v>
      </c>
      <c r="BG135" s="256">
        <v>18254.400000000001</v>
      </c>
      <c r="BH135" s="256">
        <v>1497</v>
      </c>
      <c r="BI135" s="225"/>
      <c r="BJ135" s="232">
        <v>130</v>
      </c>
      <c r="BK135" s="233" t="s">
        <v>1905</v>
      </c>
      <c r="BL135" s="255">
        <v>21374</v>
      </c>
    </row>
    <row r="136" spans="1:64" s="234" customFormat="1">
      <c r="A136" s="225"/>
      <c r="B136" s="226">
        <v>131</v>
      </c>
      <c r="C136" s="227" t="s">
        <v>535</v>
      </c>
      <c r="D136" s="253">
        <v>230.9</v>
      </c>
      <c r="E136" s="253">
        <v>24.6</v>
      </c>
      <c r="F136" s="225"/>
      <c r="G136" s="226">
        <v>131</v>
      </c>
      <c r="H136" s="227" t="s">
        <v>663</v>
      </c>
      <c r="I136" s="253">
        <v>342.9</v>
      </c>
      <c r="J136" s="253">
        <v>20.6</v>
      </c>
      <c r="K136" s="225"/>
      <c r="L136" s="226">
        <v>131</v>
      </c>
      <c r="M136" s="226" t="s">
        <v>624</v>
      </c>
      <c r="N136" s="253">
        <v>477.3</v>
      </c>
      <c r="O136" s="253">
        <v>16.5</v>
      </c>
      <c r="P136" s="225"/>
      <c r="Q136" s="226">
        <v>131</v>
      </c>
      <c r="R136" s="227" t="s">
        <v>617</v>
      </c>
      <c r="S136" s="253">
        <v>884.5</v>
      </c>
      <c r="T136" s="253">
        <v>51.2</v>
      </c>
      <c r="U136" s="225"/>
      <c r="V136" s="229">
        <v>131</v>
      </c>
      <c r="W136" s="238" t="s">
        <v>1126</v>
      </c>
      <c r="X136" s="253">
        <v>1537.2</v>
      </c>
      <c r="Y136" s="253">
        <v>16.5</v>
      </c>
      <c r="Z136" s="225"/>
      <c r="AA136" s="226">
        <v>131</v>
      </c>
      <c r="AB136" s="227" t="s">
        <v>603</v>
      </c>
      <c r="AC136" s="253">
        <v>2613.3000000000002</v>
      </c>
      <c r="AD136" s="253">
        <v>86.4</v>
      </c>
      <c r="AE136" s="225"/>
      <c r="AF136" s="229">
        <v>131</v>
      </c>
      <c r="AG136" s="238" t="s">
        <v>841</v>
      </c>
      <c r="AH136" s="253">
        <v>3104</v>
      </c>
      <c r="AI136" s="253">
        <v>402.6</v>
      </c>
      <c r="AJ136" s="225"/>
      <c r="AK136" s="226">
        <v>131</v>
      </c>
      <c r="AL136" s="227" t="s">
        <v>965</v>
      </c>
      <c r="AM136" s="253">
        <v>3517.5</v>
      </c>
      <c r="AN136" s="253">
        <v>298</v>
      </c>
      <c r="AO136" s="225"/>
      <c r="AP136" s="229">
        <v>131</v>
      </c>
      <c r="AQ136" s="238" t="s">
        <v>1653</v>
      </c>
      <c r="AR136" s="253">
        <v>8745.6</v>
      </c>
      <c r="AS136" s="253">
        <v>531.79999999999995</v>
      </c>
      <c r="AT136" s="225"/>
      <c r="AU136" s="226">
        <v>131</v>
      </c>
      <c r="AV136" s="227" t="s">
        <v>724</v>
      </c>
      <c r="AW136" s="253">
        <v>13353</v>
      </c>
      <c r="AX136" s="253">
        <v>513</v>
      </c>
      <c r="AY136" s="225"/>
      <c r="AZ136" s="229">
        <v>131</v>
      </c>
      <c r="BA136" s="238" t="s">
        <v>1643</v>
      </c>
      <c r="BB136" s="253">
        <v>15962</v>
      </c>
      <c r="BC136" s="253">
        <v>2878</v>
      </c>
      <c r="BD136" s="225"/>
      <c r="BE136" s="230">
        <v>131</v>
      </c>
      <c r="BF136" s="231" t="s">
        <v>1895</v>
      </c>
      <c r="BG136" s="256">
        <v>17868</v>
      </c>
      <c r="BH136" s="256">
        <v>1070</v>
      </c>
      <c r="BI136" s="225"/>
      <c r="BJ136" s="232">
        <v>131</v>
      </c>
      <c r="BK136" s="233" t="s">
        <v>189</v>
      </c>
      <c r="BL136" s="255">
        <v>21316</v>
      </c>
    </row>
    <row r="137" spans="1:64" s="234" customFormat="1">
      <c r="A137" s="225"/>
      <c r="B137" s="226">
        <v>132</v>
      </c>
      <c r="C137" s="227" t="s">
        <v>540</v>
      </c>
      <c r="D137" s="253">
        <v>229.4</v>
      </c>
      <c r="E137" s="253">
        <v>15.3</v>
      </c>
      <c r="F137" s="225"/>
      <c r="G137" s="226">
        <v>132</v>
      </c>
      <c r="H137" s="227" t="s">
        <v>513</v>
      </c>
      <c r="I137" s="253">
        <v>342.3</v>
      </c>
      <c r="J137" s="253">
        <v>33.6</v>
      </c>
      <c r="K137" s="225"/>
      <c r="L137" s="226">
        <v>132</v>
      </c>
      <c r="M137" s="226" t="s">
        <v>1022</v>
      </c>
      <c r="N137" s="253">
        <v>464</v>
      </c>
      <c r="O137" s="253">
        <v>35.200000000000003</v>
      </c>
      <c r="P137" s="225"/>
      <c r="Q137" s="226">
        <v>132</v>
      </c>
      <c r="R137" s="227" t="s">
        <v>681</v>
      </c>
      <c r="S137" s="253">
        <v>873.2</v>
      </c>
      <c r="T137" s="253">
        <v>33.799999999999997</v>
      </c>
      <c r="U137" s="225"/>
      <c r="V137" s="229">
        <v>132</v>
      </c>
      <c r="W137" s="238" t="s">
        <v>788</v>
      </c>
      <c r="X137" s="253">
        <v>1526</v>
      </c>
      <c r="Y137" s="253">
        <v>82</v>
      </c>
      <c r="Z137" s="225"/>
      <c r="AA137" s="226">
        <v>132</v>
      </c>
      <c r="AB137" s="227" t="s">
        <v>620</v>
      </c>
      <c r="AC137" s="253">
        <v>2598.1</v>
      </c>
      <c r="AD137" s="253">
        <v>-92.3</v>
      </c>
      <c r="AE137" s="225"/>
      <c r="AF137" s="229">
        <v>132</v>
      </c>
      <c r="AG137" s="238" t="s">
        <v>1127</v>
      </c>
      <c r="AH137" s="253">
        <v>3067.4</v>
      </c>
      <c r="AI137" s="253">
        <v>216.4</v>
      </c>
      <c r="AJ137" s="225"/>
      <c r="AK137" s="226">
        <v>132</v>
      </c>
      <c r="AL137" s="227" t="s">
        <v>953</v>
      </c>
      <c r="AM137" s="253">
        <v>3510.8</v>
      </c>
      <c r="AN137" s="253">
        <v>-6.1</v>
      </c>
      <c r="AO137" s="225"/>
      <c r="AP137" s="229">
        <v>132</v>
      </c>
      <c r="AQ137" s="238" t="s">
        <v>1648</v>
      </c>
      <c r="AR137" s="253">
        <v>8742.5</v>
      </c>
      <c r="AS137" s="253">
        <v>238.6</v>
      </c>
      <c r="AT137" s="225"/>
      <c r="AU137" s="226">
        <v>132</v>
      </c>
      <c r="AV137" s="227" t="s">
        <v>534</v>
      </c>
      <c r="AW137" s="253">
        <v>13259.3</v>
      </c>
      <c r="AX137" s="253">
        <v>1947.9</v>
      </c>
      <c r="AY137" s="225"/>
      <c r="AZ137" s="229">
        <v>132</v>
      </c>
      <c r="BA137" s="238" t="s">
        <v>319</v>
      </c>
      <c r="BB137" s="253">
        <v>15722</v>
      </c>
      <c r="BC137" s="253">
        <v>859</v>
      </c>
      <c r="BD137" s="225"/>
      <c r="BE137" s="230">
        <v>132</v>
      </c>
      <c r="BF137" s="231" t="s">
        <v>1896</v>
      </c>
      <c r="BG137" s="256">
        <v>17557.599999999999</v>
      </c>
      <c r="BH137" s="256">
        <v>3020.1</v>
      </c>
      <c r="BI137" s="225"/>
      <c r="BJ137" s="232">
        <v>132</v>
      </c>
      <c r="BK137" s="233" t="s">
        <v>547</v>
      </c>
      <c r="BL137" s="255">
        <v>21222</v>
      </c>
    </row>
    <row r="138" spans="1:64" s="234" customFormat="1">
      <c r="A138" s="225"/>
      <c r="B138" s="226">
        <v>133</v>
      </c>
      <c r="C138" s="227" t="s">
        <v>658</v>
      </c>
      <c r="D138" s="253">
        <v>228.8</v>
      </c>
      <c r="E138" s="253">
        <v>18.8</v>
      </c>
      <c r="F138" s="225"/>
      <c r="G138" s="226">
        <v>133</v>
      </c>
      <c r="H138" s="227" t="s">
        <v>735</v>
      </c>
      <c r="I138" s="253">
        <v>333.1</v>
      </c>
      <c r="J138" s="253">
        <v>14.2</v>
      </c>
      <c r="K138" s="225"/>
      <c r="L138" s="226">
        <v>133</v>
      </c>
      <c r="M138" s="226" t="s">
        <v>645</v>
      </c>
      <c r="N138" s="253">
        <v>458.9</v>
      </c>
      <c r="O138" s="253">
        <v>32.1</v>
      </c>
      <c r="P138" s="225"/>
      <c r="Q138" s="226">
        <v>133</v>
      </c>
      <c r="R138" s="227" t="s">
        <v>685</v>
      </c>
      <c r="S138" s="253">
        <v>867.6</v>
      </c>
      <c r="T138" s="253">
        <v>41.2</v>
      </c>
      <c r="U138" s="225"/>
      <c r="V138" s="229">
        <v>133</v>
      </c>
      <c r="W138" s="238" t="s">
        <v>693</v>
      </c>
      <c r="X138" s="253">
        <v>1525.5</v>
      </c>
      <c r="Y138" s="253">
        <v>93.7</v>
      </c>
      <c r="Z138" s="225"/>
      <c r="AA138" s="226">
        <v>133</v>
      </c>
      <c r="AB138" s="227" t="s">
        <v>1125</v>
      </c>
      <c r="AC138" s="253">
        <v>2579</v>
      </c>
      <c r="AD138" s="253">
        <v>172.2</v>
      </c>
      <c r="AE138" s="225"/>
      <c r="AF138" s="229">
        <v>133</v>
      </c>
      <c r="AG138" s="238" t="s">
        <v>728</v>
      </c>
      <c r="AH138" s="253">
        <v>3057.5</v>
      </c>
      <c r="AI138" s="253">
        <v>99.6</v>
      </c>
      <c r="AJ138" s="225"/>
      <c r="AK138" s="226">
        <v>133</v>
      </c>
      <c r="AL138" s="227" t="s">
        <v>663</v>
      </c>
      <c r="AM138" s="253">
        <v>3461</v>
      </c>
      <c r="AN138" s="253">
        <v>136.4</v>
      </c>
      <c r="AO138" s="225"/>
      <c r="AP138" s="229">
        <v>133</v>
      </c>
      <c r="AQ138" s="238" t="s">
        <v>1069</v>
      </c>
      <c r="AR138" s="253">
        <v>8607.2000000000007</v>
      </c>
      <c r="AS138" s="253">
        <v>788.5</v>
      </c>
      <c r="AT138" s="225"/>
      <c r="AU138" s="226">
        <v>133</v>
      </c>
      <c r="AV138" s="227" t="s">
        <v>1646</v>
      </c>
      <c r="AW138" s="253">
        <v>13257.4</v>
      </c>
      <c r="AX138" s="253">
        <v>-201.9</v>
      </c>
      <c r="AY138" s="225"/>
      <c r="AZ138" s="229">
        <v>133</v>
      </c>
      <c r="BA138" s="238" t="s">
        <v>1624</v>
      </c>
      <c r="BB138" s="253">
        <v>15630</v>
      </c>
      <c r="BC138" s="253">
        <v>689</v>
      </c>
      <c r="BD138" s="225"/>
      <c r="BE138" s="230">
        <v>133</v>
      </c>
      <c r="BF138" s="231" t="s">
        <v>1591</v>
      </c>
      <c r="BG138" s="256">
        <v>17556</v>
      </c>
      <c r="BH138" s="256">
        <v>251</v>
      </c>
      <c r="BI138" s="225"/>
      <c r="BJ138" s="232">
        <v>133</v>
      </c>
      <c r="BK138" s="233" t="s">
        <v>571</v>
      </c>
      <c r="BL138" s="255">
        <v>21079</v>
      </c>
    </row>
    <row r="139" spans="1:64" s="234" customFormat="1">
      <c r="A139" s="225"/>
      <c r="B139" s="226">
        <v>134</v>
      </c>
      <c r="C139" s="227" t="s">
        <v>659</v>
      </c>
      <c r="D139" s="253">
        <v>227.9</v>
      </c>
      <c r="E139" s="253">
        <v>6.6</v>
      </c>
      <c r="F139" s="225"/>
      <c r="G139" s="226">
        <v>134</v>
      </c>
      <c r="H139" s="227" t="s">
        <v>646</v>
      </c>
      <c r="I139" s="253">
        <v>332.1</v>
      </c>
      <c r="J139" s="253">
        <v>15.9</v>
      </c>
      <c r="K139" s="225"/>
      <c r="L139" s="226">
        <v>134</v>
      </c>
      <c r="M139" s="226" t="s">
        <v>622</v>
      </c>
      <c r="N139" s="253">
        <v>454.3</v>
      </c>
      <c r="O139" s="253">
        <v>2.5</v>
      </c>
      <c r="P139" s="225"/>
      <c r="Q139" s="226">
        <v>134</v>
      </c>
      <c r="R139" s="227" t="s">
        <v>701</v>
      </c>
      <c r="S139" s="253">
        <v>834.7</v>
      </c>
      <c r="T139" s="253">
        <v>49.9</v>
      </c>
      <c r="U139" s="225"/>
      <c r="V139" s="229">
        <v>134</v>
      </c>
      <c r="W139" s="238" t="s">
        <v>711</v>
      </c>
      <c r="X139" s="253">
        <v>1510.8</v>
      </c>
      <c r="Y139" s="253">
        <v>142.9</v>
      </c>
      <c r="Z139" s="225"/>
      <c r="AA139" s="226">
        <v>134</v>
      </c>
      <c r="AB139" s="227" t="s">
        <v>567</v>
      </c>
      <c r="AC139" s="253">
        <v>2574.6</v>
      </c>
      <c r="AD139" s="253">
        <v>-120.5</v>
      </c>
      <c r="AE139" s="225"/>
      <c r="AF139" s="229">
        <v>134</v>
      </c>
      <c r="AG139" s="238" t="s">
        <v>748</v>
      </c>
      <c r="AH139" s="253">
        <v>3021.2</v>
      </c>
      <c r="AI139" s="253">
        <v>113.9</v>
      </c>
      <c r="AJ139" s="225"/>
      <c r="AK139" s="226">
        <v>134</v>
      </c>
      <c r="AL139" s="227" t="s">
        <v>758</v>
      </c>
      <c r="AM139" s="253">
        <v>3447.4</v>
      </c>
      <c r="AN139" s="253">
        <v>210.8</v>
      </c>
      <c r="AO139" s="225"/>
      <c r="AP139" s="229">
        <v>134</v>
      </c>
      <c r="AQ139" s="238" t="s">
        <v>2863</v>
      </c>
      <c r="AR139" s="253">
        <v>8556.2999999999993</v>
      </c>
      <c r="AS139" s="253">
        <v>192.4</v>
      </c>
      <c r="AT139" s="225"/>
      <c r="AU139" s="226">
        <v>134</v>
      </c>
      <c r="AV139" s="227" t="s">
        <v>1647</v>
      </c>
      <c r="AW139" s="253">
        <v>13182</v>
      </c>
      <c r="AX139" s="253">
        <v>1342</v>
      </c>
      <c r="AY139" s="225"/>
      <c r="AZ139" s="229">
        <v>134</v>
      </c>
      <c r="BA139" s="238" t="s">
        <v>1069</v>
      </c>
      <c r="BB139" s="253">
        <v>15615</v>
      </c>
      <c r="BC139" s="253">
        <v>1257</v>
      </c>
      <c r="BD139" s="225"/>
      <c r="BE139" s="230">
        <v>134</v>
      </c>
      <c r="BF139" s="231" t="s">
        <v>1743</v>
      </c>
      <c r="BG139" s="256">
        <v>17318</v>
      </c>
      <c r="BH139" s="256">
        <v>2707</v>
      </c>
      <c r="BI139" s="225"/>
      <c r="BJ139" s="232">
        <v>134</v>
      </c>
      <c r="BK139" s="233" t="s">
        <v>1658</v>
      </c>
      <c r="BL139" s="255">
        <v>21070</v>
      </c>
    </row>
    <row r="140" spans="1:64" s="234" customFormat="1">
      <c r="A140" s="225"/>
      <c r="B140" s="226">
        <v>135</v>
      </c>
      <c r="C140" s="227" t="s">
        <v>660</v>
      </c>
      <c r="D140" s="253">
        <v>226.9</v>
      </c>
      <c r="E140" s="253">
        <v>6.7</v>
      </c>
      <c r="F140" s="225"/>
      <c r="G140" s="226">
        <v>135</v>
      </c>
      <c r="H140" s="227" t="s">
        <v>589</v>
      </c>
      <c r="I140" s="253">
        <v>329.2</v>
      </c>
      <c r="J140" s="253">
        <v>14.3</v>
      </c>
      <c r="K140" s="225"/>
      <c r="L140" s="226">
        <v>135</v>
      </c>
      <c r="M140" s="226" t="s">
        <v>702</v>
      </c>
      <c r="N140" s="253">
        <v>454.1</v>
      </c>
      <c r="O140" s="253">
        <v>8.1999999999999993</v>
      </c>
      <c r="P140" s="225"/>
      <c r="Q140" s="226">
        <v>135</v>
      </c>
      <c r="R140" s="227" t="s">
        <v>1030</v>
      </c>
      <c r="S140" s="253">
        <v>831.8</v>
      </c>
      <c r="T140" s="253">
        <v>33.5</v>
      </c>
      <c r="U140" s="225"/>
      <c r="V140" s="229">
        <v>135</v>
      </c>
      <c r="W140" s="238" t="s">
        <v>685</v>
      </c>
      <c r="X140" s="253">
        <v>1470.8</v>
      </c>
      <c r="Y140" s="253">
        <v>105</v>
      </c>
      <c r="Z140" s="225"/>
      <c r="AA140" s="226">
        <v>135</v>
      </c>
      <c r="AB140" s="227" t="s">
        <v>788</v>
      </c>
      <c r="AC140" s="253">
        <v>2569.5</v>
      </c>
      <c r="AD140" s="253">
        <v>141</v>
      </c>
      <c r="AE140" s="225"/>
      <c r="AF140" s="229">
        <v>135</v>
      </c>
      <c r="AG140" s="238" t="s">
        <v>2864</v>
      </c>
      <c r="AH140" s="253">
        <v>2965.6</v>
      </c>
      <c r="AI140" s="253">
        <v>11.6</v>
      </c>
      <c r="AJ140" s="225"/>
      <c r="AK140" s="226">
        <v>135</v>
      </c>
      <c r="AL140" s="227" t="s">
        <v>507</v>
      </c>
      <c r="AM140" s="253">
        <v>3395.9</v>
      </c>
      <c r="AN140" s="253">
        <v>54.6</v>
      </c>
      <c r="AO140" s="225"/>
      <c r="AP140" s="229">
        <v>135</v>
      </c>
      <c r="AQ140" s="238" t="s">
        <v>587</v>
      </c>
      <c r="AR140" s="253">
        <v>8516.9</v>
      </c>
      <c r="AS140" s="253">
        <v>469.9</v>
      </c>
      <c r="AT140" s="225"/>
      <c r="AU140" s="226">
        <v>135</v>
      </c>
      <c r="AV140" s="227" t="s">
        <v>841</v>
      </c>
      <c r="AW140" s="253">
        <v>13177.6</v>
      </c>
      <c r="AX140" s="253">
        <v>2445.8000000000002</v>
      </c>
      <c r="AY140" s="225"/>
      <c r="AZ140" s="229">
        <v>135</v>
      </c>
      <c r="BA140" s="238" t="s">
        <v>701</v>
      </c>
      <c r="BB140" s="253">
        <v>15400.9</v>
      </c>
      <c r="BC140" s="253">
        <v>1800.2</v>
      </c>
      <c r="BD140" s="225"/>
      <c r="BE140" s="230">
        <v>135</v>
      </c>
      <c r="BF140" s="231" t="s">
        <v>1772</v>
      </c>
      <c r="BG140" s="256">
        <v>17178</v>
      </c>
      <c r="BH140" s="256">
        <v>991</v>
      </c>
      <c r="BI140" s="225"/>
      <c r="BJ140" s="232">
        <v>135</v>
      </c>
      <c r="BK140" s="233" t="s">
        <v>841</v>
      </c>
      <c r="BL140" s="255">
        <v>20853</v>
      </c>
    </row>
    <row r="141" spans="1:64" s="234" customFormat="1">
      <c r="A141" s="225"/>
      <c r="B141" s="226">
        <v>136</v>
      </c>
      <c r="C141" s="227" t="s">
        <v>661</v>
      </c>
      <c r="D141" s="253">
        <v>226.6</v>
      </c>
      <c r="E141" s="253">
        <v>14</v>
      </c>
      <c r="F141" s="225"/>
      <c r="G141" s="226">
        <v>136</v>
      </c>
      <c r="H141" s="227" t="s">
        <v>728</v>
      </c>
      <c r="I141" s="253">
        <v>325.89999999999998</v>
      </c>
      <c r="J141" s="253">
        <v>7</v>
      </c>
      <c r="K141" s="225"/>
      <c r="L141" s="226">
        <v>136</v>
      </c>
      <c r="M141" s="226" t="s">
        <v>619</v>
      </c>
      <c r="N141" s="253">
        <v>446.4</v>
      </c>
      <c r="O141" s="253">
        <v>9</v>
      </c>
      <c r="P141" s="225"/>
      <c r="Q141" s="226">
        <v>136</v>
      </c>
      <c r="R141" s="227" t="s">
        <v>728</v>
      </c>
      <c r="S141" s="253">
        <v>820.6</v>
      </c>
      <c r="T141" s="253">
        <v>29</v>
      </c>
      <c r="U141" s="225"/>
      <c r="V141" s="229">
        <v>136</v>
      </c>
      <c r="W141" s="238" t="s">
        <v>617</v>
      </c>
      <c r="X141" s="253">
        <v>1468.2</v>
      </c>
      <c r="Y141" s="253">
        <v>85.4</v>
      </c>
      <c r="Z141" s="225"/>
      <c r="AA141" s="226">
        <v>136</v>
      </c>
      <c r="AB141" s="227" t="s">
        <v>758</v>
      </c>
      <c r="AC141" s="253">
        <v>2542.1</v>
      </c>
      <c r="AD141" s="253">
        <v>149.30000000000001</v>
      </c>
      <c r="AE141" s="225"/>
      <c r="AF141" s="229">
        <v>136</v>
      </c>
      <c r="AG141" s="238" t="s">
        <v>922</v>
      </c>
      <c r="AH141" s="253">
        <v>2949.2</v>
      </c>
      <c r="AI141" s="253">
        <v>503.6</v>
      </c>
      <c r="AJ141" s="225"/>
      <c r="AK141" s="226">
        <v>136</v>
      </c>
      <c r="AL141" s="227" t="s">
        <v>877</v>
      </c>
      <c r="AM141" s="253">
        <v>3372.9</v>
      </c>
      <c r="AN141" s="253">
        <v>241.9</v>
      </c>
      <c r="AO141" s="225"/>
      <c r="AP141" s="229">
        <v>136</v>
      </c>
      <c r="AQ141" s="238" t="s">
        <v>1630</v>
      </c>
      <c r="AR141" s="253">
        <v>8479.5</v>
      </c>
      <c r="AS141" s="253">
        <v>204.4</v>
      </c>
      <c r="AT141" s="225"/>
      <c r="AU141" s="226">
        <v>136</v>
      </c>
      <c r="AV141" s="227" t="s">
        <v>579</v>
      </c>
      <c r="AW141" s="253">
        <v>13176</v>
      </c>
      <c r="AX141" s="253">
        <v>1422</v>
      </c>
      <c r="AY141" s="225"/>
      <c r="AZ141" s="229">
        <v>136</v>
      </c>
      <c r="BA141" s="238" t="s">
        <v>1076</v>
      </c>
      <c r="BB141" s="253">
        <v>15334.8</v>
      </c>
      <c r="BC141" s="253">
        <v>477.9</v>
      </c>
      <c r="BD141" s="225"/>
      <c r="BE141" s="230">
        <v>136</v>
      </c>
      <c r="BF141" s="231" t="s">
        <v>709</v>
      </c>
      <c r="BG141" s="256">
        <v>17099</v>
      </c>
      <c r="BH141" s="256">
        <v>328</v>
      </c>
      <c r="BI141" s="225"/>
      <c r="BJ141" s="232">
        <v>136</v>
      </c>
      <c r="BK141" s="233" t="s">
        <v>2000</v>
      </c>
      <c r="BL141" s="255">
        <v>20719</v>
      </c>
    </row>
    <row r="142" spans="1:64" s="234" customFormat="1">
      <c r="A142" s="225"/>
      <c r="B142" s="226">
        <v>137</v>
      </c>
      <c r="C142" s="227" t="s">
        <v>662</v>
      </c>
      <c r="D142" s="253">
        <v>225.5</v>
      </c>
      <c r="E142" s="253">
        <v>12.2</v>
      </c>
      <c r="F142" s="225"/>
      <c r="G142" s="226">
        <v>137</v>
      </c>
      <c r="H142" s="227" t="s">
        <v>778</v>
      </c>
      <c r="I142" s="253">
        <v>323.60000000000002</v>
      </c>
      <c r="J142" s="253">
        <v>24</v>
      </c>
      <c r="K142" s="225"/>
      <c r="L142" s="226">
        <v>137</v>
      </c>
      <c r="M142" s="226" t="s">
        <v>584</v>
      </c>
      <c r="N142" s="253">
        <v>438.2</v>
      </c>
      <c r="O142" s="253">
        <v>45.6</v>
      </c>
      <c r="P142" s="225"/>
      <c r="Q142" s="226">
        <v>137</v>
      </c>
      <c r="R142" s="227" t="s">
        <v>1070</v>
      </c>
      <c r="S142" s="253">
        <v>807.6</v>
      </c>
      <c r="T142" s="253">
        <v>20.6</v>
      </c>
      <c r="U142" s="225"/>
      <c r="V142" s="229">
        <v>137</v>
      </c>
      <c r="W142" s="238" t="s">
        <v>1047</v>
      </c>
      <c r="X142" s="253">
        <v>1453.5</v>
      </c>
      <c r="Y142" s="253">
        <v>105</v>
      </c>
      <c r="Z142" s="225"/>
      <c r="AA142" s="226">
        <v>137</v>
      </c>
      <c r="AB142" s="227" t="s">
        <v>1127</v>
      </c>
      <c r="AC142" s="253">
        <v>2504.1</v>
      </c>
      <c r="AD142" s="253">
        <v>143.9</v>
      </c>
      <c r="AE142" s="225"/>
      <c r="AF142" s="229">
        <v>137</v>
      </c>
      <c r="AG142" s="238" t="s">
        <v>658</v>
      </c>
      <c r="AH142" s="253">
        <v>2847.3</v>
      </c>
      <c r="AI142" s="253">
        <v>187</v>
      </c>
      <c r="AJ142" s="225"/>
      <c r="AK142" s="226">
        <v>137</v>
      </c>
      <c r="AL142" s="227" t="s">
        <v>524</v>
      </c>
      <c r="AM142" s="253">
        <v>3280.7</v>
      </c>
      <c r="AN142" s="253">
        <v>391</v>
      </c>
      <c r="AO142" s="225"/>
      <c r="AP142" s="229">
        <v>137</v>
      </c>
      <c r="AQ142" s="238" t="s">
        <v>580</v>
      </c>
      <c r="AR142" s="253">
        <v>8441.5</v>
      </c>
      <c r="AS142" s="253">
        <v>734.1</v>
      </c>
      <c r="AT142" s="225"/>
      <c r="AU142" s="226">
        <v>137</v>
      </c>
      <c r="AV142" s="227" t="s">
        <v>1648</v>
      </c>
      <c r="AW142" s="253">
        <v>13068.9</v>
      </c>
      <c r="AX142" s="253">
        <v>462.4</v>
      </c>
      <c r="AY142" s="225"/>
      <c r="AZ142" s="229">
        <v>137</v>
      </c>
      <c r="BA142" s="238" t="s">
        <v>1784</v>
      </c>
      <c r="BB142" s="253">
        <v>15114.7</v>
      </c>
      <c r="BC142" s="253">
        <v>278.2</v>
      </c>
      <c r="BD142" s="225"/>
      <c r="BE142" s="230">
        <v>137</v>
      </c>
      <c r="BF142" s="231" t="s">
        <v>739</v>
      </c>
      <c r="BG142" s="256">
        <v>16824</v>
      </c>
      <c r="BH142" s="256">
        <v>3206</v>
      </c>
      <c r="BI142" s="225"/>
      <c r="BJ142" s="232">
        <v>137</v>
      </c>
      <c r="BK142" s="233" t="s">
        <v>709</v>
      </c>
      <c r="BL142" s="255">
        <v>20718</v>
      </c>
    </row>
    <row r="143" spans="1:64" s="234" customFormat="1">
      <c r="A143" s="225"/>
      <c r="B143" s="226">
        <v>138</v>
      </c>
      <c r="C143" s="227" t="s">
        <v>663</v>
      </c>
      <c r="D143" s="253">
        <v>225.3</v>
      </c>
      <c r="E143" s="253">
        <v>12.1</v>
      </c>
      <c r="F143" s="225"/>
      <c r="G143" s="226">
        <v>138</v>
      </c>
      <c r="H143" s="227" t="s">
        <v>788</v>
      </c>
      <c r="I143" s="253">
        <v>323.60000000000002</v>
      </c>
      <c r="J143" s="253">
        <v>13.5</v>
      </c>
      <c r="K143" s="225"/>
      <c r="L143" s="226">
        <v>138</v>
      </c>
      <c r="M143" s="226" t="s">
        <v>1024</v>
      </c>
      <c r="N143" s="253">
        <v>436.4</v>
      </c>
      <c r="O143" s="253">
        <v>15.3</v>
      </c>
      <c r="P143" s="225"/>
      <c r="Q143" s="226">
        <v>138</v>
      </c>
      <c r="R143" s="227" t="s">
        <v>1012</v>
      </c>
      <c r="S143" s="253">
        <v>807.5</v>
      </c>
      <c r="T143" s="253">
        <v>71.900000000000006</v>
      </c>
      <c r="U143" s="225"/>
      <c r="V143" s="229">
        <v>138</v>
      </c>
      <c r="W143" s="238" t="s">
        <v>701</v>
      </c>
      <c r="X143" s="253">
        <v>1439.4</v>
      </c>
      <c r="Y143" s="253">
        <v>95.3</v>
      </c>
      <c r="Z143" s="225"/>
      <c r="AA143" s="226">
        <v>138</v>
      </c>
      <c r="AB143" s="227" t="s">
        <v>685</v>
      </c>
      <c r="AC143" s="253">
        <v>2498.4</v>
      </c>
      <c r="AD143" s="253">
        <v>158.5</v>
      </c>
      <c r="AE143" s="225"/>
      <c r="AF143" s="229">
        <v>138</v>
      </c>
      <c r="AG143" s="238" t="s">
        <v>734</v>
      </c>
      <c r="AH143" s="253">
        <v>2788.2</v>
      </c>
      <c r="AI143" s="253">
        <v>85.2</v>
      </c>
      <c r="AJ143" s="225"/>
      <c r="AK143" s="226">
        <v>138</v>
      </c>
      <c r="AL143" s="227" t="s">
        <v>651</v>
      </c>
      <c r="AM143" s="253">
        <v>3277.8</v>
      </c>
      <c r="AN143" s="253">
        <v>70.099999999999994</v>
      </c>
      <c r="AO143" s="225"/>
      <c r="AP143" s="229">
        <v>138</v>
      </c>
      <c r="AQ143" s="238" t="s">
        <v>1776</v>
      </c>
      <c r="AR143" s="253">
        <v>8415</v>
      </c>
      <c r="AS143" s="253">
        <v>200</v>
      </c>
      <c r="AT143" s="225"/>
      <c r="AU143" s="226">
        <v>138</v>
      </c>
      <c r="AV143" s="227" t="s">
        <v>701</v>
      </c>
      <c r="AW143" s="253">
        <v>13006.8</v>
      </c>
      <c r="AX143" s="253">
        <v>1668.1</v>
      </c>
      <c r="AY143" s="225"/>
      <c r="AZ143" s="229">
        <v>138</v>
      </c>
      <c r="BA143" s="238" t="s">
        <v>1638</v>
      </c>
      <c r="BB143" s="253">
        <v>15002</v>
      </c>
      <c r="BC143" s="253">
        <v>-5198</v>
      </c>
      <c r="BD143" s="225"/>
      <c r="BE143" s="230">
        <v>138</v>
      </c>
      <c r="BF143" s="231" t="s">
        <v>1706</v>
      </c>
      <c r="BG143" s="256">
        <v>16739.900000000001</v>
      </c>
      <c r="BH143" s="256">
        <v>1115.2</v>
      </c>
      <c r="BI143" s="225"/>
      <c r="BJ143" s="232">
        <v>138</v>
      </c>
      <c r="BK143" s="233" t="s">
        <v>1762</v>
      </c>
      <c r="BL143" s="255">
        <v>20425</v>
      </c>
    </row>
    <row r="144" spans="1:64" s="234" customFormat="1">
      <c r="A144" s="225"/>
      <c r="B144" s="226">
        <v>139</v>
      </c>
      <c r="C144" s="227" t="s">
        <v>664</v>
      </c>
      <c r="D144" s="253">
        <v>224.4</v>
      </c>
      <c r="E144" s="253">
        <v>2.8</v>
      </c>
      <c r="F144" s="225"/>
      <c r="G144" s="226">
        <v>139</v>
      </c>
      <c r="H144" s="227" t="s">
        <v>695</v>
      </c>
      <c r="I144" s="253">
        <v>322.3</v>
      </c>
      <c r="J144" s="253">
        <v>19.600000000000001</v>
      </c>
      <c r="K144" s="225"/>
      <c r="L144" s="226">
        <v>139</v>
      </c>
      <c r="M144" s="226" t="s">
        <v>612</v>
      </c>
      <c r="N144" s="253">
        <v>431.1</v>
      </c>
      <c r="O144" s="253">
        <v>22.6</v>
      </c>
      <c r="P144" s="225"/>
      <c r="Q144" s="226">
        <v>139</v>
      </c>
      <c r="R144" s="227" t="s">
        <v>300</v>
      </c>
      <c r="S144" s="253">
        <v>805.8</v>
      </c>
      <c r="T144" s="253">
        <v>71.599999999999994</v>
      </c>
      <c r="U144" s="225"/>
      <c r="V144" s="229">
        <v>139</v>
      </c>
      <c r="W144" s="238" t="s">
        <v>667</v>
      </c>
      <c r="X144" s="253">
        <v>1438.3</v>
      </c>
      <c r="Y144" s="253">
        <v>64.3</v>
      </c>
      <c r="Z144" s="225"/>
      <c r="AA144" s="226">
        <v>139</v>
      </c>
      <c r="AB144" s="227" t="s">
        <v>667</v>
      </c>
      <c r="AC144" s="253">
        <v>2470.9</v>
      </c>
      <c r="AD144" s="253">
        <v>110.4</v>
      </c>
      <c r="AE144" s="225"/>
      <c r="AF144" s="229">
        <v>139</v>
      </c>
      <c r="AG144" s="238" t="s">
        <v>965</v>
      </c>
      <c r="AH144" s="253">
        <v>2771.3</v>
      </c>
      <c r="AI144" s="253">
        <v>232.7</v>
      </c>
      <c r="AJ144" s="225"/>
      <c r="AK144" s="226">
        <v>139</v>
      </c>
      <c r="AL144" s="227" t="s">
        <v>1088</v>
      </c>
      <c r="AM144" s="253">
        <v>3243</v>
      </c>
      <c r="AN144" s="253">
        <v>471.3</v>
      </c>
      <c r="AO144" s="225"/>
      <c r="AP144" s="229">
        <v>139</v>
      </c>
      <c r="AQ144" s="238" t="s">
        <v>1673</v>
      </c>
      <c r="AR144" s="253">
        <v>8345</v>
      </c>
      <c r="AS144" s="253">
        <v>722</v>
      </c>
      <c r="AT144" s="225"/>
      <c r="AU144" s="226">
        <v>139</v>
      </c>
      <c r="AV144" s="227" t="s">
        <v>1012</v>
      </c>
      <c r="AW144" s="253">
        <v>12928.9</v>
      </c>
      <c r="AX144" s="253">
        <v>1733.2</v>
      </c>
      <c r="AY144" s="225"/>
      <c r="AZ144" s="229">
        <v>139</v>
      </c>
      <c r="BA144" s="238" t="s">
        <v>673</v>
      </c>
      <c r="BB144" s="253">
        <v>14934.2</v>
      </c>
      <c r="BC144" s="253">
        <v>2240.3000000000002</v>
      </c>
      <c r="BD144" s="225"/>
      <c r="BE144" s="230">
        <v>139</v>
      </c>
      <c r="BF144" s="231" t="s">
        <v>1490</v>
      </c>
      <c r="BG144" s="256">
        <v>16589</v>
      </c>
      <c r="BH144" s="256">
        <v>-140</v>
      </c>
      <c r="BI144" s="225"/>
      <c r="BJ144" s="232">
        <v>139</v>
      </c>
      <c r="BK144" s="233" t="s">
        <v>1069</v>
      </c>
      <c r="BL144" s="255">
        <v>20268</v>
      </c>
    </row>
    <row r="145" spans="1:64" s="234" customFormat="1">
      <c r="A145" s="225"/>
      <c r="B145" s="226">
        <v>140</v>
      </c>
      <c r="C145" s="227" t="s">
        <v>665</v>
      </c>
      <c r="D145" s="253">
        <v>222.8</v>
      </c>
      <c r="E145" s="253">
        <v>25.6</v>
      </c>
      <c r="F145" s="225"/>
      <c r="G145" s="226">
        <v>140</v>
      </c>
      <c r="H145" s="227" t="s">
        <v>641</v>
      </c>
      <c r="I145" s="253">
        <v>322.2</v>
      </c>
      <c r="J145" s="253">
        <v>13.2</v>
      </c>
      <c r="K145" s="225"/>
      <c r="L145" s="226">
        <v>140</v>
      </c>
      <c r="M145" s="226" t="s">
        <v>646</v>
      </c>
      <c r="N145" s="253">
        <v>431</v>
      </c>
      <c r="O145" s="253">
        <v>25.2</v>
      </c>
      <c r="P145" s="225"/>
      <c r="Q145" s="226">
        <v>140</v>
      </c>
      <c r="R145" s="227" t="s">
        <v>586</v>
      </c>
      <c r="S145" s="253">
        <v>804.7</v>
      </c>
      <c r="T145" s="253">
        <v>18.399999999999999</v>
      </c>
      <c r="U145" s="225"/>
      <c r="V145" s="229">
        <v>140</v>
      </c>
      <c r="W145" s="238" t="s">
        <v>728</v>
      </c>
      <c r="X145" s="253">
        <v>1428</v>
      </c>
      <c r="Y145" s="253">
        <v>37.5</v>
      </c>
      <c r="Z145" s="225"/>
      <c r="AA145" s="226">
        <v>140</v>
      </c>
      <c r="AB145" s="227" t="s">
        <v>734</v>
      </c>
      <c r="AC145" s="253">
        <v>2451.3000000000002</v>
      </c>
      <c r="AD145" s="253">
        <v>88.7</v>
      </c>
      <c r="AE145" s="225"/>
      <c r="AF145" s="229">
        <v>140</v>
      </c>
      <c r="AG145" s="238" t="s">
        <v>672</v>
      </c>
      <c r="AH145" s="253">
        <v>2727.1</v>
      </c>
      <c r="AI145" s="253">
        <v>7.2</v>
      </c>
      <c r="AJ145" s="225"/>
      <c r="AK145" s="226">
        <v>140</v>
      </c>
      <c r="AL145" s="227" t="s">
        <v>1130</v>
      </c>
      <c r="AM145" s="253">
        <v>3234.8</v>
      </c>
      <c r="AN145" s="253" t="s">
        <v>751</v>
      </c>
      <c r="AO145" s="225"/>
      <c r="AP145" s="229">
        <v>140</v>
      </c>
      <c r="AQ145" s="238" t="s">
        <v>534</v>
      </c>
      <c r="AR145" s="253">
        <v>8320.7999999999993</v>
      </c>
      <c r="AS145" s="253">
        <v>1224.4000000000001</v>
      </c>
      <c r="AT145" s="225"/>
      <c r="AU145" s="226">
        <v>140</v>
      </c>
      <c r="AV145" s="227" t="s">
        <v>539</v>
      </c>
      <c r="AW145" s="253">
        <v>12880.6</v>
      </c>
      <c r="AX145" s="253">
        <v>241.1</v>
      </c>
      <c r="AY145" s="225"/>
      <c r="AZ145" s="229">
        <v>140</v>
      </c>
      <c r="BA145" s="238" t="s">
        <v>1669</v>
      </c>
      <c r="BB145" s="253">
        <v>14930</v>
      </c>
      <c r="BC145" s="253">
        <v>245.7</v>
      </c>
      <c r="BD145" s="225"/>
      <c r="BE145" s="230">
        <v>140</v>
      </c>
      <c r="BF145" s="231" t="s">
        <v>1622</v>
      </c>
      <c r="BG145" s="256">
        <v>16335</v>
      </c>
      <c r="BH145" s="256">
        <v>-651</v>
      </c>
      <c r="BI145" s="225"/>
      <c r="BJ145" s="232">
        <v>140</v>
      </c>
      <c r="BK145" s="233" t="s">
        <v>1679</v>
      </c>
      <c r="BL145" s="255">
        <v>20217</v>
      </c>
    </row>
    <row r="146" spans="1:64" s="234" customFormat="1">
      <c r="A146" s="225"/>
      <c r="B146" s="226">
        <v>141</v>
      </c>
      <c r="C146" s="227" t="s">
        <v>666</v>
      </c>
      <c r="D146" s="253">
        <v>222.3</v>
      </c>
      <c r="E146" s="253">
        <v>-26.2</v>
      </c>
      <c r="F146" s="225"/>
      <c r="G146" s="226">
        <v>141</v>
      </c>
      <c r="H146" s="227" t="s">
        <v>653</v>
      </c>
      <c r="I146" s="253">
        <v>321.7</v>
      </c>
      <c r="J146" s="253">
        <v>11</v>
      </c>
      <c r="K146" s="225"/>
      <c r="L146" s="226">
        <v>141</v>
      </c>
      <c r="M146" s="226" t="s">
        <v>755</v>
      </c>
      <c r="N146" s="253">
        <v>422.2</v>
      </c>
      <c r="O146" s="253">
        <v>22.3</v>
      </c>
      <c r="P146" s="225"/>
      <c r="Q146" s="226">
        <v>141</v>
      </c>
      <c r="R146" s="227" t="s">
        <v>747</v>
      </c>
      <c r="S146" s="253">
        <v>801.2</v>
      </c>
      <c r="T146" s="253">
        <v>32.799999999999997</v>
      </c>
      <c r="U146" s="225"/>
      <c r="V146" s="229">
        <v>141</v>
      </c>
      <c r="W146" s="238" t="s">
        <v>2865</v>
      </c>
      <c r="X146" s="253">
        <v>1416.3</v>
      </c>
      <c r="Y146" s="253" t="s">
        <v>751</v>
      </c>
      <c r="Z146" s="225"/>
      <c r="AA146" s="226">
        <v>141</v>
      </c>
      <c r="AB146" s="227" t="s">
        <v>725</v>
      </c>
      <c r="AC146" s="253">
        <v>2448.1</v>
      </c>
      <c r="AD146" s="253">
        <v>33.6</v>
      </c>
      <c r="AE146" s="225"/>
      <c r="AF146" s="229">
        <v>141</v>
      </c>
      <c r="AG146" s="238" t="s">
        <v>788</v>
      </c>
      <c r="AH146" s="253">
        <v>2720.2</v>
      </c>
      <c r="AI146" s="253">
        <v>139.30000000000001</v>
      </c>
      <c r="AJ146" s="225"/>
      <c r="AK146" s="226">
        <v>141</v>
      </c>
      <c r="AL146" s="227" t="s">
        <v>1191</v>
      </c>
      <c r="AM146" s="253">
        <v>3221.3</v>
      </c>
      <c r="AN146" s="253">
        <v>30</v>
      </c>
      <c r="AO146" s="225"/>
      <c r="AP146" s="229">
        <v>141</v>
      </c>
      <c r="AQ146" s="238" t="s">
        <v>1624</v>
      </c>
      <c r="AR146" s="253">
        <v>8315.9</v>
      </c>
      <c r="AS146" s="253">
        <v>187.6</v>
      </c>
      <c r="AT146" s="225"/>
      <c r="AU146" s="226">
        <v>141</v>
      </c>
      <c r="AV146" s="227" t="s">
        <v>1649</v>
      </c>
      <c r="AW146" s="253">
        <v>12858.8</v>
      </c>
      <c r="AX146" s="253">
        <v>334</v>
      </c>
      <c r="AY146" s="225"/>
      <c r="AZ146" s="229">
        <v>141</v>
      </c>
      <c r="BA146" s="238" t="s">
        <v>1682</v>
      </c>
      <c r="BB146" s="253">
        <v>14913.5</v>
      </c>
      <c r="BC146" s="253">
        <v>664.1</v>
      </c>
      <c r="BD146" s="225"/>
      <c r="BE146" s="230">
        <v>141</v>
      </c>
      <c r="BF146" s="231" t="s">
        <v>539</v>
      </c>
      <c r="BG146" s="256">
        <v>16301</v>
      </c>
      <c r="BH146" s="256">
        <v>-375</v>
      </c>
      <c r="BI146" s="225"/>
      <c r="BJ146" s="232">
        <v>141</v>
      </c>
      <c r="BK146" s="233" t="s">
        <v>2105</v>
      </c>
      <c r="BL146" s="255">
        <v>20182</v>
      </c>
    </row>
    <row r="147" spans="1:64" s="234" customFormat="1">
      <c r="A147" s="225"/>
      <c r="B147" s="226">
        <v>142</v>
      </c>
      <c r="C147" s="227" t="s">
        <v>667</v>
      </c>
      <c r="D147" s="253">
        <v>220.6</v>
      </c>
      <c r="E147" s="253">
        <v>5.6</v>
      </c>
      <c r="F147" s="225"/>
      <c r="G147" s="226">
        <v>142</v>
      </c>
      <c r="H147" s="227" t="s">
        <v>634</v>
      </c>
      <c r="I147" s="253">
        <v>317.60000000000002</v>
      </c>
      <c r="J147" s="253">
        <v>30</v>
      </c>
      <c r="K147" s="225"/>
      <c r="L147" s="226">
        <v>142</v>
      </c>
      <c r="M147" s="226" t="s">
        <v>739</v>
      </c>
      <c r="N147" s="253">
        <v>421.5</v>
      </c>
      <c r="O147" s="253">
        <v>22.6</v>
      </c>
      <c r="P147" s="225"/>
      <c r="Q147" s="226">
        <v>142</v>
      </c>
      <c r="R147" s="227" t="s">
        <v>667</v>
      </c>
      <c r="S147" s="253">
        <v>790.1</v>
      </c>
      <c r="T147" s="253">
        <v>28.5</v>
      </c>
      <c r="U147" s="225"/>
      <c r="V147" s="229">
        <v>142</v>
      </c>
      <c r="W147" s="238" t="s">
        <v>758</v>
      </c>
      <c r="X147" s="253">
        <v>1414.8</v>
      </c>
      <c r="Y147" s="253">
        <v>101.1</v>
      </c>
      <c r="Z147" s="225"/>
      <c r="AA147" s="226">
        <v>142</v>
      </c>
      <c r="AB147" s="227" t="s">
        <v>1137</v>
      </c>
      <c r="AC147" s="253">
        <v>2442.6999999999998</v>
      </c>
      <c r="AD147" s="253" t="s">
        <v>751</v>
      </c>
      <c r="AE147" s="225"/>
      <c r="AF147" s="229">
        <v>142</v>
      </c>
      <c r="AG147" s="238" t="s">
        <v>651</v>
      </c>
      <c r="AH147" s="253">
        <v>2678.9</v>
      </c>
      <c r="AI147" s="253">
        <v>116.2</v>
      </c>
      <c r="AJ147" s="225"/>
      <c r="AK147" s="226">
        <v>142</v>
      </c>
      <c r="AL147" s="227" t="s">
        <v>1297</v>
      </c>
      <c r="AM147" s="253">
        <v>3150.5</v>
      </c>
      <c r="AN147" s="253">
        <v>220.9</v>
      </c>
      <c r="AO147" s="225"/>
      <c r="AP147" s="229">
        <v>142</v>
      </c>
      <c r="AQ147" s="238" t="s">
        <v>1655</v>
      </c>
      <c r="AR147" s="253">
        <v>8297</v>
      </c>
      <c r="AS147" s="253">
        <v>989</v>
      </c>
      <c r="AT147" s="225"/>
      <c r="AU147" s="226">
        <v>142</v>
      </c>
      <c r="AV147" s="227" t="s">
        <v>1650</v>
      </c>
      <c r="AW147" s="253">
        <v>12731.9</v>
      </c>
      <c r="AX147" s="253">
        <v>143.69999999999999</v>
      </c>
      <c r="AY147" s="225"/>
      <c r="AZ147" s="229">
        <v>142</v>
      </c>
      <c r="BA147" s="238" t="s">
        <v>1706</v>
      </c>
      <c r="BB147" s="253">
        <v>14767.6</v>
      </c>
      <c r="BC147" s="253">
        <v>519.4</v>
      </c>
      <c r="BD147" s="225"/>
      <c r="BE147" s="230">
        <v>142</v>
      </c>
      <c r="BF147" s="231" t="s">
        <v>1171</v>
      </c>
      <c r="BG147" s="256">
        <v>16229.9</v>
      </c>
      <c r="BH147" s="256">
        <v>-1122.5</v>
      </c>
      <c r="BI147" s="225"/>
      <c r="BJ147" s="232">
        <v>142</v>
      </c>
      <c r="BK147" s="233" t="s">
        <v>2106</v>
      </c>
      <c r="BL147" s="255">
        <v>20143</v>
      </c>
    </row>
    <row r="148" spans="1:64" s="234" customFormat="1">
      <c r="A148" s="225"/>
      <c r="B148" s="226">
        <v>143</v>
      </c>
      <c r="C148" s="227" t="s">
        <v>668</v>
      </c>
      <c r="D148" s="253">
        <v>219.6</v>
      </c>
      <c r="E148" s="253">
        <v>6.5</v>
      </c>
      <c r="F148" s="225"/>
      <c r="G148" s="226">
        <v>143</v>
      </c>
      <c r="H148" s="227" t="s">
        <v>667</v>
      </c>
      <c r="I148" s="253">
        <v>316.89999999999998</v>
      </c>
      <c r="J148" s="253">
        <v>11.1</v>
      </c>
      <c r="K148" s="225"/>
      <c r="L148" s="226">
        <v>143</v>
      </c>
      <c r="M148" s="226" t="s">
        <v>681</v>
      </c>
      <c r="N148" s="253">
        <v>419.1</v>
      </c>
      <c r="O148" s="253">
        <v>20.7</v>
      </c>
      <c r="P148" s="225"/>
      <c r="Q148" s="226">
        <v>143</v>
      </c>
      <c r="R148" s="227" t="s">
        <v>1120</v>
      </c>
      <c r="S148" s="253">
        <v>786.2</v>
      </c>
      <c r="T148" s="253">
        <v>33.6</v>
      </c>
      <c r="U148" s="225"/>
      <c r="V148" s="229">
        <v>143</v>
      </c>
      <c r="W148" s="238" t="s">
        <v>673</v>
      </c>
      <c r="X148" s="253">
        <v>1413.1</v>
      </c>
      <c r="Y148" s="253">
        <v>64</v>
      </c>
      <c r="Z148" s="225"/>
      <c r="AA148" s="226">
        <v>143</v>
      </c>
      <c r="AB148" s="227" t="s">
        <v>601</v>
      </c>
      <c r="AC148" s="253">
        <v>2433.6</v>
      </c>
      <c r="AD148" s="253">
        <v>130.4</v>
      </c>
      <c r="AE148" s="225"/>
      <c r="AF148" s="229">
        <v>143</v>
      </c>
      <c r="AG148" s="238" t="s">
        <v>710</v>
      </c>
      <c r="AH148" s="253">
        <v>2602.4</v>
      </c>
      <c r="AI148" s="253">
        <v>250.5</v>
      </c>
      <c r="AJ148" s="225"/>
      <c r="AK148" s="226">
        <v>143</v>
      </c>
      <c r="AL148" s="227" t="s">
        <v>1043</v>
      </c>
      <c r="AM148" s="253">
        <v>3127.6</v>
      </c>
      <c r="AN148" s="253">
        <v>221.9</v>
      </c>
      <c r="AO148" s="225"/>
      <c r="AP148" s="229">
        <v>143</v>
      </c>
      <c r="AQ148" s="238" t="s">
        <v>1767</v>
      </c>
      <c r="AR148" s="253">
        <v>8293</v>
      </c>
      <c r="AS148" s="253">
        <v>47</v>
      </c>
      <c r="AT148" s="225"/>
      <c r="AU148" s="226">
        <v>143</v>
      </c>
      <c r="AV148" s="227" t="s">
        <v>980</v>
      </c>
      <c r="AW148" s="253">
        <v>12428</v>
      </c>
      <c r="AX148" s="253">
        <v>257.10000000000002</v>
      </c>
      <c r="AY148" s="225"/>
      <c r="AZ148" s="229">
        <v>143</v>
      </c>
      <c r="BA148" s="238" t="s">
        <v>1694</v>
      </c>
      <c r="BB148" s="253">
        <v>14705.7</v>
      </c>
      <c r="BC148" s="253">
        <v>4166.8</v>
      </c>
      <c r="BD148" s="225"/>
      <c r="BE148" s="230">
        <v>143</v>
      </c>
      <c r="BF148" s="231" t="s">
        <v>1669</v>
      </c>
      <c r="BG148" s="256">
        <v>16038.7</v>
      </c>
      <c r="BH148" s="256">
        <v>-9.1999999999999993</v>
      </c>
      <c r="BI148" s="225"/>
      <c r="BJ148" s="232">
        <v>143</v>
      </c>
      <c r="BK148" s="233" t="s">
        <v>1264</v>
      </c>
      <c r="BL148" s="255">
        <v>19941</v>
      </c>
    </row>
    <row r="149" spans="1:64" s="234" customFormat="1">
      <c r="A149" s="225"/>
      <c r="B149" s="226">
        <v>144</v>
      </c>
      <c r="C149" s="227" t="s">
        <v>669</v>
      </c>
      <c r="D149" s="253">
        <v>217.6</v>
      </c>
      <c r="E149" s="253">
        <v>11.9</v>
      </c>
      <c r="F149" s="225"/>
      <c r="G149" s="226">
        <v>144</v>
      </c>
      <c r="H149" s="227" t="s">
        <v>631</v>
      </c>
      <c r="I149" s="253">
        <v>310.2</v>
      </c>
      <c r="J149" s="253">
        <v>6.5</v>
      </c>
      <c r="K149" s="225"/>
      <c r="L149" s="226">
        <v>144</v>
      </c>
      <c r="M149" s="226" t="s">
        <v>650</v>
      </c>
      <c r="N149" s="253">
        <v>416.6</v>
      </c>
      <c r="O149" s="253">
        <v>7.2</v>
      </c>
      <c r="P149" s="225"/>
      <c r="Q149" s="226">
        <v>144</v>
      </c>
      <c r="R149" s="227" t="s">
        <v>591</v>
      </c>
      <c r="S149" s="253">
        <v>771</v>
      </c>
      <c r="T149" s="253">
        <v>100.8</v>
      </c>
      <c r="U149" s="225"/>
      <c r="V149" s="229">
        <v>144</v>
      </c>
      <c r="W149" s="238" t="s">
        <v>521</v>
      </c>
      <c r="X149" s="253">
        <v>1411.4</v>
      </c>
      <c r="Y149" s="253">
        <v>41.3</v>
      </c>
      <c r="Z149" s="225"/>
      <c r="AA149" s="226">
        <v>144</v>
      </c>
      <c r="AB149" s="227" t="s">
        <v>629</v>
      </c>
      <c r="AC149" s="253">
        <v>2431.6</v>
      </c>
      <c r="AD149" s="253">
        <v>132.19999999999999</v>
      </c>
      <c r="AE149" s="225"/>
      <c r="AF149" s="229">
        <v>144</v>
      </c>
      <c r="AG149" s="238" t="s">
        <v>693</v>
      </c>
      <c r="AH149" s="253">
        <v>2571</v>
      </c>
      <c r="AI149" s="253">
        <v>197.2</v>
      </c>
      <c r="AJ149" s="225"/>
      <c r="AK149" s="226">
        <v>144</v>
      </c>
      <c r="AL149" s="227" t="s">
        <v>1042</v>
      </c>
      <c r="AM149" s="253">
        <v>3122</v>
      </c>
      <c r="AN149" s="253">
        <v>156</v>
      </c>
      <c r="AO149" s="225"/>
      <c r="AP149" s="229">
        <v>144</v>
      </c>
      <c r="AQ149" s="238" t="s">
        <v>300</v>
      </c>
      <c r="AR149" s="253">
        <v>8281.2999999999993</v>
      </c>
      <c r="AS149" s="253">
        <v>1298.4000000000001</v>
      </c>
      <c r="AT149" s="225"/>
      <c r="AU149" s="226">
        <v>144</v>
      </c>
      <c r="AV149" s="227" t="s">
        <v>1651</v>
      </c>
      <c r="AW149" s="253">
        <v>12417.4</v>
      </c>
      <c r="AX149" s="253">
        <v>104.2</v>
      </c>
      <c r="AY149" s="225"/>
      <c r="AZ149" s="229">
        <v>144</v>
      </c>
      <c r="BA149" s="238" t="s">
        <v>1139</v>
      </c>
      <c r="BB149" s="253">
        <v>14584.2</v>
      </c>
      <c r="BC149" s="253">
        <v>1231.3</v>
      </c>
      <c r="BD149" s="225"/>
      <c r="BE149" s="230">
        <v>144</v>
      </c>
      <c r="BF149" s="231" t="s">
        <v>1803</v>
      </c>
      <c r="BG149" s="256">
        <v>15980.1</v>
      </c>
      <c r="BH149" s="256">
        <v>883.8</v>
      </c>
      <c r="BI149" s="225"/>
      <c r="BJ149" s="232">
        <v>144</v>
      </c>
      <c r="BK149" s="233" t="s">
        <v>1493</v>
      </c>
      <c r="BL149" s="255">
        <v>19912</v>
      </c>
    </row>
    <row r="150" spans="1:64" s="234" customFormat="1">
      <c r="A150" s="225"/>
      <c r="B150" s="226">
        <v>145</v>
      </c>
      <c r="C150" s="227" t="s">
        <v>670</v>
      </c>
      <c r="D150" s="253">
        <v>217.2</v>
      </c>
      <c r="E150" s="253">
        <v>10.5</v>
      </c>
      <c r="F150" s="225"/>
      <c r="G150" s="226">
        <v>145</v>
      </c>
      <c r="H150" s="227" t="s">
        <v>625</v>
      </c>
      <c r="I150" s="253">
        <v>310.10000000000002</v>
      </c>
      <c r="J150" s="253">
        <v>10.1</v>
      </c>
      <c r="K150" s="225"/>
      <c r="L150" s="226">
        <v>145</v>
      </c>
      <c r="M150" s="226" t="s">
        <v>625</v>
      </c>
      <c r="N150" s="253">
        <v>412.9</v>
      </c>
      <c r="O150" s="253">
        <v>7.6</v>
      </c>
      <c r="P150" s="225"/>
      <c r="Q150" s="226">
        <v>145</v>
      </c>
      <c r="R150" s="227" t="s">
        <v>739</v>
      </c>
      <c r="S150" s="253">
        <v>769</v>
      </c>
      <c r="T150" s="253">
        <v>58.3</v>
      </c>
      <c r="U150" s="225"/>
      <c r="V150" s="229">
        <v>145</v>
      </c>
      <c r="W150" s="238" t="s">
        <v>1123</v>
      </c>
      <c r="X150" s="253">
        <v>1402.9</v>
      </c>
      <c r="Y150" s="253">
        <v>60.1</v>
      </c>
      <c r="Z150" s="225"/>
      <c r="AA150" s="226">
        <v>145</v>
      </c>
      <c r="AB150" s="227" t="s">
        <v>1077</v>
      </c>
      <c r="AC150" s="253">
        <v>2409</v>
      </c>
      <c r="AD150" s="253">
        <v>81.7</v>
      </c>
      <c r="AE150" s="225"/>
      <c r="AF150" s="229">
        <v>145</v>
      </c>
      <c r="AG150" s="238" t="s">
        <v>1401</v>
      </c>
      <c r="AH150" s="253">
        <v>2569.1</v>
      </c>
      <c r="AI150" s="253">
        <v>170</v>
      </c>
      <c r="AJ150" s="225"/>
      <c r="AK150" s="226">
        <v>145</v>
      </c>
      <c r="AL150" s="227" t="s">
        <v>693</v>
      </c>
      <c r="AM150" s="253">
        <v>3121.3</v>
      </c>
      <c r="AN150" s="253">
        <v>-81.3</v>
      </c>
      <c r="AO150" s="225"/>
      <c r="AP150" s="229">
        <v>145</v>
      </c>
      <c r="AQ150" s="238" t="s">
        <v>616</v>
      </c>
      <c r="AR150" s="253">
        <v>8272</v>
      </c>
      <c r="AS150" s="253">
        <v>622</v>
      </c>
      <c r="AT150" s="225"/>
      <c r="AU150" s="226">
        <v>145</v>
      </c>
      <c r="AV150" s="227" t="s">
        <v>642</v>
      </c>
      <c r="AW150" s="253">
        <v>12262</v>
      </c>
      <c r="AX150" s="253">
        <v>527</v>
      </c>
      <c r="AY150" s="225"/>
      <c r="AZ150" s="229">
        <v>145</v>
      </c>
      <c r="BA150" s="238" t="s">
        <v>1743</v>
      </c>
      <c r="BB150" s="253">
        <v>14515</v>
      </c>
      <c r="BC150" s="253">
        <v>1864</v>
      </c>
      <c r="BD150" s="225"/>
      <c r="BE150" s="230">
        <v>145</v>
      </c>
      <c r="BF150" s="231" t="s">
        <v>1655</v>
      </c>
      <c r="BG150" s="256">
        <v>15743</v>
      </c>
      <c r="BH150" s="256">
        <v>1643</v>
      </c>
      <c r="BI150" s="225"/>
      <c r="BJ150" s="232">
        <v>145</v>
      </c>
      <c r="BK150" s="233" t="s">
        <v>1655</v>
      </c>
      <c r="BL150" s="255">
        <v>19896</v>
      </c>
    </row>
    <row r="151" spans="1:64" s="234" customFormat="1">
      <c r="A151" s="225"/>
      <c r="B151" s="226">
        <v>146</v>
      </c>
      <c r="C151" s="227" t="s">
        <v>671</v>
      </c>
      <c r="D151" s="253">
        <v>217</v>
      </c>
      <c r="E151" s="253">
        <v>32.4</v>
      </c>
      <c r="F151" s="225"/>
      <c r="G151" s="226">
        <v>146</v>
      </c>
      <c r="H151" s="227" t="s">
        <v>813</v>
      </c>
      <c r="I151" s="253">
        <v>308.2</v>
      </c>
      <c r="J151" s="253">
        <v>16.600000000000001</v>
      </c>
      <c r="K151" s="225"/>
      <c r="L151" s="226">
        <v>146</v>
      </c>
      <c r="M151" s="226" t="s">
        <v>700</v>
      </c>
      <c r="N151" s="253">
        <v>412.5</v>
      </c>
      <c r="O151" s="253">
        <v>26.5</v>
      </c>
      <c r="P151" s="225"/>
      <c r="Q151" s="226">
        <v>146</v>
      </c>
      <c r="R151" s="227" t="s">
        <v>1121</v>
      </c>
      <c r="S151" s="253">
        <v>767.6</v>
      </c>
      <c r="T151" s="253">
        <v>29.9</v>
      </c>
      <c r="U151" s="225"/>
      <c r="V151" s="229">
        <v>146</v>
      </c>
      <c r="W151" s="238" t="s">
        <v>759</v>
      </c>
      <c r="X151" s="253">
        <v>1398</v>
      </c>
      <c r="Y151" s="253">
        <v>63.2</v>
      </c>
      <c r="Z151" s="225"/>
      <c r="AA151" s="226">
        <v>146</v>
      </c>
      <c r="AB151" s="227" t="s">
        <v>703</v>
      </c>
      <c r="AC151" s="253">
        <v>2403.3000000000002</v>
      </c>
      <c r="AD151" s="253">
        <v>171.7</v>
      </c>
      <c r="AE151" s="225"/>
      <c r="AF151" s="229">
        <v>146</v>
      </c>
      <c r="AG151" s="238" t="s">
        <v>656</v>
      </c>
      <c r="AH151" s="253">
        <v>2557.8000000000002</v>
      </c>
      <c r="AI151" s="253">
        <v>108.4</v>
      </c>
      <c r="AJ151" s="225"/>
      <c r="AK151" s="226">
        <v>146</v>
      </c>
      <c r="AL151" s="227" t="s">
        <v>863</v>
      </c>
      <c r="AM151" s="253">
        <v>3088.8</v>
      </c>
      <c r="AN151" s="253">
        <v>131.5</v>
      </c>
      <c r="AO151" s="225"/>
      <c r="AP151" s="229">
        <v>146</v>
      </c>
      <c r="AQ151" s="238" t="s">
        <v>1264</v>
      </c>
      <c r="AR151" s="253">
        <v>8140</v>
      </c>
      <c r="AS151" s="253">
        <v>546</v>
      </c>
      <c r="AT151" s="225"/>
      <c r="AU151" s="226">
        <v>146</v>
      </c>
      <c r="AV151" s="227" t="s">
        <v>299</v>
      </c>
      <c r="AW151" s="253">
        <v>12154</v>
      </c>
      <c r="AX151" s="253">
        <v>2096</v>
      </c>
      <c r="AY151" s="225"/>
      <c r="AZ151" s="229">
        <v>146</v>
      </c>
      <c r="BA151" s="238" t="s">
        <v>1679</v>
      </c>
      <c r="BB151" s="253">
        <v>14448.4</v>
      </c>
      <c r="BC151" s="253">
        <v>708.4</v>
      </c>
      <c r="BD151" s="225"/>
      <c r="BE151" s="230">
        <v>146</v>
      </c>
      <c r="BF151" s="231" t="s">
        <v>1897</v>
      </c>
      <c r="BG151" s="256">
        <v>15713.2</v>
      </c>
      <c r="BH151" s="256">
        <v>-49</v>
      </c>
      <c r="BI151" s="225"/>
      <c r="BJ151" s="232">
        <v>146</v>
      </c>
      <c r="BK151" s="233" t="s">
        <v>2107</v>
      </c>
      <c r="BL151" s="255">
        <v>19654</v>
      </c>
    </row>
    <row r="152" spans="1:64" s="234" customFormat="1">
      <c r="A152" s="225"/>
      <c r="B152" s="226">
        <v>147</v>
      </c>
      <c r="C152" s="227" t="s">
        <v>672</v>
      </c>
      <c r="D152" s="253">
        <v>217</v>
      </c>
      <c r="E152" s="253">
        <v>4.5</v>
      </c>
      <c r="F152" s="225"/>
      <c r="G152" s="226">
        <v>147</v>
      </c>
      <c r="H152" s="227" t="s">
        <v>677</v>
      </c>
      <c r="I152" s="253">
        <v>306.7</v>
      </c>
      <c r="J152" s="253">
        <v>53.7</v>
      </c>
      <c r="K152" s="225"/>
      <c r="L152" s="226">
        <v>147</v>
      </c>
      <c r="M152" s="226" t="s">
        <v>621</v>
      </c>
      <c r="N152" s="253">
        <v>411.8</v>
      </c>
      <c r="O152" s="253">
        <v>5.7</v>
      </c>
      <c r="P152" s="225"/>
      <c r="Q152" s="226">
        <v>147</v>
      </c>
      <c r="R152" s="227" t="s">
        <v>584</v>
      </c>
      <c r="S152" s="253">
        <v>753.5</v>
      </c>
      <c r="T152" s="253">
        <v>69.099999999999994</v>
      </c>
      <c r="U152" s="225"/>
      <c r="V152" s="229">
        <v>147</v>
      </c>
      <c r="W152" s="238" t="s">
        <v>735</v>
      </c>
      <c r="X152" s="253">
        <v>1389.8</v>
      </c>
      <c r="Y152" s="253">
        <v>22.6</v>
      </c>
      <c r="Z152" s="225"/>
      <c r="AA152" s="226">
        <v>147</v>
      </c>
      <c r="AB152" s="227" t="s">
        <v>520</v>
      </c>
      <c r="AC152" s="253">
        <v>2384.6</v>
      </c>
      <c r="AD152" s="253">
        <v>381.8</v>
      </c>
      <c r="AE152" s="225"/>
      <c r="AF152" s="229">
        <v>147</v>
      </c>
      <c r="AG152" s="238" t="s">
        <v>1267</v>
      </c>
      <c r="AH152" s="253">
        <v>2546</v>
      </c>
      <c r="AI152" s="253">
        <v>130.5</v>
      </c>
      <c r="AJ152" s="225"/>
      <c r="AK152" s="226">
        <v>147</v>
      </c>
      <c r="AL152" s="227" t="s">
        <v>1383</v>
      </c>
      <c r="AM152" s="253">
        <v>3078.4</v>
      </c>
      <c r="AN152" s="253">
        <v>-424.3</v>
      </c>
      <c r="AO152" s="225"/>
      <c r="AP152" s="229">
        <v>147</v>
      </c>
      <c r="AQ152" s="238" t="s">
        <v>709</v>
      </c>
      <c r="AR152" s="253">
        <v>8104</v>
      </c>
      <c r="AS152" s="253">
        <v>158</v>
      </c>
      <c r="AT152" s="225"/>
      <c r="AU152" s="226">
        <v>147</v>
      </c>
      <c r="AV152" s="227" t="s">
        <v>1652</v>
      </c>
      <c r="AW152" s="253">
        <v>12131.2</v>
      </c>
      <c r="AX152" s="253">
        <v>1490.4</v>
      </c>
      <c r="AY152" s="225"/>
      <c r="AZ152" s="229">
        <v>147</v>
      </c>
      <c r="BA152" s="238" t="s">
        <v>1640</v>
      </c>
      <c r="BB152" s="253">
        <v>14441</v>
      </c>
      <c r="BC152" s="253">
        <v>524</v>
      </c>
      <c r="BD152" s="225"/>
      <c r="BE152" s="230">
        <v>147</v>
      </c>
      <c r="BF152" s="231" t="s">
        <v>1722</v>
      </c>
      <c r="BG152" s="256">
        <v>15643</v>
      </c>
      <c r="BH152" s="256">
        <v>1615</v>
      </c>
      <c r="BI152" s="225"/>
      <c r="BJ152" s="232">
        <v>147</v>
      </c>
      <c r="BK152" s="233" t="s">
        <v>546</v>
      </c>
      <c r="BL152" s="255">
        <v>19427</v>
      </c>
    </row>
    <row r="153" spans="1:64" s="234" customFormat="1">
      <c r="A153" s="225"/>
      <c r="B153" s="226">
        <v>148</v>
      </c>
      <c r="C153" s="227" t="s">
        <v>673</v>
      </c>
      <c r="D153" s="253">
        <v>215.9</v>
      </c>
      <c r="E153" s="253">
        <v>12.8</v>
      </c>
      <c r="F153" s="225"/>
      <c r="G153" s="226">
        <v>148</v>
      </c>
      <c r="H153" s="227" t="s">
        <v>612</v>
      </c>
      <c r="I153" s="253">
        <v>306</v>
      </c>
      <c r="J153" s="253">
        <v>9.6</v>
      </c>
      <c r="K153" s="225"/>
      <c r="L153" s="226">
        <v>148</v>
      </c>
      <c r="M153" s="226" t="s">
        <v>660</v>
      </c>
      <c r="N153" s="253">
        <v>409.8</v>
      </c>
      <c r="O153" s="253">
        <v>18</v>
      </c>
      <c r="P153" s="225"/>
      <c r="Q153" s="226">
        <v>148</v>
      </c>
      <c r="R153" s="227" t="s">
        <v>1122</v>
      </c>
      <c r="S153" s="253">
        <v>753.4</v>
      </c>
      <c r="T153" s="253">
        <v>30.7</v>
      </c>
      <c r="U153" s="225"/>
      <c r="V153" s="229">
        <v>148</v>
      </c>
      <c r="W153" s="238" t="s">
        <v>835</v>
      </c>
      <c r="X153" s="253">
        <v>1370.6</v>
      </c>
      <c r="Y153" s="253">
        <v>50.1</v>
      </c>
      <c r="Z153" s="225"/>
      <c r="AA153" s="226">
        <v>148</v>
      </c>
      <c r="AB153" s="227" t="s">
        <v>507</v>
      </c>
      <c r="AC153" s="253">
        <v>2377.5</v>
      </c>
      <c r="AD153" s="253">
        <v>250.7</v>
      </c>
      <c r="AE153" s="225"/>
      <c r="AF153" s="229">
        <v>148</v>
      </c>
      <c r="AG153" s="238" t="s">
        <v>620</v>
      </c>
      <c r="AH153" s="253">
        <v>2518.8000000000002</v>
      </c>
      <c r="AI153" s="253">
        <v>65.099999999999994</v>
      </c>
      <c r="AJ153" s="225"/>
      <c r="AK153" s="226">
        <v>148</v>
      </c>
      <c r="AL153" s="227" t="s">
        <v>1187</v>
      </c>
      <c r="AM153" s="253">
        <v>3057.6</v>
      </c>
      <c r="AN153" s="253">
        <v>119.1</v>
      </c>
      <c r="AO153" s="225"/>
      <c r="AP153" s="229">
        <v>148</v>
      </c>
      <c r="AQ153" s="238" t="s">
        <v>1707</v>
      </c>
      <c r="AR153" s="253">
        <v>8006.7</v>
      </c>
      <c r="AS153" s="253">
        <v>152.1</v>
      </c>
      <c r="AT153" s="225"/>
      <c r="AU153" s="226">
        <v>148</v>
      </c>
      <c r="AV153" s="227" t="s">
        <v>1653</v>
      </c>
      <c r="AW153" s="253">
        <v>11862</v>
      </c>
      <c r="AX153" s="253">
        <v>279</v>
      </c>
      <c r="AY153" s="225"/>
      <c r="AZ153" s="229">
        <v>148</v>
      </c>
      <c r="BA153" s="238" t="s">
        <v>544</v>
      </c>
      <c r="BB153" s="253">
        <v>14357</v>
      </c>
      <c r="BC153" s="253">
        <v>1089</v>
      </c>
      <c r="BD153" s="225"/>
      <c r="BE153" s="230">
        <v>148</v>
      </c>
      <c r="BF153" s="231" t="s">
        <v>1898</v>
      </c>
      <c r="BG153" s="256">
        <v>15615</v>
      </c>
      <c r="BH153" s="256">
        <v>901</v>
      </c>
      <c r="BI153" s="225"/>
      <c r="BJ153" s="232">
        <v>148</v>
      </c>
      <c r="BK153" s="233" t="s">
        <v>739</v>
      </c>
      <c r="BL153" s="255">
        <v>19337</v>
      </c>
    </row>
    <row r="154" spans="1:64" s="234" customFormat="1">
      <c r="A154" s="225"/>
      <c r="B154" s="226">
        <v>149</v>
      </c>
      <c r="C154" s="227" t="s">
        <v>674</v>
      </c>
      <c r="D154" s="253">
        <v>215.4</v>
      </c>
      <c r="E154" s="253">
        <v>4.2</v>
      </c>
      <c r="F154" s="225"/>
      <c r="G154" s="226">
        <v>149</v>
      </c>
      <c r="H154" s="227" t="s">
        <v>671</v>
      </c>
      <c r="I154" s="253">
        <v>301</v>
      </c>
      <c r="J154" s="253">
        <v>46.3</v>
      </c>
      <c r="K154" s="225"/>
      <c r="L154" s="226">
        <v>149</v>
      </c>
      <c r="M154" s="226" t="s">
        <v>914</v>
      </c>
      <c r="N154" s="253">
        <v>401.8</v>
      </c>
      <c r="O154" s="253">
        <v>9.6</v>
      </c>
      <c r="P154" s="225"/>
      <c r="Q154" s="226">
        <v>149</v>
      </c>
      <c r="R154" s="227" t="s">
        <v>711</v>
      </c>
      <c r="S154" s="253">
        <v>751.8</v>
      </c>
      <c r="T154" s="253">
        <v>55.2</v>
      </c>
      <c r="U154" s="225"/>
      <c r="V154" s="229">
        <v>149</v>
      </c>
      <c r="W154" s="238" t="s">
        <v>681</v>
      </c>
      <c r="X154" s="253">
        <v>1367.2</v>
      </c>
      <c r="Y154" s="253">
        <v>70.7</v>
      </c>
      <c r="Z154" s="225"/>
      <c r="AA154" s="226">
        <v>149</v>
      </c>
      <c r="AB154" s="227" t="s">
        <v>611</v>
      </c>
      <c r="AC154" s="253">
        <v>2362</v>
      </c>
      <c r="AD154" s="253">
        <v>99.8</v>
      </c>
      <c r="AE154" s="225"/>
      <c r="AF154" s="229">
        <v>149</v>
      </c>
      <c r="AG154" s="238" t="s">
        <v>1173</v>
      </c>
      <c r="AH154" s="253">
        <v>2513.5</v>
      </c>
      <c r="AI154" s="253">
        <v>41.4</v>
      </c>
      <c r="AJ154" s="225"/>
      <c r="AK154" s="226">
        <v>149</v>
      </c>
      <c r="AL154" s="227" t="s">
        <v>655</v>
      </c>
      <c r="AM154" s="253">
        <v>3004.9</v>
      </c>
      <c r="AN154" s="253">
        <v>514.5</v>
      </c>
      <c r="AO154" s="225"/>
      <c r="AP154" s="229">
        <v>149</v>
      </c>
      <c r="AQ154" s="238" t="s">
        <v>1153</v>
      </c>
      <c r="AR154" s="253">
        <v>7996.1</v>
      </c>
      <c r="AS154" s="253">
        <v>70.599999999999994</v>
      </c>
      <c r="AT154" s="225"/>
      <c r="AU154" s="226">
        <v>149</v>
      </c>
      <c r="AV154" s="227" t="s">
        <v>633</v>
      </c>
      <c r="AW154" s="253">
        <v>11750.9</v>
      </c>
      <c r="AX154" s="253">
        <v>239.2</v>
      </c>
      <c r="AY154" s="225"/>
      <c r="AZ154" s="229">
        <v>149</v>
      </c>
      <c r="BA154" s="238" t="s">
        <v>1914</v>
      </c>
      <c r="BB154" s="253">
        <v>14108</v>
      </c>
      <c r="BC154" s="253">
        <v>1091</v>
      </c>
      <c r="BD154" s="225"/>
      <c r="BE154" s="230">
        <v>149</v>
      </c>
      <c r="BF154" s="231" t="s">
        <v>1816</v>
      </c>
      <c r="BG154" s="256">
        <v>15598.8</v>
      </c>
      <c r="BH154" s="256">
        <v>4443.3999999999996</v>
      </c>
      <c r="BI154" s="225"/>
      <c r="BJ154" s="232">
        <v>149</v>
      </c>
      <c r="BK154" s="233" t="s">
        <v>1651</v>
      </c>
      <c r="BL154" s="255">
        <v>19037</v>
      </c>
    </row>
    <row r="155" spans="1:64" s="234" customFormat="1">
      <c r="A155" s="225"/>
      <c r="B155" s="226">
        <v>150</v>
      </c>
      <c r="C155" s="227" t="s">
        <v>675</v>
      </c>
      <c r="D155" s="253">
        <v>212.5</v>
      </c>
      <c r="E155" s="253">
        <v>5.7</v>
      </c>
      <c r="F155" s="225"/>
      <c r="G155" s="226">
        <v>150</v>
      </c>
      <c r="H155" s="227" t="s">
        <v>659</v>
      </c>
      <c r="I155" s="253">
        <v>300.60000000000002</v>
      </c>
      <c r="J155" s="253">
        <v>14.3</v>
      </c>
      <c r="K155" s="225"/>
      <c r="L155" s="226">
        <v>150</v>
      </c>
      <c r="M155" s="226" t="s">
        <v>764</v>
      </c>
      <c r="N155" s="253">
        <v>395.2</v>
      </c>
      <c r="O155" s="253">
        <v>18.5</v>
      </c>
      <c r="P155" s="225"/>
      <c r="Q155" s="226">
        <v>150</v>
      </c>
      <c r="R155" s="227" t="s">
        <v>693</v>
      </c>
      <c r="S155" s="253">
        <v>746</v>
      </c>
      <c r="T155" s="253">
        <v>43.9</v>
      </c>
      <c r="U155" s="225"/>
      <c r="V155" s="229">
        <v>150</v>
      </c>
      <c r="W155" s="238" t="s">
        <v>747</v>
      </c>
      <c r="X155" s="253">
        <v>1349.8</v>
      </c>
      <c r="Y155" s="253">
        <v>9.6999999999999993</v>
      </c>
      <c r="Z155" s="225"/>
      <c r="AA155" s="226">
        <v>150</v>
      </c>
      <c r="AB155" s="227" t="s">
        <v>1150</v>
      </c>
      <c r="AC155" s="253">
        <v>2361</v>
      </c>
      <c r="AD155" s="253">
        <v>203</v>
      </c>
      <c r="AE155" s="225"/>
      <c r="AF155" s="229">
        <v>150</v>
      </c>
      <c r="AG155" s="238" t="s">
        <v>1392</v>
      </c>
      <c r="AH155" s="253">
        <v>2511</v>
      </c>
      <c r="AI155" s="253">
        <v>46.3</v>
      </c>
      <c r="AJ155" s="225"/>
      <c r="AK155" s="226">
        <v>150</v>
      </c>
      <c r="AL155" s="227" t="s">
        <v>1036</v>
      </c>
      <c r="AM155" s="253">
        <v>3001.2</v>
      </c>
      <c r="AN155" s="253">
        <v>176</v>
      </c>
      <c r="AO155" s="225"/>
      <c r="AP155" s="229">
        <v>150</v>
      </c>
      <c r="AQ155" s="238" t="s">
        <v>1600</v>
      </c>
      <c r="AR155" s="253">
        <v>7857.1</v>
      </c>
      <c r="AS155" s="253">
        <v>1005.1</v>
      </c>
      <c r="AT155" s="225"/>
      <c r="AU155" s="226">
        <v>150</v>
      </c>
      <c r="AV155" s="227" t="s">
        <v>1404</v>
      </c>
      <c r="AW155" s="253">
        <v>11726.3</v>
      </c>
      <c r="AX155" s="253">
        <v>1031.3</v>
      </c>
      <c r="AY155" s="225"/>
      <c r="AZ155" s="229">
        <v>150</v>
      </c>
      <c r="BA155" s="238" t="s">
        <v>1801</v>
      </c>
      <c r="BB155" s="253">
        <v>14050.7</v>
      </c>
      <c r="BC155" s="253">
        <v>2197.6</v>
      </c>
      <c r="BD155" s="225"/>
      <c r="BE155" s="230">
        <v>150</v>
      </c>
      <c r="BF155" s="231" t="s">
        <v>1111</v>
      </c>
      <c r="BG155" s="256">
        <v>15531</v>
      </c>
      <c r="BH155" s="256">
        <v>2915</v>
      </c>
      <c r="BI155" s="225"/>
      <c r="BJ155" s="232">
        <v>150</v>
      </c>
      <c r="BK155" s="233" t="s">
        <v>2108</v>
      </c>
      <c r="BL155" s="255">
        <v>18686</v>
      </c>
    </row>
    <row r="156" spans="1:64" s="234" customFormat="1">
      <c r="A156" s="225"/>
      <c r="B156" s="226">
        <v>151</v>
      </c>
      <c r="C156" s="227" t="s">
        <v>676</v>
      </c>
      <c r="D156" s="253">
        <v>212.4</v>
      </c>
      <c r="E156" s="253">
        <v>-35.5</v>
      </c>
      <c r="F156" s="225"/>
      <c r="G156" s="226">
        <v>151</v>
      </c>
      <c r="H156" s="227" t="s">
        <v>304</v>
      </c>
      <c r="I156" s="253">
        <v>297.7</v>
      </c>
      <c r="J156" s="253">
        <v>15.4</v>
      </c>
      <c r="K156" s="225"/>
      <c r="L156" s="226">
        <v>151</v>
      </c>
      <c r="M156" s="226" t="s">
        <v>725</v>
      </c>
      <c r="N156" s="253">
        <v>394.8</v>
      </c>
      <c r="O156" s="253">
        <v>7.9</v>
      </c>
      <c r="P156" s="225"/>
      <c r="Q156" s="226">
        <v>151</v>
      </c>
      <c r="R156" s="227" t="s">
        <v>521</v>
      </c>
      <c r="S156" s="253">
        <v>739.1</v>
      </c>
      <c r="T156" s="253">
        <v>19.8</v>
      </c>
      <c r="U156" s="225"/>
      <c r="V156" s="229">
        <v>151</v>
      </c>
      <c r="W156" s="238" t="s">
        <v>591</v>
      </c>
      <c r="X156" s="253">
        <v>1344</v>
      </c>
      <c r="Y156" s="253">
        <v>125.8</v>
      </c>
      <c r="Z156" s="225"/>
      <c r="AA156" s="226">
        <v>151</v>
      </c>
      <c r="AB156" s="227" t="s">
        <v>824</v>
      </c>
      <c r="AC156" s="253">
        <v>2356.9</v>
      </c>
      <c r="AD156" s="253">
        <v>178.1</v>
      </c>
      <c r="AE156" s="225"/>
      <c r="AF156" s="229">
        <v>151</v>
      </c>
      <c r="AG156" s="238" t="s">
        <v>758</v>
      </c>
      <c r="AH156" s="253">
        <v>2478.1</v>
      </c>
      <c r="AI156" s="253">
        <v>58.9</v>
      </c>
      <c r="AJ156" s="225"/>
      <c r="AK156" s="226">
        <v>151</v>
      </c>
      <c r="AL156" s="227" t="s">
        <v>748</v>
      </c>
      <c r="AM156" s="253">
        <v>3000</v>
      </c>
      <c r="AN156" s="253">
        <v>172</v>
      </c>
      <c r="AO156" s="225"/>
      <c r="AP156" s="229">
        <v>151</v>
      </c>
      <c r="AQ156" s="238" t="s">
        <v>573</v>
      </c>
      <c r="AR156" s="253">
        <v>7792</v>
      </c>
      <c r="AS156" s="253">
        <v>90</v>
      </c>
      <c r="AT156" s="225"/>
      <c r="AU156" s="226">
        <v>151</v>
      </c>
      <c r="AV156" s="227" t="s">
        <v>673</v>
      </c>
      <c r="AW156" s="253">
        <v>11703.7</v>
      </c>
      <c r="AX156" s="253">
        <v>1402.2</v>
      </c>
      <c r="AY156" s="225"/>
      <c r="AZ156" s="229">
        <v>151</v>
      </c>
      <c r="BA156" s="238" t="s">
        <v>1742</v>
      </c>
      <c r="BB156" s="253">
        <v>13980</v>
      </c>
      <c r="BC156" s="253">
        <v>1249</v>
      </c>
      <c r="BD156" s="225"/>
      <c r="BE156" s="230">
        <v>151</v>
      </c>
      <c r="BF156" s="231" t="s">
        <v>643</v>
      </c>
      <c r="BG156" s="256">
        <v>15327</v>
      </c>
      <c r="BH156" s="256">
        <v>2291</v>
      </c>
      <c r="BI156" s="225"/>
      <c r="BJ156" s="232">
        <v>151</v>
      </c>
      <c r="BK156" s="233" t="s">
        <v>980</v>
      </c>
      <c r="BL156" s="255">
        <v>18558</v>
      </c>
    </row>
    <row r="157" spans="1:64" s="234" customFormat="1">
      <c r="A157" s="225"/>
      <c r="B157" s="226">
        <v>152</v>
      </c>
      <c r="C157" s="227" t="s">
        <v>677</v>
      </c>
      <c r="D157" s="253">
        <v>212.3</v>
      </c>
      <c r="E157" s="253">
        <v>24</v>
      </c>
      <c r="F157" s="225"/>
      <c r="G157" s="226">
        <v>152</v>
      </c>
      <c r="H157" s="227" t="s">
        <v>779</v>
      </c>
      <c r="I157" s="253">
        <v>297.39999999999998</v>
      </c>
      <c r="J157" s="253">
        <v>15.8</v>
      </c>
      <c r="K157" s="225"/>
      <c r="L157" s="226">
        <v>152</v>
      </c>
      <c r="M157" s="226" t="s">
        <v>659</v>
      </c>
      <c r="N157" s="253">
        <v>394.4</v>
      </c>
      <c r="O157" s="253">
        <v>23.7</v>
      </c>
      <c r="P157" s="225"/>
      <c r="Q157" s="226">
        <v>152</v>
      </c>
      <c r="R157" s="227" t="s">
        <v>606</v>
      </c>
      <c r="S157" s="253">
        <v>737.4</v>
      </c>
      <c r="T157" s="253">
        <v>4.9000000000000004</v>
      </c>
      <c r="U157" s="225"/>
      <c r="V157" s="229">
        <v>152</v>
      </c>
      <c r="W157" s="238" t="s">
        <v>520</v>
      </c>
      <c r="X157" s="253">
        <v>1329.5</v>
      </c>
      <c r="Y157" s="253">
        <v>210.5</v>
      </c>
      <c r="Z157" s="225"/>
      <c r="AA157" s="226">
        <v>152</v>
      </c>
      <c r="AB157" s="227" t="s">
        <v>693</v>
      </c>
      <c r="AC157" s="253">
        <v>2345.4</v>
      </c>
      <c r="AD157" s="253">
        <v>172.5</v>
      </c>
      <c r="AE157" s="225"/>
      <c r="AF157" s="229">
        <v>152</v>
      </c>
      <c r="AG157" s="238" t="s">
        <v>1048</v>
      </c>
      <c r="AH157" s="253">
        <v>2399.1999999999998</v>
      </c>
      <c r="AI157" s="253">
        <v>112.1</v>
      </c>
      <c r="AJ157" s="225"/>
      <c r="AK157" s="226">
        <v>152</v>
      </c>
      <c r="AL157" s="227" t="s">
        <v>1040</v>
      </c>
      <c r="AM157" s="253">
        <v>2976.9</v>
      </c>
      <c r="AN157" s="253" t="s">
        <v>751</v>
      </c>
      <c r="AO157" s="225"/>
      <c r="AP157" s="229">
        <v>152</v>
      </c>
      <c r="AQ157" s="238" t="s">
        <v>607</v>
      </c>
      <c r="AR157" s="253">
        <v>7705.3</v>
      </c>
      <c r="AS157" s="253">
        <v>188.7</v>
      </c>
      <c r="AT157" s="225"/>
      <c r="AU157" s="226">
        <v>152</v>
      </c>
      <c r="AV157" s="227" t="s">
        <v>1654</v>
      </c>
      <c r="AW157" s="253">
        <v>11635.4</v>
      </c>
      <c r="AX157" s="253">
        <v>1127.0999999999999</v>
      </c>
      <c r="AY157" s="225"/>
      <c r="AZ157" s="229">
        <v>152</v>
      </c>
      <c r="BA157" s="238" t="s">
        <v>547</v>
      </c>
      <c r="BB157" s="253">
        <v>13857.9</v>
      </c>
      <c r="BC157" s="253">
        <v>1810.1</v>
      </c>
      <c r="BD157" s="225"/>
      <c r="BE157" s="230">
        <v>152</v>
      </c>
      <c r="BF157" s="231" t="s">
        <v>319</v>
      </c>
      <c r="BG157" s="256">
        <v>15179</v>
      </c>
      <c r="BH157" s="256">
        <v>485</v>
      </c>
      <c r="BI157" s="225"/>
      <c r="BJ157" s="232">
        <v>152</v>
      </c>
      <c r="BK157" s="233" t="s">
        <v>1907</v>
      </c>
      <c r="BL157" s="255">
        <v>18353</v>
      </c>
    </row>
    <row r="158" spans="1:64" s="234" customFormat="1">
      <c r="A158" s="225"/>
      <c r="B158" s="226">
        <v>153</v>
      </c>
      <c r="C158" s="227" t="s">
        <v>678</v>
      </c>
      <c r="D158" s="253">
        <v>211.1</v>
      </c>
      <c r="E158" s="253">
        <v>29.5</v>
      </c>
      <c r="F158" s="225"/>
      <c r="G158" s="226">
        <v>153</v>
      </c>
      <c r="H158" s="227" t="s">
        <v>658</v>
      </c>
      <c r="I158" s="253">
        <v>297.2</v>
      </c>
      <c r="J158" s="253">
        <v>24.8</v>
      </c>
      <c r="K158" s="225"/>
      <c r="L158" s="226">
        <v>153</v>
      </c>
      <c r="M158" s="226" t="s">
        <v>695</v>
      </c>
      <c r="N158" s="253">
        <v>390.6</v>
      </c>
      <c r="O158" s="253">
        <v>23.1</v>
      </c>
      <c r="P158" s="225"/>
      <c r="Q158" s="226">
        <v>153</v>
      </c>
      <c r="R158" s="227" t="s">
        <v>1123</v>
      </c>
      <c r="S158" s="253">
        <v>736.2</v>
      </c>
      <c r="T158" s="253">
        <v>40.6</v>
      </c>
      <c r="U158" s="225"/>
      <c r="V158" s="229">
        <v>153</v>
      </c>
      <c r="W158" s="238" t="s">
        <v>734</v>
      </c>
      <c r="X158" s="253">
        <v>1315</v>
      </c>
      <c r="Y158" s="253">
        <v>22.7</v>
      </c>
      <c r="Z158" s="225"/>
      <c r="AA158" s="226">
        <v>153</v>
      </c>
      <c r="AB158" s="227" t="s">
        <v>680</v>
      </c>
      <c r="AC158" s="253">
        <v>2297.8000000000002</v>
      </c>
      <c r="AD158" s="253">
        <v>56.4</v>
      </c>
      <c r="AE158" s="225"/>
      <c r="AF158" s="229">
        <v>153</v>
      </c>
      <c r="AG158" s="238" t="s">
        <v>584</v>
      </c>
      <c r="AH158" s="253">
        <v>2398.9</v>
      </c>
      <c r="AI158" s="253">
        <v>-238.3</v>
      </c>
      <c r="AJ158" s="225"/>
      <c r="AK158" s="226">
        <v>153</v>
      </c>
      <c r="AL158" s="227" t="s">
        <v>1172</v>
      </c>
      <c r="AM158" s="253">
        <v>2959.3</v>
      </c>
      <c r="AN158" s="253">
        <v>252.8</v>
      </c>
      <c r="AO158" s="225"/>
      <c r="AP158" s="229">
        <v>153</v>
      </c>
      <c r="AQ158" s="238" t="s">
        <v>1649</v>
      </c>
      <c r="AR158" s="253">
        <v>7636.6</v>
      </c>
      <c r="AS158" s="253">
        <v>89.6</v>
      </c>
      <c r="AT158" s="225"/>
      <c r="AU158" s="226">
        <v>153</v>
      </c>
      <c r="AV158" s="227" t="s">
        <v>1655</v>
      </c>
      <c r="AW158" s="253">
        <v>11585</v>
      </c>
      <c r="AX158" s="253">
        <v>1276</v>
      </c>
      <c r="AY158" s="225"/>
      <c r="AZ158" s="229">
        <v>153</v>
      </c>
      <c r="BA158" s="238" t="s">
        <v>315</v>
      </c>
      <c r="BB158" s="253">
        <v>13829</v>
      </c>
      <c r="BC158" s="253">
        <v>649</v>
      </c>
      <c r="BD158" s="225"/>
      <c r="BE158" s="230">
        <v>153</v>
      </c>
      <c r="BF158" s="231" t="s">
        <v>1742</v>
      </c>
      <c r="BG158" s="256">
        <v>15131</v>
      </c>
      <c r="BH158" s="256">
        <v>1287</v>
      </c>
      <c r="BI158" s="225"/>
      <c r="BJ158" s="232">
        <v>153</v>
      </c>
      <c r="BK158" s="233" t="s">
        <v>2109</v>
      </c>
      <c r="BL158" s="255">
        <v>18300</v>
      </c>
    </row>
    <row r="159" spans="1:64" s="234" customFormat="1">
      <c r="A159" s="225"/>
      <c r="B159" s="226">
        <v>154</v>
      </c>
      <c r="C159" s="227" t="s">
        <v>679</v>
      </c>
      <c r="D159" s="253">
        <v>209.1</v>
      </c>
      <c r="E159" s="253">
        <v>7.1</v>
      </c>
      <c r="F159" s="225"/>
      <c r="G159" s="226">
        <v>154</v>
      </c>
      <c r="H159" s="227" t="s">
        <v>674</v>
      </c>
      <c r="I159" s="253">
        <v>296.2</v>
      </c>
      <c r="J159" s="253">
        <v>5.8</v>
      </c>
      <c r="K159" s="225"/>
      <c r="L159" s="226">
        <v>154</v>
      </c>
      <c r="M159" s="226" t="s">
        <v>711</v>
      </c>
      <c r="N159" s="253">
        <v>390.2</v>
      </c>
      <c r="O159" s="253">
        <v>10.199999999999999</v>
      </c>
      <c r="P159" s="225"/>
      <c r="Q159" s="226">
        <v>154</v>
      </c>
      <c r="R159" s="227" t="s">
        <v>658</v>
      </c>
      <c r="S159" s="253">
        <v>731.5</v>
      </c>
      <c r="T159" s="253">
        <v>60</v>
      </c>
      <c r="U159" s="225"/>
      <c r="V159" s="229">
        <v>154</v>
      </c>
      <c r="W159" s="238" t="s">
        <v>1160</v>
      </c>
      <c r="X159" s="253">
        <v>1305.2</v>
      </c>
      <c r="Y159" s="253">
        <v>55.1</v>
      </c>
      <c r="Z159" s="225"/>
      <c r="AA159" s="226">
        <v>154</v>
      </c>
      <c r="AB159" s="227" t="s">
        <v>672</v>
      </c>
      <c r="AC159" s="253">
        <v>2294.9</v>
      </c>
      <c r="AD159" s="253">
        <v>81.7</v>
      </c>
      <c r="AE159" s="225"/>
      <c r="AF159" s="229">
        <v>154</v>
      </c>
      <c r="AG159" s="238" t="s">
        <v>838</v>
      </c>
      <c r="AH159" s="253">
        <v>2371.6</v>
      </c>
      <c r="AI159" s="253">
        <v>14.9</v>
      </c>
      <c r="AJ159" s="225"/>
      <c r="AK159" s="226">
        <v>154</v>
      </c>
      <c r="AL159" s="227" t="s">
        <v>1128</v>
      </c>
      <c r="AM159" s="253">
        <v>2952.1</v>
      </c>
      <c r="AN159" s="253">
        <v>-680.4</v>
      </c>
      <c r="AO159" s="225"/>
      <c r="AP159" s="229">
        <v>154</v>
      </c>
      <c r="AQ159" s="238" t="s">
        <v>643</v>
      </c>
      <c r="AR159" s="253">
        <v>7587.9</v>
      </c>
      <c r="AS159" s="253">
        <v>580.20000000000005</v>
      </c>
      <c r="AT159" s="225"/>
      <c r="AU159" s="226">
        <v>154</v>
      </c>
      <c r="AV159" s="227" t="s">
        <v>813</v>
      </c>
      <c r="AW159" s="253">
        <v>11579</v>
      </c>
      <c r="AX159" s="253">
        <v>2226</v>
      </c>
      <c r="AY159" s="225"/>
      <c r="AZ159" s="229">
        <v>154</v>
      </c>
      <c r="BA159" s="238" t="s">
        <v>1807</v>
      </c>
      <c r="BB159" s="253">
        <v>13809</v>
      </c>
      <c r="BC159" s="253">
        <v>-1794</v>
      </c>
      <c r="BD159" s="225"/>
      <c r="BE159" s="230">
        <v>154</v>
      </c>
      <c r="BF159" s="231" t="s">
        <v>1899</v>
      </c>
      <c r="BG159" s="256">
        <v>15040</v>
      </c>
      <c r="BH159" s="256">
        <v>2749</v>
      </c>
      <c r="BI159" s="225"/>
      <c r="BJ159" s="232">
        <v>154</v>
      </c>
      <c r="BK159" s="233" t="s">
        <v>1919</v>
      </c>
      <c r="BL159" s="255">
        <v>18274</v>
      </c>
    </row>
    <row r="160" spans="1:64" s="234" customFormat="1">
      <c r="A160" s="225"/>
      <c r="B160" s="226">
        <v>155</v>
      </c>
      <c r="C160" s="227" t="s">
        <v>680</v>
      </c>
      <c r="D160" s="253">
        <v>207.7</v>
      </c>
      <c r="E160" s="253">
        <v>5</v>
      </c>
      <c r="F160" s="225"/>
      <c r="G160" s="226">
        <v>155</v>
      </c>
      <c r="H160" s="227" t="s">
        <v>673</v>
      </c>
      <c r="I160" s="253">
        <v>296</v>
      </c>
      <c r="J160" s="253">
        <v>13</v>
      </c>
      <c r="K160" s="225"/>
      <c r="L160" s="226">
        <v>155</v>
      </c>
      <c r="M160" s="226" t="s">
        <v>676</v>
      </c>
      <c r="N160" s="253">
        <v>389.5</v>
      </c>
      <c r="O160" s="253">
        <v>-3.8</v>
      </c>
      <c r="P160" s="225"/>
      <c r="Q160" s="226">
        <v>155</v>
      </c>
      <c r="R160" s="227" t="s">
        <v>1039</v>
      </c>
      <c r="S160" s="253">
        <v>729.2</v>
      </c>
      <c r="T160" s="253">
        <v>5.5</v>
      </c>
      <c r="U160" s="225"/>
      <c r="V160" s="229">
        <v>155</v>
      </c>
      <c r="W160" s="238" t="s">
        <v>712</v>
      </c>
      <c r="X160" s="253">
        <v>1291.9000000000001</v>
      </c>
      <c r="Y160" s="253">
        <v>63.3</v>
      </c>
      <c r="Z160" s="225"/>
      <c r="AA160" s="226">
        <v>155</v>
      </c>
      <c r="AB160" s="227" t="s">
        <v>1120</v>
      </c>
      <c r="AC160" s="253">
        <v>2284.1</v>
      </c>
      <c r="AD160" s="253">
        <v>84.1</v>
      </c>
      <c r="AE160" s="225"/>
      <c r="AF160" s="229">
        <v>155</v>
      </c>
      <c r="AG160" s="238" t="s">
        <v>953</v>
      </c>
      <c r="AH160" s="253">
        <v>2325.8000000000002</v>
      </c>
      <c r="AI160" s="253">
        <v>187.9</v>
      </c>
      <c r="AJ160" s="225"/>
      <c r="AK160" s="226">
        <v>155</v>
      </c>
      <c r="AL160" s="227" t="s">
        <v>1048</v>
      </c>
      <c r="AM160" s="253">
        <v>2941.8</v>
      </c>
      <c r="AN160" s="253">
        <v>52.8</v>
      </c>
      <c r="AO160" s="225"/>
      <c r="AP160" s="229">
        <v>155</v>
      </c>
      <c r="AQ160" s="238" t="s">
        <v>2866</v>
      </c>
      <c r="AR160" s="253">
        <v>7503</v>
      </c>
      <c r="AS160" s="253">
        <v>615</v>
      </c>
      <c r="AT160" s="225"/>
      <c r="AU160" s="226">
        <v>155</v>
      </c>
      <c r="AV160" s="227" t="s">
        <v>1656</v>
      </c>
      <c r="AW160" s="253">
        <v>11394</v>
      </c>
      <c r="AX160" s="253">
        <v>2343</v>
      </c>
      <c r="AY160" s="225"/>
      <c r="AZ160" s="229">
        <v>155</v>
      </c>
      <c r="BA160" s="238" t="s">
        <v>1731</v>
      </c>
      <c r="BB160" s="253">
        <v>13782.1</v>
      </c>
      <c r="BC160" s="253">
        <v>1648.7</v>
      </c>
      <c r="BD160" s="225"/>
      <c r="BE160" s="230">
        <v>155</v>
      </c>
      <c r="BF160" s="231" t="s">
        <v>587</v>
      </c>
      <c r="BG160" s="256">
        <v>14691.3</v>
      </c>
      <c r="BH160" s="256">
        <v>1304.4000000000001</v>
      </c>
      <c r="BI160" s="225"/>
      <c r="BJ160" s="232">
        <v>155</v>
      </c>
      <c r="BK160" s="233" t="s">
        <v>701</v>
      </c>
      <c r="BL160" s="255">
        <v>18202</v>
      </c>
    </row>
    <row r="161" spans="1:64" s="234" customFormat="1">
      <c r="A161" s="225"/>
      <c r="B161" s="226">
        <v>156</v>
      </c>
      <c r="C161" s="227" t="s">
        <v>681</v>
      </c>
      <c r="D161" s="253">
        <v>205.2</v>
      </c>
      <c r="E161" s="253">
        <v>7.6</v>
      </c>
      <c r="F161" s="225"/>
      <c r="G161" s="226">
        <v>156</v>
      </c>
      <c r="H161" s="227" t="s">
        <v>739</v>
      </c>
      <c r="I161" s="253">
        <v>292.5</v>
      </c>
      <c r="J161" s="253">
        <v>17.5</v>
      </c>
      <c r="K161" s="225"/>
      <c r="L161" s="226">
        <v>156</v>
      </c>
      <c r="M161" s="226" t="s">
        <v>506</v>
      </c>
      <c r="N161" s="253">
        <v>389.4</v>
      </c>
      <c r="O161" s="253">
        <v>55.1</v>
      </c>
      <c r="P161" s="225"/>
      <c r="Q161" s="226">
        <v>156</v>
      </c>
      <c r="R161" s="227" t="s">
        <v>1124</v>
      </c>
      <c r="S161" s="253">
        <v>727.6</v>
      </c>
      <c r="T161" s="253">
        <v>35.200000000000003</v>
      </c>
      <c r="U161" s="225"/>
      <c r="V161" s="229">
        <v>156</v>
      </c>
      <c r="W161" s="238" t="s">
        <v>646</v>
      </c>
      <c r="X161" s="253">
        <v>1277.2</v>
      </c>
      <c r="Y161" s="253">
        <v>34.1</v>
      </c>
      <c r="Z161" s="225"/>
      <c r="AA161" s="226">
        <v>156</v>
      </c>
      <c r="AB161" s="227" t="s">
        <v>645</v>
      </c>
      <c r="AC161" s="253">
        <v>2276.4</v>
      </c>
      <c r="AD161" s="253">
        <v>114.6</v>
      </c>
      <c r="AE161" s="225"/>
      <c r="AF161" s="229">
        <v>156</v>
      </c>
      <c r="AG161" s="238" t="s">
        <v>671</v>
      </c>
      <c r="AH161" s="253">
        <v>2318.6</v>
      </c>
      <c r="AI161" s="253">
        <v>186.6</v>
      </c>
      <c r="AJ161" s="225"/>
      <c r="AK161" s="226">
        <v>156</v>
      </c>
      <c r="AL161" s="227" t="s">
        <v>1384</v>
      </c>
      <c r="AM161" s="253">
        <v>2936.3</v>
      </c>
      <c r="AN161" s="253">
        <v>35.799999999999997</v>
      </c>
      <c r="AO161" s="225"/>
      <c r="AP161" s="229">
        <v>156</v>
      </c>
      <c r="AQ161" s="238" t="s">
        <v>1627</v>
      </c>
      <c r="AR161" s="253">
        <v>7483.8</v>
      </c>
      <c r="AS161" s="253">
        <v>56.1</v>
      </c>
      <c r="AT161" s="225"/>
      <c r="AU161" s="226">
        <v>156</v>
      </c>
      <c r="AV161" s="227" t="s">
        <v>1264</v>
      </c>
      <c r="AW161" s="253">
        <v>11273</v>
      </c>
      <c r="AX161" s="253">
        <v>810</v>
      </c>
      <c r="AY161" s="225"/>
      <c r="AZ161" s="229">
        <v>156</v>
      </c>
      <c r="BA161" s="238" t="s">
        <v>1664</v>
      </c>
      <c r="BB161" s="253">
        <v>13564.7</v>
      </c>
      <c r="BC161" s="253">
        <v>335.5</v>
      </c>
      <c r="BD161" s="225"/>
      <c r="BE161" s="230">
        <v>156</v>
      </c>
      <c r="BF161" s="231" t="s">
        <v>1848</v>
      </c>
      <c r="BG161" s="256">
        <v>14690</v>
      </c>
      <c r="BH161" s="256">
        <v>658</v>
      </c>
      <c r="BI161" s="225"/>
      <c r="BJ161" s="232">
        <v>156</v>
      </c>
      <c r="BK161" s="233" t="s">
        <v>2110</v>
      </c>
      <c r="BL161" s="255">
        <v>17782</v>
      </c>
    </row>
    <row r="162" spans="1:64" s="234" customFormat="1">
      <c r="A162" s="225"/>
      <c r="B162" s="226">
        <v>157</v>
      </c>
      <c r="C162" s="227" t="s">
        <v>682</v>
      </c>
      <c r="D162" s="253">
        <v>203.1</v>
      </c>
      <c r="E162" s="253">
        <v>16.2</v>
      </c>
      <c r="F162" s="225"/>
      <c r="G162" s="226">
        <v>157</v>
      </c>
      <c r="H162" s="227" t="s">
        <v>669</v>
      </c>
      <c r="I162" s="253">
        <v>290.60000000000002</v>
      </c>
      <c r="J162" s="253">
        <v>19.2</v>
      </c>
      <c r="K162" s="225"/>
      <c r="L162" s="226">
        <v>157</v>
      </c>
      <c r="M162" s="226" t="s">
        <v>762</v>
      </c>
      <c r="N162" s="253">
        <v>386</v>
      </c>
      <c r="O162" s="253">
        <v>16.8</v>
      </c>
      <c r="P162" s="225"/>
      <c r="Q162" s="226">
        <v>157</v>
      </c>
      <c r="R162" s="227" t="s">
        <v>611</v>
      </c>
      <c r="S162" s="253">
        <v>726.2</v>
      </c>
      <c r="T162" s="253">
        <v>30.8</v>
      </c>
      <c r="U162" s="225"/>
      <c r="V162" s="229">
        <v>157</v>
      </c>
      <c r="W162" s="238" t="s">
        <v>636</v>
      </c>
      <c r="X162" s="253">
        <v>1264.0999999999999</v>
      </c>
      <c r="Y162" s="253">
        <v>39.4</v>
      </c>
      <c r="Z162" s="225"/>
      <c r="AA162" s="226">
        <v>157</v>
      </c>
      <c r="AB162" s="227" t="s">
        <v>709</v>
      </c>
      <c r="AC162" s="253">
        <v>2261.1999999999998</v>
      </c>
      <c r="AD162" s="253">
        <v>110.9</v>
      </c>
      <c r="AE162" s="225"/>
      <c r="AF162" s="229">
        <v>157</v>
      </c>
      <c r="AG162" s="238" t="s">
        <v>1120</v>
      </c>
      <c r="AH162" s="253">
        <v>2312.1999999999998</v>
      </c>
      <c r="AI162" s="253">
        <v>79.099999999999994</v>
      </c>
      <c r="AJ162" s="225"/>
      <c r="AK162" s="226">
        <v>157</v>
      </c>
      <c r="AL162" s="227" t="s">
        <v>1385</v>
      </c>
      <c r="AM162" s="253">
        <v>2920.3</v>
      </c>
      <c r="AN162" s="253">
        <v>54</v>
      </c>
      <c r="AO162" s="225"/>
      <c r="AP162" s="229">
        <v>157</v>
      </c>
      <c r="AQ162" s="238" t="s">
        <v>688</v>
      </c>
      <c r="AR162" s="253">
        <v>7425.4</v>
      </c>
      <c r="AS162" s="253">
        <v>345.1</v>
      </c>
      <c r="AT162" s="225"/>
      <c r="AU162" s="226">
        <v>157</v>
      </c>
      <c r="AV162" s="227" t="s">
        <v>1657</v>
      </c>
      <c r="AW162" s="253">
        <v>11079.2</v>
      </c>
      <c r="AX162" s="253">
        <v>173.2</v>
      </c>
      <c r="AY162" s="225"/>
      <c r="AZ162" s="229">
        <v>157</v>
      </c>
      <c r="BA162" s="238" t="s">
        <v>1844</v>
      </c>
      <c r="BB162" s="253">
        <v>13368</v>
      </c>
      <c r="BC162" s="253">
        <v>3000</v>
      </c>
      <c r="BD162" s="225"/>
      <c r="BE162" s="230">
        <v>157</v>
      </c>
      <c r="BF162" s="231" t="s">
        <v>1675</v>
      </c>
      <c r="BG162" s="256">
        <v>14684.1</v>
      </c>
      <c r="BH162" s="256">
        <v>123.5</v>
      </c>
      <c r="BI162" s="225"/>
      <c r="BJ162" s="232">
        <v>157</v>
      </c>
      <c r="BK162" s="233" t="s">
        <v>1613</v>
      </c>
      <c r="BL162" s="255">
        <v>17666</v>
      </c>
    </row>
    <row r="163" spans="1:64" s="234" customFormat="1">
      <c r="A163" s="225"/>
      <c r="B163" s="226">
        <v>158</v>
      </c>
      <c r="C163" s="227" t="s">
        <v>683</v>
      </c>
      <c r="D163" s="253">
        <v>202.5</v>
      </c>
      <c r="E163" s="253">
        <v>0.4</v>
      </c>
      <c r="F163" s="225"/>
      <c r="G163" s="226">
        <v>158</v>
      </c>
      <c r="H163" s="227" t="s">
        <v>681</v>
      </c>
      <c r="I163" s="253">
        <v>289.5</v>
      </c>
      <c r="J163" s="253">
        <v>14.2</v>
      </c>
      <c r="K163" s="225"/>
      <c r="L163" s="226">
        <v>158</v>
      </c>
      <c r="M163" s="226" t="s">
        <v>658</v>
      </c>
      <c r="N163" s="253">
        <v>385.4</v>
      </c>
      <c r="O163" s="253">
        <v>40.200000000000003</v>
      </c>
      <c r="P163" s="225"/>
      <c r="Q163" s="226">
        <v>158</v>
      </c>
      <c r="R163" s="227" t="s">
        <v>1125</v>
      </c>
      <c r="S163" s="253">
        <v>721.6</v>
      </c>
      <c r="T163" s="253">
        <v>16.8</v>
      </c>
      <c r="U163" s="225"/>
      <c r="V163" s="229">
        <v>158</v>
      </c>
      <c r="W163" s="238" t="s">
        <v>586</v>
      </c>
      <c r="X163" s="253">
        <v>1262.3</v>
      </c>
      <c r="Y163" s="253">
        <v>22.1</v>
      </c>
      <c r="Z163" s="225"/>
      <c r="AA163" s="226">
        <v>158</v>
      </c>
      <c r="AB163" s="227" t="s">
        <v>617</v>
      </c>
      <c r="AC163" s="253">
        <v>2248.6999999999998</v>
      </c>
      <c r="AD163" s="253">
        <v>132.69999999999999</v>
      </c>
      <c r="AE163" s="225"/>
      <c r="AF163" s="229">
        <v>158</v>
      </c>
      <c r="AG163" s="238" t="s">
        <v>1376</v>
      </c>
      <c r="AH163" s="253">
        <v>2301.1</v>
      </c>
      <c r="AI163" s="253">
        <v>98</v>
      </c>
      <c r="AJ163" s="225"/>
      <c r="AK163" s="226">
        <v>158</v>
      </c>
      <c r="AL163" s="227" t="s">
        <v>1386</v>
      </c>
      <c r="AM163" s="253">
        <v>2876.1</v>
      </c>
      <c r="AN163" s="253">
        <v>333.3</v>
      </c>
      <c r="AO163" s="225"/>
      <c r="AP163" s="229">
        <v>158</v>
      </c>
      <c r="AQ163" s="238" t="s">
        <v>711</v>
      </c>
      <c r="AR163" s="253">
        <v>7399.7</v>
      </c>
      <c r="AS163" s="253">
        <v>100.5</v>
      </c>
      <c r="AT163" s="225"/>
      <c r="AU163" s="226">
        <v>158</v>
      </c>
      <c r="AV163" s="227" t="s">
        <v>1658</v>
      </c>
      <c r="AW163" s="253">
        <v>10880</v>
      </c>
      <c r="AX163" s="253">
        <v>249</v>
      </c>
      <c r="AY163" s="225"/>
      <c r="AZ163" s="229">
        <v>158</v>
      </c>
      <c r="BA163" s="238" t="s">
        <v>1690</v>
      </c>
      <c r="BB163" s="253">
        <v>13281</v>
      </c>
      <c r="BC163" s="253">
        <v>1299</v>
      </c>
      <c r="BD163" s="225"/>
      <c r="BE163" s="230">
        <v>158</v>
      </c>
      <c r="BF163" s="231" t="s">
        <v>1637</v>
      </c>
      <c r="BG163" s="256">
        <v>14675</v>
      </c>
      <c r="BH163" s="256">
        <v>1145</v>
      </c>
      <c r="BI163" s="225"/>
      <c r="BJ163" s="232">
        <v>158</v>
      </c>
      <c r="BK163" s="233" t="s">
        <v>1626</v>
      </c>
      <c r="BL163" s="255">
        <v>17529</v>
      </c>
    </row>
    <row r="164" spans="1:64" s="234" customFormat="1">
      <c r="A164" s="225"/>
      <c r="B164" s="226">
        <v>159</v>
      </c>
      <c r="C164" s="227" t="s">
        <v>304</v>
      </c>
      <c r="D164" s="253">
        <v>200.9</v>
      </c>
      <c r="E164" s="253">
        <v>9.5</v>
      </c>
      <c r="F164" s="225"/>
      <c r="G164" s="226">
        <v>159</v>
      </c>
      <c r="H164" s="227" t="s">
        <v>656</v>
      </c>
      <c r="I164" s="253">
        <v>289</v>
      </c>
      <c r="J164" s="253">
        <v>4.9000000000000004</v>
      </c>
      <c r="K164" s="225"/>
      <c r="L164" s="226">
        <v>159</v>
      </c>
      <c r="M164" s="226" t="s">
        <v>304</v>
      </c>
      <c r="N164" s="253">
        <v>384.5</v>
      </c>
      <c r="O164" s="253">
        <v>24.8</v>
      </c>
      <c r="P164" s="225"/>
      <c r="Q164" s="226">
        <v>159</v>
      </c>
      <c r="R164" s="227" t="s">
        <v>646</v>
      </c>
      <c r="S164" s="253">
        <v>718.6</v>
      </c>
      <c r="T164" s="253">
        <v>5.7</v>
      </c>
      <c r="U164" s="225"/>
      <c r="V164" s="229">
        <v>159</v>
      </c>
      <c r="W164" s="238" t="s">
        <v>507</v>
      </c>
      <c r="X164" s="253">
        <v>1260.3</v>
      </c>
      <c r="Y164" s="253">
        <v>111.8</v>
      </c>
      <c r="Z164" s="225"/>
      <c r="AA164" s="226">
        <v>159</v>
      </c>
      <c r="AB164" s="227" t="s">
        <v>1128</v>
      </c>
      <c r="AC164" s="253">
        <v>2248.6</v>
      </c>
      <c r="AD164" s="253">
        <v>124.2</v>
      </c>
      <c r="AE164" s="225"/>
      <c r="AF164" s="229">
        <v>159</v>
      </c>
      <c r="AG164" s="238" t="s">
        <v>588</v>
      </c>
      <c r="AH164" s="253">
        <v>2294.1999999999998</v>
      </c>
      <c r="AI164" s="253">
        <v>52.6</v>
      </c>
      <c r="AJ164" s="225"/>
      <c r="AK164" s="226">
        <v>159</v>
      </c>
      <c r="AL164" s="227" t="s">
        <v>669</v>
      </c>
      <c r="AM164" s="253">
        <v>2864</v>
      </c>
      <c r="AN164" s="253">
        <v>187.6</v>
      </c>
      <c r="AO164" s="225"/>
      <c r="AP164" s="229">
        <v>159</v>
      </c>
      <c r="AQ164" s="238" t="s">
        <v>1127</v>
      </c>
      <c r="AR164" s="253">
        <v>7396</v>
      </c>
      <c r="AS164" s="253">
        <v>-91</v>
      </c>
      <c r="AT164" s="225"/>
      <c r="AU164" s="226">
        <v>159</v>
      </c>
      <c r="AV164" s="227" t="s">
        <v>1659</v>
      </c>
      <c r="AW164" s="253">
        <v>10811</v>
      </c>
      <c r="AX164" s="253">
        <v>2</v>
      </c>
      <c r="AY164" s="225"/>
      <c r="AZ164" s="229">
        <v>159</v>
      </c>
      <c r="BA164" s="238" t="s">
        <v>1047</v>
      </c>
      <c r="BB164" s="253">
        <v>13270.2</v>
      </c>
      <c r="BC164" s="253">
        <v>173.1</v>
      </c>
      <c r="BD164" s="225"/>
      <c r="BE164" s="230">
        <v>159</v>
      </c>
      <c r="BF164" s="231" t="s">
        <v>533</v>
      </c>
      <c r="BG164" s="256">
        <v>14642</v>
      </c>
      <c r="BH164" s="256">
        <v>4605</v>
      </c>
      <c r="BI164" s="225"/>
      <c r="BJ164" s="232">
        <v>159</v>
      </c>
      <c r="BK164" s="233" t="s">
        <v>953</v>
      </c>
      <c r="BL164" s="255">
        <v>17509</v>
      </c>
    </row>
    <row r="165" spans="1:64" s="234" customFormat="1">
      <c r="A165" s="225"/>
      <c r="B165" s="226">
        <v>160</v>
      </c>
      <c r="C165" s="227" t="s">
        <v>684</v>
      </c>
      <c r="D165" s="253">
        <v>200.1</v>
      </c>
      <c r="E165" s="253">
        <v>13.7</v>
      </c>
      <c r="F165" s="225"/>
      <c r="G165" s="226">
        <v>160</v>
      </c>
      <c r="H165" s="227" t="s">
        <v>713</v>
      </c>
      <c r="I165" s="253">
        <v>287.3</v>
      </c>
      <c r="J165" s="253">
        <v>17.3</v>
      </c>
      <c r="K165" s="225"/>
      <c r="L165" s="226">
        <v>160</v>
      </c>
      <c r="M165" s="226" t="s">
        <v>641</v>
      </c>
      <c r="N165" s="253">
        <v>384.2</v>
      </c>
      <c r="O165" s="253">
        <v>15.2</v>
      </c>
      <c r="P165" s="225"/>
      <c r="Q165" s="226">
        <v>160</v>
      </c>
      <c r="R165" s="227" t="s">
        <v>758</v>
      </c>
      <c r="S165" s="253">
        <v>711.2</v>
      </c>
      <c r="T165" s="253">
        <v>66.400000000000006</v>
      </c>
      <c r="U165" s="225"/>
      <c r="V165" s="229">
        <v>160</v>
      </c>
      <c r="W165" s="238" t="s">
        <v>718</v>
      </c>
      <c r="X165" s="253">
        <v>1246.4000000000001</v>
      </c>
      <c r="Y165" s="253">
        <v>87.7</v>
      </c>
      <c r="Z165" s="225"/>
      <c r="AA165" s="226">
        <v>160</v>
      </c>
      <c r="AB165" s="227" t="s">
        <v>748</v>
      </c>
      <c r="AC165" s="253">
        <v>2245.1999999999998</v>
      </c>
      <c r="AD165" s="253">
        <v>109.3</v>
      </c>
      <c r="AE165" s="225"/>
      <c r="AF165" s="229">
        <v>160</v>
      </c>
      <c r="AG165" s="238" t="s">
        <v>718</v>
      </c>
      <c r="AH165" s="253">
        <v>2288.6</v>
      </c>
      <c r="AI165" s="253">
        <v>159.30000000000001</v>
      </c>
      <c r="AJ165" s="225"/>
      <c r="AK165" s="226">
        <v>160</v>
      </c>
      <c r="AL165" s="227" t="s">
        <v>1027</v>
      </c>
      <c r="AM165" s="253">
        <v>2826.1</v>
      </c>
      <c r="AN165" s="253">
        <v>-71.3</v>
      </c>
      <c r="AO165" s="225"/>
      <c r="AP165" s="229">
        <v>160</v>
      </c>
      <c r="AQ165" s="238" t="s">
        <v>701</v>
      </c>
      <c r="AR165" s="253">
        <v>7364.2</v>
      </c>
      <c r="AS165" s="253">
        <v>535.1</v>
      </c>
      <c r="AT165" s="225"/>
      <c r="AU165" s="226">
        <v>160</v>
      </c>
      <c r="AV165" s="227" t="s">
        <v>1660</v>
      </c>
      <c r="AW165" s="253">
        <v>10804.4</v>
      </c>
      <c r="AX165" s="253">
        <v>142.9</v>
      </c>
      <c r="AY165" s="225"/>
      <c r="AZ165" s="229">
        <v>160</v>
      </c>
      <c r="BA165" s="238" t="s">
        <v>709</v>
      </c>
      <c r="BB165" s="253">
        <v>13220</v>
      </c>
      <c r="BC165" s="253">
        <v>406</v>
      </c>
      <c r="BD165" s="225"/>
      <c r="BE165" s="230">
        <v>160</v>
      </c>
      <c r="BF165" s="231" t="s">
        <v>1495</v>
      </c>
      <c r="BG165" s="256">
        <v>14599</v>
      </c>
      <c r="BH165" s="256">
        <v>2169</v>
      </c>
      <c r="BI165" s="225"/>
      <c r="BJ165" s="232">
        <v>160</v>
      </c>
      <c r="BK165" s="233" t="s">
        <v>2111</v>
      </c>
      <c r="BL165" s="255">
        <v>17470</v>
      </c>
    </row>
    <row r="166" spans="1:64" s="234" customFormat="1">
      <c r="A166" s="225"/>
      <c r="B166" s="226">
        <v>161</v>
      </c>
      <c r="C166" s="227" t="s">
        <v>685</v>
      </c>
      <c r="D166" s="253">
        <v>200.1</v>
      </c>
      <c r="E166" s="253">
        <v>14.9</v>
      </c>
      <c r="F166" s="225"/>
      <c r="G166" s="226">
        <v>161</v>
      </c>
      <c r="H166" s="227" t="s">
        <v>506</v>
      </c>
      <c r="I166" s="253">
        <v>285.60000000000002</v>
      </c>
      <c r="J166" s="253">
        <v>33.5</v>
      </c>
      <c r="K166" s="225"/>
      <c r="L166" s="226">
        <v>161</v>
      </c>
      <c r="M166" s="226" t="s">
        <v>768</v>
      </c>
      <c r="N166" s="253">
        <v>383</v>
      </c>
      <c r="O166" s="253">
        <v>15</v>
      </c>
      <c r="P166" s="225"/>
      <c r="Q166" s="226">
        <v>161</v>
      </c>
      <c r="R166" s="227" t="s">
        <v>703</v>
      </c>
      <c r="S166" s="253">
        <v>707.5</v>
      </c>
      <c r="T166" s="253">
        <v>44.5</v>
      </c>
      <c r="U166" s="225"/>
      <c r="V166" s="229">
        <v>161</v>
      </c>
      <c r="W166" s="238" t="s">
        <v>590</v>
      </c>
      <c r="X166" s="253">
        <v>1243.4000000000001</v>
      </c>
      <c r="Y166" s="253">
        <v>83.9</v>
      </c>
      <c r="Z166" s="225"/>
      <c r="AA166" s="226">
        <v>161</v>
      </c>
      <c r="AB166" s="227" t="s">
        <v>1118</v>
      </c>
      <c r="AC166" s="253">
        <v>2241.4</v>
      </c>
      <c r="AD166" s="253">
        <v>57.5</v>
      </c>
      <c r="AE166" s="225"/>
      <c r="AF166" s="229">
        <v>161</v>
      </c>
      <c r="AG166" s="238" t="s">
        <v>1137</v>
      </c>
      <c r="AH166" s="253">
        <v>2278.4</v>
      </c>
      <c r="AI166" s="253" t="s">
        <v>751</v>
      </c>
      <c r="AJ166" s="225"/>
      <c r="AK166" s="226">
        <v>161</v>
      </c>
      <c r="AL166" s="227" t="s">
        <v>1200</v>
      </c>
      <c r="AM166" s="253">
        <v>2820.5</v>
      </c>
      <c r="AN166" s="253">
        <v>280.89999999999998</v>
      </c>
      <c r="AO166" s="225"/>
      <c r="AP166" s="229">
        <v>161</v>
      </c>
      <c r="AQ166" s="238" t="s">
        <v>1672</v>
      </c>
      <c r="AR166" s="253">
        <v>7320.8</v>
      </c>
      <c r="AS166" s="253">
        <v>448.3</v>
      </c>
      <c r="AT166" s="225"/>
      <c r="AU166" s="226">
        <v>161</v>
      </c>
      <c r="AV166" s="227" t="s">
        <v>1040</v>
      </c>
      <c r="AW166" s="253">
        <v>10709.1</v>
      </c>
      <c r="AX166" s="253" t="s">
        <v>751</v>
      </c>
      <c r="AY166" s="225"/>
      <c r="AZ166" s="229">
        <v>161</v>
      </c>
      <c r="BA166" s="238" t="s">
        <v>1716</v>
      </c>
      <c r="BB166" s="253">
        <v>13177.2</v>
      </c>
      <c r="BC166" s="253">
        <v>1548.4</v>
      </c>
      <c r="BD166" s="225"/>
      <c r="BE166" s="230">
        <v>161</v>
      </c>
      <c r="BF166" s="231" t="s">
        <v>1731</v>
      </c>
      <c r="BG166" s="256">
        <v>14563.6</v>
      </c>
      <c r="BH166" s="256">
        <v>1057.5</v>
      </c>
      <c r="BI166" s="225"/>
      <c r="BJ166" s="232">
        <v>161</v>
      </c>
      <c r="BK166" s="233" t="s">
        <v>2112</v>
      </c>
      <c r="BL166" s="255">
        <v>17411</v>
      </c>
    </row>
    <row r="167" spans="1:64" s="234" customFormat="1">
      <c r="A167" s="225"/>
      <c r="B167" s="226">
        <v>162</v>
      </c>
      <c r="C167" s="227" t="s">
        <v>686</v>
      </c>
      <c r="D167" s="253">
        <v>198.5</v>
      </c>
      <c r="E167" s="253">
        <v>0.7</v>
      </c>
      <c r="F167" s="225"/>
      <c r="G167" s="226">
        <v>162</v>
      </c>
      <c r="H167" s="227" t="s">
        <v>725</v>
      </c>
      <c r="I167" s="253">
        <v>285</v>
      </c>
      <c r="J167" s="253">
        <v>6.9</v>
      </c>
      <c r="K167" s="225"/>
      <c r="L167" s="226">
        <v>162</v>
      </c>
      <c r="M167" s="226" t="s">
        <v>1025</v>
      </c>
      <c r="N167" s="253">
        <v>377.6</v>
      </c>
      <c r="O167" s="253">
        <v>-2</v>
      </c>
      <c r="P167" s="225"/>
      <c r="Q167" s="226">
        <v>162</v>
      </c>
      <c r="R167" s="227" t="s">
        <v>651</v>
      </c>
      <c r="S167" s="253">
        <v>706.1</v>
      </c>
      <c r="T167" s="253">
        <v>25.4</v>
      </c>
      <c r="U167" s="225"/>
      <c r="V167" s="229">
        <v>162</v>
      </c>
      <c r="W167" s="238" t="s">
        <v>1040</v>
      </c>
      <c r="X167" s="253">
        <v>1233</v>
      </c>
      <c r="Y167" s="253" t="s">
        <v>751</v>
      </c>
      <c r="Z167" s="225"/>
      <c r="AA167" s="226">
        <v>162</v>
      </c>
      <c r="AB167" s="227" t="s">
        <v>701</v>
      </c>
      <c r="AC167" s="253">
        <v>2218.4</v>
      </c>
      <c r="AD167" s="253">
        <v>314.39999999999998</v>
      </c>
      <c r="AE167" s="225"/>
      <c r="AF167" s="229">
        <v>162</v>
      </c>
      <c r="AG167" s="238" t="s">
        <v>712</v>
      </c>
      <c r="AH167" s="253">
        <v>2258.1999999999998</v>
      </c>
      <c r="AI167" s="253">
        <v>97</v>
      </c>
      <c r="AJ167" s="225"/>
      <c r="AK167" s="226">
        <v>162</v>
      </c>
      <c r="AL167" s="227" t="s">
        <v>802</v>
      </c>
      <c r="AM167" s="253">
        <v>2761.3</v>
      </c>
      <c r="AN167" s="253">
        <v>299.39999999999998</v>
      </c>
      <c r="AO167" s="225"/>
      <c r="AP167" s="229">
        <v>162</v>
      </c>
      <c r="AQ167" s="238" t="s">
        <v>1821</v>
      </c>
      <c r="AR167" s="253">
        <v>7226.5</v>
      </c>
      <c r="AS167" s="253">
        <v>-41.8</v>
      </c>
      <c r="AT167" s="225"/>
      <c r="AU167" s="226">
        <v>162</v>
      </c>
      <c r="AV167" s="227" t="s">
        <v>1661</v>
      </c>
      <c r="AW167" s="253">
        <v>10679</v>
      </c>
      <c r="AX167" s="253">
        <v>1131</v>
      </c>
      <c r="AY167" s="225"/>
      <c r="AZ167" s="229">
        <v>162</v>
      </c>
      <c r="BA167" s="238" t="s">
        <v>1665</v>
      </c>
      <c r="BB167" s="253">
        <v>13104.3</v>
      </c>
      <c r="BC167" s="253">
        <v>280</v>
      </c>
      <c r="BD167" s="225"/>
      <c r="BE167" s="230">
        <v>162</v>
      </c>
      <c r="BF167" s="231" t="s">
        <v>1654</v>
      </c>
      <c r="BG167" s="256">
        <v>14197</v>
      </c>
      <c r="BH167" s="256">
        <v>1102</v>
      </c>
      <c r="BI167" s="225"/>
      <c r="BJ167" s="232">
        <v>162</v>
      </c>
      <c r="BK167" s="233" t="s">
        <v>319</v>
      </c>
      <c r="BL167" s="255">
        <v>17126</v>
      </c>
    </row>
    <row r="168" spans="1:64" s="234" customFormat="1">
      <c r="A168" s="225"/>
      <c r="B168" s="226">
        <v>163</v>
      </c>
      <c r="C168" s="227" t="s">
        <v>687</v>
      </c>
      <c r="D168" s="253">
        <v>195.1</v>
      </c>
      <c r="E168" s="253">
        <v>1.9</v>
      </c>
      <c r="F168" s="225"/>
      <c r="G168" s="226">
        <v>163</v>
      </c>
      <c r="H168" s="227" t="s">
        <v>654</v>
      </c>
      <c r="I168" s="253">
        <v>284.10000000000002</v>
      </c>
      <c r="J168" s="253">
        <v>19.100000000000001</v>
      </c>
      <c r="K168" s="225"/>
      <c r="L168" s="226">
        <v>163</v>
      </c>
      <c r="M168" s="226" t="s">
        <v>673</v>
      </c>
      <c r="N168" s="253">
        <v>376.2</v>
      </c>
      <c r="O168" s="253">
        <v>19.600000000000001</v>
      </c>
      <c r="P168" s="225"/>
      <c r="Q168" s="226">
        <v>163</v>
      </c>
      <c r="R168" s="227" t="s">
        <v>759</v>
      </c>
      <c r="S168" s="253">
        <v>700.1</v>
      </c>
      <c r="T168" s="253">
        <v>38.1</v>
      </c>
      <c r="U168" s="225"/>
      <c r="V168" s="229">
        <v>163</v>
      </c>
      <c r="W168" s="238" t="s">
        <v>641</v>
      </c>
      <c r="X168" s="253">
        <v>1227.3</v>
      </c>
      <c r="Y168" s="253">
        <v>39.9</v>
      </c>
      <c r="Z168" s="225"/>
      <c r="AA168" s="226">
        <v>163</v>
      </c>
      <c r="AB168" s="227" t="s">
        <v>547</v>
      </c>
      <c r="AC168" s="253">
        <v>2205.8000000000002</v>
      </c>
      <c r="AD168" s="253">
        <v>329.5</v>
      </c>
      <c r="AE168" s="225"/>
      <c r="AF168" s="229">
        <v>163</v>
      </c>
      <c r="AG168" s="238" t="s">
        <v>877</v>
      </c>
      <c r="AH168" s="253">
        <v>2248.6999999999998</v>
      </c>
      <c r="AI168" s="253">
        <v>125.3</v>
      </c>
      <c r="AJ168" s="225"/>
      <c r="AK168" s="226">
        <v>163</v>
      </c>
      <c r="AL168" s="227" t="s">
        <v>1131</v>
      </c>
      <c r="AM168" s="253">
        <v>2754.9</v>
      </c>
      <c r="AN168" s="253">
        <v>231.3</v>
      </c>
      <c r="AO168" s="225"/>
      <c r="AP168" s="229">
        <v>163</v>
      </c>
      <c r="AQ168" s="238" t="s">
        <v>613</v>
      </c>
      <c r="AR168" s="253">
        <v>7072</v>
      </c>
      <c r="AS168" s="253">
        <v>-153</v>
      </c>
      <c r="AT168" s="225"/>
      <c r="AU168" s="226">
        <v>163</v>
      </c>
      <c r="AV168" s="227" t="s">
        <v>1662</v>
      </c>
      <c r="AW168" s="253">
        <v>10581</v>
      </c>
      <c r="AX168" s="253">
        <v>-255</v>
      </c>
      <c r="AY168" s="225"/>
      <c r="AZ168" s="229">
        <v>163</v>
      </c>
      <c r="BA168" s="238" t="s">
        <v>1726</v>
      </c>
      <c r="BB168" s="253">
        <v>12949</v>
      </c>
      <c r="BC168" s="253">
        <v>878.2</v>
      </c>
      <c r="BD168" s="225"/>
      <c r="BE168" s="230">
        <v>163</v>
      </c>
      <c r="BF168" s="231" t="s">
        <v>1489</v>
      </c>
      <c r="BG168" s="256">
        <v>14190.5</v>
      </c>
      <c r="BH168" s="256">
        <v>-190.3</v>
      </c>
      <c r="BI168" s="225"/>
      <c r="BJ168" s="232">
        <v>163</v>
      </c>
      <c r="BK168" s="233" t="s">
        <v>1686</v>
      </c>
      <c r="BL168" s="255">
        <v>17072</v>
      </c>
    </row>
    <row r="169" spans="1:64" s="234" customFormat="1">
      <c r="A169" s="225"/>
      <c r="B169" s="226">
        <v>164</v>
      </c>
      <c r="C169" s="227" t="s">
        <v>688</v>
      </c>
      <c r="D169" s="253">
        <v>194.7</v>
      </c>
      <c r="E169" s="253">
        <v>15.8</v>
      </c>
      <c r="F169" s="225"/>
      <c r="G169" s="226">
        <v>164</v>
      </c>
      <c r="H169" s="227" t="s">
        <v>755</v>
      </c>
      <c r="I169" s="253">
        <v>283.89999999999998</v>
      </c>
      <c r="J169" s="253">
        <v>15</v>
      </c>
      <c r="K169" s="225"/>
      <c r="L169" s="226">
        <v>164</v>
      </c>
      <c r="M169" s="226" t="s">
        <v>653</v>
      </c>
      <c r="N169" s="253">
        <v>373.3</v>
      </c>
      <c r="O169" s="253">
        <v>3.7</v>
      </c>
      <c r="P169" s="225"/>
      <c r="Q169" s="226">
        <v>164</v>
      </c>
      <c r="R169" s="227" t="s">
        <v>684</v>
      </c>
      <c r="S169" s="253">
        <v>700</v>
      </c>
      <c r="T169" s="253">
        <v>27.9</v>
      </c>
      <c r="U169" s="225"/>
      <c r="V169" s="229">
        <v>164</v>
      </c>
      <c r="W169" s="238" t="s">
        <v>703</v>
      </c>
      <c r="X169" s="253">
        <v>1214.0999999999999</v>
      </c>
      <c r="Y169" s="253">
        <v>67.3</v>
      </c>
      <c r="Z169" s="225"/>
      <c r="AA169" s="226">
        <v>164</v>
      </c>
      <c r="AB169" s="227" t="s">
        <v>619</v>
      </c>
      <c r="AC169" s="253">
        <v>2166</v>
      </c>
      <c r="AD169" s="253">
        <v>83.5</v>
      </c>
      <c r="AE169" s="225"/>
      <c r="AF169" s="229">
        <v>164</v>
      </c>
      <c r="AG169" s="238" t="s">
        <v>567</v>
      </c>
      <c r="AH169" s="253">
        <v>2210</v>
      </c>
      <c r="AI169" s="253">
        <v>77.099999999999994</v>
      </c>
      <c r="AJ169" s="225"/>
      <c r="AK169" s="226">
        <v>164</v>
      </c>
      <c r="AL169" s="227" t="s">
        <v>1267</v>
      </c>
      <c r="AM169" s="253">
        <v>2750</v>
      </c>
      <c r="AN169" s="253">
        <v>103.5</v>
      </c>
      <c r="AO169" s="225"/>
      <c r="AP169" s="229">
        <v>164</v>
      </c>
      <c r="AQ169" s="238" t="s">
        <v>667</v>
      </c>
      <c r="AR169" s="253">
        <v>7046.7</v>
      </c>
      <c r="AS169" s="253">
        <v>602.9</v>
      </c>
      <c r="AT169" s="225"/>
      <c r="AU169" s="226">
        <v>164</v>
      </c>
      <c r="AV169" s="227" t="s">
        <v>709</v>
      </c>
      <c r="AW169" s="253">
        <v>10511</v>
      </c>
      <c r="AX169" s="253">
        <v>347</v>
      </c>
      <c r="AY169" s="225"/>
      <c r="AZ169" s="229">
        <v>164</v>
      </c>
      <c r="BA169" s="238" t="s">
        <v>1695</v>
      </c>
      <c r="BB169" s="253">
        <v>12903.2</v>
      </c>
      <c r="BC169" s="253">
        <v>-168.9</v>
      </c>
      <c r="BD169" s="225"/>
      <c r="BE169" s="230">
        <v>164</v>
      </c>
      <c r="BF169" s="231" t="s">
        <v>1264</v>
      </c>
      <c r="BG169" s="256">
        <v>14143</v>
      </c>
      <c r="BH169" s="256">
        <v>1898</v>
      </c>
      <c r="BI169" s="225"/>
      <c r="BJ169" s="232">
        <v>164</v>
      </c>
      <c r="BK169" s="233" t="s">
        <v>877</v>
      </c>
      <c r="BL169" s="255">
        <v>17033</v>
      </c>
    </row>
    <row r="170" spans="1:64" s="234" customFormat="1">
      <c r="A170" s="225"/>
      <c r="B170" s="226">
        <v>165</v>
      </c>
      <c r="C170" s="227" t="s">
        <v>689</v>
      </c>
      <c r="D170" s="253">
        <v>193.3</v>
      </c>
      <c r="E170" s="253">
        <v>10.3</v>
      </c>
      <c r="F170" s="225"/>
      <c r="G170" s="226">
        <v>165</v>
      </c>
      <c r="H170" s="227" t="s">
        <v>764</v>
      </c>
      <c r="I170" s="253">
        <v>283.7</v>
      </c>
      <c r="J170" s="253">
        <v>19</v>
      </c>
      <c r="K170" s="225"/>
      <c r="L170" s="226">
        <v>165</v>
      </c>
      <c r="M170" s="226" t="s">
        <v>724</v>
      </c>
      <c r="N170" s="253">
        <v>364.8</v>
      </c>
      <c r="O170" s="253">
        <v>26.6</v>
      </c>
      <c r="P170" s="225"/>
      <c r="Q170" s="226">
        <v>165</v>
      </c>
      <c r="R170" s="227" t="s">
        <v>630</v>
      </c>
      <c r="S170" s="253">
        <v>694.8</v>
      </c>
      <c r="T170" s="253">
        <v>23.7</v>
      </c>
      <c r="U170" s="225"/>
      <c r="V170" s="229">
        <v>165</v>
      </c>
      <c r="W170" s="238" t="s">
        <v>1070</v>
      </c>
      <c r="X170" s="253">
        <v>1202.2</v>
      </c>
      <c r="Y170" s="253">
        <v>27.6</v>
      </c>
      <c r="Z170" s="225"/>
      <c r="AA170" s="226">
        <v>165</v>
      </c>
      <c r="AB170" s="227" t="s">
        <v>1039</v>
      </c>
      <c r="AC170" s="253">
        <v>2140.5</v>
      </c>
      <c r="AD170" s="253">
        <v>111.4</v>
      </c>
      <c r="AE170" s="225"/>
      <c r="AF170" s="229">
        <v>165</v>
      </c>
      <c r="AG170" s="238" t="s">
        <v>1383</v>
      </c>
      <c r="AH170" s="253">
        <v>2184.6999999999998</v>
      </c>
      <c r="AI170" s="253">
        <v>210.2</v>
      </c>
      <c r="AJ170" s="225"/>
      <c r="AK170" s="226">
        <v>165</v>
      </c>
      <c r="AL170" s="227" t="s">
        <v>506</v>
      </c>
      <c r="AM170" s="253">
        <v>2726.4</v>
      </c>
      <c r="AN170" s="253">
        <v>267</v>
      </c>
      <c r="AO170" s="225"/>
      <c r="AP170" s="229">
        <v>165</v>
      </c>
      <c r="AQ170" s="238" t="s">
        <v>547</v>
      </c>
      <c r="AR170" s="253">
        <v>7000.8</v>
      </c>
      <c r="AS170" s="253">
        <v>1286.0999999999999</v>
      </c>
      <c r="AT170" s="225"/>
      <c r="AU170" s="226">
        <v>165</v>
      </c>
      <c r="AV170" s="227" t="s">
        <v>1663</v>
      </c>
      <c r="AW170" s="253">
        <v>10276</v>
      </c>
      <c r="AX170" s="253">
        <v>300</v>
      </c>
      <c r="AY170" s="225"/>
      <c r="AZ170" s="229">
        <v>165</v>
      </c>
      <c r="BA170" s="238" t="s">
        <v>1269</v>
      </c>
      <c r="BB170" s="253">
        <v>12814.7</v>
      </c>
      <c r="BC170" s="253">
        <v>163.69999999999999</v>
      </c>
      <c r="BD170" s="225"/>
      <c r="BE170" s="230">
        <v>165</v>
      </c>
      <c r="BF170" s="231" t="s">
        <v>1139</v>
      </c>
      <c r="BG170" s="256">
        <v>14123</v>
      </c>
      <c r="BH170" s="256">
        <v>564</v>
      </c>
      <c r="BI170" s="225"/>
      <c r="BJ170" s="232">
        <v>165</v>
      </c>
      <c r="BK170" s="233" t="s">
        <v>587</v>
      </c>
      <c r="BL170" s="255">
        <v>16563</v>
      </c>
    </row>
    <row r="171" spans="1:64" s="234" customFormat="1">
      <c r="A171" s="225"/>
      <c r="B171" s="226">
        <v>166</v>
      </c>
      <c r="C171" s="227" t="s">
        <v>690</v>
      </c>
      <c r="D171" s="253">
        <v>190.9</v>
      </c>
      <c r="E171" s="253">
        <v>-0.3</v>
      </c>
      <c r="F171" s="225"/>
      <c r="G171" s="226">
        <v>166</v>
      </c>
      <c r="H171" s="227" t="s">
        <v>648</v>
      </c>
      <c r="I171" s="253">
        <v>283.60000000000002</v>
      </c>
      <c r="J171" s="253">
        <v>11.5</v>
      </c>
      <c r="K171" s="225"/>
      <c r="L171" s="226">
        <v>166</v>
      </c>
      <c r="M171" s="226" t="s">
        <v>745</v>
      </c>
      <c r="N171" s="253">
        <v>362.3</v>
      </c>
      <c r="O171" s="253">
        <v>24.3</v>
      </c>
      <c r="P171" s="225"/>
      <c r="Q171" s="226">
        <v>166</v>
      </c>
      <c r="R171" s="227" t="s">
        <v>745</v>
      </c>
      <c r="S171" s="253">
        <v>676.6</v>
      </c>
      <c r="T171" s="253">
        <v>39.6</v>
      </c>
      <c r="U171" s="225"/>
      <c r="V171" s="229">
        <v>166</v>
      </c>
      <c r="W171" s="238" t="s">
        <v>729</v>
      </c>
      <c r="X171" s="253">
        <v>1184.7</v>
      </c>
      <c r="Y171" s="253">
        <v>17.100000000000001</v>
      </c>
      <c r="Z171" s="225"/>
      <c r="AA171" s="226">
        <v>166</v>
      </c>
      <c r="AB171" s="227" t="s">
        <v>602</v>
      </c>
      <c r="AC171" s="253">
        <v>2124.1</v>
      </c>
      <c r="AD171" s="253">
        <v>111.9</v>
      </c>
      <c r="AE171" s="225"/>
      <c r="AF171" s="229">
        <v>166</v>
      </c>
      <c r="AG171" s="238" t="s">
        <v>1036</v>
      </c>
      <c r="AH171" s="253">
        <v>2179.1</v>
      </c>
      <c r="AI171" s="253">
        <v>173.3</v>
      </c>
      <c r="AJ171" s="225"/>
      <c r="AK171" s="226">
        <v>166</v>
      </c>
      <c r="AL171" s="227" t="s">
        <v>1194</v>
      </c>
      <c r="AM171" s="253">
        <v>2662.3</v>
      </c>
      <c r="AN171" s="253">
        <v>222.1</v>
      </c>
      <c r="AO171" s="225"/>
      <c r="AP171" s="229">
        <v>166</v>
      </c>
      <c r="AQ171" s="238" t="s">
        <v>1692</v>
      </c>
      <c r="AR171" s="253">
        <v>6997.2</v>
      </c>
      <c r="AS171" s="253">
        <v>-684.9</v>
      </c>
      <c r="AT171" s="225"/>
      <c r="AU171" s="226">
        <v>166</v>
      </c>
      <c r="AV171" s="227" t="s">
        <v>1664</v>
      </c>
      <c r="AW171" s="253">
        <v>10263.299999999999</v>
      </c>
      <c r="AX171" s="253">
        <v>257.60000000000002</v>
      </c>
      <c r="AY171" s="225"/>
      <c r="AZ171" s="229">
        <v>166</v>
      </c>
      <c r="BA171" s="238" t="s">
        <v>1030</v>
      </c>
      <c r="BB171" s="253">
        <v>12580</v>
      </c>
      <c r="BC171" s="253">
        <v>1861</v>
      </c>
      <c r="BD171" s="225"/>
      <c r="BE171" s="230">
        <v>166</v>
      </c>
      <c r="BF171" s="231" t="s">
        <v>1719</v>
      </c>
      <c r="BG171" s="256">
        <v>14025.9</v>
      </c>
      <c r="BH171" s="256">
        <v>1088.0999999999999</v>
      </c>
      <c r="BI171" s="225"/>
      <c r="BJ171" s="232">
        <v>166</v>
      </c>
      <c r="BK171" s="233" t="s">
        <v>1893</v>
      </c>
      <c r="BL171" s="255">
        <v>16423</v>
      </c>
    </row>
    <row r="172" spans="1:64" s="234" customFormat="1">
      <c r="A172" s="225"/>
      <c r="B172" s="226">
        <v>167</v>
      </c>
      <c r="C172" s="227" t="s">
        <v>691</v>
      </c>
      <c r="D172" s="253">
        <v>187.6</v>
      </c>
      <c r="E172" s="253">
        <v>9.6</v>
      </c>
      <c r="F172" s="225"/>
      <c r="G172" s="226">
        <v>167</v>
      </c>
      <c r="H172" s="227" t="s">
        <v>693</v>
      </c>
      <c r="I172" s="253">
        <v>283.60000000000002</v>
      </c>
      <c r="J172" s="253">
        <v>23.4</v>
      </c>
      <c r="K172" s="225"/>
      <c r="L172" s="226">
        <v>167</v>
      </c>
      <c r="M172" s="226" t="s">
        <v>654</v>
      </c>
      <c r="N172" s="253">
        <v>361.6</v>
      </c>
      <c r="O172" s="253">
        <v>24.9</v>
      </c>
      <c r="P172" s="225"/>
      <c r="Q172" s="226">
        <v>167</v>
      </c>
      <c r="R172" s="227" t="s">
        <v>1126</v>
      </c>
      <c r="S172" s="253">
        <v>675.1</v>
      </c>
      <c r="T172" s="253">
        <v>3.3</v>
      </c>
      <c r="U172" s="225"/>
      <c r="V172" s="229">
        <v>167</v>
      </c>
      <c r="W172" s="238" t="s">
        <v>584</v>
      </c>
      <c r="X172" s="253">
        <v>1163.4000000000001</v>
      </c>
      <c r="Y172" s="253">
        <v>148.4</v>
      </c>
      <c r="Z172" s="225"/>
      <c r="AA172" s="226">
        <v>167</v>
      </c>
      <c r="AB172" s="227" t="s">
        <v>1173</v>
      </c>
      <c r="AC172" s="253">
        <v>2103.1</v>
      </c>
      <c r="AD172" s="253">
        <v>191.5</v>
      </c>
      <c r="AE172" s="225"/>
      <c r="AF172" s="229">
        <v>167</v>
      </c>
      <c r="AG172" s="238" t="s">
        <v>1178</v>
      </c>
      <c r="AH172" s="253">
        <v>2169.3000000000002</v>
      </c>
      <c r="AI172" s="253">
        <v>96.2</v>
      </c>
      <c r="AJ172" s="225"/>
      <c r="AK172" s="226">
        <v>167</v>
      </c>
      <c r="AL172" s="227" t="s">
        <v>756</v>
      </c>
      <c r="AM172" s="253">
        <v>2661</v>
      </c>
      <c r="AN172" s="253">
        <v>176</v>
      </c>
      <c r="AO172" s="225"/>
      <c r="AP172" s="229">
        <v>167</v>
      </c>
      <c r="AQ172" s="238" t="s">
        <v>1715</v>
      </c>
      <c r="AR172" s="253">
        <v>6984.4</v>
      </c>
      <c r="AS172" s="253">
        <v>349.9</v>
      </c>
      <c r="AT172" s="225"/>
      <c r="AU172" s="226">
        <v>167</v>
      </c>
      <c r="AV172" s="227" t="s">
        <v>616</v>
      </c>
      <c r="AW172" s="253">
        <v>10126</v>
      </c>
      <c r="AX172" s="253">
        <v>575</v>
      </c>
      <c r="AY172" s="225"/>
      <c r="AZ172" s="229">
        <v>167</v>
      </c>
      <c r="BA172" s="238" t="s">
        <v>1816</v>
      </c>
      <c r="BB172" s="253">
        <v>12549.7</v>
      </c>
      <c r="BC172" s="253">
        <v>539.70000000000005</v>
      </c>
      <c r="BD172" s="225"/>
      <c r="BE172" s="230">
        <v>167</v>
      </c>
      <c r="BF172" s="231" t="s">
        <v>1900</v>
      </c>
      <c r="BG172" s="256">
        <v>14016</v>
      </c>
      <c r="BH172" s="256">
        <v>1721</v>
      </c>
      <c r="BI172" s="225"/>
      <c r="BJ172" s="232">
        <v>167</v>
      </c>
      <c r="BK172" s="233" t="s">
        <v>544</v>
      </c>
      <c r="BL172" s="255">
        <v>16379.999999999998</v>
      </c>
    </row>
    <row r="173" spans="1:64" s="234" customFormat="1">
      <c r="A173" s="225"/>
      <c r="B173" s="226">
        <v>168</v>
      </c>
      <c r="C173" s="227" t="s">
        <v>692</v>
      </c>
      <c r="D173" s="253">
        <v>187.6</v>
      </c>
      <c r="E173" s="253">
        <v>6.1</v>
      </c>
      <c r="F173" s="225"/>
      <c r="G173" s="226">
        <v>168</v>
      </c>
      <c r="H173" s="227" t="s">
        <v>651</v>
      </c>
      <c r="I173" s="253">
        <v>283.3</v>
      </c>
      <c r="J173" s="253">
        <v>9.1999999999999993</v>
      </c>
      <c r="K173" s="225"/>
      <c r="L173" s="226">
        <v>168</v>
      </c>
      <c r="M173" s="226" t="s">
        <v>1047</v>
      </c>
      <c r="N173" s="253">
        <v>361.6</v>
      </c>
      <c r="O173" s="253">
        <v>14.9</v>
      </c>
      <c r="P173" s="225"/>
      <c r="Q173" s="226">
        <v>168</v>
      </c>
      <c r="R173" s="227" t="s">
        <v>506</v>
      </c>
      <c r="S173" s="253">
        <v>672.1</v>
      </c>
      <c r="T173" s="253">
        <v>89.4</v>
      </c>
      <c r="U173" s="225"/>
      <c r="V173" s="229">
        <v>168</v>
      </c>
      <c r="W173" s="238" t="s">
        <v>639</v>
      </c>
      <c r="X173" s="253">
        <v>1156.8</v>
      </c>
      <c r="Y173" s="253">
        <v>80.8</v>
      </c>
      <c r="Z173" s="225"/>
      <c r="AA173" s="226">
        <v>168</v>
      </c>
      <c r="AB173" s="227" t="s">
        <v>639</v>
      </c>
      <c r="AC173" s="253">
        <v>2060.8000000000002</v>
      </c>
      <c r="AD173" s="253">
        <v>178</v>
      </c>
      <c r="AE173" s="225"/>
      <c r="AF173" s="229">
        <v>168</v>
      </c>
      <c r="AG173" s="238" t="s">
        <v>684</v>
      </c>
      <c r="AH173" s="253">
        <v>2157</v>
      </c>
      <c r="AI173" s="253">
        <v>51.4</v>
      </c>
      <c r="AJ173" s="225"/>
      <c r="AK173" s="226">
        <v>168</v>
      </c>
      <c r="AL173" s="227" t="s">
        <v>684</v>
      </c>
      <c r="AM173" s="253">
        <v>2636.5</v>
      </c>
      <c r="AN173" s="253">
        <v>247.4</v>
      </c>
      <c r="AO173" s="225"/>
      <c r="AP173" s="229">
        <v>168</v>
      </c>
      <c r="AQ173" s="238" t="s">
        <v>1607</v>
      </c>
      <c r="AR173" s="253">
        <v>6923</v>
      </c>
      <c r="AS173" s="253">
        <v>983</v>
      </c>
      <c r="AT173" s="225"/>
      <c r="AU173" s="226">
        <v>168</v>
      </c>
      <c r="AV173" s="227" t="s">
        <v>1665</v>
      </c>
      <c r="AW173" s="253">
        <v>10113</v>
      </c>
      <c r="AX173" s="253">
        <v>-382</v>
      </c>
      <c r="AY173" s="225"/>
      <c r="AZ173" s="229">
        <v>168</v>
      </c>
      <c r="BA173" s="238" t="s">
        <v>1646</v>
      </c>
      <c r="BB173" s="253">
        <v>12516</v>
      </c>
      <c r="BC173" s="253">
        <v>939</v>
      </c>
      <c r="BD173" s="225"/>
      <c r="BE173" s="230">
        <v>168</v>
      </c>
      <c r="BF173" s="231" t="s">
        <v>1901</v>
      </c>
      <c r="BG173" s="256">
        <v>13993.3</v>
      </c>
      <c r="BH173" s="256">
        <v>242.3</v>
      </c>
      <c r="BI173" s="225"/>
      <c r="BJ173" s="232">
        <v>168</v>
      </c>
      <c r="BK173" s="233" t="s">
        <v>2113</v>
      </c>
      <c r="BL173" s="255">
        <v>16347.999999999998</v>
      </c>
    </row>
    <row r="174" spans="1:64" s="234" customFormat="1">
      <c r="A174" s="225"/>
      <c r="B174" s="226">
        <v>169</v>
      </c>
      <c r="C174" s="227" t="s">
        <v>693</v>
      </c>
      <c r="D174" s="253">
        <v>187.5</v>
      </c>
      <c r="E174" s="253">
        <v>14.1</v>
      </c>
      <c r="F174" s="225"/>
      <c r="G174" s="226">
        <v>169</v>
      </c>
      <c r="H174" s="227" t="s">
        <v>525</v>
      </c>
      <c r="I174" s="253">
        <v>282</v>
      </c>
      <c r="J174" s="253">
        <v>20.5</v>
      </c>
      <c r="K174" s="225"/>
      <c r="L174" s="226">
        <v>169</v>
      </c>
      <c r="M174" s="226" t="s">
        <v>669</v>
      </c>
      <c r="N174" s="253">
        <v>360.8</v>
      </c>
      <c r="O174" s="253">
        <v>32</v>
      </c>
      <c r="P174" s="225"/>
      <c r="Q174" s="226">
        <v>169</v>
      </c>
      <c r="R174" s="227" t="s">
        <v>673</v>
      </c>
      <c r="S174" s="253">
        <v>666.6</v>
      </c>
      <c r="T174" s="253">
        <v>45.3</v>
      </c>
      <c r="U174" s="225"/>
      <c r="V174" s="229">
        <v>169</v>
      </c>
      <c r="W174" s="238" t="s">
        <v>720</v>
      </c>
      <c r="X174" s="253">
        <v>1145.7</v>
      </c>
      <c r="Y174" s="253">
        <v>107.4</v>
      </c>
      <c r="Z174" s="225"/>
      <c r="AA174" s="226">
        <v>169</v>
      </c>
      <c r="AB174" s="227" t="s">
        <v>1266</v>
      </c>
      <c r="AC174" s="253">
        <v>2053.6</v>
      </c>
      <c r="AD174" s="253">
        <v>159.30000000000001</v>
      </c>
      <c r="AE174" s="225"/>
      <c r="AF174" s="229">
        <v>169</v>
      </c>
      <c r="AG174" s="238" t="s">
        <v>636</v>
      </c>
      <c r="AH174" s="253">
        <v>2144.1999999999998</v>
      </c>
      <c r="AI174" s="253">
        <v>22</v>
      </c>
      <c r="AJ174" s="225"/>
      <c r="AK174" s="226">
        <v>169</v>
      </c>
      <c r="AL174" s="227" t="s">
        <v>745</v>
      </c>
      <c r="AM174" s="253">
        <v>2610.6999999999998</v>
      </c>
      <c r="AN174" s="253">
        <v>-68.400000000000006</v>
      </c>
      <c r="AO174" s="225"/>
      <c r="AP174" s="229">
        <v>169</v>
      </c>
      <c r="AQ174" s="238" t="s">
        <v>1281</v>
      </c>
      <c r="AR174" s="253">
        <v>6870.5</v>
      </c>
      <c r="AS174" s="253">
        <v>165.2</v>
      </c>
      <c r="AT174" s="225"/>
      <c r="AU174" s="226">
        <v>169</v>
      </c>
      <c r="AV174" s="227" t="s">
        <v>1666</v>
      </c>
      <c r="AW174" s="253">
        <v>10077.9</v>
      </c>
      <c r="AX174" s="253">
        <v>224.4</v>
      </c>
      <c r="AY174" s="225"/>
      <c r="AZ174" s="229">
        <v>169</v>
      </c>
      <c r="BA174" s="238" t="s">
        <v>1658</v>
      </c>
      <c r="BB174" s="253">
        <v>12496</v>
      </c>
      <c r="BC174" s="253">
        <v>-2640</v>
      </c>
      <c r="BD174" s="225"/>
      <c r="BE174" s="230">
        <v>169</v>
      </c>
      <c r="BF174" s="231" t="s">
        <v>1395</v>
      </c>
      <c r="BG174" s="256">
        <v>13903.6</v>
      </c>
      <c r="BH174" s="256">
        <v>947</v>
      </c>
      <c r="BI174" s="225"/>
      <c r="BJ174" s="232">
        <v>169</v>
      </c>
      <c r="BK174" s="233" t="s">
        <v>1360</v>
      </c>
      <c r="BL174" s="255">
        <v>16207.999999999998</v>
      </c>
    </row>
    <row r="175" spans="1:64" s="234" customFormat="1">
      <c r="A175" s="225"/>
      <c r="B175" s="226">
        <v>170</v>
      </c>
      <c r="C175" s="227" t="s">
        <v>694</v>
      </c>
      <c r="D175" s="253">
        <v>187.2</v>
      </c>
      <c r="E175" s="253">
        <v>4.5999999999999996</v>
      </c>
      <c r="F175" s="225"/>
      <c r="G175" s="226">
        <v>170</v>
      </c>
      <c r="H175" s="227" t="s">
        <v>647</v>
      </c>
      <c r="I175" s="253">
        <v>280.3</v>
      </c>
      <c r="J175" s="253">
        <v>4.4000000000000004</v>
      </c>
      <c r="K175" s="225"/>
      <c r="L175" s="226">
        <v>170</v>
      </c>
      <c r="M175" s="226" t="s">
        <v>758</v>
      </c>
      <c r="N175" s="253">
        <v>358.8</v>
      </c>
      <c r="O175" s="253">
        <v>33.6</v>
      </c>
      <c r="P175" s="225"/>
      <c r="Q175" s="226">
        <v>170</v>
      </c>
      <c r="R175" s="227" t="s">
        <v>304</v>
      </c>
      <c r="S175" s="253">
        <v>663.8</v>
      </c>
      <c r="T175" s="253">
        <v>58.7</v>
      </c>
      <c r="U175" s="225"/>
      <c r="V175" s="229">
        <v>170</v>
      </c>
      <c r="W175" s="238" t="s">
        <v>631</v>
      </c>
      <c r="X175" s="253">
        <v>1144</v>
      </c>
      <c r="Y175" s="253">
        <v>56.1</v>
      </c>
      <c r="Z175" s="225"/>
      <c r="AA175" s="226">
        <v>170</v>
      </c>
      <c r="AB175" s="227" t="s">
        <v>1267</v>
      </c>
      <c r="AC175" s="253">
        <v>2051.6999999999998</v>
      </c>
      <c r="AD175" s="253">
        <v>238.5</v>
      </c>
      <c r="AE175" s="225"/>
      <c r="AF175" s="229">
        <v>170</v>
      </c>
      <c r="AG175" s="238" t="s">
        <v>738</v>
      </c>
      <c r="AH175" s="253">
        <v>2139.8000000000002</v>
      </c>
      <c r="AI175" s="253">
        <v>36.6</v>
      </c>
      <c r="AJ175" s="225"/>
      <c r="AK175" s="226">
        <v>170</v>
      </c>
      <c r="AL175" s="227" t="s">
        <v>1387</v>
      </c>
      <c r="AM175" s="253">
        <v>2600.6</v>
      </c>
      <c r="AN175" s="253">
        <v>78.400000000000006</v>
      </c>
      <c r="AO175" s="225"/>
      <c r="AP175" s="229">
        <v>170</v>
      </c>
      <c r="AQ175" s="238" t="s">
        <v>724</v>
      </c>
      <c r="AR175" s="253">
        <v>6740.5</v>
      </c>
      <c r="AS175" s="253">
        <v>228.2</v>
      </c>
      <c r="AT175" s="225"/>
      <c r="AU175" s="226">
        <v>170</v>
      </c>
      <c r="AV175" s="227" t="s">
        <v>547</v>
      </c>
      <c r="AW175" s="253">
        <v>10002.9</v>
      </c>
      <c r="AX175" s="253">
        <v>2721</v>
      </c>
      <c r="AY175" s="225"/>
      <c r="AZ175" s="229">
        <v>170</v>
      </c>
      <c r="BA175" s="238" t="s">
        <v>1297</v>
      </c>
      <c r="BB175" s="253">
        <v>12431</v>
      </c>
      <c r="BC175" s="253">
        <v>893</v>
      </c>
      <c r="BD175" s="225"/>
      <c r="BE175" s="230">
        <v>170</v>
      </c>
      <c r="BF175" s="231" t="s">
        <v>1649</v>
      </c>
      <c r="BG175" s="256">
        <v>13619</v>
      </c>
      <c r="BH175" s="256">
        <v>1611</v>
      </c>
      <c r="BI175" s="225"/>
      <c r="BJ175" s="232">
        <v>170</v>
      </c>
      <c r="BK175" s="233" t="s">
        <v>2114</v>
      </c>
      <c r="BL175" s="255">
        <v>16155.000000000002</v>
      </c>
    </row>
    <row r="176" spans="1:64" s="234" customFormat="1">
      <c r="A176" s="225"/>
      <c r="B176" s="226">
        <v>171</v>
      </c>
      <c r="C176" s="227" t="s">
        <v>695</v>
      </c>
      <c r="D176" s="253">
        <v>186.6</v>
      </c>
      <c r="E176" s="253">
        <v>13.6</v>
      </c>
      <c r="F176" s="225"/>
      <c r="G176" s="226">
        <v>171</v>
      </c>
      <c r="H176" s="227" t="s">
        <v>757</v>
      </c>
      <c r="I176" s="253">
        <v>279.7</v>
      </c>
      <c r="J176" s="253">
        <v>28.3</v>
      </c>
      <c r="K176" s="225"/>
      <c r="L176" s="226">
        <v>171</v>
      </c>
      <c r="M176" s="226" t="s">
        <v>631</v>
      </c>
      <c r="N176" s="253">
        <v>357.8</v>
      </c>
      <c r="O176" s="253">
        <v>5.5</v>
      </c>
      <c r="P176" s="225"/>
      <c r="Q176" s="226">
        <v>171</v>
      </c>
      <c r="R176" s="227" t="s">
        <v>660</v>
      </c>
      <c r="S176" s="253">
        <v>662.2</v>
      </c>
      <c r="T176" s="253">
        <v>23.2</v>
      </c>
      <c r="U176" s="225"/>
      <c r="V176" s="229">
        <v>171</v>
      </c>
      <c r="W176" s="238" t="s">
        <v>1039</v>
      </c>
      <c r="X176" s="253">
        <v>1143.5</v>
      </c>
      <c r="Y176" s="253">
        <v>77.3</v>
      </c>
      <c r="Z176" s="225"/>
      <c r="AA176" s="226">
        <v>171</v>
      </c>
      <c r="AB176" s="227" t="s">
        <v>1130</v>
      </c>
      <c r="AC176" s="253">
        <v>2049.1</v>
      </c>
      <c r="AD176" s="253" t="s">
        <v>751</v>
      </c>
      <c r="AE176" s="225"/>
      <c r="AF176" s="229">
        <v>171</v>
      </c>
      <c r="AG176" s="238" t="s">
        <v>1118</v>
      </c>
      <c r="AH176" s="253">
        <v>2136.6999999999998</v>
      </c>
      <c r="AI176" s="253">
        <v>39.5</v>
      </c>
      <c r="AJ176" s="225"/>
      <c r="AK176" s="226">
        <v>171</v>
      </c>
      <c r="AL176" s="227" t="s">
        <v>1388</v>
      </c>
      <c r="AM176" s="253">
        <v>2576.6</v>
      </c>
      <c r="AN176" s="253">
        <v>83.2</v>
      </c>
      <c r="AO176" s="225"/>
      <c r="AP176" s="229">
        <v>171</v>
      </c>
      <c r="AQ176" s="238" t="s">
        <v>707</v>
      </c>
      <c r="AR176" s="253">
        <v>6711</v>
      </c>
      <c r="AS176" s="253">
        <v>35</v>
      </c>
      <c r="AT176" s="225"/>
      <c r="AU176" s="226">
        <v>171</v>
      </c>
      <c r="AV176" s="227" t="s">
        <v>1667</v>
      </c>
      <c r="AW176" s="253">
        <v>9989.1</v>
      </c>
      <c r="AX176" s="253">
        <v>278.5</v>
      </c>
      <c r="AY176" s="225"/>
      <c r="AZ176" s="229">
        <v>171</v>
      </c>
      <c r="BA176" s="238" t="s">
        <v>1721</v>
      </c>
      <c r="BB176" s="253">
        <v>12327</v>
      </c>
      <c r="BC176" s="253">
        <v>2677.3</v>
      </c>
      <c r="BD176" s="225"/>
      <c r="BE176" s="230">
        <v>171</v>
      </c>
      <c r="BF176" s="231" t="s">
        <v>1902</v>
      </c>
      <c r="BG176" s="256">
        <v>13568</v>
      </c>
      <c r="BH176" s="256">
        <v>312</v>
      </c>
      <c r="BI176" s="225"/>
      <c r="BJ176" s="232">
        <v>171</v>
      </c>
      <c r="BK176" s="233" t="s">
        <v>2115</v>
      </c>
      <c r="BL176" s="255">
        <v>16105</v>
      </c>
    </row>
    <row r="177" spans="1:64" s="234" customFormat="1">
      <c r="A177" s="225"/>
      <c r="B177" s="226">
        <v>172</v>
      </c>
      <c r="C177" s="227" t="s">
        <v>696</v>
      </c>
      <c r="D177" s="253">
        <v>186</v>
      </c>
      <c r="E177" s="253">
        <v>6.8</v>
      </c>
      <c r="F177" s="225"/>
      <c r="G177" s="226">
        <v>172</v>
      </c>
      <c r="H177" s="227" t="s">
        <v>744</v>
      </c>
      <c r="I177" s="253">
        <v>276.5</v>
      </c>
      <c r="J177" s="253">
        <v>11.6</v>
      </c>
      <c r="K177" s="225"/>
      <c r="L177" s="226">
        <v>172</v>
      </c>
      <c r="M177" s="226" t="s">
        <v>710</v>
      </c>
      <c r="N177" s="253">
        <v>349.1</v>
      </c>
      <c r="O177" s="253">
        <v>32.6</v>
      </c>
      <c r="P177" s="225"/>
      <c r="Q177" s="226">
        <v>172</v>
      </c>
      <c r="R177" s="227" t="s">
        <v>507</v>
      </c>
      <c r="S177" s="253">
        <v>656.7</v>
      </c>
      <c r="T177" s="253">
        <v>84.3</v>
      </c>
      <c r="U177" s="225"/>
      <c r="V177" s="229">
        <v>172</v>
      </c>
      <c r="W177" s="238" t="s">
        <v>1069</v>
      </c>
      <c r="X177" s="253">
        <v>1137.8</v>
      </c>
      <c r="Y177" s="253">
        <v>86.7</v>
      </c>
      <c r="Z177" s="225"/>
      <c r="AA177" s="226">
        <v>172</v>
      </c>
      <c r="AB177" s="227" t="s">
        <v>1144</v>
      </c>
      <c r="AC177" s="253">
        <v>2023.9</v>
      </c>
      <c r="AD177" s="253">
        <v>105.9</v>
      </c>
      <c r="AE177" s="225"/>
      <c r="AF177" s="229">
        <v>172</v>
      </c>
      <c r="AG177" s="238" t="s">
        <v>1121</v>
      </c>
      <c r="AH177" s="253">
        <v>2126.8000000000002</v>
      </c>
      <c r="AI177" s="253">
        <v>-79.3</v>
      </c>
      <c r="AJ177" s="225"/>
      <c r="AK177" s="226">
        <v>172</v>
      </c>
      <c r="AL177" s="227" t="s">
        <v>805</v>
      </c>
      <c r="AM177" s="253">
        <v>2567.6999999999998</v>
      </c>
      <c r="AN177" s="253">
        <v>-19.3</v>
      </c>
      <c r="AO177" s="225"/>
      <c r="AP177" s="229">
        <v>172</v>
      </c>
      <c r="AQ177" s="238" t="s">
        <v>852</v>
      </c>
      <c r="AR177" s="253">
        <v>6698.8</v>
      </c>
      <c r="AS177" s="253">
        <v>73.7</v>
      </c>
      <c r="AT177" s="225"/>
      <c r="AU177" s="226">
        <v>172</v>
      </c>
      <c r="AV177" s="227" t="s">
        <v>718</v>
      </c>
      <c r="AW177" s="253">
        <v>9897</v>
      </c>
      <c r="AX177" s="253">
        <v>1260</v>
      </c>
      <c r="AY177" s="225"/>
      <c r="AZ177" s="229">
        <v>172</v>
      </c>
      <c r="BA177" s="238" t="s">
        <v>1667</v>
      </c>
      <c r="BB177" s="253">
        <v>12276.8</v>
      </c>
      <c r="BC177" s="253">
        <v>303.2</v>
      </c>
      <c r="BD177" s="225"/>
      <c r="BE177" s="230">
        <v>172</v>
      </c>
      <c r="BF177" s="231" t="s">
        <v>544</v>
      </c>
      <c r="BG177" s="256">
        <v>13489</v>
      </c>
      <c r="BH177" s="256">
        <v>1357</v>
      </c>
      <c r="BI177" s="225"/>
      <c r="BJ177" s="232">
        <v>172</v>
      </c>
      <c r="BK177" s="233" t="s">
        <v>2116</v>
      </c>
      <c r="BL177" s="255">
        <v>15920</v>
      </c>
    </row>
    <row r="178" spans="1:64" s="234" customFormat="1">
      <c r="A178" s="225"/>
      <c r="B178" s="226">
        <v>173</v>
      </c>
      <c r="C178" s="227" t="s">
        <v>697</v>
      </c>
      <c r="D178" s="253">
        <v>185.6</v>
      </c>
      <c r="E178" s="253">
        <v>6.4</v>
      </c>
      <c r="F178" s="225"/>
      <c r="G178" s="226">
        <v>173</v>
      </c>
      <c r="H178" s="227" t="s">
        <v>729</v>
      </c>
      <c r="I178" s="253">
        <v>276.39999999999998</v>
      </c>
      <c r="J178" s="253">
        <v>8.6</v>
      </c>
      <c r="K178" s="225"/>
      <c r="L178" s="226">
        <v>173</v>
      </c>
      <c r="M178" s="226" t="s">
        <v>835</v>
      </c>
      <c r="N178" s="253">
        <v>347.7</v>
      </c>
      <c r="O178" s="253">
        <v>21.1</v>
      </c>
      <c r="P178" s="225"/>
      <c r="Q178" s="226">
        <v>173</v>
      </c>
      <c r="R178" s="227" t="s">
        <v>724</v>
      </c>
      <c r="S178" s="253">
        <v>651.70000000000005</v>
      </c>
      <c r="T178" s="253">
        <v>33.799999999999997</v>
      </c>
      <c r="U178" s="225"/>
      <c r="V178" s="229">
        <v>173</v>
      </c>
      <c r="W178" s="238" t="s">
        <v>1263</v>
      </c>
      <c r="X178" s="253">
        <v>1122.4000000000001</v>
      </c>
      <c r="Y178" s="253">
        <v>40.299999999999997</v>
      </c>
      <c r="Z178" s="225"/>
      <c r="AA178" s="226">
        <v>173</v>
      </c>
      <c r="AB178" s="227" t="s">
        <v>1121</v>
      </c>
      <c r="AC178" s="253">
        <v>2010.1</v>
      </c>
      <c r="AD178" s="253">
        <v>75.7</v>
      </c>
      <c r="AE178" s="225"/>
      <c r="AF178" s="229">
        <v>173</v>
      </c>
      <c r="AG178" s="238" t="s">
        <v>1187</v>
      </c>
      <c r="AH178" s="253">
        <v>2125.9</v>
      </c>
      <c r="AI178" s="253">
        <v>45.1</v>
      </c>
      <c r="AJ178" s="225"/>
      <c r="AK178" s="226">
        <v>173</v>
      </c>
      <c r="AL178" s="227" t="s">
        <v>1214</v>
      </c>
      <c r="AM178" s="253">
        <v>2540</v>
      </c>
      <c r="AN178" s="253">
        <v>176</v>
      </c>
      <c r="AO178" s="225"/>
      <c r="AP178" s="229">
        <v>173</v>
      </c>
      <c r="AQ178" s="238" t="s">
        <v>617</v>
      </c>
      <c r="AR178" s="253">
        <v>6690.5</v>
      </c>
      <c r="AS178" s="253">
        <v>630.29999999999995</v>
      </c>
      <c r="AT178" s="225"/>
      <c r="AU178" s="226">
        <v>173</v>
      </c>
      <c r="AV178" s="227" t="s">
        <v>1668</v>
      </c>
      <c r="AW178" s="253">
        <v>9841</v>
      </c>
      <c r="AX178" s="253">
        <v>556.5</v>
      </c>
      <c r="AY178" s="225"/>
      <c r="AZ178" s="229">
        <v>173</v>
      </c>
      <c r="BA178" s="238" t="s">
        <v>1683</v>
      </c>
      <c r="BB178" s="253">
        <v>12253.1</v>
      </c>
      <c r="BC178" s="253">
        <v>945.6</v>
      </c>
      <c r="BD178" s="225"/>
      <c r="BE178" s="230">
        <v>173</v>
      </c>
      <c r="BF178" s="231" t="s">
        <v>1613</v>
      </c>
      <c r="BG178" s="256">
        <v>13399</v>
      </c>
      <c r="BH178" s="256">
        <v>1220</v>
      </c>
      <c r="BI178" s="225"/>
      <c r="BJ178" s="232">
        <v>173</v>
      </c>
      <c r="BK178" s="233" t="s">
        <v>1637</v>
      </c>
      <c r="BL178" s="255">
        <v>15887</v>
      </c>
    </row>
    <row r="179" spans="1:64" s="234" customFormat="1">
      <c r="A179" s="225"/>
      <c r="B179" s="226">
        <v>174</v>
      </c>
      <c r="C179" s="227" t="s">
        <v>698</v>
      </c>
      <c r="D179" s="253">
        <v>182.1</v>
      </c>
      <c r="E179" s="253">
        <v>4.5</v>
      </c>
      <c r="F179" s="225"/>
      <c r="G179" s="226">
        <v>174</v>
      </c>
      <c r="H179" s="227" t="s">
        <v>1026</v>
      </c>
      <c r="I179" s="253">
        <v>275.39999999999998</v>
      </c>
      <c r="J179" s="253">
        <v>17.5</v>
      </c>
      <c r="K179" s="225"/>
      <c r="L179" s="226">
        <v>174</v>
      </c>
      <c r="M179" s="226" t="s">
        <v>651</v>
      </c>
      <c r="N179" s="253">
        <v>345.7</v>
      </c>
      <c r="O179" s="253">
        <v>8.4</v>
      </c>
      <c r="P179" s="225"/>
      <c r="Q179" s="226">
        <v>174</v>
      </c>
      <c r="R179" s="227" t="s">
        <v>520</v>
      </c>
      <c r="S179" s="253">
        <v>646.9</v>
      </c>
      <c r="T179" s="253">
        <v>100.6</v>
      </c>
      <c r="U179" s="225"/>
      <c r="V179" s="229">
        <v>174</v>
      </c>
      <c r="W179" s="238" t="s">
        <v>651</v>
      </c>
      <c r="X179" s="253">
        <v>1121.9000000000001</v>
      </c>
      <c r="Y179" s="253">
        <v>47</v>
      </c>
      <c r="Z179" s="225"/>
      <c r="AA179" s="226">
        <v>174</v>
      </c>
      <c r="AB179" s="227" t="s">
        <v>718</v>
      </c>
      <c r="AC179" s="253">
        <v>1984.7</v>
      </c>
      <c r="AD179" s="253">
        <v>110.6</v>
      </c>
      <c r="AE179" s="225"/>
      <c r="AF179" s="229">
        <v>174</v>
      </c>
      <c r="AG179" s="238" t="s">
        <v>779</v>
      </c>
      <c r="AH179" s="253">
        <v>2105.5</v>
      </c>
      <c r="AI179" s="253">
        <v>75</v>
      </c>
      <c r="AJ179" s="225"/>
      <c r="AK179" s="226">
        <v>174</v>
      </c>
      <c r="AL179" s="227" t="s">
        <v>1389</v>
      </c>
      <c r="AM179" s="253">
        <v>2538.1999999999998</v>
      </c>
      <c r="AN179" s="253">
        <v>100.6</v>
      </c>
      <c r="AO179" s="225"/>
      <c r="AP179" s="229">
        <v>174</v>
      </c>
      <c r="AQ179" s="238" t="s">
        <v>1040</v>
      </c>
      <c r="AR179" s="253">
        <v>6677.9</v>
      </c>
      <c r="AS179" s="253" t="s">
        <v>751</v>
      </c>
      <c r="AT179" s="225"/>
      <c r="AU179" s="226">
        <v>174</v>
      </c>
      <c r="AV179" s="227" t="s">
        <v>1669</v>
      </c>
      <c r="AW179" s="253">
        <v>9770.1</v>
      </c>
      <c r="AX179" s="253">
        <v>150</v>
      </c>
      <c r="AY179" s="225"/>
      <c r="AZ179" s="229">
        <v>174</v>
      </c>
      <c r="BA179" s="238" t="s">
        <v>1264</v>
      </c>
      <c r="BB179" s="253">
        <v>12215</v>
      </c>
      <c r="BC179" s="253">
        <v>604</v>
      </c>
      <c r="BD179" s="225"/>
      <c r="BE179" s="230">
        <v>174</v>
      </c>
      <c r="BF179" s="231" t="s">
        <v>1903</v>
      </c>
      <c r="BG179" s="256">
        <v>13219</v>
      </c>
      <c r="BH179" s="256">
        <v>612</v>
      </c>
      <c r="BI179" s="225"/>
      <c r="BJ179" s="232">
        <v>174</v>
      </c>
      <c r="BK179" s="233" t="s">
        <v>1961</v>
      </c>
      <c r="BL179" s="255">
        <v>15833</v>
      </c>
    </row>
    <row r="180" spans="1:64" s="234" customFormat="1">
      <c r="A180" s="225"/>
      <c r="B180" s="226">
        <v>175</v>
      </c>
      <c r="C180" s="227" t="s">
        <v>699</v>
      </c>
      <c r="D180" s="253">
        <v>180.2</v>
      </c>
      <c r="E180" s="253">
        <v>9.1</v>
      </c>
      <c r="F180" s="225"/>
      <c r="G180" s="226">
        <v>175</v>
      </c>
      <c r="H180" s="227" t="s">
        <v>1027</v>
      </c>
      <c r="I180" s="253">
        <v>275.10000000000002</v>
      </c>
      <c r="J180" s="253">
        <v>26.9</v>
      </c>
      <c r="K180" s="225"/>
      <c r="L180" s="226">
        <v>175</v>
      </c>
      <c r="M180" s="226" t="s">
        <v>773</v>
      </c>
      <c r="N180" s="253">
        <v>338.9</v>
      </c>
      <c r="O180" s="253">
        <v>18.7</v>
      </c>
      <c r="P180" s="225"/>
      <c r="Q180" s="226">
        <v>175</v>
      </c>
      <c r="R180" s="227" t="s">
        <v>835</v>
      </c>
      <c r="S180" s="253">
        <v>645.4</v>
      </c>
      <c r="T180" s="253">
        <v>38.6</v>
      </c>
      <c r="U180" s="225"/>
      <c r="V180" s="229">
        <v>175</v>
      </c>
      <c r="W180" s="238" t="s">
        <v>656</v>
      </c>
      <c r="X180" s="253">
        <v>1112.9000000000001</v>
      </c>
      <c r="Y180" s="253">
        <v>32.9</v>
      </c>
      <c r="Z180" s="225"/>
      <c r="AA180" s="226">
        <v>175</v>
      </c>
      <c r="AB180" s="227" t="s">
        <v>586</v>
      </c>
      <c r="AC180" s="253">
        <v>1972.7</v>
      </c>
      <c r="AD180" s="253">
        <v>81.400000000000006</v>
      </c>
      <c r="AE180" s="225"/>
      <c r="AF180" s="229">
        <v>175</v>
      </c>
      <c r="AG180" s="238" t="s">
        <v>1287</v>
      </c>
      <c r="AH180" s="253">
        <v>2097.9</v>
      </c>
      <c r="AI180" s="253">
        <v>125.6</v>
      </c>
      <c r="AJ180" s="225"/>
      <c r="AK180" s="226">
        <v>175</v>
      </c>
      <c r="AL180" s="227" t="s">
        <v>590</v>
      </c>
      <c r="AM180" s="253">
        <v>2530</v>
      </c>
      <c r="AN180" s="253">
        <v>124</v>
      </c>
      <c r="AO180" s="225"/>
      <c r="AP180" s="229">
        <v>175</v>
      </c>
      <c r="AQ180" s="238" t="s">
        <v>1587</v>
      </c>
      <c r="AR180" s="253">
        <v>6602.6</v>
      </c>
      <c r="AS180" s="253">
        <v>740.9</v>
      </c>
      <c r="AT180" s="225"/>
      <c r="AU180" s="226">
        <v>175</v>
      </c>
      <c r="AV180" s="227" t="s">
        <v>1670</v>
      </c>
      <c r="AW180" s="253">
        <v>9760.1</v>
      </c>
      <c r="AX180" s="253">
        <v>67.5</v>
      </c>
      <c r="AY180" s="225"/>
      <c r="AZ180" s="229">
        <v>175</v>
      </c>
      <c r="BA180" s="238" t="s">
        <v>2006</v>
      </c>
      <c r="BB180" s="253">
        <v>12204.6</v>
      </c>
      <c r="BC180" s="253">
        <v>-11.4</v>
      </c>
      <c r="BD180" s="225"/>
      <c r="BE180" s="230">
        <v>175</v>
      </c>
      <c r="BF180" s="231" t="s">
        <v>1710</v>
      </c>
      <c r="BG180" s="256">
        <v>13031.6</v>
      </c>
      <c r="BH180" s="256">
        <v>868.2</v>
      </c>
      <c r="BI180" s="225"/>
      <c r="BJ180" s="232">
        <v>175</v>
      </c>
      <c r="BK180" s="233" t="s">
        <v>2117</v>
      </c>
      <c r="BL180" s="255">
        <v>15789</v>
      </c>
    </row>
    <row r="181" spans="1:64" s="234" customFormat="1">
      <c r="A181" s="225"/>
      <c r="B181" s="226">
        <v>176</v>
      </c>
      <c r="C181" s="227" t="s">
        <v>700</v>
      </c>
      <c r="D181" s="253">
        <v>178.2</v>
      </c>
      <c r="E181" s="253">
        <v>8.1</v>
      </c>
      <c r="F181" s="225"/>
      <c r="G181" s="226">
        <v>176</v>
      </c>
      <c r="H181" s="227" t="s">
        <v>638</v>
      </c>
      <c r="I181" s="253">
        <v>273.89999999999998</v>
      </c>
      <c r="J181" s="253">
        <v>1.8</v>
      </c>
      <c r="K181" s="225"/>
      <c r="L181" s="226">
        <v>176</v>
      </c>
      <c r="M181" s="226" t="s">
        <v>2867</v>
      </c>
      <c r="N181" s="253">
        <v>337.6</v>
      </c>
      <c r="O181" s="253">
        <v>11.7</v>
      </c>
      <c r="P181" s="225"/>
      <c r="Q181" s="226">
        <v>176</v>
      </c>
      <c r="R181" s="227" t="s">
        <v>828</v>
      </c>
      <c r="S181" s="253">
        <v>644.9</v>
      </c>
      <c r="T181" s="253">
        <v>42.7</v>
      </c>
      <c r="U181" s="225"/>
      <c r="V181" s="229">
        <v>176</v>
      </c>
      <c r="W181" s="238" t="s">
        <v>547</v>
      </c>
      <c r="X181" s="253">
        <v>1111.5</v>
      </c>
      <c r="Y181" s="253">
        <v>178.8</v>
      </c>
      <c r="Z181" s="225"/>
      <c r="AA181" s="226">
        <v>176</v>
      </c>
      <c r="AB181" s="227" t="s">
        <v>641</v>
      </c>
      <c r="AC181" s="253">
        <v>1966.3</v>
      </c>
      <c r="AD181" s="253">
        <v>99.2</v>
      </c>
      <c r="AE181" s="225"/>
      <c r="AF181" s="229">
        <v>176</v>
      </c>
      <c r="AG181" s="238" t="s">
        <v>612</v>
      </c>
      <c r="AH181" s="253">
        <v>2081</v>
      </c>
      <c r="AI181" s="253">
        <v>125.5</v>
      </c>
      <c r="AJ181" s="225"/>
      <c r="AK181" s="226">
        <v>176</v>
      </c>
      <c r="AL181" s="227" t="s">
        <v>576</v>
      </c>
      <c r="AM181" s="253">
        <v>2520.6999999999998</v>
      </c>
      <c r="AN181" s="253">
        <v>172.4</v>
      </c>
      <c r="AO181" s="225"/>
      <c r="AP181" s="229">
        <v>176</v>
      </c>
      <c r="AQ181" s="238" t="s">
        <v>710</v>
      </c>
      <c r="AR181" s="253">
        <v>6562</v>
      </c>
      <c r="AS181" s="253">
        <v>705.4</v>
      </c>
      <c r="AT181" s="225"/>
      <c r="AU181" s="226">
        <v>176</v>
      </c>
      <c r="AV181" s="227" t="s">
        <v>1671</v>
      </c>
      <c r="AW181" s="253">
        <v>9737.4</v>
      </c>
      <c r="AX181" s="253">
        <v>-301.2</v>
      </c>
      <c r="AY181" s="225"/>
      <c r="AZ181" s="229">
        <v>176</v>
      </c>
      <c r="BA181" s="238" t="s">
        <v>1677</v>
      </c>
      <c r="BB181" s="253">
        <v>12159</v>
      </c>
      <c r="BC181" s="253">
        <v>176</v>
      </c>
      <c r="BD181" s="225"/>
      <c r="BE181" s="230">
        <v>176</v>
      </c>
      <c r="BF181" s="231" t="s">
        <v>1716</v>
      </c>
      <c r="BG181" s="256">
        <v>13016</v>
      </c>
      <c r="BH181" s="256">
        <v>2183</v>
      </c>
      <c r="BI181" s="225"/>
      <c r="BJ181" s="232">
        <v>176</v>
      </c>
      <c r="BK181" s="233" t="s">
        <v>1944</v>
      </c>
      <c r="BL181" s="255">
        <v>15724</v>
      </c>
    </row>
    <row r="182" spans="1:64" s="234" customFormat="1">
      <c r="A182" s="225"/>
      <c r="B182" s="226">
        <v>177</v>
      </c>
      <c r="C182" s="227" t="s">
        <v>701</v>
      </c>
      <c r="D182" s="253">
        <v>177.3</v>
      </c>
      <c r="E182" s="253">
        <v>11.1</v>
      </c>
      <c r="F182" s="225"/>
      <c r="G182" s="226">
        <v>177</v>
      </c>
      <c r="H182" s="227" t="s">
        <v>700</v>
      </c>
      <c r="I182" s="253">
        <v>271.39999999999998</v>
      </c>
      <c r="J182" s="253">
        <v>9</v>
      </c>
      <c r="K182" s="225"/>
      <c r="L182" s="226">
        <v>177</v>
      </c>
      <c r="M182" s="226" t="s">
        <v>1012</v>
      </c>
      <c r="N182" s="253">
        <v>335.3</v>
      </c>
      <c r="O182" s="253">
        <v>34</v>
      </c>
      <c r="P182" s="225"/>
      <c r="Q182" s="226">
        <v>177</v>
      </c>
      <c r="R182" s="227" t="s">
        <v>1069</v>
      </c>
      <c r="S182" s="253">
        <v>628.4</v>
      </c>
      <c r="T182" s="253">
        <v>49.9</v>
      </c>
      <c r="U182" s="225"/>
      <c r="V182" s="229">
        <v>177</v>
      </c>
      <c r="W182" s="238" t="s">
        <v>1080</v>
      </c>
      <c r="X182" s="253">
        <v>1110</v>
      </c>
      <c r="Y182" s="253">
        <v>-44.4</v>
      </c>
      <c r="Z182" s="225"/>
      <c r="AA182" s="226">
        <v>177</v>
      </c>
      <c r="AB182" s="227" t="s">
        <v>712</v>
      </c>
      <c r="AC182" s="253">
        <v>1931.7</v>
      </c>
      <c r="AD182" s="253">
        <v>98</v>
      </c>
      <c r="AE182" s="225"/>
      <c r="AF182" s="229">
        <v>177</v>
      </c>
      <c r="AG182" s="238" t="s">
        <v>1026</v>
      </c>
      <c r="AH182" s="253">
        <v>2075.1999999999998</v>
      </c>
      <c r="AI182" s="253">
        <v>65</v>
      </c>
      <c r="AJ182" s="225"/>
      <c r="AK182" s="226">
        <v>177</v>
      </c>
      <c r="AL182" s="227" t="s">
        <v>1215</v>
      </c>
      <c r="AM182" s="253">
        <v>2520.1999999999998</v>
      </c>
      <c r="AN182" s="253">
        <v>124.5</v>
      </c>
      <c r="AO182" s="225"/>
      <c r="AP182" s="229">
        <v>177</v>
      </c>
      <c r="AQ182" s="238" t="s">
        <v>568</v>
      </c>
      <c r="AR182" s="253">
        <v>6494.8</v>
      </c>
      <c r="AS182" s="253">
        <v>-597.70000000000005</v>
      </c>
      <c r="AT182" s="225"/>
      <c r="AU182" s="226">
        <v>177</v>
      </c>
      <c r="AV182" s="227" t="s">
        <v>1672</v>
      </c>
      <c r="AW182" s="253">
        <v>9723.2999999999993</v>
      </c>
      <c r="AX182" s="253">
        <v>460.8</v>
      </c>
      <c r="AY182" s="225"/>
      <c r="AZ182" s="229">
        <v>177</v>
      </c>
      <c r="BA182" s="238" t="s">
        <v>1490</v>
      </c>
      <c r="BB182" s="253">
        <v>12139.2</v>
      </c>
      <c r="BC182" s="253">
        <v>327.9</v>
      </c>
      <c r="BD182" s="225"/>
      <c r="BE182" s="230">
        <v>177</v>
      </c>
      <c r="BF182" s="231" t="s">
        <v>553</v>
      </c>
      <c r="BG182" s="256">
        <v>13014.6</v>
      </c>
      <c r="BH182" s="256">
        <v>226.5</v>
      </c>
      <c r="BI182" s="225"/>
      <c r="BJ182" s="232">
        <v>177</v>
      </c>
      <c r="BK182" s="233" t="s">
        <v>1941</v>
      </c>
      <c r="BL182" s="255">
        <v>15683</v>
      </c>
    </row>
    <row r="183" spans="1:64" s="234" customFormat="1">
      <c r="A183" s="225"/>
      <c r="B183" s="226">
        <v>178</v>
      </c>
      <c r="C183" s="227" t="s">
        <v>702</v>
      </c>
      <c r="D183" s="253">
        <v>177.1</v>
      </c>
      <c r="E183" s="253">
        <v>3.5</v>
      </c>
      <c r="F183" s="225"/>
      <c r="G183" s="226">
        <v>178</v>
      </c>
      <c r="H183" s="227" t="s">
        <v>665</v>
      </c>
      <c r="I183" s="253">
        <v>269.89999999999998</v>
      </c>
      <c r="J183" s="253">
        <v>28.1</v>
      </c>
      <c r="K183" s="225"/>
      <c r="L183" s="226">
        <v>178</v>
      </c>
      <c r="M183" s="226" t="s">
        <v>692</v>
      </c>
      <c r="N183" s="253">
        <v>334.8</v>
      </c>
      <c r="O183" s="253">
        <v>9.9</v>
      </c>
      <c r="P183" s="225"/>
      <c r="Q183" s="226">
        <v>178</v>
      </c>
      <c r="R183" s="227" t="s">
        <v>621</v>
      </c>
      <c r="S183" s="253">
        <v>626</v>
      </c>
      <c r="T183" s="253">
        <v>9.1999999999999993</v>
      </c>
      <c r="U183" s="225"/>
      <c r="V183" s="229">
        <v>178</v>
      </c>
      <c r="W183" s="238" t="s">
        <v>658</v>
      </c>
      <c r="X183" s="253">
        <v>1109.5</v>
      </c>
      <c r="Y183" s="253">
        <v>69.400000000000006</v>
      </c>
      <c r="Z183" s="225"/>
      <c r="AA183" s="226">
        <v>178</v>
      </c>
      <c r="AB183" s="227" t="s">
        <v>1268</v>
      </c>
      <c r="AC183" s="253">
        <v>1922.2</v>
      </c>
      <c r="AD183" s="253">
        <v>79.599999999999994</v>
      </c>
      <c r="AE183" s="225"/>
      <c r="AF183" s="229">
        <v>178</v>
      </c>
      <c r="AG183" s="238" t="s">
        <v>590</v>
      </c>
      <c r="AH183" s="253">
        <v>2065.3000000000002</v>
      </c>
      <c r="AI183" s="253">
        <v>88.7</v>
      </c>
      <c r="AJ183" s="225"/>
      <c r="AK183" s="226">
        <v>178</v>
      </c>
      <c r="AL183" s="227" t="s">
        <v>582</v>
      </c>
      <c r="AM183" s="253">
        <v>2494.4</v>
      </c>
      <c r="AN183" s="253">
        <v>165</v>
      </c>
      <c r="AO183" s="225"/>
      <c r="AP183" s="229">
        <v>178</v>
      </c>
      <c r="AQ183" s="238" t="s">
        <v>2868</v>
      </c>
      <c r="AR183" s="253">
        <v>6447.3</v>
      </c>
      <c r="AS183" s="253">
        <v>252</v>
      </c>
      <c r="AT183" s="225"/>
      <c r="AU183" s="226">
        <v>178</v>
      </c>
      <c r="AV183" s="227" t="s">
        <v>1673</v>
      </c>
      <c r="AW183" s="253">
        <v>9670</v>
      </c>
      <c r="AX183" s="253">
        <v>623</v>
      </c>
      <c r="AY183" s="225"/>
      <c r="AZ183" s="229">
        <v>178</v>
      </c>
      <c r="BA183" s="238" t="s">
        <v>1909</v>
      </c>
      <c r="BB183" s="253">
        <v>12011</v>
      </c>
      <c r="BC183" s="253">
        <v>29</v>
      </c>
      <c r="BD183" s="225"/>
      <c r="BE183" s="230">
        <v>178</v>
      </c>
      <c r="BF183" s="231" t="s">
        <v>1217</v>
      </c>
      <c r="BG183" s="256">
        <v>12980.8</v>
      </c>
      <c r="BH183" s="256">
        <v>978.4</v>
      </c>
      <c r="BI183" s="225"/>
      <c r="BJ183" s="232">
        <v>178</v>
      </c>
      <c r="BK183" s="233" t="s">
        <v>1654</v>
      </c>
      <c r="BL183" s="255">
        <v>15516</v>
      </c>
    </row>
    <row r="184" spans="1:64" s="234" customFormat="1">
      <c r="A184" s="225"/>
      <c r="B184" s="226">
        <v>179</v>
      </c>
      <c r="C184" s="227" t="s">
        <v>703</v>
      </c>
      <c r="D184" s="253">
        <v>176.1</v>
      </c>
      <c r="E184" s="253">
        <v>3.3</v>
      </c>
      <c r="F184" s="225"/>
      <c r="G184" s="226">
        <v>179</v>
      </c>
      <c r="H184" s="227" t="s">
        <v>684</v>
      </c>
      <c r="I184" s="253">
        <v>268.10000000000002</v>
      </c>
      <c r="J184" s="253">
        <v>25.1</v>
      </c>
      <c r="K184" s="225"/>
      <c r="L184" s="226">
        <v>179</v>
      </c>
      <c r="M184" s="226" t="s">
        <v>1130</v>
      </c>
      <c r="N184" s="253">
        <v>334.5</v>
      </c>
      <c r="O184" s="253">
        <v>5.3</v>
      </c>
      <c r="P184" s="225"/>
      <c r="Q184" s="226">
        <v>179</v>
      </c>
      <c r="R184" s="227" t="s">
        <v>1127</v>
      </c>
      <c r="S184" s="253">
        <v>623.6</v>
      </c>
      <c r="T184" s="253">
        <v>29</v>
      </c>
      <c r="U184" s="225"/>
      <c r="V184" s="229">
        <v>179</v>
      </c>
      <c r="W184" s="238" t="s">
        <v>653</v>
      </c>
      <c r="X184" s="253">
        <v>1108.9000000000001</v>
      </c>
      <c r="Y184" s="253">
        <v>43.5</v>
      </c>
      <c r="Z184" s="225"/>
      <c r="AA184" s="226">
        <v>179</v>
      </c>
      <c r="AB184" s="227" t="s">
        <v>658</v>
      </c>
      <c r="AC184" s="253">
        <v>1908.1</v>
      </c>
      <c r="AD184" s="253">
        <v>137.1</v>
      </c>
      <c r="AE184" s="225"/>
      <c r="AF184" s="229">
        <v>179</v>
      </c>
      <c r="AG184" s="238" t="s">
        <v>756</v>
      </c>
      <c r="AH184" s="253">
        <v>2042</v>
      </c>
      <c r="AI184" s="253">
        <v>172.2</v>
      </c>
      <c r="AJ184" s="225"/>
      <c r="AK184" s="226">
        <v>179</v>
      </c>
      <c r="AL184" s="227" t="s">
        <v>305</v>
      </c>
      <c r="AM184" s="253">
        <v>2483.9</v>
      </c>
      <c r="AN184" s="253">
        <v>447.5</v>
      </c>
      <c r="AO184" s="225"/>
      <c r="AP184" s="229">
        <v>179</v>
      </c>
      <c r="AQ184" s="238" t="s">
        <v>1012</v>
      </c>
      <c r="AR184" s="253">
        <v>6416.8</v>
      </c>
      <c r="AS184" s="253">
        <v>694</v>
      </c>
      <c r="AT184" s="225"/>
      <c r="AU184" s="226">
        <v>179</v>
      </c>
      <c r="AV184" s="227" t="s">
        <v>1674</v>
      </c>
      <c r="AW184" s="253">
        <v>9499.1</v>
      </c>
      <c r="AX184" s="253">
        <v>1486.4</v>
      </c>
      <c r="AY184" s="225"/>
      <c r="AZ184" s="229">
        <v>179</v>
      </c>
      <c r="BA184" s="238" t="s">
        <v>2869</v>
      </c>
      <c r="BB184" s="253">
        <v>11904.9</v>
      </c>
      <c r="BC184" s="253">
        <v>-1949.2</v>
      </c>
      <c r="BD184" s="225"/>
      <c r="BE184" s="230">
        <v>179</v>
      </c>
      <c r="BF184" s="231" t="s">
        <v>1726</v>
      </c>
      <c r="BG184" s="256">
        <v>12967</v>
      </c>
      <c r="BH184" s="256">
        <v>1006</v>
      </c>
      <c r="BI184" s="225"/>
      <c r="BJ184" s="232">
        <v>179</v>
      </c>
      <c r="BK184" s="233" t="s">
        <v>1753</v>
      </c>
      <c r="BL184" s="255">
        <v>15417</v>
      </c>
    </row>
    <row r="185" spans="1:64" s="234" customFormat="1">
      <c r="A185" s="225"/>
      <c r="B185" s="226">
        <v>180</v>
      </c>
      <c r="C185" s="227" t="s">
        <v>704</v>
      </c>
      <c r="D185" s="253">
        <v>175.5</v>
      </c>
      <c r="E185" s="253">
        <v>6.7</v>
      </c>
      <c r="F185" s="225"/>
      <c r="G185" s="226">
        <v>180</v>
      </c>
      <c r="H185" s="227" t="s">
        <v>733</v>
      </c>
      <c r="I185" s="253">
        <v>265.2</v>
      </c>
      <c r="J185" s="253">
        <v>22.6</v>
      </c>
      <c r="K185" s="225"/>
      <c r="L185" s="226">
        <v>180</v>
      </c>
      <c r="M185" s="226" t="s">
        <v>749</v>
      </c>
      <c r="N185" s="253">
        <v>334.4</v>
      </c>
      <c r="O185" s="253">
        <v>39.799999999999997</v>
      </c>
      <c r="P185" s="225"/>
      <c r="Q185" s="226">
        <v>180</v>
      </c>
      <c r="R185" s="227" t="s">
        <v>700</v>
      </c>
      <c r="S185" s="253">
        <v>618.5</v>
      </c>
      <c r="T185" s="253">
        <v>23.9</v>
      </c>
      <c r="U185" s="225"/>
      <c r="V185" s="229">
        <v>180</v>
      </c>
      <c r="W185" s="238" t="s">
        <v>1120</v>
      </c>
      <c r="X185" s="253">
        <v>1107.2</v>
      </c>
      <c r="Y185" s="253">
        <v>39.9</v>
      </c>
      <c r="Z185" s="225"/>
      <c r="AA185" s="226">
        <v>180</v>
      </c>
      <c r="AB185" s="227" t="s">
        <v>877</v>
      </c>
      <c r="AC185" s="253">
        <v>1882.7</v>
      </c>
      <c r="AD185" s="253">
        <v>120.1</v>
      </c>
      <c r="AE185" s="225"/>
      <c r="AF185" s="229">
        <v>180</v>
      </c>
      <c r="AG185" s="238" t="s">
        <v>1231</v>
      </c>
      <c r="AH185" s="253">
        <v>2029.9</v>
      </c>
      <c r="AI185" s="253">
        <v>106.9</v>
      </c>
      <c r="AJ185" s="225"/>
      <c r="AK185" s="226">
        <v>180</v>
      </c>
      <c r="AL185" s="227" t="s">
        <v>1145</v>
      </c>
      <c r="AM185" s="253">
        <v>2476.6999999999998</v>
      </c>
      <c r="AN185" s="253">
        <v>21.3</v>
      </c>
      <c r="AO185" s="225"/>
      <c r="AP185" s="229">
        <v>180</v>
      </c>
      <c r="AQ185" s="238" t="s">
        <v>604</v>
      </c>
      <c r="AR185" s="253">
        <v>6381</v>
      </c>
      <c r="AS185" s="253">
        <v>83.3</v>
      </c>
      <c r="AT185" s="225"/>
      <c r="AU185" s="226">
        <v>180</v>
      </c>
      <c r="AV185" s="227" t="s">
        <v>1030</v>
      </c>
      <c r="AW185" s="253">
        <v>9468</v>
      </c>
      <c r="AX185" s="253">
        <v>1406</v>
      </c>
      <c r="AY185" s="225"/>
      <c r="AZ185" s="229">
        <v>180</v>
      </c>
      <c r="BA185" s="238" t="s">
        <v>1655</v>
      </c>
      <c r="BB185" s="253">
        <v>11902</v>
      </c>
      <c r="BC185" s="253">
        <v>1532</v>
      </c>
      <c r="BD185" s="225"/>
      <c r="BE185" s="230">
        <v>180</v>
      </c>
      <c r="BF185" s="231" t="s">
        <v>1114</v>
      </c>
      <c r="BG185" s="256">
        <v>12881</v>
      </c>
      <c r="BH185" s="256">
        <v>364</v>
      </c>
      <c r="BI185" s="225"/>
      <c r="BJ185" s="232">
        <v>180</v>
      </c>
      <c r="BK185" s="233" t="s">
        <v>1700</v>
      </c>
      <c r="BL185" s="255">
        <v>15340</v>
      </c>
    </row>
    <row r="186" spans="1:64" s="234" customFormat="1">
      <c r="A186" s="225"/>
      <c r="B186" s="226">
        <v>181</v>
      </c>
      <c r="C186" s="227" t="s">
        <v>705</v>
      </c>
      <c r="D186" s="253">
        <v>173.4</v>
      </c>
      <c r="E186" s="253">
        <v>4.5</v>
      </c>
      <c r="F186" s="225"/>
      <c r="G186" s="226">
        <v>181</v>
      </c>
      <c r="H186" s="227" t="s">
        <v>726</v>
      </c>
      <c r="I186" s="253">
        <v>263.39999999999998</v>
      </c>
      <c r="J186" s="253">
        <v>8.3000000000000007</v>
      </c>
      <c r="K186" s="225"/>
      <c r="L186" s="226">
        <v>181</v>
      </c>
      <c r="M186" s="226" t="s">
        <v>595</v>
      </c>
      <c r="N186" s="253">
        <v>329.6</v>
      </c>
      <c r="O186" s="253">
        <v>1.8</v>
      </c>
      <c r="P186" s="225"/>
      <c r="Q186" s="226">
        <v>181</v>
      </c>
      <c r="R186" s="227" t="s">
        <v>712</v>
      </c>
      <c r="S186" s="253">
        <v>618.4</v>
      </c>
      <c r="T186" s="253">
        <v>15.5</v>
      </c>
      <c r="U186" s="225"/>
      <c r="V186" s="229">
        <v>181</v>
      </c>
      <c r="W186" s="238" t="s">
        <v>645</v>
      </c>
      <c r="X186" s="253">
        <v>1105.5</v>
      </c>
      <c r="Y186" s="253">
        <v>71.900000000000006</v>
      </c>
      <c r="Z186" s="225"/>
      <c r="AA186" s="226">
        <v>181</v>
      </c>
      <c r="AB186" s="227" t="s">
        <v>651</v>
      </c>
      <c r="AC186" s="253">
        <v>1851.5</v>
      </c>
      <c r="AD186" s="253">
        <v>92.6</v>
      </c>
      <c r="AE186" s="225"/>
      <c r="AF186" s="229">
        <v>181</v>
      </c>
      <c r="AG186" s="238" t="s">
        <v>1031</v>
      </c>
      <c r="AH186" s="253">
        <v>2001.5</v>
      </c>
      <c r="AI186" s="253">
        <v>109.8</v>
      </c>
      <c r="AJ186" s="225"/>
      <c r="AK186" s="226">
        <v>181</v>
      </c>
      <c r="AL186" s="227" t="s">
        <v>732</v>
      </c>
      <c r="AM186" s="253">
        <v>2468.8000000000002</v>
      </c>
      <c r="AN186" s="253">
        <v>261</v>
      </c>
      <c r="AO186" s="225"/>
      <c r="AP186" s="229">
        <v>181</v>
      </c>
      <c r="AQ186" s="238" t="s">
        <v>1370</v>
      </c>
      <c r="AR186" s="253">
        <v>6379.2</v>
      </c>
      <c r="AS186" s="253">
        <v>679.8</v>
      </c>
      <c r="AT186" s="225"/>
      <c r="AU186" s="226">
        <v>181</v>
      </c>
      <c r="AV186" s="227" t="s">
        <v>1395</v>
      </c>
      <c r="AW186" s="253">
        <v>9333.2000000000007</v>
      </c>
      <c r="AX186" s="253">
        <v>841.1</v>
      </c>
      <c r="AY186" s="225"/>
      <c r="AZ186" s="229">
        <v>181</v>
      </c>
      <c r="BA186" s="238" t="s">
        <v>1820</v>
      </c>
      <c r="BB186" s="253">
        <v>11735.8</v>
      </c>
      <c r="BC186" s="253">
        <v>986.5</v>
      </c>
      <c r="BD186" s="225"/>
      <c r="BE186" s="230">
        <v>181</v>
      </c>
      <c r="BF186" s="231" t="s">
        <v>1610</v>
      </c>
      <c r="BG186" s="256">
        <v>12731</v>
      </c>
      <c r="BH186" s="256">
        <v>1075</v>
      </c>
      <c r="BI186" s="225"/>
      <c r="BJ186" s="232">
        <v>181</v>
      </c>
      <c r="BK186" s="233" t="s">
        <v>2118</v>
      </c>
      <c r="BL186" s="255">
        <v>15197</v>
      </c>
    </row>
    <row r="187" spans="1:64" s="234" customFormat="1">
      <c r="A187" s="225"/>
      <c r="B187" s="226">
        <v>182</v>
      </c>
      <c r="C187" s="227" t="s">
        <v>706</v>
      </c>
      <c r="D187" s="253">
        <v>172</v>
      </c>
      <c r="E187" s="253">
        <v>3.8</v>
      </c>
      <c r="F187" s="225"/>
      <c r="G187" s="226">
        <v>182</v>
      </c>
      <c r="H187" s="227" t="s">
        <v>707</v>
      </c>
      <c r="I187" s="253">
        <v>262.89999999999998</v>
      </c>
      <c r="J187" s="253">
        <v>7.3</v>
      </c>
      <c r="K187" s="225"/>
      <c r="L187" s="226">
        <v>182</v>
      </c>
      <c r="M187" s="226" t="s">
        <v>655</v>
      </c>
      <c r="N187" s="253">
        <v>327.8</v>
      </c>
      <c r="O187" s="253">
        <v>20</v>
      </c>
      <c r="P187" s="225"/>
      <c r="Q187" s="226">
        <v>182</v>
      </c>
      <c r="R187" s="227" t="s">
        <v>718</v>
      </c>
      <c r="S187" s="253">
        <v>609.6</v>
      </c>
      <c r="T187" s="253">
        <v>65.5</v>
      </c>
      <c r="U187" s="225"/>
      <c r="V187" s="229">
        <v>182</v>
      </c>
      <c r="W187" s="238" t="s">
        <v>1125</v>
      </c>
      <c r="X187" s="253">
        <v>1103.7</v>
      </c>
      <c r="Y187" s="253">
        <v>142.1</v>
      </c>
      <c r="Z187" s="225"/>
      <c r="AA187" s="226">
        <v>182</v>
      </c>
      <c r="AB187" s="227" t="s">
        <v>1269</v>
      </c>
      <c r="AC187" s="253">
        <v>1850</v>
      </c>
      <c r="AD187" s="253">
        <v>69.5</v>
      </c>
      <c r="AE187" s="225"/>
      <c r="AF187" s="229">
        <v>182</v>
      </c>
      <c r="AG187" s="238" t="s">
        <v>1145</v>
      </c>
      <c r="AH187" s="253">
        <v>1995.8</v>
      </c>
      <c r="AI187" s="253">
        <v>80.400000000000006</v>
      </c>
      <c r="AJ187" s="225"/>
      <c r="AK187" s="226">
        <v>182</v>
      </c>
      <c r="AL187" s="227" t="s">
        <v>1390</v>
      </c>
      <c r="AM187" s="253">
        <v>2454.8000000000002</v>
      </c>
      <c r="AN187" s="253">
        <v>242.4</v>
      </c>
      <c r="AO187" s="225"/>
      <c r="AP187" s="229">
        <v>182</v>
      </c>
      <c r="AQ187" s="238" t="s">
        <v>1268</v>
      </c>
      <c r="AR187" s="253">
        <v>6365.8</v>
      </c>
      <c r="AS187" s="253">
        <v>83.8</v>
      </c>
      <c r="AT187" s="225"/>
      <c r="AU187" s="226">
        <v>182</v>
      </c>
      <c r="AV187" s="227" t="s">
        <v>1675</v>
      </c>
      <c r="AW187" s="253">
        <v>9312.6</v>
      </c>
      <c r="AX187" s="253">
        <v>124.2</v>
      </c>
      <c r="AY187" s="225"/>
      <c r="AZ187" s="229">
        <v>182</v>
      </c>
      <c r="BA187" s="238" t="s">
        <v>1641</v>
      </c>
      <c r="BB187" s="253">
        <v>11732.9</v>
      </c>
      <c r="BC187" s="253">
        <v>-100.4</v>
      </c>
      <c r="BD187" s="225"/>
      <c r="BE187" s="230">
        <v>182</v>
      </c>
      <c r="BF187" s="231" t="s">
        <v>1904</v>
      </c>
      <c r="BG187" s="256">
        <v>12712</v>
      </c>
      <c r="BH187" s="256">
        <v>1469</v>
      </c>
      <c r="BI187" s="225"/>
      <c r="BJ187" s="232">
        <v>182</v>
      </c>
      <c r="BK187" s="233" t="s">
        <v>643</v>
      </c>
      <c r="BL187" s="255">
        <v>15195</v>
      </c>
    </row>
    <row r="188" spans="1:64" s="234" customFormat="1">
      <c r="A188" s="225"/>
      <c r="B188" s="226">
        <v>183</v>
      </c>
      <c r="C188" s="227" t="s">
        <v>707</v>
      </c>
      <c r="D188" s="253">
        <v>171.4</v>
      </c>
      <c r="E188" s="253">
        <v>3.8</v>
      </c>
      <c r="F188" s="225"/>
      <c r="G188" s="226">
        <v>183</v>
      </c>
      <c r="H188" s="227" t="s">
        <v>749</v>
      </c>
      <c r="I188" s="253">
        <v>262.10000000000002</v>
      </c>
      <c r="J188" s="253">
        <v>29.9</v>
      </c>
      <c r="K188" s="225"/>
      <c r="L188" s="226">
        <v>183</v>
      </c>
      <c r="M188" s="226" t="s">
        <v>732</v>
      </c>
      <c r="N188" s="253">
        <v>327.60000000000002</v>
      </c>
      <c r="O188" s="253">
        <v>35</v>
      </c>
      <c r="P188" s="225"/>
      <c r="Q188" s="226">
        <v>183</v>
      </c>
      <c r="R188" s="227" t="s">
        <v>755</v>
      </c>
      <c r="S188" s="253">
        <v>609.1</v>
      </c>
      <c r="T188" s="253">
        <v>33</v>
      </c>
      <c r="U188" s="225"/>
      <c r="V188" s="229">
        <v>183</v>
      </c>
      <c r="W188" s="238" t="s">
        <v>1137</v>
      </c>
      <c r="X188" s="253">
        <v>1100.0999999999999</v>
      </c>
      <c r="Y188" s="253" t="s">
        <v>751</v>
      </c>
      <c r="Z188" s="225"/>
      <c r="AA188" s="226">
        <v>183</v>
      </c>
      <c r="AB188" s="227" t="s">
        <v>710</v>
      </c>
      <c r="AC188" s="253">
        <v>1846.6</v>
      </c>
      <c r="AD188" s="253">
        <v>162.6</v>
      </c>
      <c r="AE188" s="225"/>
      <c r="AF188" s="229">
        <v>183</v>
      </c>
      <c r="AG188" s="238" t="s">
        <v>802</v>
      </c>
      <c r="AH188" s="253">
        <v>1973.8</v>
      </c>
      <c r="AI188" s="253">
        <v>181.5</v>
      </c>
      <c r="AJ188" s="225"/>
      <c r="AK188" s="226">
        <v>183</v>
      </c>
      <c r="AL188" s="227" t="s">
        <v>1137</v>
      </c>
      <c r="AM188" s="253">
        <v>2442.1999999999998</v>
      </c>
      <c r="AN188" s="253" t="s">
        <v>751</v>
      </c>
      <c r="AO188" s="225"/>
      <c r="AP188" s="229">
        <v>183</v>
      </c>
      <c r="AQ188" s="238" t="s">
        <v>599</v>
      </c>
      <c r="AR188" s="253">
        <v>6331.2</v>
      </c>
      <c r="AS188" s="253">
        <v>514.6</v>
      </c>
      <c r="AT188" s="225"/>
      <c r="AU188" s="226">
        <v>183</v>
      </c>
      <c r="AV188" s="227" t="s">
        <v>667</v>
      </c>
      <c r="AW188" s="253">
        <v>9299.6</v>
      </c>
      <c r="AX188" s="253">
        <v>474.3</v>
      </c>
      <c r="AY188" s="225"/>
      <c r="AZ188" s="229">
        <v>183</v>
      </c>
      <c r="BA188" s="238" t="s">
        <v>1395</v>
      </c>
      <c r="BB188" s="253">
        <v>11731.4</v>
      </c>
      <c r="BC188" s="253">
        <v>1338.7</v>
      </c>
      <c r="BD188" s="225"/>
      <c r="BE188" s="230">
        <v>183</v>
      </c>
      <c r="BF188" s="231" t="s">
        <v>1691</v>
      </c>
      <c r="BG188" s="256">
        <v>12586</v>
      </c>
      <c r="BH188" s="256">
        <v>-282</v>
      </c>
      <c r="BI188" s="225"/>
      <c r="BJ188" s="232">
        <v>183</v>
      </c>
      <c r="BK188" s="233" t="s">
        <v>599</v>
      </c>
      <c r="BL188" s="255">
        <v>15178</v>
      </c>
    </row>
    <row r="189" spans="1:64" s="234" customFormat="1">
      <c r="A189" s="225"/>
      <c r="B189" s="226">
        <v>184</v>
      </c>
      <c r="C189" s="227" t="s">
        <v>708</v>
      </c>
      <c r="D189" s="253">
        <v>169.6</v>
      </c>
      <c r="E189" s="253">
        <v>4.2</v>
      </c>
      <c r="F189" s="225"/>
      <c r="G189" s="226">
        <v>184</v>
      </c>
      <c r="H189" s="227" t="s">
        <v>664</v>
      </c>
      <c r="I189" s="253">
        <v>260.2</v>
      </c>
      <c r="J189" s="253">
        <v>6.3</v>
      </c>
      <c r="K189" s="225"/>
      <c r="L189" s="226">
        <v>184</v>
      </c>
      <c r="M189" s="226" t="s">
        <v>1030</v>
      </c>
      <c r="N189" s="253">
        <v>327.60000000000002</v>
      </c>
      <c r="O189" s="253">
        <v>18</v>
      </c>
      <c r="P189" s="225"/>
      <c r="Q189" s="226">
        <v>184</v>
      </c>
      <c r="R189" s="227" t="s">
        <v>803</v>
      </c>
      <c r="S189" s="253">
        <v>606.29999999999995</v>
      </c>
      <c r="T189" s="253">
        <v>11.1</v>
      </c>
      <c r="U189" s="225"/>
      <c r="V189" s="229">
        <v>184</v>
      </c>
      <c r="W189" s="238" t="s">
        <v>1267</v>
      </c>
      <c r="X189" s="253">
        <v>1092.5</v>
      </c>
      <c r="Y189" s="253">
        <v>127.5</v>
      </c>
      <c r="Z189" s="225"/>
      <c r="AA189" s="226">
        <v>184</v>
      </c>
      <c r="AB189" s="227" t="s">
        <v>636</v>
      </c>
      <c r="AC189" s="253">
        <v>1833.1</v>
      </c>
      <c r="AD189" s="253">
        <v>47.7</v>
      </c>
      <c r="AE189" s="225"/>
      <c r="AF189" s="229">
        <v>184</v>
      </c>
      <c r="AG189" s="238" t="s">
        <v>1285</v>
      </c>
      <c r="AH189" s="253">
        <v>1973.6</v>
      </c>
      <c r="AI189" s="253">
        <v>126</v>
      </c>
      <c r="AJ189" s="225"/>
      <c r="AK189" s="226">
        <v>184</v>
      </c>
      <c r="AL189" s="227" t="s">
        <v>1391</v>
      </c>
      <c r="AM189" s="253">
        <v>2423.3000000000002</v>
      </c>
      <c r="AN189" s="253">
        <v>116.8</v>
      </c>
      <c r="AO189" s="225"/>
      <c r="AP189" s="229">
        <v>184</v>
      </c>
      <c r="AQ189" s="238" t="s">
        <v>2870</v>
      </c>
      <c r="AR189" s="253">
        <v>6278</v>
      </c>
      <c r="AS189" s="253">
        <v>-399</v>
      </c>
      <c r="AT189" s="225"/>
      <c r="AU189" s="226">
        <v>184</v>
      </c>
      <c r="AV189" s="227" t="s">
        <v>1676</v>
      </c>
      <c r="AW189" s="253">
        <v>9242.5</v>
      </c>
      <c r="AX189" s="253">
        <v>-182.9</v>
      </c>
      <c r="AY189" s="225"/>
      <c r="AZ189" s="229">
        <v>184</v>
      </c>
      <c r="BA189" s="238" t="s">
        <v>1772</v>
      </c>
      <c r="BB189" s="253">
        <v>11700.6</v>
      </c>
      <c r="BC189" s="253">
        <v>730.4</v>
      </c>
      <c r="BD189" s="225"/>
      <c r="BE189" s="230">
        <v>184</v>
      </c>
      <c r="BF189" s="231" t="s">
        <v>710</v>
      </c>
      <c r="BG189" s="256">
        <v>12575</v>
      </c>
      <c r="BH189" s="256">
        <v>1212</v>
      </c>
      <c r="BI189" s="225"/>
      <c r="BJ189" s="232">
        <v>184</v>
      </c>
      <c r="BK189" s="233" t="s">
        <v>539</v>
      </c>
      <c r="BL189" s="255">
        <v>15158</v>
      </c>
    </row>
    <row r="190" spans="1:64" s="234" customFormat="1">
      <c r="A190" s="225"/>
      <c r="B190" s="226">
        <v>185</v>
      </c>
      <c r="C190" s="227" t="s">
        <v>709</v>
      </c>
      <c r="D190" s="253">
        <v>169.5</v>
      </c>
      <c r="E190" s="253">
        <v>9.1999999999999993</v>
      </c>
      <c r="F190" s="225"/>
      <c r="G190" s="226">
        <v>185</v>
      </c>
      <c r="H190" s="227" t="s">
        <v>696</v>
      </c>
      <c r="I190" s="253">
        <v>259.7</v>
      </c>
      <c r="J190" s="253">
        <v>4.8</v>
      </c>
      <c r="K190" s="225"/>
      <c r="L190" s="226">
        <v>185</v>
      </c>
      <c r="M190" s="226" t="s">
        <v>726</v>
      </c>
      <c r="N190" s="253">
        <v>324.89999999999998</v>
      </c>
      <c r="O190" s="253">
        <v>10.8</v>
      </c>
      <c r="P190" s="225"/>
      <c r="Q190" s="226">
        <v>185</v>
      </c>
      <c r="R190" s="227" t="s">
        <v>764</v>
      </c>
      <c r="S190" s="253">
        <v>602.70000000000005</v>
      </c>
      <c r="T190" s="253">
        <v>33.5</v>
      </c>
      <c r="U190" s="225"/>
      <c r="V190" s="229">
        <v>185</v>
      </c>
      <c r="W190" s="238" t="s">
        <v>684</v>
      </c>
      <c r="X190" s="253">
        <v>1088.5999999999999</v>
      </c>
      <c r="Y190" s="253">
        <v>89.7</v>
      </c>
      <c r="Z190" s="225"/>
      <c r="AA190" s="226">
        <v>185</v>
      </c>
      <c r="AB190" s="227" t="s">
        <v>1270</v>
      </c>
      <c r="AC190" s="253">
        <v>1828.9</v>
      </c>
      <c r="AD190" s="253">
        <v>71.900000000000006</v>
      </c>
      <c r="AE190" s="225"/>
      <c r="AF190" s="229">
        <v>185</v>
      </c>
      <c r="AG190" s="238" t="s">
        <v>1070</v>
      </c>
      <c r="AH190" s="253">
        <v>1963.2</v>
      </c>
      <c r="AI190" s="253">
        <v>41.7</v>
      </c>
      <c r="AJ190" s="225"/>
      <c r="AK190" s="226">
        <v>185</v>
      </c>
      <c r="AL190" s="227" t="s">
        <v>721</v>
      </c>
      <c r="AM190" s="253">
        <v>2421</v>
      </c>
      <c r="AN190" s="253">
        <v>171.1</v>
      </c>
      <c r="AO190" s="225"/>
      <c r="AP190" s="229">
        <v>185</v>
      </c>
      <c r="AQ190" s="238" t="s">
        <v>1714</v>
      </c>
      <c r="AR190" s="253">
        <v>6277.5</v>
      </c>
      <c r="AS190" s="253">
        <v>354.9</v>
      </c>
      <c r="AT190" s="225"/>
      <c r="AU190" s="226">
        <v>185</v>
      </c>
      <c r="AV190" s="227" t="s">
        <v>1088</v>
      </c>
      <c r="AW190" s="253">
        <v>9176</v>
      </c>
      <c r="AX190" s="253">
        <v>2110</v>
      </c>
      <c r="AY190" s="225"/>
      <c r="AZ190" s="229">
        <v>185</v>
      </c>
      <c r="BA190" s="238" t="s">
        <v>1897</v>
      </c>
      <c r="BB190" s="253">
        <v>11646.4</v>
      </c>
      <c r="BC190" s="253">
        <v>42.6</v>
      </c>
      <c r="BD190" s="225"/>
      <c r="BE190" s="230">
        <v>185</v>
      </c>
      <c r="BF190" s="231" t="s">
        <v>1277</v>
      </c>
      <c r="BG190" s="256">
        <v>12562</v>
      </c>
      <c r="BH190" s="256">
        <v>2205</v>
      </c>
      <c r="BI190" s="225"/>
      <c r="BJ190" s="232">
        <v>185</v>
      </c>
      <c r="BK190" s="233" t="s">
        <v>2119</v>
      </c>
      <c r="BL190" s="255">
        <v>15122</v>
      </c>
    </row>
    <row r="191" spans="1:64" s="234" customFormat="1">
      <c r="A191" s="225"/>
      <c r="B191" s="226">
        <v>186</v>
      </c>
      <c r="C191" s="227" t="s">
        <v>710</v>
      </c>
      <c r="D191" s="253">
        <v>169.5</v>
      </c>
      <c r="E191" s="253">
        <v>12.7</v>
      </c>
      <c r="F191" s="225"/>
      <c r="G191" s="226">
        <v>186</v>
      </c>
      <c r="H191" s="227" t="s">
        <v>678</v>
      </c>
      <c r="I191" s="253">
        <v>257.7</v>
      </c>
      <c r="J191" s="253">
        <v>28</v>
      </c>
      <c r="K191" s="225"/>
      <c r="L191" s="226">
        <v>186</v>
      </c>
      <c r="M191" s="226" t="s">
        <v>951</v>
      </c>
      <c r="N191" s="253">
        <v>322.89999999999998</v>
      </c>
      <c r="O191" s="253">
        <v>4.9000000000000004</v>
      </c>
      <c r="P191" s="225"/>
      <c r="Q191" s="226">
        <v>186</v>
      </c>
      <c r="R191" s="227" t="s">
        <v>1095</v>
      </c>
      <c r="S191" s="253">
        <v>586.9</v>
      </c>
      <c r="T191" s="253">
        <v>22.4</v>
      </c>
      <c r="U191" s="225"/>
      <c r="V191" s="229">
        <v>186</v>
      </c>
      <c r="W191" s="238" t="s">
        <v>676</v>
      </c>
      <c r="X191" s="253">
        <v>1085.4000000000001</v>
      </c>
      <c r="Y191" s="253">
        <v>35</v>
      </c>
      <c r="Z191" s="225"/>
      <c r="AA191" s="226">
        <v>186</v>
      </c>
      <c r="AB191" s="227" t="s">
        <v>692</v>
      </c>
      <c r="AC191" s="253">
        <v>1828.3</v>
      </c>
      <c r="AD191" s="253">
        <v>86.5</v>
      </c>
      <c r="AE191" s="225"/>
      <c r="AF191" s="229">
        <v>186</v>
      </c>
      <c r="AG191" s="238" t="s">
        <v>1280</v>
      </c>
      <c r="AH191" s="253">
        <v>1960.2</v>
      </c>
      <c r="AI191" s="253">
        <v>223.9</v>
      </c>
      <c r="AJ191" s="225"/>
      <c r="AK191" s="226">
        <v>186</v>
      </c>
      <c r="AL191" s="227" t="s">
        <v>1392</v>
      </c>
      <c r="AM191" s="253">
        <v>2403</v>
      </c>
      <c r="AN191" s="253">
        <v>-77.5</v>
      </c>
      <c r="AO191" s="225"/>
      <c r="AP191" s="229">
        <v>186</v>
      </c>
      <c r="AQ191" s="238" t="s">
        <v>1231</v>
      </c>
      <c r="AR191" s="253">
        <v>6258</v>
      </c>
      <c r="AS191" s="253">
        <v>-19.899999999999999</v>
      </c>
      <c r="AT191" s="225"/>
      <c r="AU191" s="226">
        <v>186</v>
      </c>
      <c r="AV191" s="227" t="s">
        <v>1677</v>
      </c>
      <c r="AW191" s="253">
        <v>9157</v>
      </c>
      <c r="AX191" s="253">
        <v>726</v>
      </c>
      <c r="AY191" s="225"/>
      <c r="AZ191" s="229">
        <v>186</v>
      </c>
      <c r="BA191" s="238" t="s">
        <v>1111</v>
      </c>
      <c r="BB191" s="253">
        <v>11611</v>
      </c>
      <c r="BC191" s="253">
        <v>2568</v>
      </c>
      <c r="BD191" s="225"/>
      <c r="BE191" s="230">
        <v>186</v>
      </c>
      <c r="BF191" s="231" t="s">
        <v>1720</v>
      </c>
      <c r="BG191" s="256">
        <v>12406</v>
      </c>
      <c r="BH191" s="256">
        <v>1592</v>
      </c>
      <c r="BI191" s="225"/>
      <c r="BJ191" s="232">
        <v>186</v>
      </c>
      <c r="BK191" s="233" t="s">
        <v>2120</v>
      </c>
      <c r="BL191" s="255">
        <v>15095</v>
      </c>
    </row>
    <row r="192" spans="1:64" s="234" customFormat="1">
      <c r="A192" s="225"/>
      <c r="B192" s="226">
        <v>187</v>
      </c>
      <c r="C192" s="227" t="s">
        <v>711</v>
      </c>
      <c r="D192" s="253">
        <v>169.1</v>
      </c>
      <c r="E192" s="253">
        <v>7.8</v>
      </c>
      <c r="F192" s="225"/>
      <c r="G192" s="226">
        <v>187</v>
      </c>
      <c r="H192" s="227" t="s">
        <v>655</v>
      </c>
      <c r="I192" s="253">
        <v>256.39999999999998</v>
      </c>
      <c r="J192" s="253">
        <v>13.6</v>
      </c>
      <c r="K192" s="225"/>
      <c r="L192" s="226">
        <v>187</v>
      </c>
      <c r="M192" s="226" t="s">
        <v>1028</v>
      </c>
      <c r="N192" s="253">
        <v>322.39999999999998</v>
      </c>
      <c r="O192" s="253">
        <v>23.7</v>
      </c>
      <c r="P192" s="225"/>
      <c r="Q192" s="226">
        <v>187</v>
      </c>
      <c r="R192" s="227" t="s">
        <v>645</v>
      </c>
      <c r="S192" s="253">
        <v>583.6</v>
      </c>
      <c r="T192" s="253">
        <v>41.5</v>
      </c>
      <c r="U192" s="225"/>
      <c r="V192" s="229">
        <v>187</v>
      </c>
      <c r="W192" s="238" t="s">
        <v>1128</v>
      </c>
      <c r="X192" s="253">
        <v>1080.5999999999999</v>
      </c>
      <c r="Y192" s="253">
        <v>3.7</v>
      </c>
      <c r="Z192" s="225"/>
      <c r="AA192" s="226">
        <v>187</v>
      </c>
      <c r="AB192" s="227" t="s">
        <v>1271</v>
      </c>
      <c r="AC192" s="253">
        <v>1804.1</v>
      </c>
      <c r="AD192" s="253">
        <v>178.4</v>
      </c>
      <c r="AE192" s="225"/>
      <c r="AF192" s="229">
        <v>187</v>
      </c>
      <c r="AG192" s="238" t="s">
        <v>1095</v>
      </c>
      <c r="AH192" s="253">
        <v>1941.7</v>
      </c>
      <c r="AI192" s="253">
        <v>85.1</v>
      </c>
      <c r="AJ192" s="225"/>
      <c r="AK192" s="226">
        <v>187</v>
      </c>
      <c r="AL192" s="227" t="s">
        <v>1298</v>
      </c>
      <c r="AM192" s="253">
        <v>2400</v>
      </c>
      <c r="AN192" s="253">
        <v>-23.2</v>
      </c>
      <c r="AO192" s="225"/>
      <c r="AP192" s="229">
        <v>187</v>
      </c>
      <c r="AQ192" s="238" t="s">
        <v>1609</v>
      </c>
      <c r="AR192" s="253">
        <v>6253.6</v>
      </c>
      <c r="AS192" s="253">
        <v>925.4</v>
      </c>
      <c r="AT192" s="225"/>
      <c r="AU192" s="226">
        <v>187</v>
      </c>
      <c r="AV192" s="227" t="s">
        <v>643</v>
      </c>
      <c r="AW192" s="253">
        <v>9118.2000000000007</v>
      </c>
      <c r="AX192" s="253">
        <v>937.3</v>
      </c>
      <c r="AY192" s="225"/>
      <c r="AZ192" s="229">
        <v>187</v>
      </c>
      <c r="BA192" s="238" t="s">
        <v>1673</v>
      </c>
      <c r="BB192" s="253">
        <v>11499</v>
      </c>
      <c r="BC192" s="253">
        <v>916</v>
      </c>
      <c r="BD192" s="225"/>
      <c r="BE192" s="230">
        <v>187</v>
      </c>
      <c r="BF192" s="231" t="s">
        <v>1673</v>
      </c>
      <c r="BG192" s="256">
        <v>12361</v>
      </c>
      <c r="BH192" s="256">
        <v>849</v>
      </c>
      <c r="BI192" s="225"/>
      <c r="BJ192" s="232">
        <v>187</v>
      </c>
      <c r="BK192" s="233" t="s">
        <v>314</v>
      </c>
      <c r="BL192" s="255">
        <v>15082</v>
      </c>
    </row>
    <row r="193" spans="1:64" s="234" customFormat="1">
      <c r="A193" s="225"/>
      <c r="B193" s="226">
        <v>188</v>
      </c>
      <c r="C193" s="227" t="s">
        <v>712</v>
      </c>
      <c r="D193" s="253">
        <v>167.2</v>
      </c>
      <c r="E193" s="253">
        <v>2.6</v>
      </c>
      <c r="F193" s="225"/>
      <c r="G193" s="226">
        <v>188</v>
      </c>
      <c r="H193" s="227" t="s">
        <v>730</v>
      </c>
      <c r="I193" s="253">
        <v>254.7</v>
      </c>
      <c r="J193" s="253">
        <v>4.9000000000000004</v>
      </c>
      <c r="K193" s="225"/>
      <c r="L193" s="226">
        <v>188</v>
      </c>
      <c r="M193" s="226" t="s">
        <v>1146</v>
      </c>
      <c r="N193" s="253">
        <v>320.39999999999998</v>
      </c>
      <c r="O193" s="253">
        <v>4.7</v>
      </c>
      <c r="P193" s="225"/>
      <c r="Q193" s="226">
        <v>188</v>
      </c>
      <c r="R193" s="227" t="s">
        <v>1128</v>
      </c>
      <c r="S193" s="253">
        <v>570.79999999999995</v>
      </c>
      <c r="T193" s="253">
        <v>53.3</v>
      </c>
      <c r="U193" s="225"/>
      <c r="V193" s="229">
        <v>188</v>
      </c>
      <c r="W193" s="238" t="s">
        <v>724</v>
      </c>
      <c r="X193" s="253">
        <v>1077.5999999999999</v>
      </c>
      <c r="Y193" s="253">
        <v>61.1</v>
      </c>
      <c r="Z193" s="225"/>
      <c r="AA193" s="226">
        <v>188</v>
      </c>
      <c r="AB193" s="227" t="s">
        <v>828</v>
      </c>
      <c r="AC193" s="253">
        <v>1782.9</v>
      </c>
      <c r="AD193" s="253">
        <v>123.7</v>
      </c>
      <c r="AE193" s="225"/>
      <c r="AF193" s="229">
        <v>188</v>
      </c>
      <c r="AG193" s="238" t="s">
        <v>1060</v>
      </c>
      <c r="AH193" s="253">
        <v>1911.2</v>
      </c>
      <c r="AI193" s="253">
        <v>43.2</v>
      </c>
      <c r="AJ193" s="225"/>
      <c r="AK193" s="226">
        <v>188</v>
      </c>
      <c r="AL193" s="227" t="s">
        <v>1257</v>
      </c>
      <c r="AM193" s="253">
        <v>2342.6</v>
      </c>
      <c r="AN193" s="253">
        <v>247.2</v>
      </c>
      <c r="AO193" s="225"/>
      <c r="AP193" s="229">
        <v>188</v>
      </c>
      <c r="AQ193" s="238" t="s">
        <v>1710</v>
      </c>
      <c r="AR193" s="253">
        <v>6239.6</v>
      </c>
      <c r="AS193" s="253">
        <v>727.6</v>
      </c>
      <c r="AT193" s="225"/>
      <c r="AU193" s="226">
        <v>188</v>
      </c>
      <c r="AV193" s="227" t="s">
        <v>1678</v>
      </c>
      <c r="AW193" s="253">
        <v>9100</v>
      </c>
      <c r="AX193" s="253">
        <v>1133</v>
      </c>
      <c r="AY193" s="225"/>
      <c r="AZ193" s="229">
        <v>188</v>
      </c>
      <c r="BA193" s="238" t="s">
        <v>877</v>
      </c>
      <c r="BB193" s="253">
        <v>11396.3</v>
      </c>
      <c r="BC193" s="253">
        <v>906.8</v>
      </c>
      <c r="BD193" s="225"/>
      <c r="BE193" s="230">
        <v>188</v>
      </c>
      <c r="BF193" s="231" t="s">
        <v>1807</v>
      </c>
      <c r="BG193" s="256">
        <v>12311</v>
      </c>
      <c r="BH193" s="256">
        <v>662</v>
      </c>
      <c r="BI193" s="225"/>
      <c r="BJ193" s="232">
        <v>188</v>
      </c>
      <c r="BK193" s="233" t="s">
        <v>1754</v>
      </c>
      <c r="BL193" s="255">
        <v>14757</v>
      </c>
    </row>
    <row r="194" spans="1:64" s="234" customFormat="1">
      <c r="A194" s="225"/>
      <c r="B194" s="226">
        <v>189</v>
      </c>
      <c r="C194" s="227" t="s">
        <v>713</v>
      </c>
      <c r="D194" s="253">
        <v>165.2</v>
      </c>
      <c r="E194" s="253">
        <v>8.6</v>
      </c>
      <c r="F194" s="225"/>
      <c r="G194" s="226">
        <v>189</v>
      </c>
      <c r="H194" s="227" t="s">
        <v>300</v>
      </c>
      <c r="I194" s="253">
        <v>253.7</v>
      </c>
      <c r="J194" s="253">
        <v>24.9</v>
      </c>
      <c r="K194" s="225"/>
      <c r="L194" s="226">
        <v>189</v>
      </c>
      <c r="M194" s="226" t="s">
        <v>756</v>
      </c>
      <c r="N194" s="253">
        <v>319.7</v>
      </c>
      <c r="O194" s="253">
        <v>33.5</v>
      </c>
      <c r="P194" s="225"/>
      <c r="Q194" s="226">
        <v>189</v>
      </c>
      <c r="R194" s="227" t="s">
        <v>619</v>
      </c>
      <c r="S194" s="253">
        <v>569.20000000000005</v>
      </c>
      <c r="T194" s="253">
        <v>14.4</v>
      </c>
      <c r="U194" s="225"/>
      <c r="V194" s="229">
        <v>189</v>
      </c>
      <c r="W194" s="238" t="s">
        <v>1227</v>
      </c>
      <c r="X194" s="253">
        <v>1059.4000000000001</v>
      </c>
      <c r="Y194" s="253">
        <v>10.7</v>
      </c>
      <c r="Z194" s="225"/>
      <c r="AA194" s="226">
        <v>189</v>
      </c>
      <c r="AB194" s="227" t="s">
        <v>590</v>
      </c>
      <c r="AC194" s="253">
        <v>1778.1</v>
      </c>
      <c r="AD194" s="253">
        <v>71.2</v>
      </c>
      <c r="AE194" s="225"/>
      <c r="AF194" s="229">
        <v>189</v>
      </c>
      <c r="AG194" s="238" t="s">
        <v>1268</v>
      </c>
      <c r="AH194" s="253">
        <v>1899.3</v>
      </c>
      <c r="AI194" s="253">
        <v>-210.7</v>
      </c>
      <c r="AJ194" s="225"/>
      <c r="AK194" s="226">
        <v>189</v>
      </c>
      <c r="AL194" s="227" t="s">
        <v>1393</v>
      </c>
      <c r="AM194" s="253">
        <v>2342.6</v>
      </c>
      <c r="AN194" s="253">
        <v>103.3</v>
      </c>
      <c r="AO194" s="225"/>
      <c r="AP194" s="229">
        <v>189</v>
      </c>
      <c r="AQ194" s="238" t="s">
        <v>1697</v>
      </c>
      <c r="AR194" s="253">
        <v>6181.4</v>
      </c>
      <c r="AS194" s="253">
        <v>564.4</v>
      </c>
      <c r="AT194" s="225"/>
      <c r="AU194" s="226">
        <v>189</v>
      </c>
      <c r="AV194" s="227" t="s">
        <v>877</v>
      </c>
      <c r="AW194" s="253">
        <v>9021</v>
      </c>
      <c r="AX194" s="253">
        <v>583.6</v>
      </c>
      <c r="AY194" s="225"/>
      <c r="AZ194" s="229">
        <v>189</v>
      </c>
      <c r="BA194" s="238" t="s">
        <v>1360</v>
      </c>
      <c r="BB194" s="253">
        <v>11376.8</v>
      </c>
      <c r="BC194" s="253">
        <v>1121.5</v>
      </c>
      <c r="BD194" s="225"/>
      <c r="BE194" s="230">
        <v>189</v>
      </c>
      <c r="BF194" s="231" t="s">
        <v>1717</v>
      </c>
      <c r="BG194" s="256">
        <v>12297.9</v>
      </c>
      <c r="BH194" s="256">
        <v>-6.9</v>
      </c>
      <c r="BI194" s="225"/>
      <c r="BJ194" s="232">
        <v>189</v>
      </c>
      <c r="BK194" s="233" t="s">
        <v>2121</v>
      </c>
      <c r="BL194" s="255">
        <v>14755</v>
      </c>
    </row>
    <row r="195" spans="1:64" s="234" customFormat="1">
      <c r="A195" s="225"/>
      <c r="B195" s="226">
        <v>190</v>
      </c>
      <c r="C195" s="227" t="s">
        <v>714</v>
      </c>
      <c r="D195" s="253">
        <v>164.8</v>
      </c>
      <c r="E195" s="253">
        <v>13.1</v>
      </c>
      <c r="F195" s="225"/>
      <c r="G195" s="226">
        <v>190</v>
      </c>
      <c r="H195" s="227" t="s">
        <v>734</v>
      </c>
      <c r="I195" s="253">
        <v>249.7</v>
      </c>
      <c r="J195" s="253">
        <v>13</v>
      </c>
      <c r="K195" s="225"/>
      <c r="L195" s="226">
        <v>190</v>
      </c>
      <c r="M195" s="226" t="s">
        <v>747</v>
      </c>
      <c r="N195" s="253">
        <v>318.39999999999998</v>
      </c>
      <c r="O195" s="253">
        <v>7.8</v>
      </c>
      <c r="P195" s="225"/>
      <c r="Q195" s="226">
        <v>190</v>
      </c>
      <c r="R195" s="227" t="s">
        <v>664</v>
      </c>
      <c r="S195" s="253">
        <v>566</v>
      </c>
      <c r="T195" s="253">
        <v>12.8</v>
      </c>
      <c r="U195" s="225"/>
      <c r="V195" s="229">
        <v>190</v>
      </c>
      <c r="W195" s="238" t="s">
        <v>732</v>
      </c>
      <c r="X195" s="253">
        <v>1051</v>
      </c>
      <c r="Y195" s="253">
        <v>48.1</v>
      </c>
      <c r="Z195" s="225"/>
      <c r="AA195" s="226">
        <v>190</v>
      </c>
      <c r="AB195" s="227" t="s">
        <v>755</v>
      </c>
      <c r="AC195" s="253">
        <v>1777.1</v>
      </c>
      <c r="AD195" s="253">
        <v>72.7</v>
      </c>
      <c r="AE195" s="225"/>
      <c r="AF195" s="229">
        <v>190</v>
      </c>
      <c r="AG195" s="238" t="s">
        <v>721</v>
      </c>
      <c r="AH195" s="253">
        <v>1892.5</v>
      </c>
      <c r="AI195" s="253">
        <v>108.7</v>
      </c>
      <c r="AJ195" s="225"/>
      <c r="AK195" s="226">
        <v>190</v>
      </c>
      <c r="AL195" s="227" t="s">
        <v>621</v>
      </c>
      <c r="AM195" s="253">
        <v>2340.5</v>
      </c>
      <c r="AN195" s="253">
        <v>70.099999999999994</v>
      </c>
      <c r="AO195" s="225"/>
      <c r="AP195" s="229">
        <v>190</v>
      </c>
      <c r="AQ195" s="238" t="s">
        <v>1681</v>
      </c>
      <c r="AR195" s="253">
        <v>6133.8</v>
      </c>
      <c r="AS195" s="253">
        <v>143.69999999999999</v>
      </c>
      <c r="AT195" s="225"/>
      <c r="AU195" s="226">
        <v>190</v>
      </c>
      <c r="AV195" s="227" t="s">
        <v>707</v>
      </c>
      <c r="AW195" s="253">
        <v>8995</v>
      </c>
      <c r="AX195" s="253">
        <v>467</v>
      </c>
      <c r="AY195" s="225"/>
      <c r="AZ195" s="229">
        <v>190</v>
      </c>
      <c r="BA195" s="238" t="s">
        <v>1663</v>
      </c>
      <c r="BB195" s="253">
        <v>11279</v>
      </c>
      <c r="BC195" s="253">
        <v>-862</v>
      </c>
      <c r="BD195" s="225"/>
      <c r="BE195" s="230">
        <v>190</v>
      </c>
      <c r="BF195" s="231" t="s">
        <v>599</v>
      </c>
      <c r="BG195" s="256">
        <v>12239</v>
      </c>
      <c r="BH195" s="256">
        <v>336</v>
      </c>
      <c r="BI195" s="225"/>
      <c r="BJ195" s="232">
        <v>190</v>
      </c>
      <c r="BK195" s="233" t="s">
        <v>2122</v>
      </c>
      <c r="BL195" s="255">
        <v>14706</v>
      </c>
    </row>
    <row r="196" spans="1:64" s="234" customFormat="1">
      <c r="A196" s="225"/>
      <c r="B196" s="226">
        <v>191</v>
      </c>
      <c r="C196" s="227" t="s">
        <v>715</v>
      </c>
      <c r="D196" s="253">
        <v>164.3</v>
      </c>
      <c r="E196" s="253">
        <v>13.1</v>
      </c>
      <c r="F196" s="225"/>
      <c r="G196" s="226">
        <v>191</v>
      </c>
      <c r="H196" s="227" t="s">
        <v>689</v>
      </c>
      <c r="I196" s="253">
        <v>245.8</v>
      </c>
      <c r="J196" s="253">
        <v>10.1</v>
      </c>
      <c r="K196" s="225"/>
      <c r="L196" s="226">
        <v>191</v>
      </c>
      <c r="M196" s="226" t="s">
        <v>671</v>
      </c>
      <c r="N196" s="253">
        <v>315.60000000000002</v>
      </c>
      <c r="O196" s="253">
        <v>43</v>
      </c>
      <c r="P196" s="225"/>
      <c r="Q196" s="226">
        <v>191</v>
      </c>
      <c r="R196" s="227" t="s">
        <v>653</v>
      </c>
      <c r="S196" s="253">
        <v>565</v>
      </c>
      <c r="T196" s="253">
        <v>10.199999999999999</v>
      </c>
      <c r="U196" s="225"/>
      <c r="V196" s="229">
        <v>191</v>
      </c>
      <c r="W196" s="238" t="s">
        <v>625</v>
      </c>
      <c r="X196" s="253">
        <v>1046.9000000000001</v>
      </c>
      <c r="Y196" s="253">
        <v>31.4</v>
      </c>
      <c r="Z196" s="225"/>
      <c r="AA196" s="226">
        <v>191</v>
      </c>
      <c r="AB196" s="227" t="s">
        <v>684</v>
      </c>
      <c r="AC196" s="253">
        <v>1772.6</v>
      </c>
      <c r="AD196" s="253">
        <v>135.80000000000001</v>
      </c>
      <c r="AE196" s="225"/>
      <c r="AF196" s="229">
        <v>191</v>
      </c>
      <c r="AG196" s="238" t="s">
        <v>828</v>
      </c>
      <c r="AH196" s="253">
        <v>1886</v>
      </c>
      <c r="AI196" s="253">
        <v>197.2</v>
      </c>
      <c r="AJ196" s="225"/>
      <c r="AK196" s="226">
        <v>191</v>
      </c>
      <c r="AL196" s="227" t="s">
        <v>1278</v>
      </c>
      <c r="AM196" s="253">
        <v>2328</v>
      </c>
      <c r="AN196" s="253">
        <v>85</v>
      </c>
      <c r="AO196" s="225"/>
      <c r="AP196" s="229">
        <v>191</v>
      </c>
      <c r="AQ196" s="238" t="s">
        <v>1690</v>
      </c>
      <c r="AR196" s="253">
        <v>6110.8</v>
      </c>
      <c r="AS196" s="253">
        <v>292.8</v>
      </c>
      <c r="AT196" s="225"/>
      <c r="AU196" s="226">
        <v>191</v>
      </c>
      <c r="AV196" s="227" t="s">
        <v>574</v>
      </c>
      <c r="AW196" s="253">
        <v>8959</v>
      </c>
      <c r="AX196" s="253">
        <v>880</v>
      </c>
      <c r="AY196" s="225"/>
      <c r="AZ196" s="229">
        <v>191</v>
      </c>
      <c r="BA196" s="238" t="s">
        <v>1697</v>
      </c>
      <c r="BB196" s="253">
        <v>11272.8</v>
      </c>
      <c r="BC196" s="253">
        <v>1596.6</v>
      </c>
      <c r="BD196" s="225"/>
      <c r="BE196" s="230">
        <v>191</v>
      </c>
      <c r="BF196" s="231" t="s">
        <v>1905</v>
      </c>
      <c r="BG196" s="256">
        <v>12149.7</v>
      </c>
      <c r="BH196" s="256">
        <v>243.2</v>
      </c>
      <c r="BI196" s="225"/>
      <c r="BJ196" s="232">
        <v>191</v>
      </c>
      <c r="BK196" s="233" t="s">
        <v>2123</v>
      </c>
      <c r="BL196" s="255">
        <v>14619</v>
      </c>
    </row>
    <row r="197" spans="1:64" s="234" customFormat="1">
      <c r="A197" s="225"/>
      <c r="B197" s="226">
        <v>192</v>
      </c>
      <c r="C197" s="227" t="s">
        <v>716</v>
      </c>
      <c r="D197" s="253">
        <v>164.2</v>
      </c>
      <c r="E197" s="253">
        <v>13.5</v>
      </c>
      <c r="F197" s="225"/>
      <c r="G197" s="226">
        <v>192</v>
      </c>
      <c r="H197" s="227" t="s">
        <v>710</v>
      </c>
      <c r="I197" s="253">
        <v>242.4</v>
      </c>
      <c r="J197" s="253">
        <v>19.3</v>
      </c>
      <c r="K197" s="225"/>
      <c r="L197" s="226">
        <v>192</v>
      </c>
      <c r="M197" s="226" t="s">
        <v>1026</v>
      </c>
      <c r="N197" s="253">
        <v>313.5</v>
      </c>
      <c r="O197" s="253">
        <v>17.100000000000001</v>
      </c>
      <c r="P197" s="225"/>
      <c r="Q197" s="226">
        <v>192</v>
      </c>
      <c r="R197" s="227" t="s">
        <v>795</v>
      </c>
      <c r="S197" s="253">
        <v>564.6</v>
      </c>
      <c r="T197" s="253">
        <v>23</v>
      </c>
      <c r="U197" s="225"/>
      <c r="V197" s="229">
        <v>192</v>
      </c>
      <c r="W197" s="238" t="s">
        <v>660</v>
      </c>
      <c r="X197" s="253">
        <v>1042.5999999999999</v>
      </c>
      <c r="Y197" s="253">
        <v>39.1</v>
      </c>
      <c r="Z197" s="225"/>
      <c r="AA197" s="226">
        <v>192</v>
      </c>
      <c r="AB197" s="227" t="s">
        <v>953</v>
      </c>
      <c r="AC197" s="253">
        <v>1770.8</v>
      </c>
      <c r="AD197" s="253">
        <v>57.9</v>
      </c>
      <c r="AE197" s="225"/>
      <c r="AF197" s="229">
        <v>192</v>
      </c>
      <c r="AG197" s="238" t="s">
        <v>2871</v>
      </c>
      <c r="AH197" s="253">
        <v>1883.4</v>
      </c>
      <c r="AI197" s="253">
        <v>25.6</v>
      </c>
      <c r="AJ197" s="225"/>
      <c r="AK197" s="226">
        <v>192</v>
      </c>
      <c r="AL197" s="227" t="s">
        <v>725</v>
      </c>
      <c r="AM197" s="253">
        <v>2318.5</v>
      </c>
      <c r="AN197" s="253">
        <v>15.1</v>
      </c>
      <c r="AO197" s="225"/>
      <c r="AP197" s="229">
        <v>192</v>
      </c>
      <c r="AQ197" s="238" t="s">
        <v>1632</v>
      </c>
      <c r="AR197" s="253">
        <v>6110.5</v>
      </c>
      <c r="AS197" s="253">
        <v>223.6</v>
      </c>
      <c r="AT197" s="225"/>
      <c r="AU197" s="226">
        <v>192</v>
      </c>
      <c r="AV197" s="227" t="s">
        <v>1679</v>
      </c>
      <c r="AW197" s="253">
        <v>8936.7999999999993</v>
      </c>
      <c r="AX197" s="253">
        <v>315</v>
      </c>
      <c r="AY197" s="225"/>
      <c r="AZ197" s="229">
        <v>192</v>
      </c>
      <c r="BA197" s="238" t="s">
        <v>1653</v>
      </c>
      <c r="BB197" s="253">
        <v>11231</v>
      </c>
      <c r="BC197" s="253">
        <v>152</v>
      </c>
      <c r="BD197" s="225"/>
      <c r="BE197" s="230">
        <v>192</v>
      </c>
      <c r="BF197" s="231" t="s">
        <v>1664</v>
      </c>
      <c r="BG197" s="256">
        <v>12144.5</v>
      </c>
      <c r="BH197" s="256">
        <v>-596.5</v>
      </c>
      <c r="BI197" s="225"/>
      <c r="BJ197" s="232">
        <v>192</v>
      </c>
      <c r="BK197" s="233" t="s">
        <v>1717</v>
      </c>
      <c r="BL197" s="255">
        <v>14416</v>
      </c>
    </row>
    <row r="198" spans="1:64" s="234" customFormat="1">
      <c r="A198" s="225"/>
      <c r="B198" s="226">
        <v>193</v>
      </c>
      <c r="C198" s="227" t="s">
        <v>717</v>
      </c>
      <c r="D198" s="253">
        <v>163.6</v>
      </c>
      <c r="E198" s="253">
        <v>6</v>
      </c>
      <c r="F198" s="225"/>
      <c r="G198" s="226">
        <v>193</v>
      </c>
      <c r="H198" s="227" t="s">
        <v>692</v>
      </c>
      <c r="I198" s="253">
        <v>240.3</v>
      </c>
      <c r="J198" s="253">
        <v>5.4</v>
      </c>
      <c r="K198" s="225"/>
      <c r="L198" s="226">
        <v>193</v>
      </c>
      <c r="M198" s="226" t="s">
        <v>734</v>
      </c>
      <c r="N198" s="253">
        <v>312.7</v>
      </c>
      <c r="O198" s="253">
        <v>17.8</v>
      </c>
      <c r="P198" s="225"/>
      <c r="Q198" s="226">
        <v>193</v>
      </c>
      <c r="R198" s="227" t="s">
        <v>707</v>
      </c>
      <c r="S198" s="253">
        <v>561.20000000000005</v>
      </c>
      <c r="T198" s="253">
        <v>18.5</v>
      </c>
      <c r="U198" s="225"/>
      <c r="V198" s="229">
        <v>193</v>
      </c>
      <c r="W198" s="238" t="s">
        <v>1130</v>
      </c>
      <c r="X198" s="253">
        <v>1040</v>
      </c>
      <c r="Y198" s="253" t="s">
        <v>751</v>
      </c>
      <c r="Z198" s="225"/>
      <c r="AA198" s="226">
        <v>193</v>
      </c>
      <c r="AB198" s="227" t="s">
        <v>1070</v>
      </c>
      <c r="AC198" s="253">
        <v>1753.7</v>
      </c>
      <c r="AD198" s="253">
        <v>47.4</v>
      </c>
      <c r="AE198" s="225"/>
      <c r="AF198" s="229">
        <v>193</v>
      </c>
      <c r="AG198" s="238" t="s">
        <v>1088</v>
      </c>
      <c r="AH198" s="253">
        <v>1874.3</v>
      </c>
      <c r="AI198" s="253">
        <v>177.2</v>
      </c>
      <c r="AJ198" s="225"/>
      <c r="AK198" s="226">
        <v>193</v>
      </c>
      <c r="AL198" s="227" t="s">
        <v>714</v>
      </c>
      <c r="AM198" s="253">
        <v>2286.8000000000002</v>
      </c>
      <c r="AN198" s="253">
        <v>233.1</v>
      </c>
      <c r="AO198" s="225"/>
      <c r="AP198" s="229">
        <v>193</v>
      </c>
      <c r="AQ198" s="238" t="s">
        <v>1173</v>
      </c>
      <c r="AR198" s="253">
        <v>6074.3</v>
      </c>
      <c r="AS198" s="253">
        <v>321</v>
      </c>
      <c r="AT198" s="225"/>
      <c r="AU198" s="226">
        <v>193</v>
      </c>
      <c r="AV198" s="227" t="s">
        <v>1680</v>
      </c>
      <c r="AW198" s="253">
        <v>8921</v>
      </c>
      <c r="AX198" s="253">
        <v>164</v>
      </c>
      <c r="AY198" s="225"/>
      <c r="AZ198" s="229">
        <v>193</v>
      </c>
      <c r="BA198" s="238" t="s">
        <v>1867</v>
      </c>
      <c r="BB198" s="253">
        <v>11215.4</v>
      </c>
      <c r="BC198" s="253">
        <v>18.5</v>
      </c>
      <c r="BD198" s="225"/>
      <c r="BE198" s="230">
        <v>193</v>
      </c>
      <c r="BF198" s="231" t="s">
        <v>1906</v>
      </c>
      <c r="BG198" s="256">
        <v>12105</v>
      </c>
      <c r="BH198" s="256">
        <v>290</v>
      </c>
      <c r="BI198" s="225"/>
      <c r="BJ198" s="232">
        <v>193</v>
      </c>
      <c r="BK198" s="233" t="s">
        <v>553</v>
      </c>
      <c r="BL198" s="255">
        <v>14386</v>
      </c>
    </row>
    <row r="199" spans="1:64" s="234" customFormat="1">
      <c r="A199" s="225"/>
      <c r="B199" s="226">
        <v>194</v>
      </c>
      <c r="C199" s="227" t="s">
        <v>718</v>
      </c>
      <c r="D199" s="253">
        <v>162.19999999999999</v>
      </c>
      <c r="E199" s="253">
        <v>26.1</v>
      </c>
      <c r="F199" s="225"/>
      <c r="G199" s="226">
        <v>194</v>
      </c>
      <c r="H199" s="227" t="s">
        <v>745</v>
      </c>
      <c r="I199" s="253">
        <v>239.8</v>
      </c>
      <c r="J199" s="253">
        <v>16.600000000000001</v>
      </c>
      <c r="K199" s="225"/>
      <c r="L199" s="226">
        <v>194</v>
      </c>
      <c r="M199" s="226" t="s">
        <v>1035</v>
      </c>
      <c r="N199" s="253">
        <v>308.39999999999998</v>
      </c>
      <c r="O199" s="253">
        <v>26</v>
      </c>
      <c r="P199" s="225"/>
      <c r="Q199" s="226">
        <v>194</v>
      </c>
      <c r="R199" s="227" t="s">
        <v>725</v>
      </c>
      <c r="S199" s="253">
        <v>556.70000000000005</v>
      </c>
      <c r="T199" s="253">
        <v>11.1</v>
      </c>
      <c r="U199" s="225"/>
      <c r="V199" s="229">
        <v>194</v>
      </c>
      <c r="W199" s="238" t="s">
        <v>691</v>
      </c>
      <c r="X199" s="253">
        <v>1037.2</v>
      </c>
      <c r="Y199" s="253">
        <v>73.400000000000006</v>
      </c>
      <c r="Z199" s="225"/>
      <c r="AA199" s="226">
        <v>194</v>
      </c>
      <c r="AB199" s="227" t="s">
        <v>835</v>
      </c>
      <c r="AC199" s="253">
        <v>1731.7</v>
      </c>
      <c r="AD199" s="253">
        <v>106.1</v>
      </c>
      <c r="AE199" s="225"/>
      <c r="AF199" s="229">
        <v>194</v>
      </c>
      <c r="AG199" s="238" t="s">
        <v>1232</v>
      </c>
      <c r="AH199" s="253">
        <v>1873.3</v>
      </c>
      <c r="AI199" s="253">
        <v>119.9</v>
      </c>
      <c r="AJ199" s="225"/>
      <c r="AK199" s="226">
        <v>194</v>
      </c>
      <c r="AL199" s="227" t="s">
        <v>1031</v>
      </c>
      <c r="AM199" s="253">
        <v>2269</v>
      </c>
      <c r="AN199" s="253" t="s">
        <v>751</v>
      </c>
      <c r="AO199" s="225"/>
      <c r="AP199" s="229">
        <v>194</v>
      </c>
      <c r="AQ199" s="238" t="s">
        <v>718</v>
      </c>
      <c r="AR199" s="253">
        <v>6070.2</v>
      </c>
      <c r="AS199" s="253">
        <v>698.3</v>
      </c>
      <c r="AT199" s="225"/>
      <c r="AU199" s="226">
        <v>194</v>
      </c>
      <c r="AV199" s="227" t="s">
        <v>1681</v>
      </c>
      <c r="AW199" s="253">
        <v>8861.7000000000007</v>
      </c>
      <c r="AX199" s="253">
        <v>324.5</v>
      </c>
      <c r="AY199" s="225"/>
      <c r="AZ199" s="229">
        <v>194</v>
      </c>
      <c r="BA199" s="238" t="s">
        <v>1404</v>
      </c>
      <c r="BB199" s="253">
        <v>11185</v>
      </c>
      <c r="BC199" s="253">
        <v>-388</v>
      </c>
      <c r="BD199" s="225"/>
      <c r="BE199" s="230">
        <v>194</v>
      </c>
      <c r="BF199" s="231" t="s">
        <v>713</v>
      </c>
      <c r="BG199" s="256">
        <v>11873</v>
      </c>
      <c r="BH199" s="256">
        <v>383</v>
      </c>
      <c r="BI199" s="225"/>
      <c r="BJ199" s="232">
        <v>194</v>
      </c>
      <c r="BK199" s="233" t="s">
        <v>1848</v>
      </c>
      <c r="BL199" s="255">
        <v>14287</v>
      </c>
    </row>
    <row r="200" spans="1:64" s="234" customFormat="1">
      <c r="A200" s="225"/>
      <c r="B200" s="226">
        <v>195</v>
      </c>
      <c r="C200" s="227" t="s">
        <v>719</v>
      </c>
      <c r="D200" s="253">
        <v>160.6</v>
      </c>
      <c r="E200" s="253">
        <v>3.7</v>
      </c>
      <c r="F200" s="225"/>
      <c r="G200" s="226">
        <v>195</v>
      </c>
      <c r="H200" s="227" t="s">
        <v>670</v>
      </c>
      <c r="I200" s="253">
        <v>239.8</v>
      </c>
      <c r="J200" s="253">
        <v>15.2</v>
      </c>
      <c r="K200" s="225"/>
      <c r="L200" s="226">
        <v>195</v>
      </c>
      <c r="M200" s="226" t="s">
        <v>728</v>
      </c>
      <c r="N200" s="253">
        <v>305.2</v>
      </c>
      <c r="O200" s="253">
        <v>8.1</v>
      </c>
      <c r="P200" s="225"/>
      <c r="Q200" s="226">
        <v>195</v>
      </c>
      <c r="R200" s="227" t="s">
        <v>641</v>
      </c>
      <c r="S200" s="253">
        <v>553.9</v>
      </c>
      <c r="T200" s="253">
        <v>24.6</v>
      </c>
      <c r="U200" s="225"/>
      <c r="V200" s="229">
        <v>195</v>
      </c>
      <c r="W200" s="238" t="s">
        <v>506</v>
      </c>
      <c r="X200" s="253">
        <v>1026.0999999999999</v>
      </c>
      <c r="Y200" s="253">
        <v>121.7</v>
      </c>
      <c r="Z200" s="225"/>
      <c r="AA200" s="226">
        <v>195</v>
      </c>
      <c r="AB200" s="227" t="s">
        <v>591</v>
      </c>
      <c r="AC200" s="253">
        <v>1724.2</v>
      </c>
      <c r="AD200" s="253">
        <v>259.10000000000002</v>
      </c>
      <c r="AE200" s="225"/>
      <c r="AF200" s="229">
        <v>195</v>
      </c>
      <c r="AG200" s="238" t="s">
        <v>1039</v>
      </c>
      <c r="AH200" s="253">
        <v>1868.3</v>
      </c>
      <c r="AI200" s="253">
        <v>132.19999999999999</v>
      </c>
      <c r="AJ200" s="225"/>
      <c r="AK200" s="226">
        <v>195</v>
      </c>
      <c r="AL200" s="227" t="s">
        <v>1394</v>
      </c>
      <c r="AM200" s="253">
        <v>2266.9</v>
      </c>
      <c r="AN200" s="253" t="s">
        <v>751</v>
      </c>
      <c r="AO200" s="225"/>
      <c r="AP200" s="229">
        <v>195</v>
      </c>
      <c r="AQ200" s="238" t="s">
        <v>540</v>
      </c>
      <c r="AR200" s="253">
        <v>6057</v>
      </c>
      <c r="AS200" s="253">
        <v>278.89999999999998</v>
      </c>
      <c r="AT200" s="225"/>
      <c r="AU200" s="226">
        <v>195</v>
      </c>
      <c r="AV200" s="227" t="s">
        <v>511</v>
      </c>
      <c r="AW200" s="253">
        <v>8827.2999999999993</v>
      </c>
      <c r="AX200" s="253">
        <v>1289.8</v>
      </c>
      <c r="AY200" s="225"/>
      <c r="AZ200" s="229">
        <v>195</v>
      </c>
      <c r="BA200" s="238" t="s">
        <v>2872</v>
      </c>
      <c r="BB200" s="253">
        <v>11161</v>
      </c>
      <c r="BC200" s="253">
        <v>485</v>
      </c>
      <c r="BD200" s="225"/>
      <c r="BE200" s="230">
        <v>195</v>
      </c>
      <c r="BF200" s="231" t="s">
        <v>1810</v>
      </c>
      <c r="BG200" s="256">
        <v>11796.4</v>
      </c>
      <c r="BH200" s="256">
        <v>339.4</v>
      </c>
      <c r="BI200" s="225"/>
      <c r="BJ200" s="232">
        <v>195</v>
      </c>
      <c r="BK200" s="233" t="s">
        <v>1963</v>
      </c>
      <c r="BL200" s="255">
        <v>14237</v>
      </c>
    </row>
    <row r="201" spans="1:64" s="234" customFormat="1">
      <c r="A201" s="225"/>
      <c r="B201" s="226">
        <v>196</v>
      </c>
      <c r="C201" s="227" t="s">
        <v>720</v>
      </c>
      <c r="D201" s="253">
        <v>159.69999999999999</v>
      </c>
      <c r="E201" s="253">
        <v>2</v>
      </c>
      <c r="F201" s="225"/>
      <c r="G201" s="226">
        <v>196</v>
      </c>
      <c r="H201" s="227" t="s">
        <v>680</v>
      </c>
      <c r="I201" s="253">
        <v>239.4</v>
      </c>
      <c r="J201" s="253">
        <v>5.4</v>
      </c>
      <c r="K201" s="225"/>
      <c r="L201" s="226">
        <v>196</v>
      </c>
      <c r="M201" s="226" t="s">
        <v>1027</v>
      </c>
      <c r="N201" s="253">
        <v>302.2</v>
      </c>
      <c r="O201" s="253">
        <v>0.6</v>
      </c>
      <c r="P201" s="225"/>
      <c r="Q201" s="226">
        <v>196</v>
      </c>
      <c r="R201" s="227" t="s">
        <v>669</v>
      </c>
      <c r="S201" s="253">
        <v>552.29999999999995</v>
      </c>
      <c r="T201" s="253">
        <v>58.1</v>
      </c>
      <c r="U201" s="225"/>
      <c r="V201" s="229">
        <v>196</v>
      </c>
      <c r="W201" s="238" t="s">
        <v>756</v>
      </c>
      <c r="X201" s="253">
        <v>1021.7</v>
      </c>
      <c r="Y201" s="253">
        <v>74.400000000000006</v>
      </c>
      <c r="Z201" s="225"/>
      <c r="AA201" s="226">
        <v>196</v>
      </c>
      <c r="AB201" s="227" t="s">
        <v>1048</v>
      </c>
      <c r="AC201" s="253">
        <v>1718</v>
      </c>
      <c r="AD201" s="253">
        <v>152.69999999999999</v>
      </c>
      <c r="AE201" s="225"/>
      <c r="AF201" s="229">
        <v>196</v>
      </c>
      <c r="AG201" s="238" t="s">
        <v>715</v>
      </c>
      <c r="AH201" s="253">
        <v>1858.3</v>
      </c>
      <c r="AI201" s="253">
        <v>143.4</v>
      </c>
      <c r="AJ201" s="225"/>
      <c r="AK201" s="226">
        <v>196</v>
      </c>
      <c r="AL201" s="227" t="s">
        <v>591</v>
      </c>
      <c r="AM201" s="253">
        <v>2248.6</v>
      </c>
      <c r="AN201" s="253">
        <v>231.2</v>
      </c>
      <c r="AO201" s="225"/>
      <c r="AP201" s="229">
        <v>196</v>
      </c>
      <c r="AQ201" s="238" t="s">
        <v>713</v>
      </c>
      <c r="AR201" s="253">
        <v>6052</v>
      </c>
      <c r="AS201" s="253">
        <v>333</v>
      </c>
      <c r="AT201" s="225"/>
      <c r="AU201" s="226">
        <v>196</v>
      </c>
      <c r="AV201" s="227" t="s">
        <v>1682</v>
      </c>
      <c r="AW201" s="253">
        <v>8795.2999999999993</v>
      </c>
      <c r="AX201" s="253">
        <v>521.70000000000005</v>
      </c>
      <c r="AY201" s="225"/>
      <c r="AZ201" s="229">
        <v>196</v>
      </c>
      <c r="BA201" s="238" t="s">
        <v>1613</v>
      </c>
      <c r="BB201" s="253">
        <v>11080</v>
      </c>
      <c r="BC201" s="253">
        <v>4504</v>
      </c>
      <c r="BD201" s="225"/>
      <c r="BE201" s="230">
        <v>196</v>
      </c>
      <c r="BF201" s="231" t="s">
        <v>1646</v>
      </c>
      <c r="BG201" s="256">
        <v>11791</v>
      </c>
      <c r="BH201" s="256">
        <v>994</v>
      </c>
      <c r="BI201" s="225"/>
      <c r="BJ201" s="232">
        <v>196</v>
      </c>
      <c r="BK201" s="233" t="s">
        <v>1726</v>
      </c>
      <c r="BL201" s="255">
        <v>14156</v>
      </c>
    </row>
    <row r="202" spans="1:64" s="234" customFormat="1">
      <c r="A202" s="225"/>
      <c r="B202" s="226">
        <v>197</v>
      </c>
      <c r="C202" s="227" t="s">
        <v>721</v>
      </c>
      <c r="D202" s="253">
        <v>159.4</v>
      </c>
      <c r="E202" s="253">
        <v>7.1</v>
      </c>
      <c r="F202" s="225"/>
      <c r="G202" s="226">
        <v>197</v>
      </c>
      <c r="H202" s="227" t="s">
        <v>768</v>
      </c>
      <c r="I202" s="253">
        <v>238.7</v>
      </c>
      <c r="J202" s="253">
        <v>13.4</v>
      </c>
      <c r="K202" s="225"/>
      <c r="L202" s="226">
        <v>197</v>
      </c>
      <c r="M202" s="226" t="s">
        <v>714</v>
      </c>
      <c r="N202" s="253">
        <v>301.89999999999998</v>
      </c>
      <c r="O202" s="253">
        <v>13.6</v>
      </c>
      <c r="P202" s="225"/>
      <c r="Q202" s="226">
        <v>197</v>
      </c>
      <c r="R202" s="227" t="s">
        <v>1129</v>
      </c>
      <c r="S202" s="253">
        <v>552.29999999999995</v>
      </c>
      <c r="T202" s="253">
        <v>28</v>
      </c>
      <c r="U202" s="225"/>
      <c r="V202" s="229">
        <v>197</v>
      </c>
      <c r="W202" s="238" t="s">
        <v>764</v>
      </c>
      <c r="X202" s="253">
        <v>1020.3</v>
      </c>
      <c r="Y202" s="253">
        <v>22.1</v>
      </c>
      <c r="Z202" s="225"/>
      <c r="AA202" s="226">
        <v>197</v>
      </c>
      <c r="AB202" s="227" t="s">
        <v>841</v>
      </c>
      <c r="AC202" s="253">
        <v>1683.2</v>
      </c>
      <c r="AD202" s="253">
        <v>179</v>
      </c>
      <c r="AE202" s="225"/>
      <c r="AF202" s="229">
        <v>197</v>
      </c>
      <c r="AG202" s="238" t="s">
        <v>1189</v>
      </c>
      <c r="AH202" s="253">
        <v>1857.3</v>
      </c>
      <c r="AI202" s="253">
        <v>119.5</v>
      </c>
      <c r="AJ202" s="225"/>
      <c r="AK202" s="226">
        <v>197</v>
      </c>
      <c r="AL202" s="227" t="s">
        <v>645</v>
      </c>
      <c r="AM202" s="253">
        <v>2228.1</v>
      </c>
      <c r="AN202" s="253">
        <v>196.8</v>
      </c>
      <c r="AO202" s="225"/>
      <c r="AP202" s="229">
        <v>197</v>
      </c>
      <c r="AQ202" s="238" t="s">
        <v>311</v>
      </c>
      <c r="AR202" s="253">
        <v>6032</v>
      </c>
      <c r="AS202" s="253">
        <v>800.4</v>
      </c>
      <c r="AT202" s="225"/>
      <c r="AU202" s="226">
        <v>197</v>
      </c>
      <c r="AV202" s="227" t="s">
        <v>1683</v>
      </c>
      <c r="AW202" s="253">
        <v>8776.9</v>
      </c>
      <c r="AX202" s="253">
        <v>451.4</v>
      </c>
      <c r="AY202" s="225"/>
      <c r="AZ202" s="229">
        <v>197</v>
      </c>
      <c r="BA202" s="238" t="s">
        <v>587</v>
      </c>
      <c r="BB202" s="253">
        <v>11070</v>
      </c>
      <c r="BC202" s="253">
        <v>1055</v>
      </c>
      <c r="BD202" s="225"/>
      <c r="BE202" s="230">
        <v>197</v>
      </c>
      <c r="BF202" s="231" t="s">
        <v>616</v>
      </c>
      <c r="BG202" s="256">
        <v>11740</v>
      </c>
      <c r="BH202" s="256">
        <v>2109</v>
      </c>
      <c r="BI202" s="225"/>
      <c r="BJ202" s="232">
        <v>197</v>
      </c>
      <c r="BK202" s="233" t="s">
        <v>1217</v>
      </c>
      <c r="BL202" s="255">
        <v>14134</v>
      </c>
    </row>
    <row r="203" spans="1:64" s="234" customFormat="1">
      <c r="A203" s="225"/>
      <c r="B203" s="226">
        <v>198</v>
      </c>
      <c r="C203" s="227" t="s">
        <v>722</v>
      </c>
      <c r="D203" s="253">
        <v>156.19999999999999</v>
      </c>
      <c r="E203" s="253">
        <v>11.4</v>
      </c>
      <c r="F203" s="225"/>
      <c r="G203" s="226">
        <v>198</v>
      </c>
      <c r="H203" s="227" t="s">
        <v>714</v>
      </c>
      <c r="I203" s="253">
        <v>233.1</v>
      </c>
      <c r="J203" s="253">
        <v>23.6</v>
      </c>
      <c r="K203" s="225"/>
      <c r="L203" s="226">
        <v>198</v>
      </c>
      <c r="M203" s="226" t="s">
        <v>707</v>
      </c>
      <c r="N203" s="253">
        <v>301.8</v>
      </c>
      <c r="O203" s="253">
        <v>6.8</v>
      </c>
      <c r="P203" s="225"/>
      <c r="Q203" s="226">
        <v>198</v>
      </c>
      <c r="R203" s="227" t="s">
        <v>631</v>
      </c>
      <c r="S203" s="253">
        <v>550.70000000000005</v>
      </c>
      <c r="T203" s="253">
        <v>11.6</v>
      </c>
      <c r="U203" s="225"/>
      <c r="V203" s="229">
        <v>198</v>
      </c>
      <c r="W203" s="238" t="s">
        <v>1131</v>
      </c>
      <c r="X203" s="253">
        <v>1019.6</v>
      </c>
      <c r="Y203" s="253">
        <v>74.3</v>
      </c>
      <c r="Z203" s="225"/>
      <c r="AA203" s="226">
        <v>198</v>
      </c>
      <c r="AB203" s="227" t="s">
        <v>1131</v>
      </c>
      <c r="AC203" s="253">
        <v>1657</v>
      </c>
      <c r="AD203" s="253">
        <v>97.5</v>
      </c>
      <c r="AE203" s="225"/>
      <c r="AF203" s="229">
        <v>198</v>
      </c>
      <c r="AG203" s="238" t="s">
        <v>1143</v>
      </c>
      <c r="AH203" s="253">
        <v>1855</v>
      </c>
      <c r="AI203" s="253">
        <v>55.9</v>
      </c>
      <c r="AJ203" s="225"/>
      <c r="AK203" s="226">
        <v>198</v>
      </c>
      <c r="AL203" s="227" t="s">
        <v>671</v>
      </c>
      <c r="AM203" s="253">
        <v>2201</v>
      </c>
      <c r="AN203" s="253">
        <v>28</v>
      </c>
      <c r="AO203" s="225"/>
      <c r="AP203" s="229">
        <v>198</v>
      </c>
      <c r="AQ203" s="238" t="s">
        <v>626</v>
      </c>
      <c r="AR203" s="253">
        <v>6013.2</v>
      </c>
      <c r="AS203" s="253">
        <v>121.7</v>
      </c>
      <c r="AT203" s="225"/>
      <c r="AU203" s="226">
        <v>198</v>
      </c>
      <c r="AV203" s="227" t="s">
        <v>1684</v>
      </c>
      <c r="AW203" s="253">
        <v>8773.2000000000007</v>
      </c>
      <c r="AX203" s="253">
        <v>595</v>
      </c>
      <c r="AY203" s="225"/>
      <c r="AZ203" s="229">
        <v>198</v>
      </c>
      <c r="BA203" s="238" t="s">
        <v>1723</v>
      </c>
      <c r="BB203" s="253">
        <v>11050.6</v>
      </c>
      <c r="BC203" s="253">
        <v>221.3</v>
      </c>
      <c r="BD203" s="225"/>
      <c r="BE203" s="230">
        <v>198</v>
      </c>
      <c r="BF203" s="231" t="s">
        <v>1753</v>
      </c>
      <c r="BG203" s="256">
        <v>11720.7</v>
      </c>
      <c r="BH203" s="256">
        <v>793</v>
      </c>
      <c r="BI203" s="225"/>
      <c r="BJ203" s="232">
        <v>198</v>
      </c>
      <c r="BK203" s="233" t="s">
        <v>1949</v>
      </c>
      <c r="BL203" s="255">
        <v>14062</v>
      </c>
    </row>
    <row r="204" spans="1:64" s="234" customFormat="1">
      <c r="A204" s="225"/>
      <c r="B204" s="226">
        <v>199</v>
      </c>
      <c r="C204" s="227" t="s">
        <v>723</v>
      </c>
      <c r="D204" s="253">
        <v>155.19999999999999</v>
      </c>
      <c r="E204" s="253">
        <v>4.0999999999999996</v>
      </c>
      <c r="F204" s="225"/>
      <c r="G204" s="226">
        <v>199</v>
      </c>
      <c r="H204" s="227" t="s">
        <v>759</v>
      </c>
      <c r="I204" s="253">
        <v>232.3</v>
      </c>
      <c r="J204" s="253">
        <v>9.1999999999999993</v>
      </c>
      <c r="K204" s="225"/>
      <c r="L204" s="226">
        <v>199</v>
      </c>
      <c r="M204" s="226" t="s">
        <v>665</v>
      </c>
      <c r="N204" s="253">
        <v>301.5</v>
      </c>
      <c r="O204" s="253">
        <v>21.5</v>
      </c>
      <c r="P204" s="225"/>
      <c r="Q204" s="226">
        <v>199</v>
      </c>
      <c r="R204" s="227" t="s">
        <v>1077</v>
      </c>
      <c r="S204" s="253">
        <v>549</v>
      </c>
      <c r="T204" s="253">
        <v>27.4</v>
      </c>
      <c r="U204" s="225"/>
      <c r="V204" s="229">
        <v>199</v>
      </c>
      <c r="W204" s="238" t="s">
        <v>1121</v>
      </c>
      <c r="X204" s="253">
        <v>1016.6</v>
      </c>
      <c r="Y204" s="253">
        <v>38.5</v>
      </c>
      <c r="Z204" s="225"/>
      <c r="AA204" s="226">
        <v>199</v>
      </c>
      <c r="AB204" s="227" t="s">
        <v>1272</v>
      </c>
      <c r="AC204" s="253">
        <v>1648</v>
      </c>
      <c r="AD204" s="253">
        <v>200.7</v>
      </c>
      <c r="AE204" s="225"/>
      <c r="AF204" s="229">
        <v>199</v>
      </c>
      <c r="AG204" s="238" t="s">
        <v>1278</v>
      </c>
      <c r="AH204" s="253">
        <v>1833.7</v>
      </c>
      <c r="AI204" s="253">
        <v>70.599999999999994</v>
      </c>
      <c r="AJ204" s="225"/>
      <c r="AK204" s="226">
        <v>199</v>
      </c>
      <c r="AL204" s="227" t="s">
        <v>615</v>
      </c>
      <c r="AM204" s="253">
        <v>2197.6999999999998</v>
      </c>
      <c r="AN204" s="253">
        <v>-23</v>
      </c>
      <c r="AO204" s="225"/>
      <c r="AP204" s="229">
        <v>199</v>
      </c>
      <c r="AQ204" s="238" t="s">
        <v>1382</v>
      </c>
      <c r="AR204" s="253">
        <v>6011</v>
      </c>
      <c r="AS204" s="253">
        <v>69</v>
      </c>
      <c r="AT204" s="225"/>
      <c r="AU204" s="226">
        <v>199</v>
      </c>
      <c r="AV204" s="227" t="s">
        <v>1685</v>
      </c>
      <c r="AW204" s="253">
        <v>8744.2000000000007</v>
      </c>
      <c r="AX204" s="253">
        <v>-246.5</v>
      </c>
      <c r="AY204" s="225"/>
      <c r="AZ204" s="229">
        <v>199</v>
      </c>
      <c r="BA204" s="238" t="s">
        <v>1720</v>
      </c>
      <c r="BB204" s="253">
        <v>11034</v>
      </c>
      <c r="BC204" s="253">
        <v>726</v>
      </c>
      <c r="BD204" s="225"/>
      <c r="BE204" s="230">
        <v>199</v>
      </c>
      <c r="BF204" s="231" t="s">
        <v>1907</v>
      </c>
      <c r="BG204" s="256">
        <v>11684.5</v>
      </c>
      <c r="BH204" s="256">
        <v>-1165.2</v>
      </c>
      <c r="BI204" s="225"/>
      <c r="BJ204" s="232">
        <v>199</v>
      </c>
      <c r="BK204" s="233" t="s">
        <v>2124</v>
      </c>
      <c r="BL204" s="255">
        <v>13982</v>
      </c>
    </row>
    <row r="205" spans="1:64" s="234" customFormat="1">
      <c r="A205" s="225"/>
      <c r="B205" s="226">
        <v>200</v>
      </c>
      <c r="C205" s="227" t="s">
        <v>724</v>
      </c>
      <c r="D205" s="253">
        <v>153.5</v>
      </c>
      <c r="E205" s="253">
        <v>12.3</v>
      </c>
      <c r="F205" s="225"/>
      <c r="G205" s="226">
        <v>200</v>
      </c>
      <c r="H205" s="227" t="s">
        <v>708</v>
      </c>
      <c r="I205" s="253">
        <v>230.7</v>
      </c>
      <c r="J205" s="253">
        <v>11.3</v>
      </c>
      <c r="K205" s="225"/>
      <c r="L205" s="226">
        <v>200</v>
      </c>
      <c r="M205" s="226" t="s">
        <v>779</v>
      </c>
      <c r="N205" s="253">
        <v>300.2</v>
      </c>
      <c r="O205" s="253">
        <v>3.4</v>
      </c>
      <c r="P205" s="225"/>
      <c r="Q205" s="226">
        <v>200</v>
      </c>
      <c r="R205" s="227" t="s">
        <v>715</v>
      </c>
      <c r="S205" s="253">
        <v>546.79999999999995</v>
      </c>
      <c r="T205" s="253">
        <v>51.8</v>
      </c>
      <c r="U205" s="225"/>
      <c r="V205" s="229">
        <v>200</v>
      </c>
      <c r="W205" s="238" t="s">
        <v>710</v>
      </c>
      <c r="X205" s="253">
        <v>1009.8</v>
      </c>
      <c r="Y205" s="253">
        <v>72</v>
      </c>
      <c r="Z205" s="225"/>
      <c r="AA205" s="226">
        <v>200</v>
      </c>
      <c r="AB205" s="227" t="s">
        <v>1273</v>
      </c>
      <c r="AC205" s="253">
        <v>1639.8</v>
      </c>
      <c r="AD205" s="253" t="s">
        <v>751</v>
      </c>
      <c r="AE205" s="225"/>
      <c r="AF205" s="229">
        <v>200</v>
      </c>
      <c r="AG205" s="238" t="s">
        <v>725</v>
      </c>
      <c r="AH205" s="253">
        <v>1831</v>
      </c>
      <c r="AI205" s="253">
        <v>21.9</v>
      </c>
      <c r="AJ205" s="225"/>
      <c r="AK205" s="226">
        <v>200</v>
      </c>
      <c r="AL205" s="227" t="s">
        <v>1395</v>
      </c>
      <c r="AM205" s="253">
        <v>2172.6999999999998</v>
      </c>
      <c r="AN205" s="253">
        <v>163.80000000000001</v>
      </c>
      <c r="AO205" s="225"/>
      <c r="AP205" s="229">
        <v>200</v>
      </c>
      <c r="AQ205" s="238" t="s">
        <v>1684</v>
      </c>
      <c r="AR205" s="253">
        <v>5963.3</v>
      </c>
      <c r="AS205" s="253">
        <v>341.8</v>
      </c>
      <c r="AT205" s="225"/>
      <c r="AU205" s="226">
        <v>200</v>
      </c>
      <c r="AV205" s="227" t="s">
        <v>1686</v>
      </c>
      <c r="AW205" s="253">
        <v>8739</v>
      </c>
      <c r="AX205" s="253">
        <v>400</v>
      </c>
      <c r="AY205" s="225"/>
      <c r="AZ205" s="229">
        <v>200</v>
      </c>
      <c r="BA205" s="238" t="s">
        <v>1678</v>
      </c>
      <c r="BB205" s="253">
        <v>10946</v>
      </c>
      <c r="BC205" s="253">
        <v>791</v>
      </c>
      <c r="BD205" s="225"/>
      <c r="BE205" s="230">
        <v>200</v>
      </c>
      <c r="BF205" s="231" t="s">
        <v>1908</v>
      </c>
      <c r="BG205" s="256">
        <v>11664.2</v>
      </c>
      <c r="BH205" s="256">
        <v>635.5</v>
      </c>
      <c r="BI205" s="225"/>
      <c r="BJ205" s="232">
        <v>200</v>
      </c>
      <c r="BK205" s="233" t="s">
        <v>813</v>
      </c>
      <c r="BL205" s="255">
        <v>13788</v>
      </c>
    </row>
    <row r="206" spans="1:64" s="234" customFormat="1">
      <c r="A206" s="225"/>
      <c r="B206" s="226">
        <v>201</v>
      </c>
      <c r="C206" s="227" t="s">
        <v>725</v>
      </c>
      <c r="D206" s="253">
        <v>153.1</v>
      </c>
      <c r="E206" s="253">
        <v>3.9</v>
      </c>
      <c r="F206" s="225"/>
      <c r="G206" s="226">
        <v>201</v>
      </c>
      <c r="H206" s="227" t="s">
        <v>811</v>
      </c>
      <c r="I206" s="253">
        <v>228.8</v>
      </c>
      <c r="J206" s="253">
        <v>10.3</v>
      </c>
      <c r="K206" s="225"/>
      <c r="L206" s="226">
        <v>201</v>
      </c>
      <c r="M206" s="226" t="s">
        <v>648</v>
      </c>
      <c r="N206" s="253">
        <v>299.89999999999998</v>
      </c>
      <c r="O206" s="253">
        <v>1.9</v>
      </c>
      <c r="P206" s="225"/>
      <c r="Q206" s="226">
        <v>201</v>
      </c>
      <c r="R206" s="227" t="s">
        <v>1130</v>
      </c>
      <c r="S206" s="253">
        <v>545.5</v>
      </c>
      <c r="T206" s="253">
        <v>7.3</v>
      </c>
      <c r="U206" s="225"/>
      <c r="V206" s="229">
        <v>201</v>
      </c>
      <c r="W206" s="238" t="s">
        <v>828</v>
      </c>
      <c r="X206" s="253">
        <v>1004.6</v>
      </c>
      <c r="Y206" s="253">
        <v>88.9</v>
      </c>
      <c r="Z206" s="225"/>
      <c r="AA206" s="226">
        <v>201</v>
      </c>
      <c r="AB206" s="227" t="s">
        <v>965</v>
      </c>
      <c r="AC206" s="253">
        <v>1638.5</v>
      </c>
      <c r="AD206" s="253">
        <v>146.5</v>
      </c>
      <c r="AE206" s="225"/>
      <c r="AF206" s="229">
        <v>201</v>
      </c>
      <c r="AG206" s="238" t="s">
        <v>1375</v>
      </c>
      <c r="AH206" s="253">
        <v>1817.4</v>
      </c>
      <c r="AI206" s="253">
        <v>47</v>
      </c>
      <c r="AJ206" s="225"/>
      <c r="AK206" s="226">
        <v>201</v>
      </c>
      <c r="AL206" s="227" t="s">
        <v>1396</v>
      </c>
      <c r="AM206" s="253">
        <v>2153.6999999999998</v>
      </c>
      <c r="AN206" s="253">
        <v>153</v>
      </c>
      <c r="AO206" s="225"/>
      <c r="AP206" s="229">
        <v>201</v>
      </c>
      <c r="AQ206" s="238" t="s">
        <v>641</v>
      </c>
      <c r="AR206" s="253">
        <v>5955</v>
      </c>
      <c r="AS206" s="253">
        <v>231.5</v>
      </c>
      <c r="AT206" s="225"/>
      <c r="AU206" s="226">
        <v>201</v>
      </c>
      <c r="AV206" s="227" t="s">
        <v>1687</v>
      </c>
      <c r="AW206" s="253">
        <v>8706.2000000000007</v>
      </c>
      <c r="AX206" s="253">
        <v>142.4</v>
      </c>
      <c r="AY206" s="225"/>
      <c r="AZ206" s="229">
        <v>201</v>
      </c>
      <c r="BA206" s="238" t="s">
        <v>724</v>
      </c>
      <c r="BB206" s="253">
        <v>10939</v>
      </c>
      <c r="BC206" s="253">
        <v>82</v>
      </c>
      <c r="BD206" s="225"/>
      <c r="BE206" s="230">
        <v>201</v>
      </c>
      <c r="BF206" s="231" t="s">
        <v>1909</v>
      </c>
      <c r="BG206" s="256">
        <v>11614</v>
      </c>
      <c r="BH206" s="256">
        <v>55</v>
      </c>
      <c r="BI206" s="225"/>
      <c r="BJ206" s="232">
        <v>201</v>
      </c>
      <c r="BK206" s="233" t="s">
        <v>1646</v>
      </c>
      <c r="BL206" s="255">
        <v>13609</v>
      </c>
    </row>
    <row r="207" spans="1:64" s="234" customFormat="1">
      <c r="A207" s="225"/>
      <c r="B207" s="226">
        <v>202</v>
      </c>
      <c r="C207" s="227" t="s">
        <v>726</v>
      </c>
      <c r="D207" s="253">
        <v>151.4</v>
      </c>
      <c r="E207" s="253">
        <v>6.9</v>
      </c>
      <c r="F207" s="225"/>
      <c r="G207" s="226">
        <v>202</v>
      </c>
      <c r="H207" s="227" t="s">
        <v>858</v>
      </c>
      <c r="I207" s="253">
        <v>228.1</v>
      </c>
      <c r="J207" s="253">
        <v>22.2</v>
      </c>
      <c r="K207" s="225"/>
      <c r="L207" s="226">
        <v>202</v>
      </c>
      <c r="M207" s="226" t="s">
        <v>748</v>
      </c>
      <c r="N207" s="253">
        <v>299.8</v>
      </c>
      <c r="O207" s="253">
        <v>17.2</v>
      </c>
      <c r="P207" s="225"/>
      <c r="Q207" s="226">
        <v>202</v>
      </c>
      <c r="R207" s="227" t="s">
        <v>710</v>
      </c>
      <c r="S207" s="253">
        <v>542.20000000000005</v>
      </c>
      <c r="T207" s="253">
        <v>44.6</v>
      </c>
      <c r="U207" s="225"/>
      <c r="V207" s="229">
        <v>202</v>
      </c>
      <c r="W207" s="238" t="s">
        <v>619</v>
      </c>
      <c r="X207" s="253">
        <v>1004.2</v>
      </c>
      <c r="Y207" s="253">
        <v>28.3</v>
      </c>
      <c r="Z207" s="225"/>
      <c r="AA207" s="226">
        <v>202</v>
      </c>
      <c r="AB207" s="227" t="s">
        <v>756</v>
      </c>
      <c r="AC207" s="253">
        <v>1590.5</v>
      </c>
      <c r="AD207" s="253">
        <v>102.8</v>
      </c>
      <c r="AE207" s="225"/>
      <c r="AF207" s="229">
        <v>202</v>
      </c>
      <c r="AG207" s="238" t="s">
        <v>692</v>
      </c>
      <c r="AH207" s="253">
        <v>1816.6</v>
      </c>
      <c r="AI207" s="253">
        <v>28.8</v>
      </c>
      <c r="AJ207" s="225"/>
      <c r="AK207" s="226">
        <v>202</v>
      </c>
      <c r="AL207" s="227" t="s">
        <v>1304</v>
      </c>
      <c r="AM207" s="253">
        <v>2136.1999999999998</v>
      </c>
      <c r="AN207" s="253">
        <v>144</v>
      </c>
      <c r="AO207" s="225"/>
      <c r="AP207" s="229">
        <v>202</v>
      </c>
      <c r="AQ207" s="238" t="s">
        <v>1720</v>
      </c>
      <c r="AR207" s="253">
        <v>5915.8</v>
      </c>
      <c r="AS207" s="253">
        <v>679</v>
      </c>
      <c r="AT207" s="225"/>
      <c r="AU207" s="226">
        <v>202</v>
      </c>
      <c r="AV207" s="227" t="s">
        <v>559</v>
      </c>
      <c r="AW207" s="253">
        <v>8647</v>
      </c>
      <c r="AX207" s="253">
        <v>544</v>
      </c>
      <c r="AY207" s="225"/>
      <c r="AZ207" s="229">
        <v>202</v>
      </c>
      <c r="BA207" s="238" t="s">
        <v>1903</v>
      </c>
      <c r="BB207" s="253">
        <v>10906</v>
      </c>
      <c r="BC207" s="253">
        <v>457</v>
      </c>
      <c r="BD207" s="225"/>
      <c r="BE207" s="230">
        <v>202</v>
      </c>
      <c r="BF207" s="231" t="s">
        <v>559</v>
      </c>
      <c r="BG207" s="256">
        <v>11569</v>
      </c>
      <c r="BH207" s="256">
        <v>320</v>
      </c>
      <c r="BI207" s="225"/>
      <c r="BJ207" s="232">
        <v>202</v>
      </c>
      <c r="BK207" s="233" t="s">
        <v>1395</v>
      </c>
      <c r="BL207" s="255">
        <v>13599</v>
      </c>
    </row>
    <row r="208" spans="1:64" s="234" customFormat="1">
      <c r="A208" s="225"/>
      <c r="B208" s="226">
        <v>203</v>
      </c>
      <c r="C208" s="227" t="s">
        <v>727</v>
      </c>
      <c r="D208" s="253">
        <v>150.9</v>
      </c>
      <c r="E208" s="253">
        <v>8</v>
      </c>
      <c r="F208" s="225"/>
      <c r="G208" s="226">
        <v>203</v>
      </c>
      <c r="H208" s="227" t="s">
        <v>795</v>
      </c>
      <c r="I208" s="253">
        <v>227.1</v>
      </c>
      <c r="J208" s="253">
        <v>24</v>
      </c>
      <c r="K208" s="225"/>
      <c r="L208" s="226">
        <v>203</v>
      </c>
      <c r="M208" s="226" t="s">
        <v>507</v>
      </c>
      <c r="N208" s="253">
        <v>299.39999999999998</v>
      </c>
      <c r="O208" s="253">
        <v>39.799999999999997</v>
      </c>
      <c r="P208" s="225"/>
      <c r="Q208" s="226">
        <v>203</v>
      </c>
      <c r="R208" s="227" t="s">
        <v>824</v>
      </c>
      <c r="S208" s="253">
        <v>541.29999999999995</v>
      </c>
      <c r="T208" s="253">
        <v>30.7</v>
      </c>
      <c r="U208" s="225"/>
      <c r="V208" s="229">
        <v>203</v>
      </c>
      <c r="W208" s="238" t="s">
        <v>1153</v>
      </c>
      <c r="X208" s="253">
        <v>1002.8</v>
      </c>
      <c r="Y208" s="253">
        <v>26.4</v>
      </c>
      <c r="Z208" s="225"/>
      <c r="AA208" s="226">
        <v>203</v>
      </c>
      <c r="AB208" s="227" t="s">
        <v>1187</v>
      </c>
      <c r="AC208" s="253">
        <v>1587.2</v>
      </c>
      <c r="AD208" s="253">
        <v>83.2</v>
      </c>
      <c r="AE208" s="225"/>
      <c r="AF208" s="229">
        <v>203</v>
      </c>
      <c r="AG208" s="238" t="s">
        <v>1043</v>
      </c>
      <c r="AH208" s="253">
        <v>1814.5</v>
      </c>
      <c r="AI208" s="253">
        <v>133.9</v>
      </c>
      <c r="AJ208" s="225"/>
      <c r="AK208" s="226">
        <v>203</v>
      </c>
      <c r="AL208" s="227" t="s">
        <v>1026</v>
      </c>
      <c r="AM208" s="253">
        <v>2130.3000000000002</v>
      </c>
      <c r="AN208" s="253">
        <v>108.9</v>
      </c>
      <c r="AO208" s="225"/>
      <c r="AP208" s="229">
        <v>203</v>
      </c>
      <c r="AQ208" s="238" t="s">
        <v>1606</v>
      </c>
      <c r="AR208" s="253">
        <v>5790.4</v>
      </c>
      <c r="AS208" s="253">
        <v>35.1</v>
      </c>
      <c r="AT208" s="225"/>
      <c r="AU208" s="226">
        <v>203</v>
      </c>
      <c r="AV208" s="227" t="s">
        <v>1688</v>
      </c>
      <c r="AW208" s="253">
        <v>8645.6</v>
      </c>
      <c r="AX208" s="253">
        <v>427.9</v>
      </c>
      <c r="AY208" s="225"/>
      <c r="AZ208" s="229">
        <v>203</v>
      </c>
      <c r="BA208" s="238" t="s">
        <v>1862</v>
      </c>
      <c r="BB208" s="253">
        <v>10840.8</v>
      </c>
      <c r="BC208" s="253">
        <v>975.1</v>
      </c>
      <c r="BD208" s="225"/>
      <c r="BE208" s="230">
        <v>203</v>
      </c>
      <c r="BF208" s="231" t="s">
        <v>1910</v>
      </c>
      <c r="BG208" s="256">
        <v>11467.4</v>
      </c>
      <c r="BH208" s="256">
        <v>399.9</v>
      </c>
      <c r="BI208" s="225"/>
      <c r="BJ208" s="232">
        <v>203</v>
      </c>
      <c r="BK208" s="233" t="s">
        <v>1664</v>
      </c>
      <c r="BL208" s="255">
        <v>13585</v>
      </c>
    </row>
    <row r="209" spans="1:64" s="234" customFormat="1">
      <c r="A209" s="225"/>
      <c r="B209" s="226">
        <v>204</v>
      </c>
      <c r="C209" s="227" t="s">
        <v>728</v>
      </c>
      <c r="D209" s="253">
        <v>150.5</v>
      </c>
      <c r="E209" s="253">
        <v>6.6</v>
      </c>
      <c r="F209" s="225"/>
      <c r="G209" s="226">
        <v>204</v>
      </c>
      <c r="H209" s="227" t="s">
        <v>703</v>
      </c>
      <c r="I209" s="253">
        <v>227</v>
      </c>
      <c r="J209" s="253">
        <v>8.8000000000000007</v>
      </c>
      <c r="K209" s="225"/>
      <c r="L209" s="226">
        <v>204</v>
      </c>
      <c r="M209" s="226" t="s">
        <v>718</v>
      </c>
      <c r="N209" s="253">
        <v>299</v>
      </c>
      <c r="O209" s="253">
        <v>37.700000000000003</v>
      </c>
      <c r="P209" s="225"/>
      <c r="Q209" s="226">
        <v>204</v>
      </c>
      <c r="R209" s="227" t="s">
        <v>933</v>
      </c>
      <c r="S209" s="253">
        <v>539.79999999999995</v>
      </c>
      <c r="T209" s="253">
        <v>39.1</v>
      </c>
      <c r="U209" s="225"/>
      <c r="V209" s="229">
        <v>204</v>
      </c>
      <c r="W209" s="238" t="s">
        <v>1077</v>
      </c>
      <c r="X209" s="253">
        <v>994.6</v>
      </c>
      <c r="Y209" s="253">
        <v>29.7</v>
      </c>
      <c r="Z209" s="225"/>
      <c r="AA209" s="226">
        <v>204</v>
      </c>
      <c r="AB209" s="227" t="s">
        <v>707</v>
      </c>
      <c r="AC209" s="253">
        <v>1582.5</v>
      </c>
      <c r="AD209" s="253">
        <v>90.3</v>
      </c>
      <c r="AE209" s="225"/>
      <c r="AF209" s="229">
        <v>204</v>
      </c>
      <c r="AG209" s="238" t="s">
        <v>645</v>
      </c>
      <c r="AH209" s="253">
        <v>1814.2</v>
      </c>
      <c r="AI209" s="253">
        <v>77.2</v>
      </c>
      <c r="AJ209" s="225"/>
      <c r="AK209" s="226">
        <v>204</v>
      </c>
      <c r="AL209" s="227" t="s">
        <v>1397</v>
      </c>
      <c r="AM209" s="253">
        <v>2124</v>
      </c>
      <c r="AN209" s="253">
        <v>207.4</v>
      </c>
      <c r="AO209" s="225"/>
      <c r="AP209" s="229">
        <v>204</v>
      </c>
      <c r="AQ209" s="238" t="s">
        <v>1380</v>
      </c>
      <c r="AR209" s="253">
        <v>5748.7</v>
      </c>
      <c r="AS209" s="253">
        <v>-204.6</v>
      </c>
      <c r="AT209" s="225"/>
      <c r="AU209" s="226">
        <v>204</v>
      </c>
      <c r="AV209" s="227" t="s">
        <v>1689</v>
      </c>
      <c r="AW209" s="253">
        <v>8641</v>
      </c>
      <c r="AX209" s="253">
        <v>834</v>
      </c>
      <c r="AY209" s="225"/>
      <c r="AZ209" s="229">
        <v>204</v>
      </c>
      <c r="BA209" s="238" t="s">
        <v>1752</v>
      </c>
      <c r="BB209" s="253">
        <v>10825.3</v>
      </c>
      <c r="BC209" s="253">
        <v>827.7</v>
      </c>
      <c r="BD209" s="225"/>
      <c r="BE209" s="230">
        <v>204</v>
      </c>
      <c r="BF209" s="231" t="s">
        <v>1404</v>
      </c>
      <c r="BG209" s="256">
        <v>11449</v>
      </c>
      <c r="BH209" s="256">
        <v>-2234</v>
      </c>
      <c r="BI209" s="225"/>
      <c r="BJ209" s="232">
        <v>204</v>
      </c>
      <c r="BK209" s="233" t="s">
        <v>616</v>
      </c>
      <c r="BL209" s="255">
        <v>13502</v>
      </c>
    </row>
    <row r="210" spans="1:64" s="234" customFormat="1">
      <c r="A210" s="225"/>
      <c r="B210" s="226">
        <v>205</v>
      </c>
      <c r="C210" s="227" t="s">
        <v>729</v>
      </c>
      <c r="D210" s="253">
        <v>150.1</v>
      </c>
      <c r="E210" s="253">
        <v>4.8</v>
      </c>
      <c r="F210" s="225"/>
      <c r="G210" s="226">
        <v>205</v>
      </c>
      <c r="H210" s="227" t="s">
        <v>763</v>
      </c>
      <c r="I210" s="253">
        <v>226.3</v>
      </c>
      <c r="J210" s="253">
        <v>25.6</v>
      </c>
      <c r="K210" s="225"/>
      <c r="L210" s="226">
        <v>205</v>
      </c>
      <c r="M210" s="226" t="s">
        <v>811</v>
      </c>
      <c r="N210" s="253">
        <v>298.10000000000002</v>
      </c>
      <c r="O210" s="253">
        <v>19.399999999999999</v>
      </c>
      <c r="P210" s="225"/>
      <c r="Q210" s="226">
        <v>205</v>
      </c>
      <c r="R210" s="227" t="s">
        <v>547</v>
      </c>
      <c r="S210" s="253">
        <v>537.20000000000005</v>
      </c>
      <c r="T210" s="253">
        <v>83.5</v>
      </c>
      <c r="U210" s="225"/>
      <c r="V210" s="229">
        <v>205</v>
      </c>
      <c r="W210" s="238" t="s">
        <v>1269</v>
      </c>
      <c r="X210" s="253">
        <v>993.4</v>
      </c>
      <c r="Y210" s="253">
        <v>95.6</v>
      </c>
      <c r="Z210" s="225"/>
      <c r="AA210" s="226">
        <v>205</v>
      </c>
      <c r="AB210" s="227" t="s">
        <v>1183</v>
      </c>
      <c r="AC210" s="253">
        <v>1573.5</v>
      </c>
      <c r="AD210" s="253">
        <v>53.7</v>
      </c>
      <c r="AE210" s="225"/>
      <c r="AF210" s="229">
        <v>205</v>
      </c>
      <c r="AG210" s="238" t="s">
        <v>1200</v>
      </c>
      <c r="AH210" s="253">
        <v>1812.8</v>
      </c>
      <c r="AI210" s="253">
        <v>201.3</v>
      </c>
      <c r="AJ210" s="225"/>
      <c r="AK210" s="226">
        <v>205</v>
      </c>
      <c r="AL210" s="227" t="s">
        <v>1265</v>
      </c>
      <c r="AM210" s="253">
        <v>2121.4</v>
      </c>
      <c r="AN210" s="253">
        <v>7.8</v>
      </c>
      <c r="AO210" s="225"/>
      <c r="AP210" s="229">
        <v>205</v>
      </c>
      <c r="AQ210" s="238" t="s">
        <v>1637</v>
      </c>
      <c r="AR210" s="253">
        <v>5740.5</v>
      </c>
      <c r="AS210" s="253">
        <v>177.8</v>
      </c>
      <c r="AT210" s="225"/>
      <c r="AU210" s="226">
        <v>205</v>
      </c>
      <c r="AV210" s="227" t="s">
        <v>1690</v>
      </c>
      <c r="AW210" s="253">
        <v>8640</v>
      </c>
      <c r="AX210" s="253">
        <v>571</v>
      </c>
      <c r="AY210" s="225"/>
      <c r="AZ210" s="229">
        <v>205</v>
      </c>
      <c r="BA210" s="238" t="s">
        <v>1336</v>
      </c>
      <c r="BB210" s="253">
        <v>10822.3</v>
      </c>
      <c r="BC210" s="253">
        <v>285.39999999999998</v>
      </c>
      <c r="BD210" s="225"/>
      <c r="BE210" s="230">
        <v>205</v>
      </c>
      <c r="BF210" s="231" t="s">
        <v>1911</v>
      </c>
      <c r="BG210" s="256">
        <v>11295.2</v>
      </c>
      <c r="BH210" s="256">
        <v>117.1</v>
      </c>
      <c r="BI210" s="225"/>
      <c r="BJ210" s="232">
        <v>205</v>
      </c>
      <c r="BK210" s="233" t="s">
        <v>2125</v>
      </c>
      <c r="BL210" s="255">
        <v>13487</v>
      </c>
    </row>
    <row r="211" spans="1:64" s="234" customFormat="1">
      <c r="A211" s="225"/>
      <c r="B211" s="226">
        <v>206</v>
      </c>
      <c r="C211" s="227" t="s">
        <v>730</v>
      </c>
      <c r="D211" s="253">
        <v>149.6</v>
      </c>
      <c r="E211" s="253">
        <v>6.6</v>
      </c>
      <c r="F211" s="225"/>
      <c r="G211" s="226">
        <v>206</v>
      </c>
      <c r="H211" s="227" t="s">
        <v>905</v>
      </c>
      <c r="I211" s="253">
        <v>226</v>
      </c>
      <c r="J211" s="253">
        <v>6.7</v>
      </c>
      <c r="K211" s="225"/>
      <c r="L211" s="226">
        <v>206</v>
      </c>
      <c r="M211" s="226" t="s">
        <v>623</v>
      </c>
      <c r="N211" s="253">
        <v>297.39999999999998</v>
      </c>
      <c r="O211" s="253">
        <v>-8.9</v>
      </c>
      <c r="P211" s="225"/>
      <c r="Q211" s="226">
        <v>206</v>
      </c>
      <c r="R211" s="227" t="s">
        <v>734</v>
      </c>
      <c r="S211" s="253">
        <v>536.9</v>
      </c>
      <c r="T211" s="253">
        <v>26.4</v>
      </c>
      <c r="U211" s="225"/>
      <c r="V211" s="229">
        <v>206</v>
      </c>
      <c r="W211" s="238" t="s">
        <v>1266</v>
      </c>
      <c r="X211" s="253">
        <v>986</v>
      </c>
      <c r="Y211" s="253">
        <v>49.9</v>
      </c>
      <c r="Z211" s="225"/>
      <c r="AA211" s="226">
        <v>206</v>
      </c>
      <c r="AB211" s="227" t="s">
        <v>631</v>
      </c>
      <c r="AC211" s="253">
        <v>1573.2</v>
      </c>
      <c r="AD211" s="253">
        <v>55</v>
      </c>
      <c r="AE211" s="225"/>
      <c r="AF211" s="229">
        <v>206</v>
      </c>
      <c r="AG211" s="238" t="s">
        <v>1024</v>
      </c>
      <c r="AH211" s="253">
        <v>1803.6</v>
      </c>
      <c r="AI211" s="253">
        <v>7.1</v>
      </c>
      <c r="AJ211" s="225"/>
      <c r="AK211" s="226">
        <v>206</v>
      </c>
      <c r="AL211" s="227" t="s">
        <v>1398</v>
      </c>
      <c r="AM211" s="253">
        <v>2090.9</v>
      </c>
      <c r="AN211" s="253">
        <v>28.1</v>
      </c>
      <c r="AO211" s="225"/>
      <c r="AP211" s="229">
        <v>206</v>
      </c>
      <c r="AQ211" s="238" t="s">
        <v>1680</v>
      </c>
      <c r="AR211" s="253">
        <v>5728.6</v>
      </c>
      <c r="AS211" s="253">
        <v>251.8</v>
      </c>
      <c r="AT211" s="225"/>
      <c r="AU211" s="226">
        <v>206</v>
      </c>
      <c r="AV211" s="227" t="s">
        <v>1691</v>
      </c>
      <c r="AW211" s="253">
        <v>8639</v>
      </c>
      <c r="AX211" s="253">
        <v>455</v>
      </c>
      <c r="AY211" s="225"/>
      <c r="AZ211" s="229">
        <v>206</v>
      </c>
      <c r="BA211" s="238" t="s">
        <v>1803</v>
      </c>
      <c r="BB211" s="253">
        <v>10694.6</v>
      </c>
      <c r="BC211" s="253">
        <v>1543.5</v>
      </c>
      <c r="BD211" s="225"/>
      <c r="BE211" s="230">
        <v>206</v>
      </c>
      <c r="BF211" s="231" t="s">
        <v>1360</v>
      </c>
      <c r="BG211" s="256">
        <v>11190.3</v>
      </c>
      <c r="BH211" s="256">
        <v>-293.60000000000002</v>
      </c>
      <c r="BI211" s="225"/>
      <c r="BJ211" s="232">
        <v>206</v>
      </c>
      <c r="BK211" s="233" t="s">
        <v>1030</v>
      </c>
      <c r="BL211" s="255">
        <v>13370</v>
      </c>
    </row>
    <row r="212" spans="1:64" s="234" customFormat="1">
      <c r="A212" s="225"/>
      <c r="B212" s="226">
        <v>207</v>
      </c>
      <c r="C212" s="227" t="s">
        <v>731</v>
      </c>
      <c r="D212" s="253">
        <v>149.5</v>
      </c>
      <c r="E212" s="253">
        <v>7.2</v>
      </c>
      <c r="F212" s="225"/>
      <c r="G212" s="226">
        <v>207</v>
      </c>
      <c r="H212" s="227" t="s">
        <v>821</v>
      </c>
      <c r="I212" s="253">
        <v>221.1</v>
      </c>
      <c r="J212" s="253">
        <v>14.3</v>
      </c>
      <c r="K212" s="225"/>
      <c r="L212" s="226">
        <v>207</v>
      </c>
      <c r="M212" s="226" t="s">
        <v>525</v>
      </c>
      <c r="N212" s="253">
        <v>297.3</v>
      </c>
      <c r="O212" s="253">
        <v>33.799999999999997</v>
      </c>
      <c r="P212" s="225"/>
      <c r="Q212" s="226">
        <v>207</v>
      </c>
      <c r="R212" s="227" t="s">
        <v>708</v>
      </c>
      <c r="S212" s="253">
        <v>536.5</v>
      </c>
      <c r="T212" s="253">
        <v>22.4</v>
      </c>
      <c r="U212" s="225"/>
      <c r="V212" s="229">
        <v>207</v>
      </c>
      <c r="W212" s="238" t="s">
        <v>726</v>
      </c>
      <c r="X212" s="253">
        <v>984.6</v>
      </c>
      <c r="Y212" s="253">
        <v>8.6</v>
      </c>
      <c r="Z212" s="225"/>
      <c r="AA212" s="226">
        <v>207</v>
      </c>
      <c r="AB212" s="227" t="s">
        <v>1178</v>
      </c>
      <c r="AC212" s="253">
        <v>1568.9</v>
      </c>
      <c r="AD212" s="253">
        <v>103.6</v>
      </c>
      <c r="AE212" s="225"/>
      <c r="AF212" s="229">
        <v>207</v>
      </c>
      <c r="AG212" s="238" t="s">
        <v>1277</v>
      </c>
      <c r="AH212" s="253">
        <v>1800.4</v>
      </c>
      <c r="AI212" s="253">
        <v>29</v>
      </c>
      <c r="AJ212" s="225"/>
      <c r="AK212" s="226">
        <v>207</v>
      </c>
      <c r="AL212" s="227" t="s">
        <v>1349</v>
      </c>
      <c r="AM212" s="253">
        <v>2072.8000000000002</v>
      </c>
      <c r="AN212" s="253">
        <v>55.9</v>
      </c>
      <c r="AO212" s="225"/>
      <c r="AP212" s="229">
        <v>207</v>
      </c>
      <c r="AQ212" s="238" t="s">
        <v>1716</v>
      </c>
      <c r="AR212" s="253">
        <v>5709.5</v>
      </c>
      <c r="AS212" s="253">
        <v>528.5</v>
      </c>
      <c r="AT212" s="225"/>
      <c r="AU212" s="226">
        <v>207</v>
      </c>
      <c r="AV212" s="227" t="s">
        <v>688</v>
      </c>
      <c r="AW212" s="253">
        <v>8637</v>
      </c>
      <c r="AX212" s="253">
        <v>717</v>
      </c>
      <c r="AY212" s="225"/>
      <c r="AZ212" s="229">
        <v>207</v>
      </c>
      <c r="BA212" s="238" t="s">
        <v>1675</v>
      </c>
      <c r="BB212" s="253">
        <v>10646.1</v>
      </c>
      <c r="BC212" s="253">
        <v>207.5</v>
      </c>
      <c r="BD212" s="225"/>
      <c r="BE212" s="230">
        <v>207</v>
      </c>
      <c r="BF212" s="231" t="s">
        <v>1493</v>
      </c>
      <c r="BG212" s="256">
        <v>11184.9</v>
      </c>
      <c r="BH212" s="256">
        <v>1151.7</v>
      </c>
      <c r="BI212" s="225"/>
      <c r="BJ212" s="232">
        <v>207</v>
      </c>
      <c r="BK212" s="233" t="s">
        <v>1715</v>
      </c>
      <c r="BL212" s="255">
        <v>13330</v>
      </c>
    </row>
    <row r="213" spans="1:64" s="234" customFormat="1">
      <c r="A213" s="225"/>
      <c r="B213" s="226">
        <v>208</v>
      </c>
      <c r="C213" s="227" t="s">
        <v>525</v>
      </c>
      <c r="D213" s="253">
        <v>149.19999999999999</v>
      </c>
      <c r="E213" s="253">
        <v>12.1</v>
      </c>
      <c r="F213" s="225"/>
      <c r="G213" s="226">
        <v>208</v>
      </c>
      <c r="H213" s="227" t="s">
        <v>724</v>
      </c>
      <c r="I213" s="253">
        <v>220.4</v>
      </c>
      <c r="J213" s="253">
        <v>18.2</v>
      </c>
      <c r="K213" s="225"/>
      <c r="L213" s="226">
        <v>208</v>
      </c>
      <c r="M213" s="226" t="s">
        <v>664</v>
      </c>
      <c r="N213" s="253">
        <v>296</v>
      </c>
      <c r="O213" s="253">
        <v>7.9</v>
      </c>
      <c r="P213" s="225"/>
      <c r="Q213" s="226">
        <v>208</v>
      </c>
      <c r="R213" s="227" t="s">
        <v>726</v>
      </c>
      <c r="S213" s="253">
        <v>536</v>
      </c>
      <c r="T213" s="253">
        <v>21.9</v>
      </c>
      <c r="U213" s="225"/>
      <c r="V213" s="229">
        <v>208</v>
      </c>
      <c r="W213" s="238" t="s">
        <v>708</v>
      </c>
      <c r="X213" s="253">
        <v>981.9</v>
      </c>
      <c r="Y213" s="253">
        <v>45.1</v>
      </c>
      <c r="Z213" s="225"/>
      <c r="AA213" s="226">
        <v>208</v>
      </c>
      <c r="AB213" s="227" t="s">
        <v>708</v>
      </c>
      <c r="AC213" s="253">
        <v>1568.9</v>
      </c>
      <c r="AD213" s="253">
        <v>71.5</v>
      </c>
      <c r="AE213" s="225"/>
      <c r="AF213" s="229">
        <v>208</v>
      </c>
      <c r="AG213" s="238" t="s">
        <v>1183</v>
      </c>
      <c r="AH213" s="253">
        <v>1794.5</v>
      </c>
      <c r="AI213" s="253">
        <v>90.4</v>
      </c>
      <c r="AJ213" s="225"/>
      <c r="AK213" s="226">
        <v>208</v>
      </c>
      <c r="AL213" s="227" t="s">
        <v>1275</v>
      </c>
      <c r="AM213" s="253">
        <v>2035</v>
      </c>
      <c r="AN213" s="253">
        <v>192.6</v>
      </c>
      <c r="AO213" s="225"/>
      <c r="AP213" s="229">
        <v>208</v>
      </c>
      <c r="AQ213" s="238" t="s">
        <v>1691</v>
      </c>
      <c r="AR213" s="253">
        <v>5669.9</v>
      </c>
      <c r="AS213" s="253">
        <v>-619</v>
      </c>
      <c r="AT213" s="225"/>
      <c r="AU213" s="226">
        <v>208</v>
      </c>
      <c r="AV213" s="227" t="s">
        <v>1692</v>
      </c>
      <c r="AW213" s="253">
        <v>8595</v>
      </c>
      <c r="AX213" s="253">
        <v>197</v>
      </c>
      <c r="AY213" s="225"/>
      <c r="AZ213" s="229">
        <v>208</v>
      </c>
      <c r="BA213" s="238" t="s">
        <v>1676</v>
      </c>
      <c r="BB213" s="253">
        <v>10611.1</v>
      </c>
      <c r="BC213" s="253">
        <v>-253</v>
      </c>
      <c r="BD213" s="225"/>
      <c r="BE213" s="230">
        <v>208</v>
      </c>
      <c r="BF213" s="231" t="s">
        <v>1336</v>
      </c>
      <c r="BG213" s="256">
        <v>11158.4</v>
      </c>
      <c r="BH213" s="256">
        <v>240.3</v>
      </c>
      <c r="BI213" s="225"/>
      <c r="BJ213" s="232">
        <v>208</v>
      </c>
      <c r="BK213" s="233" t="s">
        <v>2126</v>
      </c>
      <c r="BL213" s="255">
        <v>13264</v>
      </c>
    </row>
    <row r="214" spans="1:64" s="234" customFormat="1">
      <c r="A214" s="225"/>
      <c r="B214" s="226">
        <v>209</v>
      </c>
      <c r="C214" s="227" t="s">
        <v>732</v>
      </c>
      <c r="D214" s="253">
        <v>147.9</v>
      </c>
      <c r="E214" s="253">
        <v>17.5</v>
      </c>
      <c r="F214" s="225"/>
      <c r="G214" s="226">
        <v>209</v>
      </c>
      <c r="H214" s="227" t="s">
        <v>719</v>
      </c>
      <c r="I214" s="253">
        <v>219.2</v>
      </c>
      <c r="J214" s="253">
        <v>6.1</v>
      </c>
      <c r="K214" s="225"/>
      <c r="L214" s="226">
        <v>209</v>
      </c>
      <c r="M214" s="226" t="s">
        <v>634</v>
      </c>
      <c r="N214" s="253">
        <v>293.2</v>
      </c>
      <c r="O214" s="253">
        <v>26.2</v>
      </c>
      <c r="P214" s="225"/>
      <c r="Q214" s="226">
        <v>209</v>
      </c>
      <c r="R214" s="227" t="s">
        <v>692</v>
      </c>
      <c r="S214" s="253">
        <v>533.29999999999995</v>
      </c>
      <c r="T214" s="253">
        <v>18.399999999999999</v>
      </c>
      <c r="U214" s="225"/>
      <c r="V214" s="229">
        <v>209</v>
      </c>
      <c r="W214" s="238" t="s">
        <v>664</v>
      </c>
      <c r="X214" s="253">
        <v>972.4</v>
      </c>
      <c r="Y214" s="253">
        <v>29.8</v>
      </c>
      <c r="Z214" s="225"/>
      <c r="AA214" s="226">
        <v>209</v>
      </c>
      <c r="AB214" s="227" t="s">
        <v>1164</v>
      </c>
      <c r="AC214" s="253">
        <v>1536.5</v>
      </c>
      <c r="AD214" s="253">
        <v>50.6</v>
      </c>
      <c r="AE214" s="225"/>
      <c r="AF214" s="229">
        <v>209</v>
      </c>
      <c r="AG214" s="238" t="s">
        <v>1390</v>
      </c>
      <c r="AH214" s="253">
        <v>1794.4</v>
      </c>
      <c r="AI214" s="253">
        <v>103</v>
      </c>
      <c r="AJ214" s="225"/>
      <c r="AK214" s="226">
        <v>209</v>
      </c>
      <c r="AL214" s="227" t="s">
        <v>1287</v>
      </c>
      <c r="AM214" s="253">
        <v>2018.7</v>
      </c>
      <c r="AN214" s="253">
        <v>116.2</v>
      </c>
      <c r="AO214" s="225"/>
      <c r="AP214" s="229">
        <v>209</v>
      </c>
      <c r="AQ214" s="238" t="s">
        <v>1708</v>
      </c>
      <c r="AR214" s="253">
        <v>5669.1</v>
      </c>
      <c r="AS214" s="253">
        <v>182.6</v>
      </c>
      <c r="AT214" s="225"/>
      <c r="AU214" s="226">
        <v>209</v>
      </c>
      <c r="AV214" s="227" t="s">
        <v>1693</v>
      </c>
      <c r="AW214" s="253">
        <v>8509.5</v>
      </c>
      <c r="AX214" s="253">
        <v>38.299999999999997</v>
      </c>
      <c r="AY214" s="225"/>
      <c r="AZ214" s="229">
        <v>209</v>
      </c>
      <c r="BA214" s="238" t="s">
        <v>1636</v>
      </c>
      <c r="BB214" s="253">
        <v>10610.4</v>
      </c>
      <c r="BC214" s="253">
        <v>-904.7</v>
      </c>
      <c r="BD214" s="225"/>
      <c r="BE214" s="230">
        <v>209</v>
      </c>
      <c r="BF214" s="231" t="s">
        <v>1912</v>
      </c>
      <c r="BG214" s="256">
        <v>11111.7</v>
      </c>
      <c r="BH214" s="256">
        <v>305.5</v>
      </c>
      <c r="BI214" s="225"/>
      <c r="BJ214" s="232">
        <v>209</v>
      </c>
      <c r="BK214" s="233" t="s">
        <v>2127</v>
      </c>
      <c r="BL214" s="255">
        <v>13233</v>
      </c>
    </row>
    <row r="215" spans="1:64" s="234" customFormat="1">
      <c r="A215" s="225"/>
      <c r="B215" s="226">
        <v>210</v>
      </c>
      <c r="C215" s="227" t="s">
        <v>733</v>
      </c>
      <c r="D215" s="253">
        <v>147.6</v>
      </c>
      <c r="E215" s="253">
        <v>6.6</v>
      </c>
      <c r="F215" s="225"/>
      <c r="G215" s="226">
        <v>210</v>
      </c>
      <c r="H215" s="227" t="s">
        <v>520</v>
      </c>
      <c r="I215" s="253">
        <v>216.9</v>
      </c>
      <c r="J215" s="253">
        <v>30</v>
      </c>
      <c r="K215" s="225"/>
      <c r="L215" s="226">
        <v>210</v>
      </c>
      <c r="M215" s="226" t="s">
        <v>708</v>
      </c>
      <c r="N215" s="253">
        <v>292.60000000000002</v>
      </c>
      <c r="O215" s="253">
        <v>15.9</v>
      </c>
      <c r="P215" s="225"/>
      <c r="Q215" s="226">
        <v>210</v>
      </c>
      <c r="R215" s="227" t="s">
        <v>732</v>
      </c>
      <c r="S215" s="253">
        <v>530.6</v>
      </c>
      <c r="T215" s="253">
        <v>50</v>
      </c>
      <c r="U215" s="225"/>
      <c r="V215" s="229">
        <v>210</v>
      </c>
      <c r="W215" s="238" t="s">
        <v>1154</v>
      </c>
      <c r="X215" s="253">
        <v>967.7</v>
      </c>
      <c r="Y215" s="253">
        <v>54.1</v>
      </c>
      <c r="Z215" s="225"/>
      <c r="AA215" s="226">
        <v>210</v>
      </c>
      <c r="AB215" s="227" t="s">
        <v>858</v>
      </c>
      <c r="AC215" s="253">
        <v>1526.2</v>
      </c>
      <c r="AD215" s="253">
        <v>136</v>
      </c>
      <c r="AE215" s="225"/>
      <c r="AF215" s="229">
        <v>210</v>
      </c>
      <c r="AG215" s="238" t="s">
        <v>1222</v>
      </c>
      <c r="AH215" s="253">
        <v>1786.9</v>
      </c>
      <c r="AI215" s="253">
        <v>108.5</v>
      </c>
      <c r="AJ215" s="225"/>
      <c r="AK215" s="226">
        <v>210</v>
      </c>
      <c r="AL215" s="227" t="s">
        <v>672</v>
      </c>
      <c r="AM215" s="253">
        <v>2014.8</v>
      </c>
      <c r="AN215" s="253">
        <v>130.69999999999999</v>
      </c>
      <c r="AO215" s="225"/>
      <c r="AP215" s="229">
        <v>210</v>
      </c>
      <c r="AQ215" s="238" t="s">
        <v>2872</v>
      </c>
      <c r="AR215" s="253">
        <v>5663.5</v>
      </c>
      <c r="AS215" s="253">
        <v>542.79999999999995</v>
      </c>
      <c r="AT215" s="225"/>
      <c r="AU215" s="226">
        <v>210</v>
      </c>
      <c r="AV215" s="227" t="s">
        <v>758</v>
      </c>
      <c r="AW215" s="253">
        <v>8504.6</v>
      </c>
      <c r="AX215" s="253">
        <v>591.1</v>
      </c>
      <c r="AY215" s="225"/>
      <c r="AZ215" s="229">
        <v>210</v>
      </c>
      <c r="BA215" s="238" t="s">
        <v>643</v>
      </c>
      <c r="BB215" s="253">
        <v>10584.2</v>
      </c>
      <c r="BC215" s="253">
        <v>1327.1</v>
      </c>
      <c r="BD215" s="225"/>
      <c r="BE215" s="230">
        <v>210</v>
      </c>
      <c r="BF215" s="231" t="s">
        <v>1913</v>
      </c>
      <c r="BG215" s="256">
        <v>11110.4</v>
      </c>
      <c r="BH215" s="256">
        <v>-412.1</v>
      </c>
      <c r="BI215" s="225"/>
      <c r="BJ215" s="232">
        <v>210</v>
      </c>
      <c r="BK215" s="233" t="s">
        <v>1677</v>
      </c>
      <c r="BL215" s="255">
        <v>13211</v>
      </c>
    </row>
    <row r="216" spans="1:64" s="234" customFormat="1">
      <c r="A216" s="225"/>
      <c r="B216" s="226">
        <v>211</v>
      </c>
      <c r="C216" s="227" t="s">
        <v>734</v>
      </c>
      <c r="D216" s="253">
        <v>146.30000000000001</v>
      </c>
      <c r="E216" s="253">
        <v>4.5</v>
      </c>
      <c r="F216" s="225"/>
      <c r="G216" s="226">
        <v>211</v>
      </c>
      <c r="H216" s="227" t="s">
        <v>756</v>
      </c>
      <c r="I216" s="253">
        <v>215.9</v>
      </c>
      <c r="J216" s="253">
        <v>23.2</v>
      </c>
      <c r="K216" s="225"/>
      <c r="L216" s="226">
        <v>211</v>
      </c>
      <c r="M216" s="226" t="s">
        <v>680</v>
      </c>
      <c r="N216" s="253">
        <v>291.7</v>
      </c>
      <c r="O216" s="253">
        <v>3.3</v>
      </c>
      <c r="P216" s="225"/>
      <c r="Q216" s="226">
        <v>211</v>
      </c>
      <c r="R216" s="227" t="s">
        <v>1080</v>
      </c>
      <c r="S216" s="253">
        <v>527.1</v>
      </c>
      <c r="T216" s="253">
        <v>14.7</v>
      </c>
      <c r="U216" s="225"/>
      <c r="V216" s="229">
        <v>211</v>
      </c>
      <c r="W216" s="238" t="s">
        <v>824</v>
      </c>
      <c r="X216" s="253">
        <v>965.2</v>
      </c>
      <c r="Y216" s="253">
        <v>94.3</v>
      </c>
      <c r="Z216" s="225"/>
      <c r="AA216" s="226">
        <v>211</v>
      </c>
      <c r="AB216" s="227" t="s">
        <v>671</v>
      </c>
      <c r="AC216" s="253">
        <v>1525.4</v>
      </c>
      <c r="AD216" s="253">
        <v>123.5</v>
      </c>
      <c r="AE216" s="225"/>
      <c r="AF216" s="229">
        <v>211</v>
      </c>
      <c r="AG216" s="238" t="s">
        <v>714</v>
      </c>
      <c r="AH216" s="253">
        <v>1766.3</v>
      </c>
      <c r="AI216" s="253">
        <v>130</v>
      </c>
      <c r="AJ216" s="225"/>
      <c r="AK216" s="226">
        <v>211</v>
      </c>
      <c r="AL216" s="227" t="s">
        <v>885</v>
      </c>
      <c r="AM216" s="253">
        <v>2001</v>
      </c>
      <c r="AN216" s="253">
        <v>210</v>
      </c>
      <c r="AO216" s="225"/>
      <c r="AP216" s="229">
        <v>211</v>
      </c>
      <c r="AQ216" s="238" t="s">
        <v>544</v>
      </c>
      <c r="AR216" s="253">
        <v>5504.7</v>
      </c>
      <c r="AS216" s="253">
        <v>500</v>
      </c>
      <c r="AT216" s="225"/>
      <c r="AU216" s="226">
        <v>211</v>
      </c>
      <c r="AV216" s="227" t="s">
        <v>573</v>
      </c>
      <c r="AW216" s="253">
        <v>8485</v>
      </c>
      <c r="AX216" s="253">
        <v>97</v>
      </c>
      <c r="AY216" s="225"/>
      <c r="AZ216" s="229">
        <v>211</v>
      </c>
      <c r="BA216" s="238" t="s">
        <v>1698</v>
      </c>
      <c r="BB216" s="253">
        <v>10559.9</v>
      </c>
      <c r="BC216" s="253">
        <v>2779.9</v>
      </c>
      <c r="BD216" s="225"/>
      <c r="BE216" s="230">
        <v>211</v>
      </c>
      <c r="BF216" s="231" t="s">
        <v>1914</v>
      </c>
      <c r="BG216" s="256">
        <v>11048</v>
      </c>
      <c r="BH216" s="256">
        <v>-1401</v>
      </c>
      <c r="BI216" s="225"/>
      <c r="BJ216" s="232">
        <v>211</v>
      </c>
      <c r="BK216" s="233" t="s">
        <v>1351</v>
      </c>
      <c r="BL216" s="255">
        <v>13153</v>
      </c>
    </row>
    <row r="217" spans="1:64" s="234" customFormat="1">
      <c r="A217" s="225"/>
      <c r="B217" s="226">
        <v>212</v>
      </c>
      <c r="C217" s="227" t="s">
        <v>520</v>
      </c>
      <c r="D217" s="253">
        <v>145.5</v>
      </c>
      <c r="E217" s="253">
        <v>12.6</v>
      </c>
      <c r="F217" s="225"/>
      <c r="G217" s="226">
        <v>212</v>
      </c>
      <c r="H217" s="227" t="s">
        <v>772</v>
      </c>
      <c r="I217" s="253">
        <v>215.6</v>
      </c>
      <c r="J217" s="253">
        <v>4.2</v>
      </c>
      <c r="K217" s="225"/>
      <c r="L217" s="226">
        <v>212</v>
      </c>
      <c r="M217" s="226" t="s">
        <v>712</v>
      </c>
      <c r="N217" s="253">
        <v>291</v>
      </c>
      <c r="O217" s="253">
        <v>5.7</v>
      </c>
      <c r="P217" s="225"/>
      <c r="Q217" s="226">
        <v>212</v>
      </c>
      <c r="R217" s="227" t="s">
        <v>1131</v>
      </c>
      <c r="S217" s="253">
        <v>509.3</v>
      </c>
      <c r="T217" s="253">
        <v>29.5</v>
      </c>
      <c r="U217" s="225"/>
      <c r="V217" s="229">
        <v>212</v>
      </c>
      <c r="W217" s="238" t="s">
        <v>630</v>
      </c>
      <c r="X217" s="253">
        <v>962.6</v>
      </c>
      <c r="Y217" s="253">
        <v>30.9</v>
      </c>
      <c r="Z217" s="225"/>
      <c r="AA217" s="226">
        <v>212</v>
      </c>
      <c r="AB217" s="227" t="s">
        <v>1036</v>
      </c>
      <c r="AC217" s="253">
        <v>1508</v>
      </c>
      <c r="AD217" s="253">
        <v>149.5</v>
      </c>
      <c r="AE217" s="225"/>
      <c r="AF217" s="229">
        <v>212</v>
      </c>
      <c r="AG217" s="238" t="s">
        <v>1374</v>
      </c>
      <c r="AH217" s="253">
        <v>1760.2</v>
      </c>
      <c r="AI217" s="253">
        <v>53.2</v>
      </c>
      <c r="AJ217" s="225"/>
      <c r="AK217" s="226">
        <v>212</v>
      </c>
      <c r="AL217" s="227" t="s">
        <v>1399</v>
      </c>
      <c r="AM217" s="253">
        <v>1980.8</v>
      </c>
      <c r="AN217" s="253">
        <v>117.7</v>
      </c>
      <c r="AO217" s="225"/>
      <c r="AP217" s="229">
        <v>212</v>
      </c>
      <c r="AQ217" s="238" t="s">
        <v>1722</v>
      </c>
      <c r="AR217" s="253">
        <v>5422.7</v>
      </c>
      <c r="AS217" s="253">
        <v>518.70000000000005</v>
      </c>
      <c r="AT217" s="225"/>
      <c r="AU217" s="226">
        <v>212</v>
      </c>
      <c r="AV217" s="227" t="s">
        <v>1694</v>
      </c>
      <c r="AW217" s="253">
        <v>8435.4</v>
      </c>
      <c r="AX217" s="253">
        <v>1506.5</v>
      </c>
      <c r="AY217" s="225"/>
      <c r="AZ217" s="229">
        <v>212</v>
      </c>
      <c r="BA217" s="238" t="s">
        <v>533</v>
      </c>
      <c r="BB217" s="253">
        <v>10550</v>
      </c>
      <c r="BC217" s="253">
        <v>2363</v>
      </c>
      <c r="BD217" s="225"/>
      <c r="BE217" s="230">
        <v>212</v>
      </c>
      <c r="BF217" s="231" t="s">
        <v>1608</v>
      </c>
      <c r="BG217" s="256">
        <v>11015.6</v>
      </c>
      <c r="BH217" s="256">
        <v>198</v>
      </c>
      <c r="BI217" s="225"/>
      <c r="BJ217" s="232">
        <v>212</v>
      </c>
      <c r="BK217" s="233" t="s">
        <v>1951</v>
      </c>
      <c r="BL217" s="255">
        <v>13144</v>
      </c>
    </row>
    <row r="218" spans="1:64" s="234" customFormat="1">
      <c r="A218" s="225"/>
      <c r="B218" s="226">
        <v>213</v>
      </c>
      <c r="C218" s="227" t="s">
        <v>735</v>
      </c>
      <c r="D218" s="253">
        <v>145.5</v>
      </c>
      <c r="E218" s="253">
        <v>4.9000000000000004</v>
      </c>
      <c r="F218" s="225"/>
      <c r="G218" s="226">
        <v>213</v>
      </c>
      <c r="H218" s="227" t="s">
        <v>676</v>
      </c>
      <c r="I218" s="253">
        <v>214.5</v>
      </c>
      <c r="J218" s="253">
        <v>15.7</v>
      </c>
      <c r="K218" s="225"/>
      <c r="L218" s="226">
        <v>213</v>
      </c>
      <c r="M218" s="226" t="s">
        <v>674</v>
      </c>
      <c r="N218" s="253">
        <v>289.7</v>
      </c>
      <c r="O218" s="253">
        <v>6.1</v>
      </c>
      <c r="P218" s="225"/>
      <c r="Q218" s="226">
        <v>213</v>
      </c>
      <c r="R218" s="227" t="s">
        <v>691</v>
      </c>
      <c r="S218" s="253">
        <v>505.7</v>
      </c>
      <c r="T218" s="253">
        <v>14.5</v>
      </c>
      <c r="U218" s="225"/>
      <c r="V218" s="229">
        <v>213</v>
      </c>
      <c r="W218" s="238" t="s">
        <v>1187</v>
      </c>
      <c r="X218" s="253">
        <v>953</v>
      </c>
      <c r="Y218" s="253">
        <v>86.7</v>
      </c>
      <c r="Z218" s="225"/>
      <c r="AA218" s="226">
        <v>213</v>
      </c>
      <c r="AB218" s="227" t="s">
        <v>715</v>
      </c>
      <c r="AC218" s="253">
        <v>1500.7</v>
      </c>
      <c r="AD218" s="253">
        <v>111.6</v>
      </c>
      <c r="AE218" s="225"/>
      <c r="AF218" s="229">
        <v>213</v>
      </c>
      <c r="AG218" s="238" t="s">
        <v>677</v>
      </c>
      <c r="AH218" s="253">
        <v>1755.9</v>
      </c>
      <c r="AI218" s="253">
        <v>70.599999999999994</v>
      </c>
      <c r="AJ218" s="225"/>
      <c r="AK218" s="226">
        <v>213</v>
      </c>
      <c r="AL218" s="227" t="s">
        <v>1199</v>
      </c>
      <c r="AM218" s="253">
        <v>1971.1</v>
      </c>
      <c r="AN218" s="253">
        <v>91.3</v>
      </c>
      <c r="AO218" s="225"/>
      <c r="AP218" s="229">
        <v>213</v>
      </c>
      <c r="AQ218" s="238" t="s">
        <v>1376</v>
      </c>
      <c r="AR218" s="253">
        <v>5417.3</v>
      </c>
      <c r="AS218" s="253">
        <v>-13</v>
      </c>
      <c r="AT218" s="225"/>
      <c r="AU218" s="226">
        <v>213</v>
      </c>
      <c r="AV218" s="227" t="s">
        <v>713</v>
      </c>
      <c r="AW218" s="253">
        <v>8402</v>
      </c>
      <c r="AX218" s="253">
        <v>617</v>
      </c>
      <c r="AY218" s="225"/>
      <c r="AZ218" s="229">
        <v>213</v>
      </c>
      <c r="BA218" s="238" t="s">
        <v>1722</v>
      </c>
      <c r="BB218" s="253">
        <v>10522</v>
      </c>
      <c r="BC218" s="253">
        <v>887</v>
      </c>
      <c r="BD218" s="225"/>
      <c r="BE218" s="230">
        <v>213</v>
      </c>
      <c r="BF218" s="231" t="s">
        <v>1686</v>
      </c>
      <c r="BG218" s="256">
        <v>10908</v>
      </c>
      <c r="BH218" s="256">
        <v>-346</v>
      </c>
      <c r="BI218" s="225"/>
      <c r="BJ218" s="232">
        <v>213</v>
      </c>
      <c r="BK218" s="233" t="s">
        <v>1139</v>
      </c>
      <c r="BL218" s="255">
        <v>13105</v>
      </c>
    </row>
    <row r="219" spans="1:64" s="234" customFormat="1">
      <c r="A219" s="225"/>
      <c r="B219" s="226">
        <v>214</v>
      </c>
      <c r="C219" s="227" t="s">
        <v>736</v>
      </c>
      <c r="D219" s="253">
        <v>145.4</v>
      </c>
      <c r="E219" s="253">
        <v>7.4</v>
      </c>
      <c r="F219" s="225"/>
      <c r="G219" s="226">
        <v>214</v>
      </c>
      <c r="H219" s="227" t="s">
        <v>748</v>
      </c>
      <c r="I219" s="253">
        <v>211.3</v>
      </c>
      <c r="J219" s="253">
        <v>16.2</v>
      </c>
      <c r="K219" s="225"/>
      <c r="L219" s="226">
        <v>214</v>
      </c>
      <c r="M219" s="226" t="s">
        <v>520</v>
      </c>
      <c r="N219" s="253">
        <v>286.7</v>
      </c>
      <c r="O219" s="253">
        <v>44.9</v>
      </c>
      <c r="P219" s="225"/>
      <c r="Q219" s="226">
        <v>214</v>
      </c>
      <c r="R219" s="227" t="s">
        <v>823</v>
      </c>
      <c r="S219" s="253">
        <v>500.8</v>
      </c>
      <c r="T219" s="253">
        <v>-20.6</v>
      </c>
      <c r="U219" s="225"/>
      <c r="V219" s="229">
        <v>214</v>
      </c>
      <c r="W219" s="238" t="s">
        <v>803</v>
      </c>
      <c r="X219" s="253">
        <v>948.8</v>
      </c>
      <c r="Y219" s="253">
        <v>32.5</v>
      </c>
      <c r="Z219" s="225"/>
      <c r="AA219" s="226">
        <v>214</v>
      </c>
      <c r="AB219" s="227" t="s">
        <v>1274</v>
      </c>
      <c r="AC219" s="253">
        <v>1489.9</v>
      </c>
      <c r="AD219" s="253">
        <v>48.8</v>
      </c>
      <c r="AE219" s="225"/>
      <c r="AF219" s="229">
        <v>214</v>
      </c>
      <c r="AG219" s="238" t="s">
        <v>1219</v>
      </c>
      <c r="AH219" s="253">
        <v>1752.5</v>
      </c>
      <c r="AI219" s="253">
        <v>97.1</v>
      </c>
      <c r="AJ219" s="225"/>
      <c r="AK219" s="226">
        <v>214</v>
      </c>
      <c r="AL219" s="227" t="s">
        <v>1344</v>
      </c>
      <c r="AM219" s="253">
        <v>1963.7</v>
      </c>
      <c r="AN219" s="253">
        <v>43.7</v>
      </c>
      <c r="AO219" s="225"/>
      <c r="AP219" s="229">
        <v>214</v>
      </c>
      <c r="AQ219" s="238" t="s">
        <v>2873</v>
      </c>
      <c r="AR219" s="253">
        <v>5409.4</v>
      </c>
      <c r="AS219" s="253">
        <v>29.5</v>
      </c>
      <c r="AT219" s="225"/>
      <c r="AU219" s="226">
        <v>214</v>
      </c>
      <c r="AV219" s="227" t="s">
        <v>1695</v>
      </c>
      <c r="AW219" s="253">
        <v>8391.4</v>
      </c>
      <c r="AX219" s="253">
        <v>293.89999999999998</v>
      </c>
      <c r="AY219" s="225"/>
      <c r="AZ219" s="229">
        <v>214</v>
      </c>
      <c r="BA219" s="238" t="s">
        <v>1863</v>
      </c>
      <c r="BB219" s="253">
        <v>10504.9</v>
      </c>
      <c r="BC219" s="253">
        <v>945.6</v>
      </c>
      <c r="BD219" s="225"/>
      <c r="BE219" s="230">
        <v>214</v>
      </c>
      <c r="BF219" s="231" t="s">
        <v>1915</v>
      </c>
      <c r="BG219" s="256">
        <v>10904.5</v>
      </c>
      <c r="BH219" s="256">
        <v>643.70000000000005</v>
      </c>
      <c r="BI219" s="225"/>
      <c r="BJ219" s="232">
        <v>214</v>
      </c>
      <c r="BK219" s="233" t="s">
        <v>2128</v>
      </c>
      <c r="BL219" s="255">
        <v>13072</v>
      </c>
    </row>
    <row r="220" spans="1:64" s="234" customFormat="1">
      <c r="A220" s="225"/>
      <c r="B220" s="226">
        <v>215</v>
      </c>
      <c r="C220" s="227" t="s">
        <v>300</v>
      </c>
      <c r="D220" s="253">
        <v>145.19999999999999</v>
      </c>
      <c r="E220" s="253">
        <v>15.2</v>
      </c>
      <c r="F220" s="225"/>
      <c r="G220" s="226">
        <v>215</v>
      </c>
      <c r="H220" s="227" t="s">
        <v>777</v>
      </c>
      <c r="I220" s="253">
        <v>209.4</v>
      </c>
      <c r="J220" s="253">
        <v>11.4</v>
      </c>
      <c r="K220" s="225"/>
      <c r="L220" s="226">
        <v>215</v>
      </c>
      <c r="M220" s="226" t="s">
        <v>703</v>
      </c>
      <c r="N220" s="253">
        <v>284</v>
      </c>
      <c r="O220" s="253">
        <v>16.3</v>
      </c>
      <c r="P220" s="225"/>
      <c r="Q220" s="226">
        <v>215</v>
      </c>
      <c r="R220" s="227" t="s">
        <v>858</v>
      </c>
      <c r="S220" s="253">
        <v>498.7</v>
      </c>
      <c r="T220" s="253">
        <v>31.6</v>
      </c>
      <c r="U220" s="225"/>
      <c r="V220" s="229">
        <v>215</v>
      </c>
      <c r="W220" s="238" t="s">
        <v>621</v>
      </c>
      <c r="X220" s="253">
        <v>943.2</v>
      </c>
      <c r="Y220" s="253">
        <v>17.399999999999999</v>
      </c>
      <c r="Z220" s="225"/>
      <c r="AA220" s="226">
        <v>215</v>
      </c>
      <c r="AB220" s="227" t="s">
        <v>1080</v>
      </c>
      <c r="AC220" s="253">
        <v>1481.6</v>
      </c>
      <c r="AD220" s="253">
        <v>62.4</v>
      </c>
      <c r="AE220" s="225"/>
      <c r="AF220" s="229">
        <v>215</v>
      </c>
      <c r="AG220" s="238" t="s">
        <v>1194</v>
      </c>
      <c r="AH220" s="253">
        <v>1735.1</v>
      </c>
      <c r="AI220" s="253">
        <v>140.6</v>
      </c>
      <c r="AJ220" s="225"/>
      <c r="AK220" s="226">
        <v>215</v>
      </c>
      <c r="AL220" s="227" t="s">
        <v>779</v>
      </c>
      <c r="AM220" s="253">
        <v>1958</v>
      </c>
      <c r="AN220" s="253">
        <v>-185.4</v>
      </c>
      <c r="AO220" s="225"/>
      <c r="AP220" s="229">
        <v>215</v>
      </c>
      <c r="AQ220" s="238" t="s">
        <v>1699</v>
      </c>
      <c r="AR220" s="253">
        <v>5372.7</v>
      </c>
      <c r="AS220" s="253">
        <v>853.5</v>
      </c>
      <c r="AT220" s="225"/>
      <c r="AU220" s="226">
        <v>215</v>
      </c>
      <c r="AV220" s="227" t="s">
        <v>1269</v>
      </c>
      <c r="AW220" s="253">
        <v>8364.1</v>
      </c>
      <c r="AX220" s="253">
        <v>221.4</v>
      </c>
      <c r="AY220" s="225"/>
      <c r="AZ220" s="229">
        <v>215</v>
      </c>
      <c r="BA220" s="238" t="s">
        <v>718</v>
      </c>
      <c r="BB220" s="253">
        <v>10477</v>
      </c>
      <c r="BC220" s="253">
        <v>1691</v>
      </c>
      <c r="BD220" s="225"/>
      <c r="BE220" s="230">
        <v>215</v>
      </c>
      <c r="BF220" s="231" t="s">
        <v>1916</v>
      </c>
      <c r="BG220" s="256">
        <v>10847</v>
      </c>
      <c r="BH220" s="256">
        <v>497</v>
      </c>
      <c r="BI220" s="225"/>
      <c r="BJ220" s="232">
        <v>215</v>
      </c>
      <c r="BK220" s="233" t="s">
        <v>1735</v>
      </c>
      <c r="BL220" s="255">
        <v>13058</v>
      </c>
    </row>
    <row r="221" spans="1:64" s="234" customFormat="1">
      <c r="A221" s="225"/>
      <c r="B221" s="226">
        <v>216</v>
      </c>
      <c r="C221" s="227" t="s">
        <v>737</v>
      </c>
      <c r="D221" s="253">
        <v>145</v>
      </c>
      <c r="E221" s="253">
        <v>2.1</v>
      </c>
      <c r="F221" s="225"/>
      <c r="G221" s="226">
        <v>216</v>
      </c>
      <c r="H221" s="227" t="s">
        <v>718</v>
      </c>
      <c r="I221" s="253">
        <v>209.3</v>
      </c>
      <c r="J221" s="253">
        <v>31.2</v>
      </c>
      <c r="K221" s="225"/>
      <c r="L221" s="226">
        <v>216</v>
      </c>
      <c r="M221" s="226" t="s">
        <v>719</v>
      </c>
      <c r="N221" s="253">
        <v>283.39999999999998</v>
      </c>
      <c r="O221" s="253">
        <v>9.8000000000000007</v>
      </c>
      <c r="P221" s="225"/>
      <c r="Q221" s="226">
        <v>216</v>
      </c>
      <c r="R221" s="227" t="s">
        <v>811</v>
      </c>
      <c r="S221" s="253">
        <v>498.1</v>
      </c>
      <c r="T221" s="253">
        <v>35.700000000000003</v>
      </c>
      <c r="U221" s="225"/>
      <c r="V221" s="229">
        <v>216</v>
      </c>
      <c r="W221" s="238" t="s">
        <v>1122</v>
      </c>
      <c r="X221" s="253">
        <v>937.8</v>
      </c>
      <c r="Y221" s="253">
        <v>9.9</v>
      </c>
      <c r="Z221" s="225"/>
      <c r="AA221" s="226">
        <v>216</v>
      </c>
      <c r="AB221" s="227" t="s">
        <v>656</v>
      </c>
      <c r="AC221" s="253">
        <v>1476</v>
      </c>
      <c r="AD221" s="253">
        <v>19.600000000000001</v>
      </c>
      <c r="AE221" s="225"/>
      <c r="AF221" s="229">
        <v>216</v>
      </c>
      <c r="AG221" s="238" t="s">
        <v>732</v>
      </c>
      <c r="AH221" s="253">
        <v>1732.7</v>
      </c>
      <c r="AI221" s="253">
        <v>100.3</v>
      </c>
      <c r="AJ221" s="225"/>
      <c r="AK221" s="226">
        <v>216</v>
      </c>
      <c r="AL221" s="227" t="s">
        <v>1219</v>
      </c>
      <c r="AM221" s="253">
        <v>1943.7</v>
      </c>
      <c r="AN221" s="253">
        <v>18.100000000000001</v>
      </c>
      <c r="AO221" s="225"/>
      <c r="AP221" s="229">
        <v>216</v>
      </c>
      <c r="AQ221" s="238" t="s">
        <v>2874</v>
      </c>
      <c r="AR221" s="253">
        <v>5354.5</v>
      </c>
      <c r="AS221" s="253">
        <v>402.3</v>
      </c>
      <c r="AT221" s="225"/>
      <c r="AU221" s="226">
        <v>216</v>
      </c>
      <c r="AV221" s="227" t="s">
        <v>1696</v>
      </c>
      <c r="AW221" s="253">
        <v>8339.1</v>
      </c>
      <c r="AX221" s="253">
        <v>962.6</v>
      </c>
      <c r="AY221" s="225"/>
      <c r="AZ221" s="229">
        <v>216</v>
      </c>
      <c r="BA221" s="238" t="s">
        <v>813</v>
      </c>
      <c r="BB221" s="253">
        <v>10312</v>
      </c>
      <c r="BC221" s="253">
        <v>365</v>
      </c>
      <c r="BD221" s="225"/>
      <c r="BE221" s="230">
        <v>216</v>
      </c>
      <c r="BF221" s="231" t="s">
        <v>1704</v>
      </c>
      <c r="BG221" s="256">
        <v>10836</v>
      </c>
      <c r="BH221" s="256">
        <v>1071</v>
      </c>
      <c r="BI221" s="225"/>
      <c r="BJ221" s="232">
        <v>216</v>
      </c>
      <c r="BK221" s="233" t="s">
        <v>710</v>
      </c>
      <c r="BL221" s="255">
        <v>13014</v>
      </c>
    </row>
    <row r="222" spans="1:64" s="234" customFormat="1">
      <c r="A222" s="225"/>
      <c r="B222" s="226">
        <v>217</v>
      </c>
      <c r="C222" s="227" t="s">
        <v>738</v>
      </c>
      <c r="D222" s="253">
        <v>144.9</v>
      </c>
      <c r="E222" s="253">
        <v>5.3</v>
      </c>
      <c r="F222" s="225"/>
      <c r="G222" s="226">
        <v>217</v>
      </c>
      <c r="H222" s="227" t="s">
        <v>715</v>
      </c>
      <c r="I222" s="253">
        <v>209.2</v>
      </c>
      <c r="J222" s="253">
        <v>21</v>
      </c>
      <c r="K222" s="225"/>
      <c r="L222" s="226">
        <v>217</v>
      </c>
      <c r="M222" s="226" t="s">
        <v>760</v>
      </c>
      <c r="N222" s="253">
        <v>281.8</v>
      </c>
      <c r="O222" s="253">
        <v>12.2</v>
      </c>
      <c r="P222" s="225"/>
      <c r="Q222" s="226">
        <v>217</v>
      </c>
      <c r="R222" s="227" t="s">
        <v>1026</v>
      </c>
      <c r="S222" s="253">
        <v>495.1</v>
      </c>
      <c r="T222" s="253">
        <v>18.600000000000001</v>
      </c>
      <c r="U222" s="225"/>
      <c r="V222" s="229">
        <v>217</v>
      </c>
      <c r="W222" s="238" t="s">
        <v>692</v>
      </c>
      <c r="X222" s="253">
        <v>914.2</v>
      </c>
      <c r="Y222" s="253">
        <v>47.8</v>
      </c>
      <c r="Z222" s="225"/>
      <c r="AA222" s="226">
        <v>217</v>
      </c>
      <c r="AB222" s="227" t="s">
        <v>823</v>
      </c>
      <c r="AC222" s="253">
        <v>1474.7</v>
      </c>
      <c r="AD222" s="253">
        <v>128.80000000000001</v>
      </c>
      <c r="AE222" s="225"/>
      <c r="AF222" s="229">
        <v>217</v>
      </c>
      <c r="AG222" s="238" t="s">
        <v>1172</v>
      </c>
      <c r="AH222" s="253">
        <v>1732.1</v>
      </c>
      <c r="AI222" s="253">
        <v>138.19999999999999</v>
      </c>
      <c r="AJ222" s="225"/>
      <c r="AK222" s="226">
        <v>217</v>
      </c>
      <c r="AL222" s="227" t="s">
        <v>677</v>
      </c>
      <c r="AM222" s="253">
        <v>1942.3</v>
      </c>
      <c r="AN222" s="253">
        <v>32.299999999999997</v>
      </c>
      <c r="AO222" s="225"/>
      <c r="AP222" s="229">
        <v>217</v>
      </c>
      <c r="AQ222" s="238" t="s">
        <v>559</v>
      </c>
      <c r="AR222" s="253">
        <v>5337</v>
      </c>
      <c r="AS222" s="253">
        <v>82</v>
      </c>
      <c r="AT222" s="225"/>
      <c r="AU222" s="226">
        <v>217</v>
      </c>
      <c r="AV222" s="227" t="s">
        <v>1697</v>
      </c>
      <c r="AW222" s="253">
        <v>8319.1</v>
      </c>
      <c r="AX222" s="253">
        <v>765.1</v>
      </c>
      <c r="AY222" s="225"/>
      <c r="AZ222" s="229">
        <v>217</v>
      </c>
      <c r="BA222" s="238" t="s">
        <v>1171</v>
      </c>
      <c r="BB222" s="253">
        <v>10244.700000000001</v>
      </c>
      <c r="BC222" s="253">
        <v>72.900000000000006</v>
      </c>
      <c r="BD222" s="225"/>
      <c r="BE222" s="230">
        <v>217</v>
      </c>
      <c r="BF222" s="231" t="s">
        <v>1812</v>
      </c>
      <c r="BG222" s="256">
        <v>10818</v>
      </c>
      <c r="BH222" s="256">
        <v>853</v>
      </c>
      <c r="BI222" s="225"/>
      <c r="BJ222" s="232">
        <v>217</v>
      </c>
      <c r="BK222" s="233" t="s">
        <v>1455</v>
      </c>
      <c r="BL222" s="255">
        <v>12994</v>
      </c>
    </row>
    <row r="223" spans="1:64" s="234" customFormat="1">
      <c r="A223" s="225"/>
      <c r="B223" s="226">
        <v>218</v>
      </c>
      <c r="C223" s="227" t="s">
        <v>739</v>
      </c>
      <c r="D223" s="253">
        <v>142.80000000000001</v>
      </c>
      <c r="E223" s="253">
        <v>11.4</v>
      </c>
      <c r="F223" s="225"/>
      <c r="G223" s="226">
        <v>218</v>
      </c>
      <c r="H223" s="227" t="s">
        <v>835</v>
      </c>
      <c r="I223" s="253">
        <v>208.2</v>
      </c>
      <c r="J223" s="253">
        <v>12.4</v>
      </c>
      <c r="K223" s="225"/>
      <c r="L223" s="226">
        <v>218</v>
      </c>
      <c r="M223" s="226" t="s">
        <v>837</v>
      </c>
      <c r="N223" s="253">
        <v>281</v>
      </c>
      <c r="O223" s="253">
        <v>2.4</v>
      </c>
      <c r="P223" s="225"/>
      <c r="Q223" s="226">
        <v>218</v>
      </c>
      <c r="R223" s="227" t="s">
        <v>1024</v>
      </c>
      <c r="S223" s="253">
        <v>491.1</v>
      </c>
      <c r="T223" s="253">
        <v>5.2</v>
      </c>
      <c r="U223" s="225"/>
      <c r="V223" s="229">
        <v>218</v>
      </c>
      <c r="W223" s="238" t="s">
        <v>745</v>
      </c>
      <c r="X223" s="253">
        <v>910.5</v>
      </c>
      <c r="Y223" s="253">
        <v>13.2</v>
      </c>
      <c r="Z223" s="225"/>
      <c r="AA223" s="226">
        <v>218</v>
      </c>
      <c r="AB223" s="227" t="s">
        <v>764</v>
      </c>
      <c r="AC223" s="253">
        <v>1438.4</v>
      </c>
      <c r="AD223" s="253">
        <v>52.6</v>
      </c>
      <c r="AE223" s="225"/>
      <c r="AF223" s="229">
        <v>218</v>
      </c>
      <c r="AG223" s="238" t="s">
        <v>755</v>
      </c>
      <c r="AH223" s="253">
        <v>1720.9</v>
      </c>
      <c r="AI223" s="253">
        <v>10.8</v>
      </c>
      <c r="AJ223" s="225"/>
      <c r="AK223" s="226">
        <v>218</v>
      </c>
      <c r="AL223" s="227" t="s">
        <v>317</v>
      </c>
      <c r="AM223" s="253">
        <v>1941.9</v>
      </c>
      <c r="AN223" s="253">
        <v>145</v>
      </c>
      <c r="AO223" s="225"/>
      <c r="AP223" s="229">
        <v>218</v>
      </c>
      <c r="AQ223" s="238" t="s">
        <v>1668</v>
      </c>
      <c r="AR223" s="253">
        <v>5332.5</v>
      </c>
      <c r="AS223" s="253">
        <v>93.1</v>
      </c>
      <c r="AT223" s="225"/>
      <c r="AU223" s="226">
        <v>218</v>
      </c>
      <c r="AV223" s="227" t="s">
        <v>1698</v>
      </c>
      <c r="AW223" s="253">
        <v>8293.4</v>
      </c>
      <c r="AX223" s="253">
        <v>1405.5</v>
      </c>
      <c r="AY223" s="225"/>
      <c r="AZ223" s="229">
        <v>218</v>
      </c>
      <c r="BA223" s="238" t="s">
        <v>1712</v>
      </c>
      <c r="BB223" s="253">
        <v>10205</v>
      </c>
      <c r="BC223" s="253">
        <v>546</v>
      </c>
      <c r="BD223" s="225"/>
      <c r="BE223" s="230">
        <v>218</v>
      </c>
      <c r="BF223" s="231" t="s">
        <v>953</v>
      </c>
      <c r="BG223" s="256">
        <v>10800</v>
      </c>
      <c r="BH223" s="256">
        <v>428</v>
      </c>
      <c r="BI223" s="225"/>
      <c r="BJ223" s="232">
        <v>218</v>
      </c>
      <c r="BK223" s="233" t="s">
        <v>1921</v>
      </c>
      <c r="BL223" s="255">
        <v>12919</v>
      </c>
    </row>
    <row r="224" spans="1:64" s="234" customFormat="1">
      <c r="A224" s="225"/>
      <c r="B224" s="226">
        <v>219</v>
      </c>
      <c r="C224" s="227" t="s">
        <v>740</v>
      </c>
      <c r="D224" s="253">
        <v>140.69999999999999</v>
      </c>
      <c r="E224" s="253">
        <v>2.2999999999999998</v>
      </c>
      <c r="F224" s="225"/>
      <c r="G224" s="226">
        <v>219</v>
      </c>
      <c r="H224" s="227" t="s">
        <v>691</v>
      </c>
      <c r="I224" s="253">
        <v>207.3</v>
      </c>
      <c r="J224" s="253">
        <v>7</v>
      </c>
      <c r="K224" s="225"/>
      <c r="L224" s="226">
        <v>219</v>
      </c>
      <c r="M224" s="226" t="s">
        <v>858</v>
      </c>
      <c r="N224" s="253">
        <v>279</v>
      </c>
      <c r="O224" s="253">
        <v>23.9</v>
      </c>
      <c r="P224" s="225"/>
      <c r="Q224" s="226">
        <v>219</v>
      </c>
      <c r="R224" s="227" t="s">
        <v>634</v>
      </c>
      <c r="S224" s="253">
        <v>488.7</v>
      </c>
      <c r="T224" s="253">
        <v>24.9</v>
      </c>
      <c r="U224" s="225"/>
      <c r="V224" s="229">
        <v>219</v>
      </c>
      <c r="W224" s="238" t="s">
        <v>802</v>
      </c>
      <c r="X224" s="253">
        <v>910.3</v>
      </c>
      <c r="Y224" s="253">
        <v>92.5</v>
      </c>
      <c r="Z224" s="225"/>
      <c r="AA224" s="226">
        <v>219</v>
      </c>
      <c r="AB224" s="227" t="s">
        <v>738</v>
      </c>
      <c r="AC224" s="253">
        <v>1434.9</v>
      </c>
      <c r="AD224" s="253">
        <v>23.6</v>
      </c>
      <c r="AE224" s="225"/>
      <c r="AF224" s="229">
        <v>219</v>
      </c>
      <c r="AG224" s="238" t="s">
        <v>763</v>
      </c>
      <c r="AH224" s="253">
        <v>1717.5</v>
      </c>
      <c r="AI224" s="253">
        <v>106.8</v>
      </c>
      <c r="AJ224" s="225"/>
      <c r="AK224" s="226">
        <v>219</v>
      </c>
      <c r="AL224" s="227" t="s">
        <v>1222</v>
      </c>
      <c r="AM224" s="253">
        <v>1925.2</v>
      </c>
      <c r="AN224" s="253">
        <v>78.5</v>
      </c>
      <c r="AO224" s="225"/>
      <c r="AP224" s="229">
        <v>219</v>
      </c>
      <c r="AQ224" s="238" t="s">
        <v>759</v>
      </c>
      <c r="AR224" s="253">
        <v>5330.7</v>
      </c>
      <c r="AS224" s="253">
        <v>361.8</v>
      </c>
      <c r="AT224" s="225"/>
      <c r="AU224" s="226">
        <v>219</v>
      </c>
      <c r="AV224" s="227" t="s">
        <v>598</v>
      </c>
      <c r="AW224" s="253">
        <v>8268</v>
      </c>
      <c r="AX224" s="253">
        <v>2968</v>
      </c>
      <c r="AY224" s="225"/>
      <c r="AZ224" s="229">
        <v>219</v>
      </c>
      <c r="BA224" s="238" t="s">
        <v>1717</v>
      </c>
      <c r="BB224" s="253">
        <v>10192.200000000001</v>
      </c>
      <c r="BC224" s="253">
        <v>263.10000000000002</v>
      </c>
      <c r="BD224" s="225"/>
      <c r="BE224" s="230">
        <v>219</v>
      </c>
      <c r="BF224" s="231" t="s">
        <v>1684</v>
      </c>
      <c r="BG224" s="256">
        <v>10745.7</v>
      </c>
      <c r="BH224" s="256">
        <v>1231.0999999999999</v>
      </c>
      <c r="BI224" s="225"/>
      <c r="BJ224" s="232">
        <v>219</v>
      </c>
      <c r="BK224" s="233" t="s">
        <v>1958</v>
      </c>
      <c r="BL224" s="255">
        <v>12867</v>
      </c>
    </row>
    <row r="225" spans="1:64" s="234" customFormat="1">
      <c r="A225" s="225"/>
      <c r="B225" s="226">
        <v>220</v>
      </c>
      <c r="C225" s="227" t="s">
        <v>741</v>
      </c>
      <c r="D225" s="253">
        <v>140.69999999999999</v>
      </c>
      <c r="E225" s="253">
        <v>2.6</v>
      </c>
      <c r="F225" s="225"/>
      <c r="G225" s="226">
        <v>220</v>
      </c>
      <c r="H225" s="227" t="s">
        <v>699</v>
      </c>
      <c r="I225" s="253">
        <v>207.1</v>
      </c>
      <c r="J225" s="253">
        <v>10.199999999999999</v>
      </c>
      <c r="K225" s="225"/>
      <c r="L225" s="226">
        <v>220</v>
      </c>
      <c r="M225" s="226" t="s">
        <v>821</v>
      </c>
      <c r="N225" s="253">
        <v>278.3</v>
      </c>
      <c r="O225" s="253">
        <v>14.9</v>
      </c>
      <c r="P225" s="225"/>
      <c r="Q225" s="226">
        <v>220</v>
      </c>
      <c r="R225" s="227" t="s">
        <v>748</v>
      </c>
      <c r="S225" s="253">
        <v>487.4</v>
      </c>
      <c r="T225" s="253">
        <v>24.7</v>
      </c>
      <c r="U225" s="225"/>
      <c r="V225" s="229">
        <v>220</v>
      </c>
      <c r="W225" s="238" t="s">
        <v>755</v>
      </c>
      <c r="X225" s="253">
        <v>909.6</v>
      </c>
      <c r="Y225" s="253">
        <v>17.100000000000001</v>
      </c>
      <c r="Z225" s="225"/>
      <c r="AA225" s="226">
        <v>220</v>
      </c>
      <c r="AB225" s="227" t="s">
        <v>1088</v>
      </c>
      <c r="AC225" s="253">
        <v>1434</v>
      </c>
      <c r="AD225" s="253">
        <v>222.3</v>
      </c>
      <c r="AE225" s="225"/>
      <c r="AF225" s="229">
        <v>220</v>
      </c>
      <c r="AG225" s="238" t="s">
        <v>745</v>
      </c>
      <c r="AH225" s="253">
        <v>1716</v>
      </c>
      <c r="AI225" s="253">
        <v>63.6</v>
      </c>
      <c r="AJ225" s="225"/>
      <c r="AK225" s="226">
        <v>220</v>
      </c>
      <c r="AL225" s="227" t="s">
        <v>1206</v>
      </c>
      <c r="AM225" s="253">
        <v>1921.1</v>
      </c>
      <c r="AN225" s="253">
        <v>213.6</v>
      </c>
      <c r="AO225" s="225"/>
      <c r="AP225" s="229">
        <v>220</v>
      </c>
      <c r="AQ225" s="238" t="s">
        <v>768</v>
      </c>
      <c r="AR225" s="253">
        <v>5318.2</v>
      </c>
      <c r="AS225" s="253">
        <v>35.6</v>
      </c>
      <c r="AT225" s="225"/>
      <c r="AU225" s="226">
        <v>220</v>
      </c>
      <c r="AV225" s="227" t="s">
        <v>1160</v>
      </c>
      <c r="AW225" s="253">
        <v>8197.2000000000007</v>
      </c>
      <c r="AX225" s="253">
        <v>498.9</v>
      </c>
      <c r="AY225" s="225"/>
      <c r="AZ225" s="229">
        <v>220</v>
      </c>
      <c r="BA225" s="238" t="s">
        <v>511</v>
      </c>
      <c r="BB225" s="253">
        <v>10156</v>
      </c>
      <c r="BC225" s="253">
        <v>2681</v>
      </c>
      <c r="BD225" s="225"/>
      <c r="BE225" s="230">
        <v>220</v>
      </c>
      <c r="BF225" s="231" t="s">
        <v>813</v>
      </c>
      <c r="BG225" s="256">
        <v>10548</v>
      </c>
      <c r="BH225" s="256">
        <v>-31</v>
      </c>
      <c r="BI225" s="225"/>
      <c r="BJ225" s="232">
        <v>220</v>
      </c>
      <c r="BK225" s="233" t="s">
        <v>2129</v>
      </c>
      <c r="BL225" s="255">
        <v>12574</v>
      </c>
    </row>
    <row r="226" spans="1:64" s="234" customFormat="1">
      <c r="A226" s="225"/>
      <c r="B226" s="226">
        <v>221</v>
      </c>
      <c r="C226" s="227" t="s">
        <v>742</v>
      </c>
      <c r="D226" s="253">
        <v>140.4</v>
      </c>
      <c r="E226" s="253">
        <v>4.0999999999999996</v>
      </c>
      <c r="F226" s="225"/>
      <c r="G226" s="226">
        <v>221</v>
      </c>
      <c r="H226" s="227" t="s">
        <v>732</v>
      </c>
      <c r="I226" s="253">
        <v>204.9</v>
      </c>
      <c r="J226" s="253">
        <v>24.3</v>
      </c>
      <c r="K226" s="225"/>
      <c r="L226" s="226">
        <v>221</v>
      </c>
      <c r="M226" s="226" t="s">
        <v>652</v>
      </c>
      <c r="N226" s="253">
        <v>277.7</v>
      </c>
      <c r="O226" s="253">
        <v>13.3</v>
      </c>
      <c r="P226" s="225"/>
      <c r="Q226" s="226">
        <v>221</v>
      </c>
      <c r="R226" s="227" t="s">
        <v>773</v>
      </c>
      <c r="S226" s="253">
        <v>487.3</v>
      </c>
      <c r="T226" s="253">
        <v>20.3</v>
      </c>
      <c r="U226" s="225"/>
      <c r="V226" s="229">
        <v>221</v>
      </c>
      <c r="W226" s="238" t="s">
        <v>877</v>
      </c>
      <c r="X226" s="253">
        <v>908</v>
      </c>
      <c r="Y226" s="253">
        <v>23.3</v>
      </c>
      <c r="Z226" s="225"/>
      <c r="AA226" s="226">
        <v>221</v>
      </c>
      <c r="AB226" s="227" t="s">
        <v>732</v>
      </c>
      <c r="AC226" s="253">
        <v>1421.6</v>
      </c>
      <c r="AD226" s="253">
        <v>124.9</v>
      </c>
      <c r="AE226" s="225"/>
      <c r="AF226" s="229">
        <v>221</v>
      </c>
      <c r="AG226" s="238" t="s">
        <v>999</v>
      </c>
      <c r="AH226" s="253">
        <v>1686.8</v>
      </c>
      <c r="AI226" s="253">
        <v>0.5</v>
      </c>
      <c r="AJ226" s="225"/>
      <c r="AK226" s="226">
        <v>221</v>
      </c>
      <c r="AL226" s="227" t="s">
        <v>1032</v>
      </c>
      <c r="AM226" s="253">
        <v>1909.8</v>
      </c>
      <c r="AN226" s="253">
        <v>94.2</v>
      </c>
      <c r="AO226" s="225"/>
      <c r="AP226" s="229">
        <v>221</v>
      </c>
      <c r="AQ226" s="238" t="s">
        <v>1191</v>
      </c>
      <c r="AR226" s="253">
        <v>5248.3</v>
      </c>
      <c r="AS226" s="253">
        <v>127.4</v>
      </c>
      <c r="AT226" s="225"/>
      <c r="AU226" s="226">
        <v>221</v>
      </c>
      <c r="AV226" s="227" t="s">
        <v>1699</v>
      </c>
      <c r="AW226" s="253">
        <v>7989</v>
      </c>
      <c r="AX226" s="253">
        <v>1107</v>
      </c>
      <c r="AY226" s="225"/>
      <c r="AZ226" s="229">
        <v>221</v>
      </c>
      <c r="BA226" s="238" t="s">
        <v>1684</v>
      </c>
      <c r="BB226" s="253">
        <v>10123.700000000001</v>
      </c>
      <c r="BC226" s="253">
        <v>933</v>
      </c>
      <c r="BD226" s="225"/>
      <c r="BE226" s="230">
        <v>221</v>
      </c>
      <c r="BF226" s="231" t="s">
        <v>1677</v>
      </c>
      <c r="BG226" s="256">
        <v>10493</v>
      </c>
      <c r="BH226" s="256">
        <v>227</v>
      </c>
      <c r="BI226" s="225"/>
      <c r="BJ226" s="232">
        <v>221</v>
      </c>
      <c r="BK226" s="233" t="s">
        <v>1591</v>
      </c>
      <c r="BL226" s="255">
        <v>12547</v>
      </c>
    </row>
    <row r="227" spans="1:64" s="234" customFormat="1">
      <c r="A227" s="225"/>
      <c r="B227" s="226">
        <v>222</v>
      </c>
      <c r="C227" s="227" t="s">
        <v>743</v>
      </c>
      <c r="D227" s="253">
        <v>139.1</v>
      </c>
      <c r="E227" s="253">
        <v>5.4</v>
      </c>
      <c r="F227" s="225"/>
      <c r="G227" s="226">
        <v>222</v>
      </c>
      <c r="H227" s="227" t="s">
        <v>760</v>
      </c>
      <c r="I227" s="253">
        <v>201.9</v>
      </c>
      <c r="J227" s="253">
        <v>-7.4</v>
      </c>
      <c r="K227" s="225"/>
      <c r="L227" s="226">
        <v>222</v>
      </c>
      <c r="M227" s="226" t="s">
        <v>1131</v>
      </c>
      <c r="N227" s="253">
        <v>277.5</v>
      </c>
      <c r="O227" s="253">
        <v>19.8</v>
      </c>
      <c r="P227" s="225"/>
      <c r="Q227" s="226">
        <v>222</v>
      </c>
      <c r="R227" s="227" t="s">
        <v>625</v>
      </c>
      <c r="S227" s="253">
        <v>486.2</v>
      </c>
      <c r="T227" s="253">
        <v>10.7</v>
      </c>
      <c r="U227" s="225"/>
      <c r="V227" s="229">
        <v>222</v>
      </c>
      <c r="W227" s="238" t="s">
        <v>1173</v>
      </c>
      <c r="X227" s="253">
        <v>897.7</v>
      </c>
      <c r="Y227" s="253">
        <v>34.9</v>
      </c>
      <c r="Z227" s="225"/>
      <c r="AA227" s="226">
        <v>222</v>
      </c>
      <c r="AB227" s="227" t="s">
        <v>621</v>
      </c>
      <c r="AC227" s="253">
        <v>1414</v>
      </c>
      <c r="AD227" s="253">
        <v>30.6</v>
      </c>
      <c r="AE227" s="225"/>
      <c r="AF227" s="229">
        <v>222</v>
      </c>
      <c r="AG227" s="238" t="s">
        <v>1270</v>
      </c>
      <c r="AH227" s="253">
        <v>1678</v>
      </c>
      <c r="AI227" s="253">
        <v>71.8</v>
      </c>
      <c r="AJ227" s="225"/>
      <c r="AK227" s="226">
        <v>222</v>
      </c>
      <c r="AL227" s="227" t="s">
        <v>789</v>
      </c>
      <c r="AM227" s="253">
        <v>1909.3</v>
      </c>
      <c r="AN227" s="253">
        <v>64.8</v>
      </c>
      <c r="AO227" s="225"/>
      <c r="AP227" s="229">
        <v>222</v>
      </c>
      <c r="AQ227" s="238" t="s">
        <v>2875</v>
      </c>
      <c r="AR227" s="253">
        <v>5164.1000000000004</v>
      </c>
      <c r="AS227" s="253">
        <v>-602.9</v>
      </c>
      <c r="AT227" s="225"/>
      <c r="AU227" s="226">
        <v>222</v>
      </c>
      <c r="AV227" s="227" t="s">
        <v>1700</v>
      </c>
      <c r="AW227" s="253">
        <v>7981.7</v>
      </c>
      <c r="AX227" s="253">
        <v>377.6</v>
      </c>
      <c r="AY227" s="225"/>
      <c r="AZ227" s="229">
        <v>222</v>
      </c>
      <c r="BA227" s="238" t="s">
        <v>1489</v>
      </c>
      <c r="BB227" s="253">
        <v>10107.299999999999</v>
      </c>
      <c r="BC227" s="253">
        <v>227.1</v>
      </c>
      <c r="BD227" s="225"/>
      <c r="BE227" s="230">
        <v>222</v>
      </c>
      <c r="BF227" s="231" t="s">
        <v>1692</v>
      </c>
      <c r="BG227" s="256">
        <v>10458</v>
      </c>
      <c r="BH227" s="256">
        <v>-205</v>
      </c>
      <c r="BI227" s="225"/>
      <c r="BJ227" s="232">
        <v>222</v>
      </c>
      <c r="BK227" s="233" t="s">
        <v>2130</v>
      </c>
      <c r="BL227" s="255">
        <v>12513</v>
      </c>
    </row>
    <row r="228" spans="1:64" s="234" customFormat="1">
      <c r="A228" s="225"/>
      <c r="B228" s="226">
        <v>223</v>
      </c>
      <c r="C228" s="227" t="s">
        <v>744</v>
      </c>
      <c r="D228" s="253">
        <v>138.9</v>
      </c>
      <c r="E228" s="253">
        <v>4.8</v>
      </c>
      <c r="F228" s="225"/>
      <c r="G228" s="226">
        <v>223</v>
      </c>
      <c r="H228" s="227" t="s">
        <v>686</v>
      </c>
      <c r="I228" s="253">
        <v>201.6</v>
      </c>
      <c r="J228" s="253">
        <v>10.1</v>
      </c>
      <c r="K228" s="225"/>
      <c r="L228" s="226">
        <v>223</v>
      </c>
      <c r="M228" s="226" t="s">
        <v>696</v>
      </c>
      <c r="N228" s="253">
        <v>277.10000000000002</v>
      </c>
      <c r="O228" s="253">
        <v>3.6</v>
      </c>
      <c r="P228" s="225"/>
      <c r="Q228" s="226">
        <v>223</v>
      </c>
      <c r="R228" s="227" t="s">
        <v>867</v>
      </c>
      <c r="S228" s="253">
        <v>478.2</v>
      </c>
      <c r="T228" s="253">
        <v>17.2</v>
      </c>
      <c r="U228" s="225"/>
      <c r="V228" s="229">
        <v>223</v>
      </c>
      <c r="W228" s="238" t="s">
        <v>1180</v>
      </c>
      <c r="X228" s="253">
        <v>896.9</v>
      </c>
      <c r="Y228" s="253">
        <v>4.9000000000000004</v>
      </c>
      <c r="Z228" s="225"/>
      <c r="AA228" s="226">
        <v>223</v>
      </c>
      <c r="AB228" s="227" t="s">
        <v>789</v>
      </c>
      <c r="AC228" s="253">
        <v>1402.4</v>
      </c>
      <c r="AD228" s="253">
        <v>70.400000000000006</v>
      </c>
      <c r="AE228" s="225"/>
      <c r="AF228" s="229">
        <v>223</v>
      </c>
      <c r="AG228" s="238" t="s">
        <v>1131</v>
      </c>
      <c r="AH228" s="253">
        <v>1675.1</v>
      </c>
      <c r="AI228" s="253">
        <v>132.19999999999999</v>
      </c>
      <c r="AJ228" s="225"/>
      <c r="AK228" s="226">
        <v>223</v>
      </c>
      <c r="AL228" s="227" t="s">
        <v>1244</v>
      </c>
      <c r="AM228" s="253">
        <v>1891.8</v>
      </c>
      <c r="AN228" s="253">
        <v>191.1</v>
      </c>
      <c r="AO228" s="225"/>
      <c r="AP228" s="229">
        <v>223</v>
      </c>
      <c r="AQ228" s="238" t="s">
        <v>1717</v>
      </c>
      <c r="AR228" s="253">
        <v>5161.6000000000004</v>
      </c>
      <c r="AS228" s="253">
        <v>86.1</v>
      </c>
      <c r="AT228" s="225"/>
      <c r="AU228" s="226">
        <v>223</v>
      </c>
      <c r="AV228" s="227" t="s">
        <v>1701</v>
      </c>
      <c r="AW228" s="253">
        <v>7905</v>
      </c>
      <c r="AX228" s="253">
        <v>26</v>
      </c>
      <c r="AY228" s="225"/>
      <c r="AZ228" s="229">
        <v>223</v>
      </c>
      <c r="BA228" s="238" t="s">
        <v>1740</v>
      </c>
      <c r="BB228" s="253">
        <v>10101.299999999999</v>
      </c>
      <c r="BC228" s="253">
        <v>1875.2</v>
      </c>
      <c r="BD228" s="225"/>
      <c r="BE228" s="230">
        <v>223</v>
      </c>
      <c r="BF228" s="231" t="s">
        <v>1030</v>
      </c>
      <c r="BG228" s="256">
        <v>10427</v>
      </c>
      <c r="BH228" s="256">
        <v>1470</v>
      </c>
      <c r="BI228" s="225"/>
      <c r="BJ228" s="232">
        <v>223</v>
      </c>
      <c r="BK228" s="233" t="s">
        <v>1656</v>
      </c>
      <c r="BL228" s="255">
        <v>12503</v>
      </c>
    </row>
    <row r="229" spans="1:64" s="234" customFormat="1">
      <c r="A229" s="225"/>
      <c r="B229" s="226">
        <v>224</v>
      </c>
      <c r="C229" s="227" t="s">
        <v>745</v>
      </c>
      <c r="D229" s="253">
        <v>138.6</v>
      </c>
      <c r="E229" s="253">
        <v>5.7</v>
      </c>
      <c r="F229" s="225"/>
      <c r="G229" s="226">
        <v>224</v>
      </c>
      <c r="H229" s="227" t="s">
        <v>771</v>
      </c>
      <c r="I229" s="253">
        <v>201.6</v>
      </c>
      <c r="J229" s="253">
        <v>7.1</v>
      </c>
      <c r="K229" s="225"/>
      <c r="L229" s="226">
        <v>224</v>
      </c>
      <c r="M229" s="226" t="s">
        <v>757</v>
      </c>
      <c r="N229" s="253">
        <v>276.7</v>
      </c>
      <c r="O229" s="253">
        <v>25.3</v>
      </c>
      <c r="P229" s="225"/>
      <c r="Q229" s="226">
        <v>224</v>
      </c>
      <c r="R229" s="227" t="s">
        <v>1035</v>
      </c>
      <c r="S229" s="253">
        <v>477.2</v>
      </c>
      <c r="T229" s="253">
        <v>41</v>
      </c>
      <c r="U229" s="225"/>
      <c r="V229" s="229">
        <v>224</v>
      </c>
      <c r="W229" s="238" t="s">
        <v>715</v>
      </c>
      <c r="X229" s="253">
        <v>890.5</v>
      </c>
      <c r="Y229" s="253">
        <v>79.400000000000006</v>
      </c>
      <c r="Z229" s="225"/>
      <c r="AA229" s="226">
        <v>224</v>
      </c>
      <c r="AB229" s="227" t="s">
        <v>664</v>
      </c>
      <c r="AC229" s="253">
        <v>1396.7</v>
      </c>
      <c r="AD229" s="253">
        <v>42.3</v>
      </c>
      <c r="AE229" s="225"/>
      <c r="AF229" s="229">
        <v>224</v>
      </c>
      <c r="AG229" s="238" t="s">
        <v>1257</v>
      </c>
      <c r="AH229" s="253">
        <v>1664.7</v>
      </c>
      <c r="AI229" s="253">
        <v>140.80000000000001</v>
      </c>
      <c r="AJ229" s="225"/>
      <c r="AK229" s="226">
        <v>224</v>
      </c>
      <c r="AL229" s="227" t="s">
        <v>1146</v>
      </c>
      <c r="AM229" s="253">
        <v>1883.5</v>
      </c>
      <c r="AN229" s="253">
        <v>35.1</v>
      </c>
      <c r="AO229" s="225"/>
      <c r="AP229" s="229">
        <v>224</v>
      </c>
      <c r="AQ229" s="238" t="s">
        <v>788</v>
      </c>
      <c r="AR229" s="253">
        <v>5122.7</v>
      </c>
      <c r="AS229" s="253">
        <v>695.7</v>
      </c>
      <c r="AT229" s="225"/>
      <c r="AU229" s="226">
        <v>224</v>
      </c>
      <c r="AV229" s="227" t="s">
        <v>1702</v>
      </c>
      <c r="AW229" s="253">
        <v>7882</v>
      </c>
      <c r="AX229" s="253">
        <v>673</v>
      </c>
      <c r="AY229" s="225"/>
      <c r="AZ229" s="229">
        <v>224</v>
      </c>
      <c r="BA229" s="238" t="s">
        <v>1686</v>
      </c>
      <c r="BB229" s="253">
        <v>10099</v>
      </c>
      <c r="BC229" s="253">
        <v>596</v>
      </c>
      <c r="BD229" s="225"/>
      <c r="BE229" s="230">
        <v>224</v>
      </c>
      <c r="BF229" s="231" t="s">
        <v>1709</v>
      </c>
      <c r="BG229" s="256">
        <v>10420</v>
      </c>
      <c r="BH229" s="256">
        <v>-1563.7</v>
      </c>
      <c r="BI229" s="225"/>
      <c r="BJ229" s="232">
        <v>224</v>
      </c>
      <c r="BK229" s="233" t="s">
        <v>1649</v>
      </c>
      <c r="BL229" s="255">
        <v>12488</v>
      </c>
    </row>
    <row r="230" spans="1:64" s="234" customFormat="1">
      <c r="A230" s="225"/>
      <c r="B230" s="226">
        <v>225</v>
      </c>
      <c r="C230" s="227" t="s">
        <v>746</v>
      </c>
      <c r="D230" s="253">
        <v>138.6</v>
      </c>
      <c r="E230" s="253">
        <v>3.6</v>
      </c>
      <c r="F230" s="225"/>
      <c r="G230" s="226">
        <v>225</v>
      </c>
      <c r="H230" s="227" t="s">
        <v>773</v>
      </c>
      <c r="I230" s="253">
        <v>200.6</v>
      </c>
      <c r="J230" s="253">
        <v>14.9</v>
      </c>
      <c r="K230" s="225"/>
      <c r="L230" s="226">
        <v>225</v>
      </c>
      <c r="M230" s="226" t="s">
        <v>699</v>
      </c>
      <c r="N230" s="253">
        <v>270.5</v>
      </c>
      <c r="O230" s="253">
        <v>17.100000000000001</v>
      </c>
      <c r="P230" s="225"/>
      <c r="Q230" s="226">
        <v>225</v>
      </c>
      <c r="R230" s="227" t="s">
        <v>655</v>
      </c>
      <c r="S230" s="253">
        <v>476.4</v>
      </c>
      <c r="T230" s="253">
        <v>23.2</v>
      </c>
      <c r="U230" s="225"/>
      <c r="V230" s="229">
        <v>225</v>
      </c>
      <c r="W230" s="238" t="s">
        <v>669</v>
      </c>
      <c r="X230" s="253">
        <v>889.3</v>
      </c>
      <c r="Y230" s="253">
        <v>37.799999999999997</v>
      </c>
      <c r="Z230" s="225"/>
      <c r="AA230" s="226">
        <v>225</v>
      </c>
      <c r="AB230" s="227" t="s">
        <v>1231</v>
      </c>
      <c r="AC230" s="253">
        <v>1394.8</v>
      </c>
      <c r="AD230" s="253">
        <v>111.8</v>
      </c>
      <c r="AE230" s="225"/>
      <c r="AF230" s="229">
        <v>225</v>
      </c>
      <c r="AG230" s="238" t="s">
        <v>1298</v>
      </c>
      <c r="AH230" s="253">
        <v>1655.1</v>
      </c>
      <c r="AI230" s="253">
        <v>64</v>
      </c>
      <c r="AJ230" s="225"/>
      <c r="AK230" s="226">
        <v>225</v>
      </c>
      <c r="AL230" s="227" t="s">
        <v>1400</v>
      </c>
      <c r="AM230" s="253">
        <v>1870.8</v>
      </c>
      <c r="AN230" s="253">
        <v>151.5</v>
      </c>
      <c r="AO230" s="225"/>
      <c r="AP230" s="229">
        <v>225</v>
      </c>
      <c r="AQ230" s="238" t="s">
        <v>1389</v>
      </c>
      <c r="AR230" s="253">
        <v>5110.3</v>
      </c>
      <c r="AS230" s="253">
        <v>-2.1</v>
      </c>
      <c r="AT230" s="225"/>
      <c r="AU230" s="226">
        <v>225</v>
      </c>
      <c r="AV230" s="227" t="s">
        <v>1703</v>
      </c>
      <c r="AW230" s="253">
        <v>7822.8</v>
      </c>
      <c r="AX230" s="253">
        <v>628.6</v>
      </c>
      <c r="AY230" s="225"/>
      <c r="AZ230" s="229">
        <v>225</v>
      </c>
      <c r="BA230" s="238" t="s">
        <v>1798</v>
      </c>
      <c r="BB230" s="253">
        <v>10010.799999999999</v>
      </c>
      <c r="BC230" s="253">
        <v>111.7</v>
      </c>
      <c r="BD230" s="225"/>
      <c r="BE230" s="230">
        <v>225</v>
      </c>
      <c r="BF230" s="231" t="s">
        <v>1806</v>
      </c>
      <c r="BG230" s="256">
        <v>10416</v>
      </c>
      <c r="BH230" s="256">
        <v>1592</v>
      </c>
      <c r="BI230" s="225"/>
      <c r="BJ230" s="232">
        <v>225</v>
      </c>
      <c r="BK230" s="233" t="s">
        <v>1206</v>
      </c>
      <c r="BL230" s="255">
        <v>12483</v>
      </c>
    </row>
    <row r="231" spans="1:64" s="234" customFormat="1">
      <c r="A231" s="225"/>
      <c r="B231" s="226">
        <v>226</v>
      </c>
      <c r="C231" s="227" t="s">
        <v>747</v>
      </c>
      <c r="D231" s="253">
        <v>138.30000000000001</v>
      </c>
      <c r="E231" s="253">
        <v>6.9</v>
      </c>
      <c r="F231" s="225"/>
      <c r="G231" s="226">
        <v>226</v>
      </c>
      <c r="H231" s="227" t="s">
        <v>727</v>
      </c>
      <c r="I231" s="253">
        <v>200.5</v>
      </c>
      <c r="J231" s="253">
        <v>8.6</v>
      </c>
      <c r="K231" s="225"/>
      <c r="L231" s="226">
        <v>226</v>
      </c>
      <c r="M231" s="226" t="s">
        <v>715</v>
      </c>
      <c r="N231" s="253">
        <v>268.5</v>
      </c>
      <c r="O231" s="253">
        <v>29.2</v>
      </c>
      <c r="P231" s="225"/>
      <c r="Q231" s="226">
        <v>226</v>
      </c>
      <c r="R231" s="227" t="s">
        <v>1042</v>
      </c>
      <c r="S231" s="253">
        <v>475.9</v>
      </c>
      <c r="T231" s="253">
        <v>33.6</v>
      </c>
      <c r="U231" s="225"/>
      <c r="V231" s="229">
        <v>226</v>
      </c>
      <c r="W231" s="238" t="s">
        <v>1150</v>
      </c>
      <c r="X231" s="253">
        <v>884.1</v>
      </c>
      <c r="Y231" s="253">
        <v>84</v>
      </c>
      <c r="Z231" s="225"/>
      <c r="AA231" s="226">
        <v>226</v>
      </c>
      <c r="AB231" s="227" t="s">
        <v>802</v>
      </c>
      <c r="AC231" s="253">
        <v>1389</v>
      </c>
      <c r="AD231" s="253">
        <v>151.19999999999999</v>
      </c>
      <c r="AE231" s="225"/>
      <c r="AF231" s="229">
        <v>226</v>
      </c>
      <c r="AG231" s="238" t="s">
        <v>524</v>
      </c>
      <c r="AH231" s="253">
        <v>1629.3</v>
      </c>
      <c r="AI231" s="253">
        <v>198.2</v>
      </c>
      <c r="AJ231" s="225"/>
      <c r="AK231" s="226">
        <v>226</v>
      </c>
      <c r="AL231" s="227" t="s">
        <v>1401</v>
      </c>
      <c r="AM231" s="253">
        <v>1833.3</v>
      </c>
      <c r="AN231" s="253">
        <v>174.1</v>
      </c>
      <c r="AO231" s="225"/>
      <c r="AP231" s="229">
        <v>226</v>
      </c>
      <c r="AQ231" s="238" t="s">
        <v>2876</v>
      </c>
      <c r="AR231" s="253">
        <v>5094.6000000000004</v>
      </c>
      <c r="AS231" s="253">
        <v>689.7</v>
      </c>
      <c r="AT231" s="225"/>
      <c r="AU231" s="226">
        <v>226</v>
      </c>
      <c r="AV231" s="227" t="s">
        <v>1704</v>
      </c>
      <c r="AW231" s="253">
        <v>7822</v>
      </c>
      <c r="AX231" s="253">
        <v>627</v>
      </c>
      <c r="AY231" s="225"/>
      <c r="AZ231" s="229">
        <v>226</v>
      </c>
      <c r="BA231" s="238" t="s">
        <v>1848</v>
      </c>
      <c r="BB231" s="253">
        <v>9887</v>
      </c>
      <c r="BC231" s="253">
        <v>395</v>
      </c>
      <c r="BD231" s="225"/>
      <c r="BE231" s="230">
        <v>226</v>
      </c>
      <c r="BF231" s="231" t="s">
        <v>1137</v>
      </c>
      <c r="BG231" s="256">
        <v>10408.5</v>
      </c>
      <c r="BH231" s="256">
        <v>209.1</v>
      </c>
      <c r="BI231" s="225"/>
      <c r="BJ231" s="232">
        <v>226</v>
      </c>
      <c r="BK231" s="233" t="s">
        <v>1818</v>
      </c>
      <c r="BL231" s="255">
        <v>12399</v>
      </c>
    </row>
    <row r="232" spans="1:64" s="234" customFormat="1">
      <c r="A232" s="225"/>
      <c r="B232" s="226">
        <v>227</v>
      </c>
      <c r="C232" s="227" t="s">
        <v>748</v>
      </c>
      <c r="D232" s="253">
        <v>136.5</v>
      </c>
      <c r="E232" s="253">
        <v>8.4</v>
      </c>
      <c r="F232" s="225"/>
      <c r="G232" s="226">
        <v>227</v>
      </c>
      <c r="H232" s="227" t="s">
        <v>1028</v>
      </c>
      <c r="I232" s="253">
        <v>199.7</v>
      </c>
      <c r="J232" s="253">
        <v>17</v>
      </c>
      <c r="K232" s="225"/>
      <c r="L232" s="226">
        <v>227</v>
      </c>
      <c r="M232" s="226" t="s">
        <v>319</v>
      </c>
      <c r="N232" s="253">
        <v>268</v>
      </c>
      <c r="O232" s="253">
        <v>38.5</v>
      </c>
      <c r="P232" s="225"/>
      <c r="Q232" s="226">
        <v>227</v>
      </c>
      <c r="R232" s="227" t="s">
        <v>877</v>
      </c>
      <c r="S232" s="253">
        <v>465.8</v>
      </c>
      <c r="T232" s="253">
        <v>19</v>
      </c>
      <c r="U232" s="225"/>
      <c r="V232" s="229">
        <v>227</v>
      </c>
      <c r="W232" s="238" t="s">
        <v>700</v>
      </c>
      <c r="X232" s="253">
        <v>883.2</v>
      </c>
      <c r="Y232" s="253">
        <v>20.6</v>
      </c>
      <c r="Z232" s="225"/>
      <c r="AA232" s="226">
        <v>227</v>
      </c>
      <c r="AB232" s="227" t="s">
        <v>655</v>
      </c>
      <c r="AC232" s="253">
        <v>1374.8</v>
      </c>
      <c r="AD232" s="253">
        <v>118.3</v>
      </c>
      <c r="AE232" s="225"/>
      <c r="AF232" s="229">
        <v>227</v>
      </c>
      <c r="AG232" s="238" t="s">
        <v>1273</v>
      </c>
      <c r="AH232" s="253">
        <v>1624.7</v>
      </c>
      <c r="AI232" s="253" t="s">
        <v>751</v>
      </c>
      <c r="AJ232" s="225"/>
      <c r="AK232" s="226">
        <v>227</v>
      </c>
      <c r="AL232" s="227" t="s">
        <v>1058</v>
      </c>
      <c r="AM232" s="253">
        <v>1807.1</v>
      </c>
      <c r="AN232" s="253">
        <v>266.60000000000002</v>
      </c>
      <c r="AO232" s="225"/>
      <c r="AP232" s="229">
        <v>227</v>
      </c>
      <c r="AQ232" s="238" t="s">
        <v>1751</v>
      </c>
      <c r="AR232" s="253">
        <v>5018.7</v>
      </c>
      <c r="AS232" s="253">
        <v>11.6</v>
      </c>
      <c r="AT232" s="225"/>
      <c r="AU232" s="226">
        <v>227</v>
      </c>
      <c r="AV232" s="227" t="s">
        <v>599</v>
      </c>
      <c r="AW232" s="253">
        <v>7757</v>
      </c>
      <c r="AX232" s="253">
        <v>568</v>
      </c>
      <c r="AY232" s="225"/>
      <c r="AZ232" s="229">
        <v>227</v>
      </c>
      <c r="BA232" s="238" t="s">
        <v>713</v>
      </c>
      <c r="BB232" s="253">
        <v>9817</v>
      </c>
      <c r="BC232" s="253">
        <v>648</v>
      </c>
      <c r="BD232" s="225"/>
      <c r="BE232" s="230">
        <v>227</v>
      </c>
      <c r="BF232" s="231" t="s">
        <v>1917</v>
      </c>
      <c r="BG232" s="256">
        <v>10398</v>
      </c>
      <c r="BH232" s="256">
        <v>6462</v>
      </c>
      <c r="BI232" s="225"/>
      <c r="BJ232" s="232">
        <v>227</v>
      </c>
      <c r="BK232" s="233" t="s">
        <v>1707</v>
      </c>
      <c r="BL232" s="255">
        <v>12394</v>
      </c>
    </row>
    <row r="233" spans="1:64" s="234" customFormat="1">
      <c r="A233" s="225"/>
      <c r="B233" s="226">
        <v>228</v>
      </c>
      <c r="C233" s="227" t="s">
        <v>749</v>
      </c>
      <c r="D233" s="253">
        <v>135.6</v>
      </c>
      <c r="E233" s="253">
        <v>10.7</v>
      </c>
      <c r="F233" s="225"/>
      <c r="G233" s="226">
        <v>228</v>
      </c>
      <c r="H233" s="227" t="s">
        <v>623</v>
      </c>
      <c r="I233" s="253">
        <v>198.1</v>
      </c>
      <c r="J233" s="253">
        <v>3.4</v>
      </c>
      <c r="K233" s="225"/>
      <c r="L233" s="226">
        <v>228</v>
      </c>
      <c r="M233" s="226" t="s">
        <v>638</v>
      </c>
      <c r="N233" s="253">
        <v>267.10000000000002</v>
      </c>
      <c r="O233" s="253">
        <v>0.4</v>
      </c>
      <c r="P233" s="225"/>
      <c r="Q233" s="226">
        <v>228</v>
      </c>
      <c r="R233" s="227" t="s">
        <v>671</v>
      </c>
      <c r="S233" s="253">
        <v>464.7</v>
      </c>
      <c r="T233" s="253">
        <v>31.6</v>
      </c>
      <c r="U233" s="225"/>
      <c r="V233" s="229">
        <v>228</v>
      </c>
      <c r="W233" s="238" t="s">
        <v>1274</v>
      </c>
      <c r="X233" s="253">
        <v>879</v>
      </c>
      <c r="Y233" s="253">
        <v>24.8</v>
      </c>
      <c r="Z233" s="225"/>
      <c r="AA233" s="226">
        <v>228</v>
      </c>
      <c r="AB233" s="227" t="s">
        <v>317</v>
      </c>
      <c r="AC233" s="253">
        <v>1361.5</v>
      </c>
      <c r="AD233" s="253">
        <v>36.1</v>
      </c>
      <c r="AE233" s="225"/>
      <c r="AF233" s="229">
        <v>228</v>
      </c>
      <c r="AG233" s="238" t="s">
        <v>669</v>
      </c>
      <c r="AH233" s="253">
        <v>1569.2</v>
      </c>
      <c r="AI233" s="253">
        <v>92.2</v>
      </c>
      <c r="AJ233" s="225"/>
      <c r="AK233" s="226">
        <v>228</v>
      </c>
      <c r="AL233" s="227" t="s">
        <v>1402</v>
      </c>
      <c r="AM233" s="253">
        <v>1797.7</v>
      </c>
      <c r="AN233" s="253" t="s">
        <v>751</v>
      </c>
      <c r="AO233" s="225"/>
      <c r="AP233" s="229">
        <v>228</v>
      </c>
      <c r="AQ233" s="238" t="s">
        <v>2877</v>
      </c>
      <c r="AR233" s="253">
        <v>4996.6000000000004</v>
      </c>
      <c r="AS233" s="253">
        <v>26.6</v>
      </c>
      <c r="AT233" s="225"/>
      <c r="AU233" s="226">
        <v>228</v>
      </c>
      <c r="AV233" s="227" t="s">
        <v>789</v>
      </c>
      <c r="AW233" s="253">
        <v>7731.8</v>
      </c>
      <c r="AX233" s="253">
        <v>181.3</v>
      </c>
      <c r="AY233" s="225"/>
      <c r="AZ233" s="229">
        <v>228</v>
      </c>
      <c r="BA233" s="238" t="s">
        <v>1710</v>
      </c>
      <c r="BB233" s="253">
        <v>9791</v>
      </c>
      <c r="BC233" s="253">
        <v>537</v>
      </c>
      <c r="BD233" s="225"/>
      <c r="BE233" s="230">
        <v>228</v>
      </c>
      <c r="BF233" s="231" t="s">
        <v>507</v>
      </c>
      <c r="BG233" s="256">
        <v>10382.799999999999</v>
      </c>
      <c r="BH233" s="256">
        <v>625.79999999999995</v>
      </c>
      <c r="BI233" s="225"/>
      <c r="BJ233" s="232">
        <v>228</v>
      </c>
      <c r="BK233" s="233" t="s">
        <v>2131</v>
      </c>
      <c r="BL233" s="255">
        <v>12394</v>
      </c>
    </row>
    <row r="234" spans="1:64" s="234" customFormat="1">
      <c r="A234" s="225"/>
      <c r="B234" s="226">
        <v>229</v>
      </c>
      <c r="C234" s="227" t="s">
        <v>750</v>
      </c>
      <c r="D234" s="253">
        <v>135</v>
      </c>
      <c r="E234" s="253" t="s">
        <v>751</v>
      </c>
      <c r="F234" s="225"/>
      <c r="G234" s="226">
        <v>229</v>
      </c>
      <c r="H234" s="227" t="s">
        <v>1029</v>
      </c>
      <c r="I234" s="253">
        <v>197.3</v>
      </c>
      <c r="J234" s="253">
        <v>24.1</v>
      </c>
      <c r="K234" s="225"/>
      <c r="L234" s="226">
        <v>229</v>
      </c>
      <c r="M234" s="226" t="s">
        <v>546</v>
      </c>
      <c r="N234" s="253">
        <v>265</v>
      </c>
      <c r="O234" s="253">
        <v>23.1</v>
      </c>
      <c r="P234" s="225"/>
      <c r="Q234" s="226">
        <v>229</v>
      </c>
      <c r="R234" s="227" t="s">
        <v>317</v>
      </c>
      <c r="S234" s="253">
        <v>455.9</v>
      </c>
      <c r="T234" s="253">
        <v>63.1</v>
      </c>
      <c r="U234" s="225"/>
      <c r="V234" s="229">
        <v>229</v>
      </c>
      <c r="W234" s="238" t="s">
        <v>746</v>
      </c>
      <c r="X234" s="253">
        <v>875.7</v>
      </c>
      <c r="Y234" s="253">
        <v>12.7</v>
      </c>
      <c r="Z234" s="225"/>
      <c r="AA234" s="226">
        <v>229</v>
      </c>
      <c r="AB234" s="227" t="s">
        <v>922</v>
      </c>
      <c r="AC234" s="253">
        <v>1351.2</v>
      </c>
      <c r="AD234" s="253">
        <v>233.8</v>
      </c>
      <c r="AE234" s="225"/>
      <c r="AF234" s="229">
        <v>229</v>
      </c>
      <c r="AG234" s="238" t="s">
        <v>2878</v>
      </c>
      <c r="AH234" s="253">
        <v>1552.4</v>
      </c>
      <c r="AI234" s="253">
        <v>73.099999999999994</v>
      </c>
      <c r="AJ234" s="225"/>
      <c r="AK234" s="226">
        <v>229</v>
      </c>
      <c r="AL234" s="227" t="s">
        <v>1403</v>
      </c>
      <c r="AM234" s="253">
        <v>1790.1</v>
      </c>
      <c r="AN234" s="253">
        <v>250.1</v>
      </c>
      <c r="AO234" s="225"/>
      <c r="AP234" s="229">
        <v>229</v>
      </c>
      <c r="AQ234" s="238" t="s">
        <v>1678</v>
      </c>
      <c r="AR234" s="253">
        <v>4995</v>
      </c>
      <c r="AS234" s="253">
        <v>416</v>
      </c>
      <c r="AT234" s="225"/>
      <c r="AU234" s="226">
        <v>229</v>
      </c>
      <c r="AV234" s="227" t="s">
        <v>1463</v>
      </c>
      <c r="AW234" s="253">
        <v>7691.2</v>
      </c>
      <c r="AX234" s="253">
        <v>14.3</v>
      </c>
      <c r="AY234" s="225"/>
      <c r="AZ234" s="229">
        <v>229</v>
      </c>
      <c r="BA234" s="238" t="s">
        <v>1838</v>
      </c>
      <c r="BB234" s="253">
        <v>9772</v>
      </c>
      <c r="BC234" s="253">
        <v>759</v>
      </c>
      <c r="BD234" s="225"/>
      <c r="BE234" s="230">
        <v>229</v>
      </c>
      <c r="BF234" s="231" t="s">
        <v>1762</v>
      </c>
      <c r="BG234" s="256">
        <v>10350</v>
      </c>
      <c r="BH234" s="256">
        <v>99</v>
      </c>
      <c r="BI234" s="225"/>
      <c r="BJ234" s="232">
        <v>229</v>
      </c>
      <c r="BK234" s="233" t="s">
        <v>1934</v>
      </c>
      <c r="BL234" s="255">
        <v>12351</v>
      </c>
    </row>
    <row r="235" spans="1:64" s="234" customFormat="1">
      <c r="A235" s="225"/>
      <c r="B235" s="226">
        <v>230</v>
      </c>
      <c r="C235" s="227" t="s">
        <v>752</v>
      </c>
      <c r="D235" s="253">
        <v>134.80000000000001</v>
      </c>
      <c r="E235" s="253">
        <v>4.4000000000000004</v>
      </c>
      <c r="F235" s="225"/>
      <c r="G235" s="226">
        <v>230</v>
      </c>
      <c r="H235" s="227" t="s">
        <v>679</v>
      </c>
      <c r="I235" s="253">
        <v>195.8</v>
      </c>
      <c r="J235" s="253">
        <v>7.6</v>
      </c>
      <c r="K235" s="225"/>
      <c r="L235" s="226">
        <v>230</v>
      </c>
      <c r="M235" s="226" t="s">
        <v>547</v>
      </c>
      <c r="N235" s="253">
        <v>264.10000000000002</v>
      </c>
      <c r="O235" s="253">
        <v>31.7</v>
      </c>
      <c r="P235" s="225"/>
      <c r="Q235" s="226">
        <v>230</v>
      </c>
      <c r="R235" s="227" t="s">
        <v>1027</v>
      </c>
      <c r="S235" s="253">
        <v>449.6</v>
      </c>
      <c r="T235" s="253">
        <v>14.5</v>
      </c>
      <c r="U235" s="225"/>
      <c r="V235" s="229">
        <v>230</v>
      </c>
      <c r="W235" s="238" t="s">
        <v>795</v>
      </c>
      <c r="X235" s="253">
        <v>862.9</v>
      </c>
      <c r="Y235" s="253">
        <v>10.9</v>
      </c>
      <c r="Z235" s="225"/>
      <c r="AA235" s="226">
        <v>230</v>
      </c>
      <c r="AB235" s="227" t="s">
        <v>1222</v>
      </c>
      <c r="AC235" s="253">
        <v>1342.8</v>
      </c>
      <c r="AD235" s="253">
        <v>83.2</v>
      </c>
      <c r="AE235" s="225"/>
      <c r="AF235" s="229">
        <v>230</v>
      </c>
      <c r="AG235" s="238" t="s">
        <v>1144</v>
      </c>
      <c r="AH235" s="253">
        <v>1547.7</v>
      </c>
      <c r="AI235" s="253">
        <v>17.8</v>
      </c>
      <c r="AJ235" s="225"/>
      <c r="AK235" s="226">
        <v>230</v>
      </c>
      <c r="AL235" s="227" t="s">
        <v>900</v>
      </c>
      <c r="AM235" s="253">
        <v>1789</v>
      </c>
      <c r="AN235" s="253">
        <v>47.8</v>
      </c>
      <c r="AO235" s="225"/>
      <c r="AP235" s="229">
        <v>230</v>
      </c>
      <c r="AQ235" s="238" t="s">
        <v>1214</v>
      </c>
      <c r="AR235" s="253">
        <v>4971.7</v>
      </c>
      <c r="AS235" s="253">
        <v>270.3</v>
      </c>
      <c r="AT235" s="225"/>
      <c r="AU235" s="226">
        <v>230</v>
      </c>
      <c r="AV235" s="227" t="s">
        <v>1705</v>
      </c>
      <c r="AW235" s="253">
        <v>7666</v>
      </c>
      <c r="AX235" s="253">
        <v>1264</v>
      </c>
      <c r="AY235" s="225"/>
      <c r="AZ235" s="229">
        <v>230</v>
      </c>
      <c r="BA235" s="238" t="s">
        <v>1753</v>
      </c>
      <c r="BB235" s="253">
        <v>9747.2000000000007</v>
      </c>
      <c r="BC235" s="253">
        <v>723.5</v>
      </c>
      <c r="BD235" s="225"/>
      <c r="BE235" s="230">
        <v>230</v>
      </c>
      <c r="BF235" s="231" t="s">
        <v>1215</v>
      </c>
      <c r="BG235" s="256">
        <v>10309</v>
      </c>
      <c r="BH235" s="256">
        <v>508.5</v>
      </c>
      <c r="BI235" s="225"/>
      <c r="BJ235" s="232">
        <v>230</v>
      </c>
      <c r="BK235" s="233" t="s">
        <v>1214</v>
      </c>
      <c r="BL235" s="255">
        <v>12207</v>
      </c>
    </row>
    <row r="236" spans="1:64" s="234" customFormat="1">
      <c r="A236" s="225"/>
      <c r="B236" s="226">
        <v>231</v>
      </c>
      <c r="C236" s="227" t="s">
        <v>753</v>
      </c>
      <c r="D236" s="253">
        <v>133.9</v>
      </c>
      <c r="E236" s="253">
        <v>4.3</v>
      </c>
      <c r="F236" s="225"/>
      <c r="G236" s="226">
        <v>231</v>
      </c>
      <c r="H236" s="227" t="s">
        <v>706</v>
      </c>
      <c r="I236" s="253">
        <v>195</v>
      </c>
      <c r="J236" s="253">
        <v>18.100000000000001</v>
      </c>
      <c r="K236" s="225"/>
      <c r="L236" s="226">
        <v>231</v>
      </c>
      <c r="M236" s="226" t="s">
        <v>689</v>
      </c>
      <c r="N236" s="253">
        <v>264</v>
      </c>
      <c r="O236" s="253">
        <v>9.1999999999999993</v>
      </c>
      <c r="P236" s="225"/>
      <c r="Q236" s="226">
        <v>231</v>
      </c>
      <c r="R236" s="227" t="s">
        <v>802</v>
      </c>
      <c r="S236" s="253">
        <v>449.5</v>
      </c>
      <c r="T236" s="253">
        <v>30.4</v>
      </c>
      <c r="U236" s="225"/>
      <c r="V236" s="229">
        <v>231</v>
      </c>
      <c r="W236" s="238" t="s">
        <v>1178</v>
      </c>
      <c r="X236" s="253">
        <v>862.4</v>
      </c>
      <c r="Y236" s="253">
        <v>60.9</v>
      </c>
      <c r="Z236" s="225"/>
      <c r="AA236" s="226">
        <v>231</v>
      </c>
      <c r="AB236" s="227" t="s">
        <v>669</v>
      </c>
      <c r="AC236" s="253">
        <v>1341.1</v>
      </c>
      <c r="AD236" s="253">
        <v>66</v>
      </c>
      <c r="AE236" s="225"/>
      <c r="AF236" s="229">
        <v>231</v>
      </c>
      <c r="AG236" s="238" t="s">
        <v>823</v>
      </c>
      <c r="AH236" s="253">
        <v>1546.3</v>
      </c>
      <c r="AI236" s="253">
        <v>81.7</v>
      </c>
      <c r="AJ236" s="225"/>
      <c r="AK236" s="226">
        <v>231</v>
      </c>
      <c r="AL236" s="227" t="s">
        <v>1295</v>
      </c>
      <c r="AM236" s="253">
        <v>1770</v>
      </c>
      <c r="AN236" s="253">
        <v>13.1</v>
      </c>
      <c r="AO236" s="225"/>
      <c r="AP236" s="229">
        <v>231</v>
      </c>
      <c r="AQ236" s="238" t="s">
        <v>2879</v>
      </c>
      <c r="AR236" s="253">
        <v>4965</v>
      </c>
      <c r="AS236" s="253">
        <v>841</v>
      </c>
      <c r="AT236" s="225"/>
      <c r="AU236" s="226">
        <v>231</v>
      </c>
      <c r="AV236" s="227" t="s">
        <v>1706</v>
      </c>
      <c r="AW236" s="253">
        <v>7660</v>
      </c>
      <c r="AX236" s="253">
        <v>341.2</v>
      </c>
      <c r="AY236" s="225"/>
      <c r="AZ236" s="229">
        <v>231</v>
      </c>
      <c r="BA236" s="238" t="s">
        <v>1660</v>
      </c>
      <c r="BB236" s="253">
        <v>9745.4</v>
      </c>
      <c r="BC236" s="253">
        <v>-89.3</v>
      </c>
      <c r="BD236" s="225"/>
      <c r="BE236" s="230">
        <v>231</v>
      </c>
      <c r="BF236" s="231" t="s">
        <v>1918</v>
      </c>
      <c r="BG236" s="256">
        <v>10298</v>
      </c>
      <c r="BH236" s="256">
        <v>2350.1999999999998</v>
      </c>
      <c r="BI236" s="225"/>
      <c r="BJ236" s="232">
        <v>231</v>
      </c>
      <c r="BK236" s="233" t="s">
        <v>1933</v>
      </c>
      <c r="BL236" s="255">
        <v>12197</v>
      </c>
    </row>
    <row r="237" spans="1:64" s="234" customFormat="1">
      <c r="A237" s="225"/>
      <c r="B237" s="226">
        <v>232</v>
      </c>
      <c r="C237" s="227" t="s">
        <v>754</v>
      </c>
      <c r="D237" s="253">
        <v>133.30000000000001</v>
      </c>
      <c r="E237" s="253">
        <v>2.1</v>
      </c>
      <c r="F237" s="225"/>
      <c r="G237" s="226">
        <v>232</v>
      </c>
      <c r="H237" s="227" t="s">
        <v>809</v>
      </c>
      <c r="I237" s="253">
        <v>193.6</v>
      </c>
      <c r="J237" s="253">
        <v>4.8</v>
      </c>
      <c r="K237" s="225"/>
      <c r="L237" s="226">
        <v>232</v>
      </c>
      <c r="M237" s="226" t="s">
        <v>905</v>
      </c>
      <c r="N237" s="253">
        <v>263</v>
      </c>
      <c r="O237" s="253">
        <v>5.0999999999999996</v>
      </c>
      <c r="P237" s="225"/>
      <c r="Q237" s="226">
        <v>232</v>
      </c>
      <c r="R237" s="227" t="s">
        <v>677</v>
      </c>
      <c r="S237" s="253">
        <v>448.3</v>
      </c>
      <c r="T237" s="253">
        <v>40.1</v>
      </c>
      <c r="U237" s="225"/>
      <c r="V237" s="229">
        <v>232</v>
      </c>
      <c r="W237" s="238" t="s">
        <v>671</v>
      </c>
      <c r="X237" s="253">
        <v>862.3</v>
      </c>
      <c r="Y237" s="253">
        <v>31.3</v>
      </c>
      <c r="Z237" s="225"/>
      <c r="AA237" s="226">
        <v>232</v>
      </c>
      <c r="AB237" s="227" t="s">
        <v>1090</v>
      </c>
      <c r="AC237" s="253">
        <v>1340.3</v>
      </c>
      <c r="AD237" s="253">
        <v>67.900000000000006</v>
      </c>
      <c r="AE237" s="225"/>
      <c r="AF237" s="229">
        <v>232</v>
      </c>
      <c r="AG237" s="238" t="s">
        <v>1191</v>
      </c>
      <c r="AH237" s="253">
        <v>1532.9</v>
      </c>
      <c r="AI237" s="253">
        <v>95.4</v>
      </c>
      <c r="AJ237" s="225"/>
      <c r="AK237" s="226">
        <v>232</v>
      </c>
      <c r="AL237" s="227" t="s">
        <v>1404</v>
      </c>
      <c r="AM237" s="253">
        <v>1769.2</v>
      </c>
      <c r="AN237" s="253">
        <v>60.8</v>
      </c>
      <c r="AO237" s="225"/>
      <c r="AP237" s="229">
        <v>232</v>
      </c>
      <c r="AQ237" s="238" t="s">
        <v>1791</v>
      </c>
      <c r="AR237" s="253">
        <v>4943.7</v>
      </c>
      <c r="AS237" s="253">
        <v>224.3</v>
      </c>
      <c r="AT237" s="225"/>
      <c r="AU237" s="226">
        <v>232</v>
      </c>
      <c r="AV237" s="227" t="s">
        <v>1707</v>
      </c>
      <c r="AW237" s="253">
        <v>7659.2</v>
      </c>
      <c r="AX237" s="253">
        <v>742.1</v>
      </c>
      <c r="AY237" s="225"/>
      <c r="AZ237" s="229">
        <v>232</v>
      </c>
      <c r="BA237" s="238" t="s">
        <v>1691</v>
      </c>
      <c r="BB237" s="253">
        <v>9744</v>
      </c>
      <c r="BC237" s="253">
        <v>-363</v>
      </c>
      <c r="BD237" s="225"/>
      <c r="BE237" s="230">
        <v>232</v>
      </c>
      <c r="BF237" s="231" t="s">
        <v>1787</v>
      </c>
      <c r="BG237" s="256">
        <v>10187</v>
      </c>
      <c r="BH237" s="256">
        <v>132.1</v>
      </c>
      <c r="BI237" s="225"/>
      <c r="BJ237" s="232">
        <v>232</v>
      </c>
      <c r="BK237" s="233" t="s">
        <v>1862</v>
      </c>
      <c r="BL237" s="255">
        <v>12157</v>
      </c>
    </row>
    <row r="238" spans="1:64" s="234" customFormat="1">
      <c r="A238" s="225"/>
      <c r="B238" s="226">
        <v>233</v>
      </c>
      <c r="C238" s="227" t="s">
        <v>755</v>
      </c>
      <c r="D238" s="253">
        <v>132.80000000000001</v>
      </c>
      <c r="E238" s="253">
        <v>9.4</v>
      </c>
      <c r="F238" s="225"/>
      <c r="G238" s="226">
        <v>233</v>
      </c>
      <c r="H238" s="227" t="s">
        <v>830</v>
      </c>
      <c r="I238" s="253">
        <v>193.4</v>
      </c>
      <c r="J238" s="253">
        <v>6.2</v>
      </c>
      <c r="K238" s="225"/>
      <c r="L238" s="226">
        <v>233</v>
      </c>
      <c r="M238" s="226" t="s">
        <v>666</v>
      </c>
      <c r="N238" s="253">
        <v>261.8</v>
      </c>
      <c r="O238" s="253">
        <v>8.1</v>
      </c>
      <c r="P238" s="225"/>
      <c r="Q238" s="226">
        <v>233</v>
      </c>
      <c r="R238" s="227" t="s">
        <v>756</v>
      </c>
      <c r="S238" s="253">
        <v>446.2</v>
      </c>
      <c r="T238" s="253">
        <v>33.5</v>
      </c>
      <c r="U238" s="225"/>
      <c r="V238" s="229">
        <v>233</v>
      </c>
      <c r="W238" s="238" t="s">
        <v>858</v>
      </c>
      <c r="X238" s="253">
        <v>859.1</v>
      </c>
      <c r="Y238" s="253">
        <v>77.8</v>
      </c>
      <c r="Z238" s="225"/>
      <c r="AA238" s="226">
        <v>233</v>
      </c>
      <c r="AB238" s="227" t="s">
        <v>1095</v>
      </c>
      <c r="AC238" s="253">
        <v>1327.7</v>
      </c>
      <c r="AD238" s="253">
        <v>63.3</v>
      </c>
      <c r="AE238" s="225"/>
      <c r="AF238" s="229">
        <v>233</v>
      </c>
      <c r="AG238" s="238" t="s">
        <v>1274</v>
      </c>
      <c r="AH238" s="253">
        <v>1524.5</v>
      </c>
      <c r="AI238" s="253">
        <v>38.5</v>
      </c>
      <c r="AJ238" s="225"/>
      <c r="AK238" s="226">
        <v>233</v>
      </c>
      <c r="AL238" s="227" t="s">
        <v>1321</v>
      </c>
      <c r="AM238" s="253">
        <v>1732.4</v>
      </c>
      <c r="AN238" s="253">
        <v>86.5</v>
      </c>
      <c r="AO238" s="225"/>
      <c r="AP238" s="229">
        <v>233</v>
      </c>
      <c r="AQ238" s="238" t="s">
        <v>2880</v>
      </c>
      <c r="AR238" s="253">
        <v>4936</v>
      </c>
      <c r="AS238" s="253">
        <v>55</v>
      </c>
      <c r="AT238" s="225"/>
      <c r="AU238" s="226">
        <v>233</v>
      </c>
      <c r="AV238" s="227" t="s">
        <v>1708</v>
      </c>
      <c r="AW238" s="253">
        <v>7654.7</v>
      </c>
      <c r="AX238" s="253">
        <v>153.19999999999999</v>
      </c>
      <c r="AY238" s="225"/>
      <c r="AZ238" s="229">
        <v>233</v>
      </c>
      <c r="BA238" s="238" t="s">
        <v>559</v>
      </c>
      <c r="BB238" s="253">
        <v>9724</v>
      </c>
      <c r="BC238" s="253">
        <v>247</v>
      </c>
      <c r="BD238" s="225"/>
      <c r="BE238" s="230">
        <v>233</v>
      </c>
      <c r="BF238" s="231" t="s">
        <v>667</v>
      </c>
      <c r="BG238" s="256">
        <v>10148.1</v>
      </c>
      <c r="BH238" s="256">
        <v>923.1</v>
      </c>
      <c r="BI238" s="225"/>
      <c r="BJ238" s="232">
        <v>233</v>
      </c>
      <c r="BK238" s="233" t="s">
        <v>1957</v>
      </c>
      <c r="BL238" s="255">
        <v>12104</v>
      </c>
    </row>
    <row r="239" spans="1:64" s="234" customFormat="1">
      <c r="A239" s="225"/>
      <c r="B239" s="226">
        <v>234</v>
      </c>
      <c r="C239" s="227" t="s">
        <v>756</v>
      </c>
      <c r="D239" s="253">
        <v>132.6</v>
      </c>
      <c r="E239" s="253">
        <v>12.4</v>
      </c>
      <c r="F239" s="225"/>
      <c r="G239" s="226">
        <v>234</v>
      </c>
      <c r="H239" s="227" t="s">
        <v>1030</v>
      </c>
      <c r="I239" s="253">
        <v>193.2</v>
      </c>
      <c r="J239" s="253">
        <v>14.1</v>
      </c>
      <c r="K239" s="225"/>
      <c r="L239" s="226">
        <v>234</v>
      </c>
      <c r="M239" s="226" t="s">
        <v>895</v>
      </c>
      <c r="N239" s="253">
        <v>259.60000000000002</v>
      </c>
      <c r="O239" s="253">
        <v>13.1</v>
      </c>
      <c r="P239" s="225"/>
      <c r="Q239" s="226">
        <v>234</v>
      </c>
      <c r="R239" s="227" t="s">
        <v>791</v>
      </c>
      <c r="S239" s="253">
        <v>444.5</v>
      </c>
      <c r="T239" s="253">
        <v>15.6</v>
      </c>
      <c r="U239" s="225"/>
      <c r="V239" s="229">
        <v>234</v>
      </c>
      <c r="W239" s="238" t="s">
        <v>823</v>
      </c>
      <c r="X239" s="253">
        <v>858.5</v>
      </c>
      <c r="Y239" s="253">
        <v>70.400000000000006</v>
      </c>
      <c r="Z239" s="225"/>
      <c r="AA239" s="226">
        <v>234</v>
      </c>
      <c r="AB239" s="227" t="s">
        <v>838</v>
      </c>
      <c r="AC239" s="253">
        <v>1322.6</v>
      </c>
      <c r="AD239" s="253">
        <v>47.8</v>
      </c>
      <c r="AE239" s="225"/>
      <c r="AF239" s="229">
        <v>234</v>
      </c>
      <c r="AG239" s="238" t="s">
        <v>1381</v>
      </c>
      <c r="AH239" s="253">
        <v>1515.9</v>
      </c>
      <c r="AI239" s="253">
        <v>64.099999999999994</v>
      </c>
      <c r="AJ239" s="225"/>
      <c r="AK239" s="226">
        <v>234</v>
      </c>
      <c r="AL239" s="227" t="s">
        <v>970</v>
      </c>
      <c r="AM239" s="253">
        <v>1722.8</v>
      </c>
      <c r="AN239" s="253">
        <v>101.9</v>
      </c>
      <c r="AO239" s="225"/>
      <c r="AP239" s="229">
        <v>234</v>
      </c>
      <c r="AQ239" s="238" t="s">
        <v>2881</v>
      </c>
      <c r="AR239" s="253">
        <v>4895.7</v>
      </c>
      <c r="AS239" s="253">
        <v>629.5</v>
      </c>
      <c r="AT239" s="225"/>
      <c r="AU239" s="226">
        <v>234</v>
      </c>
      <c r="AV239" s="227" t="s">
        <v>1709</v>
      </c>
      <c r="AW239" s="253">
        <v>7620.2</v>
      </c>
      <c r="AX239" s="253">
        <v>1326.6</v>
      </c>
      <c r="AY239" s="225"/>
      <c r="AZ239" s="229">
        <v>234</v>
      </c>
      <c r="BA239" s="238" t="s">
        <v>710</v>
      </c>
      <c r="BB239" s="253">
        <v>9613.9</v>
      </c>
      <c r="BC239" s="253">
        <v>890.6</v>
      </c>
      <c r="BD239" s="225"/>
      <c r="BE239" s="230">
        <v>234</v>
      </c>
      <c r="BF239" s="231" t="s">
        <v>1919</v>
      </c>
      <c r="BG239" s="256">
        <v>10109.700000000001</v>
      </c>
      <c r="BH239" s="256">
        <v>850.3</v>
      </c>
      <c r="BI239" s="225"/>
      <c r="BJ239" s="232">
        <v>234</v>
      </c>
      <c r="BK239" s="233" t="s">
        <v>1710</v>
      </c>
      <c r="BL239" s="255">
        <v>12075</v>
      </c>
    </row>
    <row r="240" spans="1:64" s="234" customFormat="1">
      <c r="A240" s="225"/>
      <c r="B240" s="226">
        <v>235</v>
      </c>
      <c r="C240" s="227" t="s">
        <v>757</v>
      </c>
      <c r="D240" s="253">
        <v>131.5</v>
      </c>
      <c r="E240" s="253">
        <v>6.3</v>
      </c>
      <c r="F240" s="225"/>
      <c r="G240" s="226">
        <v>235</v>
      </c>
      <c r="H240" s="227" t="s">
        <v>928</v>
      </c>
      <c r="I240" s="253">
        <v>192</v>
      </c>
      <c r="J240" s="253">
        <v>14.1</v>
      </c>
      <c r="K240" s="225"/>
      <c r="L240" s="226">
        <v>235</v>
      </c>
      <c r="M240" s="226" t="s">
        <v>759</v>
      </c>
      <c r="N240" s="253">
        <v>259.5</v>
      </c>
      <c r="O240" s="253">
        <v>12.6</v>
      </c>
      <c r="P240" s="225"/>
      <c r="Q240" s="226">
        <v>235</v>
      </c>
      <c r="R240" s="227" t="s">
        <v>1132</v>
      </c>
      <c r="S240" s="253">
        <v>442.9</v>
      </c>
      <c r="T240" s="253">
        <v>18.7</v>
      </c>
      <c r="U240" s="225"/>
      <c r="V240" s="229">
        <v>235</v>
      </c>
      <c r="W240" s="238" t="s">
        <v>714</v>
      </c>
      <c r="X240" s="253">
        <v>856.5</v>
      </c>
      <c r="Y240" s="253">
        <v>63.2</v>
      </c>
      <c r="Z240" s="225"/>
      <c r="AA240" s="226">
        <v>235</v>
      </c>
      <c r="AB240" s="227" t="s">
        <v>1154</v>
      </c>
      <c r="AC240" s="253">
        <v>1303.4000000000001</v>
      </c>
      <c r="AD240" s="253">
        <v>68.099999999999994</v>
      </c>
      <c r="AE240" s="225"/>
      <c r="AF240" s="229">
        <v>235</v>
      </c>
      <c r="AG240" s="238" t="s">
        <v>858</v>
      </c>
      <c r="AH240" s="253">
        <v>1504.1</v>
      </c>
      <c r="AI240" s="253">
        <v>25</v>
      </c>
      <c r="AJ240" s="225"/>
      <c r="AK240" s="226">
        <v>235</v>
      </c>
      <c r="AL240" s="227" t="s">
        <v>1357</v>
      </c>
      <c r="AM240" s="253">
        <v>1714.9</v>
      </c>
      <c r="AN240" s="253">
        <v>317</v>
      </c>
      <c r="AO240" s="225"/>
      <c r="AP240" s="229">
        <v>235</v>
      </c>
      <c r="AQ240" s="238" t="s">
        <v>1043</v>
      </c>
      <c r="AR240" s="253">
        <v>4888.8</v>
      </c>
      <c r="AS240" s="253">
        <v>268.60000000000002</v>
      </c>
      <c r="AT240" s="225"/>
      <c r="AU240" s="226">
        <v>235</v>
      </c>
      <c r="AV240" s="227" t="s">
        <v>1111</v>
      </c>
      <c r="AW240" s="253">
        <v>7610</v>
      </c>
      <c r="AX240" s="253">
        <v>448</v>
      </c>
      <c r="AY240" s="225"/>
      <c r="AZ240" s="229">
        <v>235</v>
      </c>
      <c r="BA240" s="238" t="s">
        <v>1744</v>
      </c>
      <c r="BB240" s="253">
        <v>9611</v>
      </c>
      <c r="BC240" s="253">
        <v>895</v>
      </c>
      <c r="BD240" s="225"/>
      <c r="BE240" s="230">
        <v>235</v>
      </c>
      <c r="BF240" s="231" t="s">
        <v>1920</v>
      </c>
      <c r="BG240" s="256">
        <v>10091</v>
      </c>
      <c r="BH240" s="256">
        <v>852.6</v>
      </c>
      <c r="BI240" s="225"/>
      <c r="BJ240" s="232">
        <v>235</v>
      </c>
      <c r="BK240" s="233" t="s">
        <v>1673</v>
      </c>
      <c r="BL240" s="255">
        <v>11869</v>
      </c>
    </row>
    <row r="241" spans="1:64" s="234" customFormat="1">
      <c r="A241" s="225"/>
      <c r="B241" s="226">
        <v>236</v>
      </c>
      <c r="C241" s="227" t="s">
        <v>758</v>
      </c>
      <c r="D241" s="253">
        <v>130.30000000000001</v>
      </c>
      <c r="E241" s="253">
        <v>23</v>
      </c>
      <c r="F241" s="225"/>
      <c r="G241" s="226">
        <v>236</v>
      </c>
      <c r="H241" s="227" t="s">
        <v>793</v>
      </c>
      <c r="I241" s="253">
        <v>191.5</v>
      </c>
      <c r="J241" s="253">
        <v>31</v>
      </c>
      <c r="K241" s="225"/>
      <c r="L241" s="226">
        <v>236</v>
      </c>
      <c r="M241" s="226" t="s">
        <v>731</v>
      </c>
      <c r="N241" s="253">
        <v>258.2</v>
      </c>
      <c r="O241" s="253">
        <v>7.6</v>
      </c>
      <c r="P241" s="225"/>
      <c r="Q241" s="226">
        <v>236</v>
      </c>
      <c r="R241" s="227" t="s">
        <v>1059</v>
      </c>
      <c r="S241" s="253">
        <v>440.1</v>
      </c>
      <c r="T241" s="253">
        <v>17</v>
      </c>
      <c r="U241" s="225"/>
      <c r="V241" s="229">
        <v>236</v>
      </c>
      <c r="W241" s="238" t="s">
        <v>707</v>
      </c>
      <c r="X241" s="253">
        <v>853.3</v>
      </c>
      <c r="Y241" s="253">
        <v>18.100000000000001</v>
      </c>
      <c r="Z241" s="225"/>
      <c r="AA241" s="226">
        <v>236</v>
      </c>
      <c r="AB241" s="227" t="s">
        <v>1275</v>
      </c>
      <c r="AC241" s="253">
        <v>1301.9000000000001</v>
      </c>
      <c r="AD241" s="253">
        <v>106.4</v>
      </c>
      <c r="AE241" s="225"/>
      <c r="AF241" s="229">
        <v>236</v>
      </c>
      <c r="AG241" s="238" t="s">
        <v>1186</v>
      </c>
      <c r="AH241" s="253">
        <v>1495.8</v>
      </c>
      <c r="AI241" s="253">
        <v>62.6</v>
      </c>
      <c r="AJ241" s="225"/>
      <c r="AK241" s="226">
        <v>236</v>
      </c>
      <c r="AL241" s="227" t="s">
        <v>712</v>
      </c>
      <c r="AM241" s="253">
        <v>1706.5</v>
      </c>
      <c r="AN241" s="253">
        <v>-186.3</v>
      </c>
      <c r="AO241" s="225"/>
      <c r="AP241" s="229">
        <v>236</v>
      </c>
      <c r="AQ241" s="238" t="s">
        <v>517</v>
      </c>
      <c r="AR241" s="253">
        <v>4865</v>
      </c>
      <c r="AS241" s="253">
        <v>379</v>
      </c>
      <c r="AT241" s="225"/>
      <c r="AU241" s="226">
        <v>236</v>
      </c>
      <c r="AV241" s="227" t="s">
        <v>711</v>
      </c>
      <c r="AW241" s="253">
        <v>7544.6</v>
      </c>
      <c r="AX241" s="253">
        <v>510.7</v>
      </c>
      <c r="AY241" s="225"/>
      <c r="AZ241" s="229">
        <v>236</v>
      </c>
      <c r="BA241" s="238" t="s">
        <v>599</v>
      </c>
      <c r="BB241" s="253">
        <v>9513</v>
      </c>
      <c r="BC241" s="253">
        <v>683</v>
      </c>
      <c r="BD241" s="225"/>
      <c r="BE241" s="230">
        <v>236</v>
      </c>
      <c r="BF241" s="231" t="s">
        <v>1700</v>
      </c>
      <c r="BG241" s="256">
        <v>10057.5</v>
      </c>
      <c r="BH241" s="256">
        <v>399.6</v>
      </c>
      <c r="BI241" s="225"/>
      <c r="BJ241" s="232">
        <v>236</v>
      </c>
      <c r="BK241" s="233" t="s">
        <v>1026</v>
      </c>
      <c r="BL241" s="255">
        <v>11856</v>
      </c>
    </row>
    <row r="242" spans="1:64" s="234" customFormat="1">
      <c r="A242" s="225"/>
      <c r="B242" s="226">
        <v>237</v>
      </c>
      <c r="C242" s="227" t="s">
        <v>759</v>
      </c>
      <c r="D242" s="253">
        <v>130.19999999999999</v>
      </c>
      <c r="E242" s="253">
        <v>7.4</v>
      </c>
      <c r="F242" s="225"/>
      <c r="G242" s="226">
        <v>237</v>
      </c>
      <c r="H242" s="227" t="s">
        <v>808</v>
      </c>
      <c r="I242" s="253">
        <v>191.3</v>
      </c>
      <c r="J242" s="253">
        <v>2.6</v>
      </c>
      <c r="K242" s="225"/>
      <c r="L242" s="226">
        <v>237</v>
      </c>
      <c r="M242" s="226" t="s">
        <v>691</v>
      </c>
      <c r="N242" s="253">
        <v>257.89999999999998</v>
      </c>
      <c r="O242" s="253">
        <v>2.8</v>
      </c>
      <c r="P242" s="225"/>
      <c r="Q242" s="226">
        <v>237</v>
      </c>
      <c r="R242" s="227" t="s">
        <v>1133</v>
      </c>
      <c r="S242" s="253">
        <v>435.5</v>
      </c>
      <c r="T242" s="253">
        <v>13.4</v>
      </c>
      <c r="U242" s="225"/>
      <c r="V242" s="229">
        <v>237</v>
      </c>
      <c r="W242" s="238" t="s">
        <v>953</v>
      </c>
      <c r="X242" s="253">
        <v>833</v>
      </c>
      <c r="Y242" s="253">
        <v>24</v>
      </c>
      <c r="Z242" s="225"/>
      <c r="AA242" s="226">
        <v>237</v>
      </c>
      <c r="AB242" s="227" t="s">
        <v>811</v>
      </c>
      <c r="AC242" s="253">
        <v>1283.4000000000001</v>
      </c>
      <c r="AD242" s="253">
        <v>61.7</v>
      </c>
      <c r="AE242" s="225"/>
      <c r="AF242" s="229">
        <v>237</v>
      </c>
      <c r="AG242" s="238" t="s">
        <v>2882</v>
      </c>
      <c r="AH242" s="253">
        <v>1487.8</v>
      </c>
      <c r="AI242" s="253" t="s">
        <v>751</v>
      </c>
      <c r="AJ242" s="225"/>
      <c r="AK242" s="226">
        <v>237</v>
      </c>
      <c r="AL242" s="227" t="s">
        <v>1355</v>
      </c>
      <c r="AM242" s="253">
        <v>1702.5</v>
      </c>
      <c r="AN242" s="253">
        <v>72.099999999999994</v>
      </c>
      <c r="AO242" s="225"/>
      <c r="AP242" s="229">
        <v>237</v>
      </c>
      <c r="AQ242" s="238" t="s">
        <v>1700</v>
      </c>
      <c r="AR242" s="253">
        <v>4858.3999999999996</v>
      </c>
      <c r="AS242" s="253">
        <v>288.5</v>
      </c>
      <c r="AT242" s="225"/>
      <c r="AU242" s="226">
        <v>237</v>
      </c>
      <c r="AV242" s="227" t="s">
        <v>553</v>
      </c>
      <c r="AW242" s="253">
        <v>7510</v>
      </c>
      <c r="AX242" s="253">
        <v>780</v>
      </c>
      <c r="AY242" s="225"/>
      <c r="AZ242" s="229">
        <v>237</v>
      </c>
      <c r="BA242" s="238" t="s">
        <v>1277</v>
      </c>
      <c r="BB242" s="253">
        <v>9509</v>
      </c>
      <c r="BC242" s="253">
        <v>388</v>
      </c>
      <c r="BD242" s="225"/>
      <c r="BE242" s="230">
        <v>237</v>
      </c>
      <c r="BF242" s="231" t="s">
        <v>1921</v>
      </c>
      <c r="BG242" s="256">
        <v>10040.9</v>
      </c>
      <c r="BH242" s="256">
        <v>82.9</v>
      </c>
      <c r="BI242" s="225"/>
      <c r="BJ242" s="232">
        <v>237</v>
      </c>
      <c r="BK242" s="233" t="s">
        <v>2132</v>
      </c>
      <c r="BL242" s="255">
        <v>11742</v>
      </c>
    </row>
    <row r="243" spans="1:64" s="234" customFormat="1">
      <c r="A243" s="225"/>
      <c r="B243" s="226">
        <v>238</v>
      </c>
      <c r="C243" s="227" t="s">
        <v>760</v>
      </c>
      <c r="D243" s="253">
        <v>128.5</v>
      </c>
      <c r="E243" s="253">
        <v>7.9</v>
      </c>
      <c r="F243" s="225"/>
      <c r="G243" s="226">
        <v>238</v>
      </c>
      <c r="H243" s="227" t="s">
        <v>731</v>
      </c>
      <c r="I243" s="253">
        <v>191.1</v>
      </c>
      <c r="J243" s="253">
        <v>7.8</v>
      </c>
      <c r="K243" s="225"/>
      <c r="L243" s="226">
        <v>238</v>
      </c>
      <c r="M243" s="226" t="s">
        <v>802</v>
      </c>
      <c r="N243" s="253">
        <v>257.89999999999998</v>
      </c>
      <c r="O243" s="253">
        <v>19.600000000000001</v>
      </c>
      <c r="P243" s="225"/>
      <c r="Q243" s="226">
        <v>238</v>
      </c>
      <c r="R243" s="227" t="s">
        <v>1134</v>
      </c>
      <c r="S243" s="253">
        <v>431.9</v>
      </c>
      <c r="T243" s="253">
        <v>22.6</v>
      </c>
      <c r="U243" s="225"/>
      <c r="V243" s="229">
        <v>238</v>
      </c>
      <c r="W243" s="238" t="s">
        <v>748</v>
      </c>
      <c r="X243" s="253">
        <v>828.5</v>
      </c>
      <c r="Y243" s="253">
        <v>34.700000000000003</v>
      </c>
      <c r="Z243" s="225"/>
      <c r="AA243" s="226">
        <v>238</v>
      </c>
      <c r="AB243" s="227" t="s">
        <v>749</v>
      </c>
      <c r="AC243" s="253">
        <v>1282.0999999999999</v>
      </c>
      <c r="AD243" s="253">
        <v>102.1</v>
      </c>
      <c r="AE243" s="225"/>
      <c r="AF243" s="229">
        <v>238</v>
      </c>
      <c r="AG243" s="238" t="s">
        <v>655</v>
      </c>
      <c r="AH243" s="253">
        <v>1479.6</v>
      </c>
      <c r="AI243" s="253">
        <v>271.3</v>
      </c>
      <c r="AJ243" s="225"/>
      <c r="AK243" s="226">
        <v>238</v>
      </c>
      <c r="AL243" s="227" t="s">
        <v>1405</v>
      </c>
      <c r="AM243" s="253">
        <v>1693</v>
      </c>
      <c r="AN243" s="253">
        <v>-187</v>
      </c>
      <c r="AO243" s="225"/>
      <c r="AP243" s="229">
        <v>238</v>
      </c>
      <c r="AQ243" s="238" t="s">
        <v>1661</v>
      </c>
      <c r="AR243" s="253">
        <v>4840.5</v>
      </c>
      <c r="AS243" s="253">
        <v>512.79999999999995</v>
      </c>
      <c r="AT243" s="225"/>
      <c r="AU243" s="226">
        <v>238</v>
      </c>
      <c r="AV243" s="227" t="s">
        <v>1710</v>
      </c>
      <c r="AW243" s="253">
        <v>7491.3</v>
      </c>
      <c r="AX243" s="253">
        <v>714.2</v>
      </c>
      <c r="AY243" s="225"/>
      <c r="AZ243" s="229">
        <v>238</v>
      </c>
      <c r="BA243" s="238" t="s">
        <v>629</v>
      </c>
      <c r="BB243" s="253">
        <v>9508.7999999999993</v>
      </c>
      <c r="BC243" s="253">
        <v>313.39999999999998</v>
      </c>
      <c r="BD243" s="225"/>
      <c r="BE243" s="230">
        <v>238</v>
      </c>
      <c r="BF243" s="231" t="s">
        <v>1799</v>
      </c>
      <c r="BG243" s="256">
        <v>9985</v>
      </c>
      <c r="BH243" s="256">
        <v>540</v>
      </c>
      <c r="BI243" s="225"/>
      <c r="BJ243" s="232">
        <v>238</v>
      </c>
      <c r="BK243" s="233" t="s">
        <v>1742</v>
      </c>
      <c r="BL243" s="255">
        <v>11737</v>
      </c>
    </row>
    <row r="244" spans="1:64" s="234" customFormat="1">
      <c r="A244" s="225"/>
      <c r="B244" s="226">
        <v>239</v>
      </c>
      <c r="C244" s="227" t="s">
        <v>761</v>
      </c>
      <c r="D244" s="253">
        <v>128.30000000000001</v>
      </c>
      <c r="E244" s="253">
        <v>3.7</v>
      </c>
      <c r="F244" s="225"/>
      <c r="G244" s="226">
        <v>239</v>
      </c>
      <c r="H244" s="227" t="s">
        <v>741</v>
      </c>
      <c r="I244" s="253">
        <v>190.3</v>
      </c>
      <c r="J244" s="253">
        <v>5.2</v>
      </c>
      <c r="K244" s="225"/>
      <c r="L244" s="226">
        <v>239</v>
      </c>
      <c r="M244" s="226" t="s">
        <v>679</v>
      </c>
      <c r="N244" s="253">
        <v>257.7</v>
      </c>
      <c r="O244" s="253">
        <v>9.1</v>
      </c>
      <c r="P244" s="225"/>
      <c r="Q244" s="226">
        <v>239</v>
      </c>
      <c r="R244" s="227" t="s">
        <v>1040</v>
      </c>
      <c r="S244" s="253">
        <v>426.1</v>
      </c>
      <c r="T244" s="253">
        <v>7.7</v>
      </c>
      <c r="U244" s="225"/>
      <c r="V244" s="229">
        <v>239</v>
      </c>
      <c r="W244" s="238" t="s">
        <v>1127</v>
      </c>
      <c r="X244" s="253">
        <v>825.6</v>
      </c>
      <c r="Y244" s="253">
        <v>50.2</v>
      </c>
      <c r="Z244" s="225"/>
      <c r="AA244" s="226">
        <v>239</v>
      </c>
      <c r="AB244" s="227" t="s">
        <v>506</v>
      </c>
      <c r="AC244" s="253">
        <v>1280.8</v>
      </c>
      <c r="AD244" s="253">
        <v>110.8</v>
      </c>
      <c r="AE244" s="225"/>
      <c r="AF244" s="229">
        <v>239</v>
      </c>
      <c r="AG244" s="238" t="s">
        <v>1027</v>
      </c>
      <c r="AH244" s="253">
        <v>1468.1</v>
      </c>
      <c r="AI244" s="253">
        <v>94.2</v>
      </c>
      <c r="AJ244" s="225"/>
      <c r="AK244" s="226">
        <v>239</v>
      </c>
      <c r="AL244" s="227" t="s">
        <v>1406</v>
      </c>
      <c r="AM244" s="253">
        <v>1686.6</v>
      </c>
      <c r="AN244" s="253">
        <v>56.6</v>
      </c>
      <c r="AO244" s="225"/>
      <c r="AP244" s="229">
        <v>239</v>
      </c>
      <c r="AQ244" s="238" t="s">
        <v>312</v>
      </c>
      <c r="AR244" s="253">
        <v>4819.3999999999996</v>
      </c>
      <c r="AS244" s="253">
        <v>80.5</v>
      </c>
      <c r="AT244" s="225"/>
      <c r="AU244" s="226">
        <v>239</v>
      </c>
      <c r="AV244" s="227" t="s">
        <v>1711</v>
      </c>
      <c r="AW244" s="253">
        <v>7485.4</v>
      </c>
      <c r="AX244" s="253">
        <v>278.5</v>
      </c>
      <c r="AY244" s="225"/>
      <c r="AZ244" s="229">
        <v>239</v>
      </c>
      <c r="BA244" s="238" t="s">
        <v>2883</v>
      </c>
      <c r="BB244" s="253">
        <v>9418.5</v>
      </c>
      <c r="BC244" s="253">
        <v>-4038.2</v>
      </c>
      <c r="BD244" s="225"/>
      <c r="BE244" s="230">
        <v>239</v>
      </c>
      <c r="BF244" s="231" t="s">
        <v>1838</v>
      </c>
      <c r="BG244" s="256">
        <v>9885</v>
      </c>
      <c r="BH244" s="256">
        <v>757</v>
      </c>
      <c r="BI244" s="225"/>
      <c r="BJ244" s="232">
        <v>239</v>
      </c>
      <c r="BK244" s="233" t="s">
        <v>1946</v>
      </c>
      <c r="BL244" s="255">
        <v>11735</v>
      </c>
    </row>
    <row r="245" spans="1:64" s="234" customFormat="1">
      <c r="A245" s="225"/>
      <c r="B245" s="226">
        <v>240</v>
      </c>
      <c r="C245" s="227" t="s">
        <v>762</v>
      </c>
      <c r="D245" s="253">
        <v>128</v>
      </c>
      <c r="E245" s="253">
        <v>9.5</v>
      </c>
      <c r="F245" s="225"/>
      <c r="G245" s="226">
        <v>240</v>
      </c>
      <c r="H245" s="227" t="s">
        <v>712</v>
      </c>
      <c r="I245" s="253">
        <v>190.3</v>
      </c>
      <c r="J245" s="253">
        <v>3.6</v>
      </c>
      <c r="K245" s="225"/>
      <c r="L245" s="226">
        <v>240</v>
      </c>
      <c r="M245" s="226" t="s">
        <v>763</v>
      </c>
      <c r="N245" s="253">
        <v>257.10000000000002</v>
      </c>
      <c r="O245" s="253">
        <v>22</v>
      </c>
      <c r="P245" s="225"/>
      <c r="Q245" s="226">
        <v>240</v>
      </c>
      <c r="R245" s="227" t="s">
        <v>760</v>
      </c>
      <c r="S245" s="253">
        <v>420.8</v>
      </c>
      <c r="T245" s="253">
        <v>25.7</v>
      </c>
      <c r="U245" s="225"/>
      <c r="V245" s="229">
        <v>240</v>
      </c>
      <c r="W245" s="238" t="s">
        <v>1135</v>
      </c>
      <c r="X245" s="253">
        <v>814.5</v>
      </c>
      <c r="Y245" s="253">
        <v>49</v>
      </c>
      <c r="Z245" s="225"/>
      <c r="AA245" s="226">
        <v>240</v>
      </c>
      <c r="AB245" s="227" t="s">
        <v>944</v>
      </c>
      <c r="AC245" s="253">
        <v>1273.8</v>
      </c>
      <c r="AD245" s="253">
        <v>51.2</v>
      </c>
      <c r="AE245" s="225"/>
      <c r="AF245" s="229">
        <v>240</v>
      </c>
      <c r="AG245" s="238" t="s">
        <v>621</v>
      </c>
      <c r="AH245" s="253">
        <v>1454.5</v>
      </c>
      <c r="AI245" s="253">
        <v>29.5</v>
      </c>
      <c r="AJ245" s="225"/>
      <c r="AK245" s="226">
        <v>240</v>
      </c>
      <c r="AL245" s="227" t="s">
        <v>1336</v>
      </c>
      <c r="AM245" s="253">
        <v>1686</v>
      </c>
      <c r="AN245" s="253">
        <v>60.4</v>
      </c>
      <c r="AO245" s="225"/>
      <c r="AP245" s="229">
        <v>240</v>
      </c>
      <c r="AQ245" s="238" t="s">
        <v>732</v>
      </c>
      <c r="AR245" s="253">
        <v>4799.2</v>
      </c>
      <c r="AS245" s="253">
        <v>279.2</v>
      </c>
      <c r="AT245" s="225"/>
      <c r="AU245" s="226">
        <v>240</v>
      </c>
      <c r="AV245" s="227" t="s">
        <v>1384</v>
      </c>
      <c r="AW245" s="253">
        <v>7386</v>
      </c>
      <c r="AX245" s="253">
        <v>157</v>
      </c>
      <c r="AY245" s="225"/>
      <c r="AZ245" s="229">
        <v>240</v>
      </c>
      <c r="BA245" s="238" t="s">
        <v>1672</v>
      </c>
      <c r="BB245" s="253">
        <v>9408.2999999999993</v>
      </c>
      <c r="BC245" s="253">
        <v>705</v>
      </c>
      <c r="BD245" s="225"/>
      <c r="BE245" s="230">
        <v>240</v>
      </c>
      <c r="BF245" s="231" t="s">
        <v>1043</v>
      </c>
      <c r="BG245" s="256">
        <v>9857.4</v>
      </c>
      <c r="BH245" s="256">
        <v>-27.3</v>
      </c>
      <c r="BI245" s="225"/>
      <c r="BJ245" s="232">
        <v>240</v>
      </c>
      <c r="BK245" s="233" t="s">
        <v>2133</v>
      </c>
      <c r="BL245" s="255">
        <v>11668</v>
      </c>
    </row>
    <row r="246" spans="1:64" s="234" customFormat="1">
      <c r="A246" s="225"/>
      <c r="B246" s="226">
        <v>241</v>
      </c>
      <c r="C246" s="227" t="s">
        <v>763</v>
      </c>
      <c r="D246" s="253">
        <v>126.6</v>
      </c>
      <c r="E246" s="253">
        <v>13.1</v>
      </c>
      <c r="F246" s="225"/>
      <c r="G246" s="226">
        <v>241</v>
      </c>
      <c r="H246" s="227" t="s">
        <v>1031</v>
      </c>
      <c r="I246" s="253">
        <v>190.2</v>
      </c>
      <c r="J246" s="253">
        <v>5.5</v>
      </c>
      <c r="K246" s="225"/>
      <c r="L246" s="226">
        <v>241</v>
      </c>
      <c r="M246" s="226" t="s">
        <v>678</v>
      </c>
      <c r="N246" s="253">
        <v>256.89999999999998</v>
      </c>
      <c r="O246" s="253">
        <v>25.6</v>
      </c>
      <c r="P246" s="225"/>
      <c r="Q246" s="226">
        <v>241</v>
      </c>
      <c r="R246" s="227" t="s">
        <v>770</v>
      </c>
      <c r="S246" s="253">
        <v>420.1</v>
      </c>
      <c r="T246" s="253">
        <v>19.8</v>
      </c>
      <c r="U246" s="225"/>
      <c r="V246" s="229">
        <v>241</v>
      </c>
      <c r="W246" s="238" t="s">
        <v>1026</v>
      </c>
      <c r="X246" s="253">
        <v>802.3</v>
      </c>
      <c r="Y246" s="253">
        <v>29.3</v>
      </c>
      <c r="Z246" s="225"/>
      <c r="AA246" s="226">
        <v>241</v>
      </c>
      <c r="AB246" s="227" t="s">
        <v>1276</v>
      </c>
      <c r="AC246" s="253">
        <v>1266.0999999999999</v>
      </c>
      <c r="AD246" s="253">
        <v>178.7</v>
      </c>
      <c r="AE246" s="225"/>
      <c r="AF246" s="229">
        <v>241</v>
      </c>
      <c r="AG246" s="238" t="s">
        <v>1260</v>
      </c>
      <c r="AH246" s="253">
        <v>1438.5</v>
      </c>
      <c r="AI246" s="253">
        <v>15.8</v>
      </c>
      <c r="AJ246" s="225"/>
      <c r="AK246" s="226">
        <v>241</v>
      </c>
      <c r="AL246" s="227" t="s">
        <v>1178</v>
      </c>
      <c r="AM246" s="253">
        <v>1683.7</v>
      </c>
      <c r="AN246" s="253">
        <v>46.6</v>
      </c>
      <c r="AO246" s="225"/>
      <c r="AP246" s="229">
        <v>241</v>
      </c>
      <c r="AQ246" s="238" t="s">
        <v>953</v>
      </c>
      <c r="AR246" s="253">
        <v>4737.2</v>
      </c>
      <c r="AS246" s="253">
        <v>252.9</v>
      </c>
      <c r="AT246" s="225"/>
      <c r="AU246" s="226">
        <v>241</v>
      </c>
      <c r="AV246" s="227" t="s">
        <v>1389</v>
      </c>
      <c r="AW246" s="253">
        <v>7362.9</v>
      </c>
      <c r="AX246" s="253">
        <v>230.1</v>
      </c>
      <c r="AY246" s="225"/>
      <c r="AZ246" s="229">
        <v>241</v>
      </c>
      <c r="BA246" s="238" t="s">
        <v>1651</v>
      </c>
      <c r="BB246" s="253">
        <v>9380.2999999999993</v>
      </c>
      <c r="BC246" s="253">
        <v>186.7</v>
      </c>
      <c r="BD246" s="225"/>
      <c r="BE246" s="230">
        <v>241</v>
      </c>
      <c r="BF246" s="231" t="s">
        <v>189</v>
      </c>
      <c r="BG246" s="256">
        <v>9774.6</v>
      </c>
      <c r="BH246" s="256">
        <v>390.8</v>
      </c>
      <c r="BI246" s="225"/>
      <c r="BJ246" s="232">
        <v>241</v>
      </c>
      <c r="BK246" s="233" t="s">
        <v>2134</v>
      </c>
      <c r="BL246" s="255">
        <v>11663</v>
      </c>
    </row>
    <row r="247" spans="1:64" s="234" customFormat="1">
      <c r="A247" s="225"/>
      <c r="B247" s="226">
        <v>242</v>
      </c>
      <c r="C247" s="227" t="s">
        <v>764</v>
      </c>
      <c r="D247" s="253">
        <v>126.5</v>
      </c>
      <c r="E247" s="253">
        <v>4</v>
      </c>
      <c r="F247" s="225"/>
      <c r="G247" s="226">
        <v>242</v>
      </c>
      <c r="H247" s="227" t="s">
        <v>780</v>
      </c>
      <c r="I247" s="253">
        <v>188.9</v>
      </c>
      <c r="J247" s="253">
        <v>7.9</v>
      </c>
      <c r="K247" s="225"/>
      <c r="L247" s="226">
        <v>242</v>
      </c>
      <c r="M247" s="226" t="s">
        <v>817</v>
      </c>
      <c r="N247" s="253">
        <v>255.5</v>
      </c>
      <c r="O247" s="253">
        <v>14.9</v>
      </c>
      <c r="P247" s="225"/>
      <c r="Q247" s="226">
        <v>242</v>
      </c>
      <c r="R247" s="227" t="s">
        <v>714</v>
      </c>
      <c r="S247" s="253">
        <v>419.6</v>
      </c>
      <c r="T247" s="253">
        <v>21.9</v>
      </c>
      <c r="U247" s="225"/>
      <c r="V247" s="229">
        <v>242</v>
      </c>
      <c r="W247" s="238" t="s">
        <v>1036</v>
      </c>
      <c r="X247" s="253">
        <v>794.6</v>
      </c>
      <c r="Y247" s="253">
        <v>69.099999999999994</v>
      </c>
      <c r="Z247" s="225"/>
      <c r="AA247" s="226">
        <v>242</v>
      </c>
      <c r="AB247" s="227" t="s">
        <v>1027</v>
      </c>
      <c r="AC247" s="253">
        <v>1257.3</v>
      </c>
      <c r="AD247" s="253">
        <v>51.4</v>
      </c>
      <c r="AE247" s="225"/>
      <c r="AF247" s="229">
        <v>242</v>
      </c>
      <c r="AG247" s="238" t="s">
        <v>1125</v>
      </c>
      <c r="AH247" s="253">
        <v>1431.9</v>
      </c>
      <c r="AI247" s="253">
        <v>77.5</v>
      </c>
      <c r="AJ247" s="225"/>
      <c r="AK247" s="226">
        <v>242</v>
      </c>
      <c r="AL247" s="227" t="s">
        <v>888</v>
      </c>
      <c r="AM247" s="253">
        <v>1678</v>
      </c>
      <c r="AN247" s="253">
        <v>70.3</v>
      </c>
      <c r="AO247" s="225"/>
      <c r="AP247" s="229">
        <v>242</v>
      </c>
      <c r="AQ247" s="238" t="s">
        <v>658</v>
      </c>
      <c r="AR247" s="253">
        <v>4726.3999999999996</v>
      </c>
      <c r="AS247" s="253">
        <v>209.8</v>
      </c>
      <c r="AT247" s="225"/>
      <c r="AU247" s="226">
        <v>242</v>
      </c>
      <c r="AV247" s="227" t="s">
        <v>629</v>
      </c>
      <c r="AW247" s="253">
        <v>7287.2</v>
      </c>
      <c r="AX247" s="253">
        <v>138.30000000000001</v>
      </c>
      <c r="AY247" s="225"/>
      <c r="AZ247" s="229">
        <v>242</v>
      </c>
      <c r="BA247" s="238" t="s">
        <v>1968</v>
      </c>
      <c r="BB247" s="253">
        <v>9264.9</v>
      </c>
      <c r="BC247" s="253">
        <v>-221.2</v>
      </c>
      <c r="BD247" s="225"/>
      <c r="BE247" s="230">
        <v>242</v>
      </c>
      <c r="BF247" s="231" t="s">
        <v>980</v>
      </c>
      <c r="BG247" s="256">
        <v>9739.6</v>
      </c>
      <c r="BH247" s="256" t="s">
        <v>751</v>
      </c>
      <c r="BI247" s="225"/>
      <c r="BJ247" s="232">
        <v>242</v>
      </c>
      <c r="BK247" s="233" t="s">
        <v>1740</v>
      </c>
      <c r="BL247" s="255">
        <v>11584</v>
      </c>
    </row>
    <row r="248" spans="1:64" s="234" customFormat="1">
      <c r="A248" s="225"/>
      <c r="B248" s="226">
        <v>243</v>
      </c>
      <c r="C248" s="227" t="s">
        <v>765</v>
      </c>
      <c r="D248" s="253">
        <v>125.7</v>
      </c>
      <c r="E248" s="253">
        <v>3.9</v>
      </c>
      <c r="F248" s="225"/>
      <c r="G248" s="226">
        <v>243</v>
      </c>
      <c r="H248" s="227" t="s">
        <v>690</v>
      </c>
      <c r="I248" s="253">
        <v>187.8</v>
      </c>
      <c r="J248" s="253">
        <v>-2.4</v>
      </c>
      <c r="K248" s="225"/>
      <c r="L248" s="226">
        <v>243</v>
      </c>
      <c r="M248" s="226" t="s">
        <v>752</v>
      </c>
      <c r="N248" s="253">
        <v>253</v>
      </c>
      <c r="O248" s="253">
        <v>3.7</v>
      </c>
      <c r="P248" s="225"/>
      <c r="Q248" s="226">
        <v>243</v>
      </c>
      <c r="R248" s="227" t="s">
        <v>1135</v>
      </c>
      <c r="S248" s="253">
        <v>418.8</v>
      </c>
      <c r="T248" s="253">
        <v>20.9</v>
      </c>
      <c r="U248" s="225"/>
      <c r="V248" s="229">
        <v>243</v>
      </c>
      <c r="W248" s="238" t="s">
        <v>1136</v>
      </c>
      <c r="X248" s="253">
        <v>791.4</v>
      </c>
      <c r="Y248" s="253">
        <v>27.8</v>
      </c>
      <c r="Z248" s="225"/>
      <c r="AA248" s="226">
        <v>243</v>
      </c>
      <c r="AB248" s="227" t="s">
        <v>691</v>
      </c>
      <c r="AC248" s="253">
        <v>1242.3</v>
      </c>
      <c r="AD248" s="253">
        <v>49.7</v>
      </c>
      <c r="AE248" s="225"/>
      <c r="AF248" s="229">
        <v>243</v>
      </c>
      <c r="AG248" s="238" t="s">
        <v>1281</v>
      </c>
      <c r="AH248" s="253">
        <v>1425.3</v>
      </c>
      <c r="AI248" s="253">
        <v>66.7</v>
      </c>
      <c r="AJ248" s="225"/>
      <c r="AK248" s="226">
        <v>243</v>
      </c>
      <c r="AL248" s="227" t="s">
        <v>1086</v>
      </c>
      <c r="AM248" s="253">
        <v>1666.1</v>
      </c>
      <c r="AN248" s="253">
        <v>114.2</v>
      </c>
      <c r="AO248" s="225"/>
      <c r="AP248" s="229">
        <v>243</v>
      </c>
      <c r="AQ248" s="238" t="s">
        <v>1689</v>
      </c>
      <c r="AR248" s="253">
        <v>4701.3</v>
      </c>
      <c r="AS248" s="253">
        <v>442.8</v>
      </c>
      <c r="AT248" s="225"/>
      <c r="AU248" s="226">
        <v>243</v>
      </c>
      <c r="AV248" s="227" t="s">
        <v>1277</v>
      </c>
      <c r="AW248" s="253">
        <v>7286</v>
      </c>
      <c r="AX248" s="253">
        <v>797</v>
      </c>
      <c r="AY248" s="225"/>
      <c r="AZ248" s="229">
        <v>243</v>
      </c>
      <c r="BA248" s="238" t="s">
        <v>1933</v>
      </c>
      <c r="BB248" s="253">
        <v>9189</v>
      </c>
      <c r="BC248" s="253">
        <v>2186</v>
      </c>
      <c r="BD248" s="225"/>
      <c r="BE248" s="230">
        <v>243</v>
      </c>
      <c r="BF248" s="231" t="s">
        <v>1278</v>
      </c>
      <c r="BG248" s="256">
        <v>9664</v>
      </c>
      <c r="BH248" s="256">
        <v>421</v>
      </c>
      <c r="BI248" s="225"/>
      <c r="BJ248" s="232">
        <v>243</v>
      </c>
      <c r="BK248" s="233" t="s">
        <v>1969</v>
      </c>
      <c r="BL248" s="255">
        <v>11572</v>
      </c>
    </row>
    <row r="249" spans="1:64" s="234" customFormat="1">
      <c r="A249" s="225"/>
      <c r="B249" s="226">
        <v>244</v>
      </c>
      <c r="C249" s="227" t="s">
        <v>766</v>
      </c>
      <c r="D249" s="253">
        <v>125.2</v>
      </c>
      <c r="E249" s="253">
        <v>23.2</v>
      </c>
      <c r="F249" s="225"/>
      <c r="G249" s="226">
        <v>244</v>
      </c>
      <c r="H249" s="227" t="s">
        <v>668</v>
      </c>
      <c r="I249" s="253">
        <v>187.3</v>
      </c>
      <c r="J249" s="253">
        <v>4.0999999999999996</v>
      </c>
      <c r="K249" s="225"/>
      <c r="L249" s="226">
        <v>244</v>
      </c>
      <c r="M249" s="226" t="s">
        <v>727</v>
      </c>
      <c r="N249" s="253">
        <v>252.7</v>
      </c>
      <c r="O249" s="253">
        <v>10.6</v>
      </c>
      <c r="P249" s="225"/>
      <c r="Q249" s="226">
        <v>244</v>
      </c>
      <c r="R249" s="227" t="s">
        <v>920</v>
      </c>
      <c r="S249" s="253">
        <v>416.1</v>
      </c>
      <c r="T249" s="253">
        <v>26.6</v>
      </c>
      <c r="U249" s="225"/>
      <c r="V249" s="229">
        <v>244</v>
      </c>
      <c r="W249" s="238" t="s">
        <v>1164</v>
      </c>
      <c r="X249" s="253">
        <v>789</v>
      </c>
      <c r="Y249" s="253">
        <v>26</v>
      </c>
      <c r="Z249" s="225"/>
      <c r="AA249" s="226">
        <v>244</v>
      </c>
      <c r="AB249" s="227" t="s">
        <v>1194</v>
      </c>
      <c r="AC249" s="253">
        <v>1229.9000000000001</v>
      </c>
      <c r="AD249" s="253">
        <v>97.5</v>
      </c>
      <c r="AE249" s="225"/>
      <c r="AF249" s="229">
        <v>244</v>
      </c>
      <c r="AG249" s="238" t="s">
        <v>1291</v>
      </c>
      <c r="AH249" s="253">
        <v>1420.4</v>
      </c>
      <c r="AI249" s="253">
        <v>63.9</v>
      </c>
      <c r="AJ249" s="225"/>
      <c r="AK249" s="226">
        <v>244</v>
      </c>
      <c r="AL249" s="227" t="s">
        <v>1364</v>
      </c>
      <c r="AM249" s="253">
        <v>1655.8</v>
      </c>
      <c r="AN249" s="253">
        <v>103.6</v>
      </c>
      <c r="AO249" s="225"/>
      <c r="AP249" s="229">
        <v>244</v>
      </c>
      <c r="AQ249" s="238" t="s">
        <v>1404</v>
      </c>
      <c r="AR249" s="253">
        <v>4689.8999999999996</v>
      </c>
      <c r="AS249" s="253">
        <v>195.8</v>
      </c>
      <c r="AT249" s="225"/>
      <c r="AU249" s="226">
        <v>244</v>
      </c>
      <c r="AV249" s="227" t="s">
        <v>1036</v>
      </c>
      <c r="AW249" s="253">
        <v>7252.6</v>
      </c>
      <c r="AX249" s="253">
        <v>803.3</v>
      </c>
      <c r="AY249" s="225"/>
      <c r="AZ249" s="229">
        <v>244</v>
      </c>
      <c r="BA249" s="238" t="s">
        <v>2036</v>
      </c>
      <c r="BB249" s="253">
        <v>9114</v>
      </c>
      <c r="BC249" s="253">
        <v>-42</v>
      </c>
      <c r="BD249" s="225"/>
      <c r="BE249" s="230">
        <v>244</v>
      </c>
      <c r="BF249" s="231" t="s">
        <v>1922</v>
      </c>
      <c r="BG249" s="256">
        <v>9644.2999999999993</v>
      </c>
      <c r="BH249" s="256">
        <v>680.9</v>
      </c>
      <c r="BI249" s="225"/>
      <c r="BJ249" s="232">
        <v>244</v>
      </c>
      <c r="BK249" s="233" t="s">
        <v>2135</v>
      </c>
      <c r="BL249" s="255">
        <v>11540</v>
      </c>
    </row>
    <row r="250" spans="1:64" s="234" customFormat="1">
      <c r="A250" s="225"/>
      <c r="B250" s="226">
        <v>245</v>
      </c>
      <c r="C250" s="227" t="s">
        <v>767</v>
      </c>
      <c r="D250" s="253">
        <v>124.6</v>
      </c>
      <c r="E250" s="253">
        <v>2.8</v>
      </c>
      <c r="F250" s="225"/>
      <c r="G250" s="226">
        <v>245</v>
      </c>
      <c r="H250" s="227" t="s">
        <v>547</v>
      </c>
      <c r="I250" s="253">
        <v>187</v>
      </c>
      <c r="J250" s="253">
        <v>23.4</v>
      </c>
      <c r="K250" s="225"/>
      <c r="L250" s="226">
        <v>245</v>
      </c>
      <c r="M250" s="226" t="s">
        <v>527</v>
      </c>
      <c r="N250" s="253">
        <v>252.5</v>
      </c>
      <c r="O250" s="253">
        <v>18.600000000000001</v>
      </c>
      <c r="P250" s="225"/>
      <c r="Q250" s="226">
        <v>245</v>
      </c>
      <c r="R250" s="227" t="s">
        <v>953</v>
      </c>
      <c r="S250" s="253">
        <v>410.6</v>
      </c>
      <c r="T250" s="253">
        <v>18.399999999999999</v>
      </c>
      <c r="U250" s="225"/>
      <c r="V250" s="229">
        <v>245</v>
      </c>
      <c r="W250" s="238" t="s">
        <v>1027</v>
      </c>
      <c r="X250" s="253">
        <v>785.6</v>
      </c>
      <c r="Y250" s="253">
        <v>36.9</v>
      </c>
      <c r="Z250" s="225"/>
      <c r="AA250" s="226">
        <v>245</v>
      </c>
      <c r="AB250" s="227" t="s">
        <v>714</v>
      </c>
      <c r="AC250" s="253">
        <v>1224.2</v>
      </c>
      <c r="AD250" s="253">
        <v>77.900000000000006</v>
      </c>
      <c r="AE250" s="225"/>
      <c r="AF250" s="229">
        <v>245</v>
      </c>
      <c r="AG250" s="238" t="s">
        <v>900</v>
      </c>
      <c r="AH250" s="253">
        <v>1401.8</v>
      </c>
      <c r="AI250" s="253">
        <v>144.19999999999999</v>
      </c>
      <c r="AJ250" s="225"/>
      <c r="AK250" s="226">
        <v>245</v>
      </c>
      <c r="AL250" s="227" t="s">
        <v>1330</v>
      </c>
      <c r="AM250" s="253">
        <v>1655.1</v>
      </c>
      <c r="AN250" s="253">
        <v>69.8</v>
      </c>
      <c r="AO250" s="225"/>
      <c r="AP250" s="229">
        <v>245</v>
      </c>
      <c r="AQ250" s="238" t="s">
        <v>1746</v>
      </c>
      <c r="AR250" s="253">
        <v>4685.6000000000004</v>
      </c>
      <c r="AS250" s="253">
        <v>153.5</v>
      </c>
      <c r="AT250" s="225"/>
      <c r="AU250" s="226">
        <v>245</v>
      </c>
      <c r="AV250" s="227" t="s">
        <v>659</v>
      </c>
      <c r="AW250" s="253">
        <v>7251</v>
      </c>
      <c r="AX250" s="253">
        <v>290</v>
      </c>
      <c r="AY250" s="225"/>
      <c r="AZ250" s="229">
        <v>245</v>
      </c>
      <c r="BA250" s="238" t="s">
        <v>1700</v>
      </c>
      <c r="BB250" s="253">
        <v>9097.2999999999993</v>
      </c>
      <c r="BC250" s="253">
        <v>395.6</v>
      </c>
      <c r="BD250" s="225"/>
      <c r="BE250" s="230">
        <v>245</v>
      </c>
      <c r="BF250" s="231" t="s">
        <v>1923</v>
      </c>
      <c r="BG250" s="256">
        <v>9558.1</v>
      </c>
      <c r="BH250" s="256">
        <v>76.5</v>
      </c>
      <c r="BI250" s="225"/>
      <c r="BJ250" s="232">
        <v>245</v>
      </c>
      <c r="BK250" s="233" t="s">
        <v>1812</v>
      </c>
      <c r="BL250" s="255">
        <v>11538</v>
      </c>
    </row>
    <row r="251" spans="1:64" s="234" customFormat="1">
      <c r="A251" s="225"/>
      <c r="B251" s="226">
        <v>246</v>
      </c>
      <c r="C251" s="227" t="s">
        <v>768</v>
      </c>
      <c r="D251" s="253">
        <v>124.1</v>
      </c>
      <c r="E251" s="253">
        <v>4.7</v>
      </c>
      <c r="F251" s="225"/>
      <c r="G251" s="226">
        <v>246</v>
      </c>
      <c r="H251" s="227" t="s">
        <v>1032</v>
      </c>
      <c r="I251" s="253">
        <v>184.3</v>
      </c>
      <c r="J251" s="253">
        <v>13.7</v>
      </c>
      <c r="K251" s="225"/>
      <c r="L251" s="226">
        <v>246</v>
      </c>
      <c r="M251" s="226" t="s">
        <v>1134</v>
      </c>
      <c r="N251" s="253">
        <v>252.2</v>
      </c>
      <c r="O251" s="253">
        <v>9.6</v>
      </c>
      <c r="P251" s="225"/>
      <c r="Q251" s="226">
        <v>246</v>
      </c>
      <c r="R251" s="227" t="s">
        <v>957</v>
      </c>
      <c r="S251" s="253">
        <v>408.6</v>
      </c>
      <c r="T251" s="253">
        <v>17.2</v>
      </c>
      <c r="U251" s="225"/>
      <c r="V251" s="229">
        <v>246</v>
      </c>
      <c r="W251" s="238" t="s">
        <v>811</v>
      </c>
      <c r="X251" s="253">
        <v>779.3</v>
      </c>
      <c r="Y251" s="253">
        <v>51.3</v>
      </c>
      <c r="Z251" s="225"/>
      <c r="AA251" s="226">
        <v>246</v>
      </c>
      <c r="AB251" s="227" t="s">
        <v>1227</v>
      </c>
      <c r="AC251" s="253">
        <v>1213.5999999999999</v>
      </c>
      <c r="AD251" s="253">
        <v>81.3</v>
      </c>
      <c r="AE251" s="225"/>
      <c r="AF251" s="229">
        <v>246</v>
      </c>
      <c r="AG251" s="238" t="s">
        <v>789</v>
      </c>
      <c r="AH251" s="253">
        <v>1369.6</v>
      </c>
      <c r="AI251" s="253">
        <v>59.5</v>
      </c>
      <c r="AJ251" s="225"/>
      <c r="AK251" s="226">
        <v>246</v>
      </c>
      <c r="AL251" s="227" t="s">
        <v>1407</v>
      </c>
      <c r="AM251" s="253">
        <v>1643.9</v>
      </c>
      <c r="AN251" s="253">
        <v>118.3</v>
      </c>
      <c r="AO251" s="225"/>
      <c r="AP251" s="229">
        <v>246</v>
      </c>
      <c r="AQ251" s="238" t="s">
        <v>1705</v>
      </c>
      <c r="AR251" s="253">
        <v>4684.5</v>
      </c>
      <c r="AS251" s="253">
        <v>610.1</v>
      </c>
      <c r="AT251" s="225"/>
      <c r="AU251" s="226">
        <v>246</v>
      </c>
      <c r="AV251" s="227" t="s">
        <v>1376</v>
      </c>
      <c r="AW251" s="253">
        <v>7157.9</v>
      </c>
      <c r="AX251" s="253">
        <v>516.5</v>
      </c>
      <c r="AY251" s="225"/>
      <c r="AZ251" s="229">
        <v>246</v>
      </c>
      <c r="BA251" s="238" t="s">
        <v>1495</v>
      </c>
      <c r="BB251" s="253">
        <v>9087.2000000000007</v>
      </c>
      <c r="BC251" s="253">
        <v>1959.3</v>
      </c>
      <c r="BD251" s="225"/>
      <c r="BE251" s="230">
        <v>246</v>
      </c>
      <c r="BF251" s="231" t="s">
        <v>1924</v>
      </c>
      <c r="BG251" s="256">
        <v>9546</v>
      </c>
      <c r="BH251" s="256">
        <v>344</v>
      </c>
      <c r="BI251" s="225"/>
      <c r="BJ251" s="232">
        <v>246</v>
      </c>
      <c r="BK251" s="233" t="s">
        <v>2136</v>
      </c>
      <c r="BL251" s="255">
        <v>11522</v>
      </c>
    </row>
    <row r="252" spans="1:64" s="234" customFormat="1">
      <c r="A252" s="225"/>
      <c r="B252" s="226">
        <v>247</v>
      </c>
      <c r="C252" s="227" t="s">
        <v>769</v>
      </c>
      <c r="D252" s="253">
        <v>124</v>
      </c>
      <c r="E252" s="253">
        <v>2.2000000000000002</v>
      </c>
      <c r="F252" s="225"/>
      <c r="G252" s="226">
        <v>247</v>
      </c>
      <c r="H252" s="227" t="s">
        <v>770</v>
      </c>
      <c r="I252" s="253">
        <v>183.5</v>
      </c>
      <c r="J252" s="253">
        <v>9.1999999999999993</v>
      </c>
      <c r="K252" s="225"/>
      <c r="L252" s="226">
        <v>247</v>
      </c>
      <c r="M252" s="226" t="s">
        <v>750</v>
      </c>
      <c r="N252" s="253">
        <v>250.6</v>
      </c>
      <c r="O252" s="253">
        <v>18.2</v>
      </c>
      <c r="P252" s="225"/>
      <c r="Q252" s="226">
        <v>247</v>
      </c>
      <c r="R252" s="227" t="s">
        <v>1136</v>
      </c>
      <c r="S252" s="253">
        <v>408.6</v>
      </c>
      <c r="T252" s="253">
        <v>0.3</v>
      </c>
      <c r="U252" s="225"/>
      <c r="V252" s="229">
        <v>247</v>
      </c>
      <c r="W252" s="238" t="s">
        <v>695</v>
      </c>
      <c r="X252" s="253">
        <v>767.5</v>
      </c>
      <c r="Y252" s="253">
        <v>45.9</v>
      </c>
      <c r="Z252" s="225"/>
      <c r="AA252" s="226">
        <v>247</v>
      </c>
      <c r="AB252" s="227" t="s">
        <v>803</v>
      </c>
      <c r="AC252" s="253">
        <v>1213.2</v>
      </c>
      <c r="AD252" s="253">
        <v>28.2</v>
      </c>
      <c r="AE252" s="225"/>
      <c r="AF252" s="229">
        <v>247</v>
      </c>
      <c r="AG252" s="238" t="s">
        <v>970</v>
      </c>
      <c r="AH252" s="253">
        <v>1365.5</v>
      </c>
      <c r="AI252" s="253">
        <v>106.2</v>
      </c>
      <c r="AJ252" s="225"/>
      <c r="AK252" s="226">
        <v>247</v>
      </c>
      <c r="AL252" s="227" t="s">
        <v>1408</v>
      </c>
      <c r="AM252" s="253">
        <v>1643.1</v>
      </c>
      <c r="AN252" s="253">
        <v>2.2000000000000002</v>
      </c>
      <c r="AO252" s="225"/>
      <c r="AP252" s="229">
        <v>247</v>
      </c>
      <c r="AQ252" s="238" t="s">
        <v>1738</v>
      </c>
      <c r="AR252" s="253">
        <v>4680.5</v>
      </c>
      <c r="AS252" s="253">
        <v>54.8</v>
      </c>
      <c r="AT252" s="225"/>
      <c r="AU252" s="226">
        <v>247</v>
      </c>
      <c r="AV252" s="227" t="s">
        <v>575</v>
      </c>
      <c r="AW252" s="253">
        <v>7151</v>
      </c>
      <c r="AX252" s="253">
        <v>562</v>
      </c>
      <c r="AY252" s="225"/>
      <c r="AZ252" s="229">
        <v>247</v>
      </c>
      <c r="BA252" s="238" t="s">
        <v>1581</v>
      </c>
      <c r="BB252" s="253">
        <v>9045</v>
      </c>
      <c r="BC252" s="253">
        <v>2002</v>
      </c>
      <c r="BD252" s="225"/>
      <c r="BE252" s="230">
        <v>247</v>
      </c>
      <c r="BF252" s="231" t="s">
        <v>1925</v>
      </c>
      <c r="BG252" s="256">
        <v>9516.2000000000007</v>
      </c>
      <c r="BH252" s="256">
        <v>-139.9</v>
      </c>
      <c r="BI252" s="225"/>
      <c r="BJ252" s="232">
        <v>247</v>
      </c>
      <c r="BK252" s="233" t="s">
        <v>2017</v>
      </c>
      <c r="BL252" s="255">
        <v>11507</v>
      </c>
    </row>
    <row r="253" spans="1:64" s="234" customFormat="1">
      <c r="A253" s="225"/>
      <c r="B253" s="226">
        <v>248</v>
      </c>
      <c r="C253" s="227" t="s">
        <v>770</v>
      </c>
      <c r="D253" s="253">
        <v>124</v>
      </c>
      <c r="E253" s="253">
        <v>5.7</v>
      </c>
      <c r="F253" s="225"/>
      <c r="G253" s="226">
        <v>248</v>
      </c>
      <c r="H253" s="227" t="s">
        <v>1012</v>
      </c>
      <c r="I253" s="253">
        <v>182.8</v>
      </c>
      <c r="J253" s="253">
        <v>16.399999999999999</v>
      </c>
      <c r="K253" s="225"/>
      <c r="L253" s="226">
        <v>248</v>
      </c>
      <c r="M253" s="226" t="s">
        <v>1042</v>
      </c>
      <c r="N253" s="253">
        <v>250.1</v>
      </c>
      <c r="O253" s="253">
        <v>20.7</v>
      </c>
      <c r="P253" s="225"/>
      <c r="Q253" s="226">
        <v>248</v>
      </c>
      <c r="R253" s="227" t="s">
        <v>841</v>
      </c>
      <c r="S253" s="253">
        <v>403.9</v>
      </c>
      <c r="T253" s="253">
        <v>32.4</v>
      </c>
      <c r="U253" s="225"/>
      <c r="V253" s="229">
        <v>248</v>
      </c>
      <c r="W253" s="238" t="s">
        <v>789</v>
      </c>
      <c r="X253" s="253">
        <v>766.2</v>
      </c>
      <c r="Y253" s="253">
        <v>39.700000000000003</v>
      </c>
      <c r="Z253" s="225"/>
      <c r="AA253" s="226">
        <v>248</v>
      </c>
      <c r="AB253" s="227" t="s">
        <v>735</v>
      </c>
      <c r="AC253" s="253">
        <v>1211</v>
      </c>
      <c r="AD253" s="253">
        <v>12.9</v>
      </c>
      <c r="AE253" s="225"/>
      <c r="AF253" s="229">
        <v>248</v>
      </c>
      <c r="AG253" s="238" t="s">
        <v>602</v>
      </c>
      <c r="AH253" s="253">
        <v>1360.1</v>
      </c>
      <c r="AI253" s="253">
        <v>-141.1</v>
      </c>
      <c r="AJ253" s="225"/>
      <c r="AK253" s="226">
        <v>248</v>
      </c>
      <c r="AL253" s="227" t="s">
        <v>1409</v>
      </c>
      <c r="AM253" s="253">
        <v>1632.9</v>
      </c>
      <c r="AN253" s="253">
        <v>83</v>
      </c>
      <c r="AO253" s="225"/>
      <c r="AP253" s="229">
        <v>248</v>
      </c>
      <c r="AQ253" s="238" t="s">
        <v>1088</v>
      </c>
      <c r="AR253" s="253">
        <v>4657.1000000000004</v>
      </c>
      <c r="AS253" s="253">
        <v>922</v>
      </c>
      <c r="AT253" s="225"/>
      <c r="AU253" s="226">
        <v>248</v>
      </c>
      <c r="AV253" s="227" t="s">
        <v>1712</v>
      </c>
      <c r="AW253" s="253">
        <v>7070</v>
      </c>
      <c r="AX253" s="253">
        <v>352</v>
      </c>
      <c r="AY253" s="225"/>
      <c r="AZ253" s="229">
        <v>248</v>
      </c>
      <c r="BA253" s="238" t="s">
        <v>2884</v>
      </c>
      <c r="BB253" s="253">
        <v>9015.9</v>
      </c>
      <c r="BC253" s="253">
        <v>1027.4000000000001</v>
      </c>
      <c r="BD253" s="225"/>
      <c r="BE253" s="230">
        <v>248</v>
      </c>
      <c r="BF253" s="231" t="s">
        <v>1823</v>
      </c>
      <c r="BG253" s="256">
        <v>9450</v>
      </c>
      <c r="BH253" s="256">
        <v>737</v>
      </c>
      <c r="BI253" s="225"/>
      <c r="BJ253" s="232">
        <v>248</v>
      </c>
      <c r="BK253" s="233" t="s">
        <v>2137</v>
      </c>
      <c r="BL253" s="255">
        <v>11449</v>
      </c>
    </row>
    <row r="254" spans="1:64" s="234" customFormat="1">
      <c r="A254" s="225"/>
      <c r="B254" s="226">
        <v>249</v>
      </c>
      <c r="C254" s="227" t="s">
        <v>771</v>
      </c>
      <c r="D254" s="253">
        <v>123.8</v>
      </c>
      <c r="E254" s="253">
        <v>5.5</v>
      </c>
      <c r="F254" s="225"/>
      <c r="G254" s="226">
        <v>249</v>
      </c>
      <c r="H254" s="227" t="s">
        <v>705</v>
      </c>
      <c r="I254" s="253">
        <v>182.5</v>
      </c>
      <c r="J254" s="253">
        <v>4</v>
      </c>
      <c r="K254" s="225"/>
      <c r="L254" s="226">
        <v>249</v>
      </c>
      <c r="M254" s="226" t="s">
        <v>1152</v>
      </c>
      <c r="N254" s="253">
        <v>248.8</v>
      </c>
      <c r="O254" s="253">
        <v>14.1</v>
      </c>
      <c r="P254" s="225"/>
      <c r="Q254" s="226">
        <v>249</v>
      </c>
      <c r="R254" s="227" t="s">
        <v>837</v>
      </c>
      <c r="S254" s="253">
        <v>400.2</v>
      </c>
      <c r="T254" s="253">
        <v>8.9</v>
      </c>
      <c r="U254" s="225"/>
      <c r="V254" s="229">
        <v>249</v>
      </c>
      <c r="W254" s="238" t="s">
        <v>841</v>
      </c>
      <c r="X254" s="253">
        <v>765.4</v>
      </c>
      <c r="Y254" s="253">
        <v>55</v>
      </c>
      <c r="Z254" s="225"/>
      <c r="AA254" s="226">
        <v>249</v>
      </c>
      <c r="AB254" s="227" t="s">
        <v>677</v>
      </c>
      <c r="AC254" s="253">
        <v>1208.0999999999999</v>
      </c>
      <c r="AD254" s="253">
        <v>58.1</v>
      </c>
      <c r="AE254" s="225"/>
      <c r="AF254" s="229">
        <v>249</v>
      </c>
      <c r="AG254" s="238" t="s">
        <v>1292</v>
      </c>
      <c r="AH254" s="253">
        <v>1340.5</v>
      </c>
      <c r="AI254" s="253">
        <v>95.3</v>
      </c>
      <c r="AJ254" s="225"/>
      <c r="AK254" s="226">
        <v>249</v>
      </c>
      <c r="AL254" s="227" t="s">
        <v>1291</v>
      </c>
      <c r="AM254" s="253">
        <v>1632</v>
      </c>
      <c r="AN254" s="253">
        <v>70.5</v>
      </c>
      <c r="AO254" s="225"/>
      <c r="AP254" s="229">
        <v>249</v>
      </c>
      <c r="AQ254" s="238" t="s">
        <v>1675</v>
      </c>
      <c r="AR254" s="253">
        <v>4649.2</v>
      </c>
      <c r="AS254" s="253">
        <v>111.9</v>
      </c>
      <c r="AT254" s="225"/>
      <c r="AU254" s="226">
        <v>249</v>
      </c>
      <c r="AV254" s="227" t="s">
        <v>852</v>
      </c>
      <c r="AW254" s="253">
        <v>7039.1</v>
      </c>
      <c r="AX254" s="253">
        <v>437.6</v>
      </c>
      <c r="AY254" s="225"/>
      <c r="AZ254" s="229">
        <v>249</v>
      </c>
      <c r="BA254" s="238" t="s">
        <v>1704</v>
      </c>
      <c r="BB254" s="253">
        <v>9011</v>
      </c>
      <c r="BC254" s="253">
        <v>740</v>
      </c>
      <c r="BD254" s="225"/>
      <c r="BE254" s="230">
        <v>249</v>
      </c>
      <c r="BF254" s="231" t="s">
        <v>1926</v>
      </c>
      <c r="BG254" s="256">
        <v>9362</v>
      </c>
      <c r="BH254" s="256">
        <v>-1881</v>
      </c>
      <c r="BI254" s="225"/>
      <c r="BJ254" s="232">
        <v>249</v>
      </c>
      <c r="BK254" s="233" t="s">
        <v>2038</v>
      </c>
      <c r="BL254" s="255">
        <v>11410</v>
      </c>
    </row>
    <row r="255" spans="1:64" s="234" customFormat="1">
      <c r="A255" s="225"/>
      <c r="B255" s="226">
        <v>250</v>
      </c>
      <c r="C255" s="227" t="s">
        <v>772</v>
      </c>
      <c r="D255" s="253">
        <v>123.3</v>
      </c>
      <c r="E255" s="253">
        <v>5.5</v>
      </c>
      <c r="F255" s="225"/>
      <c r="G255" s="226">
        <v>250</v>
      </c>
      <c r="H255" s="227" t="s">
        <v>802</v>
      </c>
      <c r="I255" s="253">
        <v>180.8</v>
      </c>
      <c r="J255" s="253">
        <v>19</v>
      </c>
      <c r="K255" s="225"/>
      <c r="L255" s="226">
        <v>250</v>
      </c>
      <c r="M255" s="226" t="s">
        <v>1129</v>
      </c>
      <c r="N255" s="253">
        <v>248.6</v>
      </c>
      <c r="O255" s="253">
        <v>9.9</v>
      </c>
      <c r="P255" s="225"/>
      <c r="Q255" s="226">
        <v>250</v>
      </c>
      <c r="R255" s="227" t="s">
        <v>749</v>
      </c>
      <c r="S255" s="253">
        <v>399.4</v>
      </c>
      <c r="T255" s="253">
        <v>34.700000000000003</v>
      </c>
      <c r="U255" s="225"/>
      <c r="V255" s="229">
        <v>250</v>
      </c>
      <c r="W255" s="238" t="s">
        <v>1134</v>
      </c>
      <c r="X255" s="253">
        <v>763.9</v>
      </c>
      <c r="Y255" s="253">
        <v>35.4</v>
      </c>
      <c r="Z255" s="225"/>
      <c r="AA255" s="226">
        <v>250</v>
      </c>
      <c r="AB255" s="227" t="s">
        <v>1191</v>
      </c>
      <c r="AC255" s="253">
        <v>1205.0999999999999</v>
      </c>
      <c r="AD255" s="253">
        <v>94.4</v>
      </c>
      <c r="AE255" s="225"/>
      <c r="AF255" s="229">
        <v>250</v>
      </c>
      <c r="AG255" s="238" t="s">
        <v>1449</v>
      </c>
      <c r="AH255" s="253">
        <v>1338.6</v>
      </c>
      <c r="AI255" s="253">
        <v>133.1</v>
      </c>
      <c r="AJ255" s="225"/>
      <c r="AK255" s="226">
        <v>250</v>
      </c>
      <c r="AL255" s="227" t="s">
        <v>1039</v>
      </c>
      <c r="AM255" s="253">
        <v>1618</v>
      </c>
      <c r="AN255" s="253">
        <v>119.2</v>
      </c>
      <c r="AO255" s="225"/>
      <c r="AP255" s="229">
        <v>250</v>
      </c>
      <c r="AQ255" s="238" t="s">
        <v>301</v>
      </c>
      <c r="AR255" s="253">
        <v>4649</v>
      </c>
      <c r="AS255" s="253">
        <v>1146</v>
      </c>
      <c r="AT255" s="225"/>
      <c r="AU255" s="226">
        <v>250</v>
      </c>
      <c r="AV255" s="227" t="s">
        <v>710</v>
      </c>
      <c r="AW255" s="253">
        <v>6984.2</v>
      </c>
      <c r="AX255" s="253">
        <v>338.3</v>
      </c>
      <c r="AY255" s="225"/>
      <c r="AZ255" s="229">
        <v>250</v>
      </c>
      <c r="BA255" s="238" t="s">
        <v>2885</v>
      </c>
      <c r="BB255" s="253">
        <v>8916.5</v>
      </c>
      <c r="BC255" s="253">
        <v>-29.4</v>
      </c>
      <c r="BD255" s="225"/>
      <c r="BE255" s="230">
        <v>250</v>
      </c>
      <c r="BF255" s="231" t="s">
        <v>1740</v>
      </c>
      <c r="BG255" s="256">
        <v>9313.7999999999993</v>
      </c>
      <c r="BH255" s="256">
        <v>-1086.4000000000001</v>
      </c>
      <c r="BI255" s="225"/>
      <c r="BJ255" s="232">
        <v>250</v>
      </c>
      <c r="BK255" s="233" t="s">
        <v>2138</v>
      </c>
      <c r="BL255" s="255">
        <v>11407</v>
      </c>
    </row>
    <row r="256" spans="1:64" s="234" customFormat="1">
      <c r="A256" s="225"/>
      <c r="B256" s="226">
        <v>251</v>
      </c>
      <c r="C256" s="227" t="s">
        <v>773</v>
      </c>
      <c r="D256" s="253">
        <v>123.3</v>
      </c>
      <c r="E256" s="253">
        <v>6.3</v>
      </c>
      <c r="F256" s="225"/>
      <c r="G256" s="226">
        <v>251</v>
      </c>
      <c r="H256" s="227" t="s">
        <v>747</v>
      </c>
      <c r="I256" s="253">
        <v>180.3</v>
      </c>
      <c r="J256" s="253">
        <v>8.4</v>
      </c>
      <c r="K256" s="225"/>
      <c r="L256" s="226">
        <v>251</v>
      </c>
      <c r="M256" s="226" t="s">
        <v>744</v>
      </c>
      <c r="N256" s="253">
        <v>247.4</v>
      </c>
      <c r="O256" s="253">
        <v>12.4</v>
      </c>
      <c r="P256" s="225"/>
      <c r="Q256" s="226">
        <v>251</v>
      </c>
      <c r="R256" s="227" t="s">
        <v>900</v>
      </c>
      <c r="S256" s="253">
        <v>398.3</v>
      </c>
      <c r="T256" s="253">
        <v>25.6</v>
      </c>
      <c r="U256" s="225"/>
      <c r="V256" s="229">
        <v>251</v>
      </c>
      <c r="W256" s="238" t="s">
        <v>773</v>
      </c>
      <c r="X256" s="253">
        <v>760.2</v>
      </c>
      <c r="Y256" s="253">
        <v>32.799999999999997</v>
      </c>
      <c r="Z256" s="225"/>
      <c r="AA256" s="226">
        <v>251</v>
      </c>
      <c r="AB256" s="227" t="s">
        <v>1026</v>
      </c>
      <c r="AC256" s="253">
        <v>1196.3</v>
      </c>
      <c r="AD256" s="253">
        <v>18</v>
      </c>
      <c r="AE256" s="225"/>
      <c r="AF256" s="229">
        <v>251</v>
      </c>
      <c r="AG256" s="238" t="s">
        <v>805</v>
      </c>
      <c r="AH256" s="253">
        <v>1333.2</v>
      </c>
      <c r="AI256" s="253">
        <v>55.7</v>
      </c>
      <c r="AJ256" s="225"/>
      <c r="AK256" s="226">
        <v>251</v>
      </c>
      <c r="AL256" s="227" t="s">
        <v>992</v>
      </c>
      <c r="AM256" s="253">
        <v>1616.5</v>
      </c>
      <c r="AN256" s="253">
        <v>18.399999999999999</v>
      </c>
      <c r="AO256" s="225"/>
      <c r="AP256" s="229">
        <v>251</v>
      </c>
      <c r="AQ256" s="238" t="s">
        <v>1674</v>
      </c>
      <c r="AR256" s="253">
        <v>4603.3</v>
      </c>
      <c r="AS256" s="253">
        <v>367.6</v>
      </c>
      <c r="AT256" s="225"/>
      <c r="AU256" s="226">
        <v>251</v>
      </c>
      <c r="AV256" s="227" t="s">
        <v>1713</v>
      </c>
      <c r="AW256" s="253">
        <v>6966</v>
      </c>
      <c r="AX256" s="253">
        <v>1739</v>
      </c>
      <c r="AY256" s="225"/>
      <c r="AZ256" s="229">
        <v>251</v>
      </c>
      <c r="BA256" s="238" t="s">
        <v>1681</v>
      </c>
      <c r="BB256" s="253">
        <v>8892.7999999999993</v>
      </c>
      <c r="BC256" s="253">
        <v>309.39999999999998</v>
      </c>
      <c r="BD256" s="225"/>
      <c r="BE256" s="230">
        <v>251</v>
      </c>
      <c r="BF256" s="231" t="s">
        <v>1927</v>
      </c>
      <c r="BG256" s="256">
        <v>9259</v>
      </c>
      <c r="BH256" s="256">
        <v>235</v>
      </c>
      <c r="BI256" s="225"/>
      <c r="BJ256" s="232">
        <v>251</v>
      </c>
      <c r="BK256" s="233" t="s">
        <v>2139</v>
      </c>
      <c r="BL256" s="255">
        <v>11361</v>
      </c>
    </row>
    <row r="257" spans="1:64" s="234" customFormat="1">
      <c r="A257" s="225"/>
      <c r="B257" s="226">
        <v>252</v>
      </c>
      <c r="C257" s="227" t="s">
        <v>774</v>
      </c>
      <c r="D257" s="253">
        <v>123.1</v>
      </c>
      <c r="E257" s="253">
        <v>3.6</v>
      </c>
      <c r="F257" s="225"/>
      <c r="G257" s="226">
        <v>252</v>
      </c>
      <c r="H257" s="227" t="s">
        <v>652</v>
      </c>
      <c r="I257" s="253">
        <v>178.7</v>
      </c>
      <c r="J257" s="253">
        <v>1.7</v>
      </c>
      <c r="K257" s="225"/>
      <c r="L257" s="226">
        <v>252</v>
      </c>
      <c r="M257" s="226" t="s">
        <v>1032</v>
      </c>
      <c r="N257" s="253">
        <v>245.2</v>
      </c>
      <c r="O257" s="253">
        <v>18.3</v>
      </c>
      <c r="P257" s="225"/>
      <c r="Q257" s="226">
        <v>252</v>
      </c>
      <c r="R257" s="227" t="s">
        <v>819</v>
      </c>
      <c r="S257" s="253">
        <v>395.7</v>
      </c>
      <c r="T257" s="253">
        <v>-1.8</v>
      </c>
      <c r="U257" s="225"/>
      <c r="V257" s="229">
        <v>252</v>
      </c>
      <c r="W257" s="238" t="s">
        <v>1035</v>
      </c>
      <c r="X257" s="253">
        <v>758.3</v>
      </c>
      <c r="Y257" s="253">
        <v>15.9</v>
      </c>
      <c r="Z257" s="225"/>
      <c r="AA257" s="226">
        <v>252</v>
      </c>
      <c r="AB257" s="227" t="s">
        <v>1277</v>
      </c>
      <c r="AC257" s="253">
        <v>1191.2</v>
      </c>
      <c r="AD257" s="253">
        <v>111.9</v>
      </c>
      <c r="AE257" s="225"/>
      <c r="AF257" s="229">
        <v>252</v>
      </c>
      <c r="AG257" s="238" t="s">
        <v>1293</v>
      </c>
      <c r="AH257" s="253">
        <v>1331.3</v>
      </c>
      <c r="AI257" s="253">
        <v>118</v>
      </c>
      <c r="AJ257" s="225"/>
      <c r="AK257" s="226">
        <v>252</v>
      </c>
      <c r="AL257" s="227" t="s">
        <v>1186</v>
      </c>
      <c r="AM257" s="253">
        <v>1609</v>
      </c>
      <c r="AN257" s="253">
        <v>35</v>
      </c>
      <c r="AO257" s="225"/>
      <c r="AP257" s="229">
        <v>252</v>
      </c>
      <c r="AQ257" s="238" t="s">
        <v>2886</v>
      </c>
      <c r="AR257" s="253">
        <v>4585.1000000000004</v>
      </c>
      <c r="AS257" s="253">
        <v>225.2</v>
      </c>
      <c r="AT257" s="225"/>
      <c r="AU257" s="226">
        <v>252</v>
      </c>
      <c r="AV257" s="227" t="s">
        <v>1047</v>
      </c>
      <c r="AW257" s="253">
        <v>6952.7</v>
      </c>
      <c r="AX257" s="253">
        <v>199.8</v>
      </c>
      <c r="AY257" s="225"/>
      <c r="AZ257" s="229">
        <v>252</v>
      </c>
      <c r="BA257" s="238" t="s">
        <v>659</v>
      </c>
      <c r="BB257" s="253">
        <v>8781</v>
      </c>
      <c r="BC257" s="253">
        <v>378</v>
      </c>
      <c r="BD257" s="225"/>
      <c r="BE257" s="230">
        <v>252</v>
      </c>
      <c r="BF257" s="231" t="s">
        <v>1928</v>
      </c>
      <c r="BG257" s="256">
        <v>9249.1</v>
      </c>
      <c r="BH257" s="256">
        <v>269.10000000000002</v>
      </c>
      <c r="BI257" s="225"/>
      <c r="BJ257" s="232">
        <v>252</v>
      </c>
      <c r="BK257" s="233" t="s">
        <v>1965</v>
      </c>
      <c r="BL257" s="255">
        <v>11325</v>
      </c>
    </row>
    <row r="258" spans="1:64" s="234" customFormat="1">
      <c r="A258" s="225"/>
      <c r="B258" s="226">
        <v>253</v>
      </c>
      <c r="C258" s="227" t="s">
        <v>547</v>
      </c>
      <c r="D258" s="253">
        <v>122.3</v>
      </c>
      <c r="E258" s="253">
        <v>11.3</v>
      </c>
      <c r="F258" s="225"/>
      <c r="G258" s="226">
        <v>253</v>
      </c>
      <c r="H258" s="227" t="s">
        <v>740</v>
      </c>
      <c r="I258" s="253">
        <v>178.4</v>
      </c>
      <c r="J258" s="253">
        <v>1.1000000000000001</v>
      </c>
      <c r="K258" s="225"/>
      <c r="L258" s="226">
        <v>253</v>
      </c>
      <c r="M258" s="226" t="s">
        <v>920</v>
      </c>
      <c r="N258" s="253">
        <v>244.7</v>
      </c>
      <c r="O258" s="253">
        <v>17.100000000000001</v>
      </c>
      <c r="P258" s="225"/>
      <c r="Q258" s="226">
        <v>253</v>
      </c>
      <c r="R258" s="227" t="s">
        <v>744</v>
      </c>
      <c r="S258" s="253">
        <v>395</v>
      </c>
      <c r="T258" s="253">
        <v>16.3</v>
      </c>
      <c r="U258" s="225"/>
      <c r="V258" s="229">
        <v>253</v>
      </c>
      <c r="W258" s="238" t="s">
        <v>317</v>
      </c>
      <c r="X258" s="253">
        <v>757.3</v>
      </c>
      <c r="Y258" s="253">
        <v>28.4</v>
      </c>
      <c r="Z258" s="225"/>
      <c r="AA258" s="226">
        <v>253</v>
      </c>
      <c r="AB258" s="227" t="s">
        <v>1189</v>
      </c>
      <c r="AC258" s="253">
        <v>1174.3</v>
      </c>
      <c r="AD258" s="253">
        <v>82.6</v>
      </c>
      <c r="AE258" s="225"/>
      <c r="AF258" s="229">
        <v>253</v>
      </c>
      <c r="AG258" s="238" t="s">
        <v>586</v>
      </c>
      <c r="AH258" s="253">
        <v>1326.4</v>
      </c>
      <c r="AI258" s="253">
        <v>-261</v>
      </c>
      <c r="AJ258" s="225"/>
      <c r="AK258" s="226">
        <v>253</v>
      </c>
      <c r="AL258" s="227" t="s">
        <v>1410</v>
      </c>
      <c r="AM258" s="253">
        <v>1600</v>
      </c>
      <c r="AN258" s="253" t="s">
        <v>751</v>
      </c>
      <c r="AO258" s="225"/>
      <c r="AP258" s="229">
        <v>253</v>
      </c>
      <c r="AQ258" s="238" t="s">
        <v>1750</v>
      </c>
      <c r="AR258" s="253">
        <v>4581.3</v>
      </c>
      <c r="AS258" s="253">
        <v>667.8</v>
      </c>
      <c r="AT258" s="225"/>
      <c r="AU258" s="226">
        <v>253</v>
      </c>
      <c r="AV258" s="227" t="s">
        <v>544</v>
      </c>
      <c r="AW258" s="253">
        <v>6915.7</v>
      </c>
      <c r="AX258" s="253">
        <v>520.20000000000005</v>
      </c>
      <c r="AY258" s="225"/>
      <c r="AZ258" s="229">
        <v>253</v>
      </c>
      <c r="BA258" s="238" t="s">
        <v>1707</v>
      </c>
      <c r="BB258" s="253">
        <v>8755.6</v>
      </c>
      <c r="BC258" s="253">
        <v>825.6</v>
      </c>
      <c r="BD258" s="225"/>
      <c r="BE258" s="230">
        <v>253</v>
      </c>
      <c r="BF258" s="231" t="s">
        <v>1658</v>
      </c>
      <c r="BG258" s="256">
        <v>9215</v>
      </c>
      <c r="BH258" s="256">
        <v>187</v>
      </c>
      <c r="BI258" s="225"/>
      <c r="BJ258" s="232">
        <v>253</v>
      </c>
      <c r="BK258" s="233" t="s">
        <v>1804</v>
      </c>
      <c r="BL258" s="255">
        <v>11262</v>
      </c>
    </row>
    <row r="259" spans="1:64" s="234" customFormat="1">
      <c r="A259" s="225"/>
      <c r="B259" s="226">
        <v>254</v>
      </c>
      <c r="C259" s="227" t="s">
        <v>775</v>
      </c>
      <c r="D259" s="253">
        <v>122.1</v>
      </c>
      <c r="E259" s="253">
        <v>2.2000000000000002</v>
      </c>
      <c r="F259" s="225"/>
      <c r="G259" s="226">
        <v>254</v>
      </c>
      <c r="H259" s="227" t="s">
        <v>1033</v>
      </c>
      <c r="I259" s="253">
        <v>176.8</v>
      </c>
      <c r="J259" s="253">
        <v>10.1</v>
      </c>
      <c r="K259" s="225"/>
      <c r="L259" s="226">
        <v>254</v>
      </c>
      <c r="M259" s="226" t="s">
        <v>1137</v>
      </c>
      <c r="N259" s="253">
        <v>243.8</v>
      </c>
      <c r="O259" s="253">
        <v>7.4</v>
      </c>
      <c r="P259" s="225"/>
      <c r="Q259" s="226">
        <v>254</v>
      </c>
      <c r="R259" s="227" t="s">
        <v>1137</v>
      </c>
      <c r="S259" s="253">
        <v>394.5</v>
      </c>
      <c r="T259" s="253">
        <v>8</v>
      </c>
      <c r="U259" s="225"/>
      <c r="V259" s="229">
        <v>254</v>
      </c>
      <c r="W259" s="238" t="s">
        <v>1054</v>
      </c>
      <c r="X259" s="253">
        <v>753.9</v>
      </c>
      <c r="Y259" s="253">
        <v>33.4</v>
      </c>
      <c r="Z259" s="225"/>
      <c r="AA259" s="226">
        <v>254</v>
      </c>
      <c r="AB259" s="227" t="s">
        <v>1076</v>
      </c>
      <c r="AC259" s="253">
        <v>1169.2</v>
      </c>
      <c r="AD259" s="253">
        <v>77.400000000000006</v>
      </c>
      <c r="AE259" s="225"/>
      <c r="AF259" s="229">
        <v>254</v>
      </c>
      <c r="AG259" s="238" t="s">
        <v>591</v>
      </c>
      <c r="AH259" s="253">
        <v>1325.1</v>
      </c>
      <c r="AI259" s="253">
        <v>-306.10000000000002</v>
      </c>
      <c r="AJ259" s="225"/>
      <c r="AK259" s="226">
        <v>254</v>
      </c>
      <c r="AL259" s="227" t="s">
        <v>1311</v>
      </c>
      <c r="AM259" s="253">
        <v>1574.5</v>
      </c>
      <c r="AN259" s="253">
        <v>162.80000000000001</v>
      </c>
      <c r="AO259" s="225"/>
      <c r="AP259" s="229">
        <v>254</v>
      </c>
      <c r="AQ259" s="238" t="s">
        <v>2887</v>
      </c>
      <c r="AR259" s="253">
        <v>4572</v>
      </c>
      <c r="AS259" s="253">
        <v>19.600000000000001</v>
      </c>
      <c r="AT259" s="225"/>
      <c r="AU259" s="226">
        <v>254</v>
      </c>
      <c r="AV259" s="227" t="s">
        <v>1714</v>
      </c>
      <c r="AW259" s="253">
        <v>6848</v>
      </c>
      <c r="AX259" s="253">
        <v>570</v>
      </c>
      <c r="AY259" s="225"/>
      <c r="AZ259" s="229">
        <v>254</v>
      </c>
      <c r="BA259" s="238" t="s">
        <v>1917</v>
      </c>
      <c r="BB259" s="253">
        <v>8638</v>
      </c>
      <c r="BC259" s="253">
        <v>46</v>
      </c>
      <c r="BD259" s="225"/>
      <c r="BE259" s="230">
        <v>254</v>
      </c>
      <c r="BF259" s="231" t="s">
        <v>1833</v>
      </c>
      <c r="BG259" s="256">
        <v>9087.1</v>
      </c>
      <c r="BH259" s="256">
        <v>-1031.3</v>
      </c>
      <c r="BI259" s="225"/>
      <c r="BJ259" s="232">
        <v>254</v>
      </c>
      <c r="BK259" s="233" t="s">
        <v>538</v>
      </c>
      <c r="BL259" s="255">
        <v>11229</v>
      </c>
    </row>
    <row r="260" spans="1:64" s="234" customFormat="1">
      <c r="A260" s="225"/>
      <c r="B260" s="226">
        <v>255</v>
      </c>
      <c r="C260" s="227" t="s">
        <v>776</v>
      </c>
      <c r="D260" s="253">
        <v>121.7</v>
      </c>
      <c r="E260" s="253">
        <v>3</v>
      </c>
      <c r="F260" s="225"/>
      <c r="G260" s="226">
        <v>255</v>
      </c>
      <c r="H260" s="227" t="s">
        <v>750</v>
      </c>
      <c r="I260" s="253">
        <v>174.9</v>
      </c>
      <c r="J260" s="253" t="s">
        <v>751</v>
      </c>
      <c r="K260" s="225"/>
      <c r="L260" s="226">
        <v>255</v>
      </c>
      <c r="M260" s="226" t="s">
        <v>777</v>
      </c>
      <c r="N260" s="253">
        <v>243.3</v>
      </c>
      <c r="O260" s="253">
        <v>12.1</v>
      </c>
      <c r="P260" s="225"/>
      <c r="Q260" s="226">
        <v>255</v>
      </c>
      <c r="R260" s="227" t="s">
        <v>1138</v>
      </c>
      <c r="S260" s="253">
        <v>390.3</v>
      </c>
      <c r="T260" s="253">
        <v>16.899999999999999</v>
      </c>
      <c r="U260" s="225"/>
      <c r="V260" s="229">
        <v>255</v>
      </c>
      <c r="W260" s="238" t="s">
        <v>1132</v>
      </c>
      <c r="X260" s="253">
        <v>753.1</v>
      </c>
      <c r="Y260" s="253">
        <v>42.7</v>
      </c>
      <c r="Z260" s="225"/>
      <c r="AA260" s="226">
        <v>255</v>
      </c>
      <c r="AB260" s="227" t="s">
        <v>1278</v>
      </c>
      <c r="AC260" s="253">
        <v>1168.8</v>
      </c>
      <c r="AD260" s="253">
        <v>99.4</v>
      </c>
      <c r="AE260" s="225"/>
      <c r="AF260" s="229">
        <v>255</v>
      </c>
      <c r="AG260" s="238" t="s">
        <v>1403</v>
      </c>
      <c r="AH260" s="253">
        <v>1306.8</v>
      </c>
      <c r="AI260" s="253" t="s">
        <v>751</v>
      </c>
      <c r="AJ260" s="225"/>
      <c r="AK260" s="226">
        <v>255</v>
      </c>
      <c r="AL260" s="227" t="s">
        <v>1159</v>
      </c>
      <c r="AM260" s="253">
        <v>1539.5</v>
      </c>
      <c r="AN260" s="253">
        <v>94.7</v>
      </c>
      <c r="AO260" s="225"/>
      <c r="AP260" s="229">
        <v>255</v>
      </c>
      <c r="AQ260" s="238" t="s">
        <v>2888</v>
      </c>
      <c r="AR260" s="253">
        <v>4549</v>
      </c>
      <c r="AS260" s="253">
        <v>47.8</v>
      </c>
      <c r="AT260" s="225"/>
      <c r="AU260" s="226">
        <v>255</v>
      </c>
      <c r="AV260" s="227" t="s">
        <v>1715</v>
      </c>
      <c r="AW260" s="253">
        <v>6803.7</v>
      </c>
      <c r="AX260" s="253">
        <v>460.4</v>
      </c>
      <c r="AY260" s="225"/>
      <c r="AZ260" s="229">
        <v>255</v>
      </c>
      <c r="BA260" s="238" t="s">
        <v>1178</v>
      </c>
      <c r="BB260" s="253">
        <v>8634.4</v>
      </c>
      <c r="BC260" s="253">
        <v>701.3</v>
      </c>
      <c r="BD260" s="225"/>
      <c r="BE260" s="230">
        <v>255</v>
      </c>
      <c r="BF260" s="231" t="s">
        <v>1929</v>
      </c>
      <c r="BG260" s="256">
        <v>9078</v>
      </c>
      <c r="BH260" s="256">
        <v>377.3</v>
      </c>
      <c r="BI260" s="225"/>
      <c r="BJ260" s="232">
        <v>255</v>
      </c>
      <c r="BK260" s="233" t="s">
        <v>2029</v>
      </c>
      <c r="BL260" s="255">
        <v>11155</v>
      </c>
    </row>
    <row r="261" spans="1:64" s="234" customFormat="1">
      <c r="A261" s="225"/>
      <c r="B261" s="226">
        <v>256</v>
      </c>
      <c r="C261" s="227" t="s">
        <v>777</v>
      </c>
      <c r="D261" s="253">
        <v>121.5</v>
      </c>
      <c r="E261" s="253">
        <v>7.8</v>
      </c>
      <c r="F261" s="225"/>
      <c r="G261" s="226">
        <v>256</v>
      </c>
      <c r="H261" s="227" t="s">
        <v>861</v>
      </c>
      <c r="I261" s="253">
        <v>173.7</v>
      </c>
      <c r="J261" s="253">
        <v>8.3000000000000007</v>
      </c>
      <c r="K261" s="225"/>
      <c r="L261" s="226">
        <v>256</v>
      </c>
      <c r="M261" s="226" t="s">
        <v>794</v>
      </c>
      <c r="N261" s="253">
        <v>241.5</v>
      </c>
      <c r="O261" s="253">
        <v>9.8000000000000007</v>
      </c>
      <c r="P261" s="225"/>
      <c r="Q261" s="226">
        <v>256</v>
      </c>
      <c r="R261" s="227" t="s">
        <v>965</v>
      </c>
      <c r="S261" s="253">
        <v>389.8</v>
      </c>
      <c r="T261" s="253">
        <v>32.4</v>
      </c>
      <c r="U261" s="225"/>
      <c r="V261" s="229">
        <v>256</v>
      </c>
      <c r="W261" s="238" t="s">
        <v>1146</v>
      </c>
      <c r="X261" s="253">
        <v>751.9</v>
      </c>
      <c r="Y261" s="253">
        <v>12</v>
      </c>
      <c r="Z261" s="225"/>
      <c r="AA261" s="226">
        <v>256</v>
      </c>
      <c r="AB261" s="227" t="s">
        <v>721</v>
      </c>
      <c r="AC261" s="253">
        <v>1161.3</v>
      </c>
      <c r="AD261" s="253">
        <v>53.5</v>
      </c>
      <c r="AE261" s="225"/>
      <c r="AF261" s="229">
        <v>256</v>
      </c>
      <c r="AG261" s="238" t="s">
        <v>1215</v>
      </c>
      <c r="AH261" s="253">
        <v>1304.8</v>
      </c>
      <c r="AI261" s="253">
        <v>71.5</v>
      </c>
      <c r="AJ261" s="225"/>
      <c r="AK261" s="226">
        <v>256</v>
      </c>
      <c r="AL261" s="227" t="s">
        <v>770</v>
      </c>
      <c r="AM261" s="253">
        <v>1535</v>
      </c>
      <c r="AN261" s="253">
        <v>82.6</v>
      </c>
      <c r="AO261" s="225"/>
      <c r="AP261" s="229">
        <v>256</v>
      </c>
      <c r="AQ261" s="238" t="s">
        <v>2889</v>
      </c>
      <c r="AR261" s="253">
        <v>4546.8</v>
      </c>
      <c r="AS261" s="253">
        <v>435</v>
      </c>
      <c r="AT261" s="225"/>
      <c r="AU261" s="226">
        <v>256</v>
      </c>
      <c r="AV261" s="227" t="s">
        <v>1422</v>
      </c>
      <c r="AW261" s="253">
        <v>6802</v>
      </c>
      <c r="AX261" s="253">
        <v>1176</v>
      </c>
      <c r="AY261" s="225"/>
      <c r="AZ261" s="229">
        <v>256</v>
      </c>
      <c r="BA261" s="238" t="s">
        <v>1922</v>
      </c>
      <c r="BB261" s="253">
        <v>8506.7000000000007</v>
      </c>
      <c r="BC261" s="253">
        <v>356</v>
      </c>
      <c r="BD261" s="225"/>
      <c r="BE261" s="230">
        <v>256</v>
      </c>
      <c r="BF261" s="231" t="s">
        <v>1715</v>
      </c>
      <c r="BG261" s="256">
        <v>9071.7999999999993</v>
      </c>
      <c r="BH261" s="256">
        <v>-484.7</v>
      </c>
      <c r="BI261" s="225"/>
      <c r="BJ261" s="232">
        <v>256</v>
      </c>
      <c r="BK261" s="233" t="s">
        <v>1922</v>
      </c>
      <c r="BL261" s="255">
        <v>11107</v>
      </c>
    </row>
    <row r="262" spans="1:64" s="234" customFormat="1">
      <c r="A262" s="225"/>
      <c r="B262" s="226">
        <v>257</v>
      </c>
      <c r="C262" s="227" t="s">
        <v>778</v>
      </c>
      <c r="D262" s="253">
        <v>120.7</v>
      </c>
      <c r="E262" s="253">
        <v>5.5</v>
      </c>
      <c r="F262" s="225"/>
      <c r="G262" s="226">
        <v>257</v>
      </c>
      <c r="H262" s="227" t="s">
        <v>753</v>
      </c>
      <c r="I262" s="253">
        <v>173.4</v>
      </c>
      <c r="J262" s="253">
        <v>9.1</v>
      </c>
      <c r="K262" s="225"/>
      <c r="L262" s="226">
        <v>257</v>
      </c>
      <c r="M262" s="226" t="s">
        <v>1033</v>
      </c>
      <c r="N262" s="253">
        <v>240.2</v>
      </c>
      <c r="O262" s="253">
        <v>18</v>
      </c>
      <c r="P262" s="225"/>
      <c r="Q262" s="226">
        <v>257</v>
      </c>
      <c r="R262" s="227" t="s">
        <v>1139</v>
      </c>
      <c r="S262" s="253">
        <v>387.8</v>
      </c>
      <c r="T262" s="253">
        <v>31.6</v>
      </c>
      <c r="U262" s="225"/>
      <c r="V262" s="229">
        <v>257</v>
      </c>
      <c r="W262" s="238" t="s">
        <v>655</v>
      </c>
      <c r="X262" s="253">
        <v>750</v>
      </c>
      <c r="Y262" s="253">
        <v>32.200000000000003</v>
      </c>
      <c r="Z262" s="225"/>
      <c r="AA262" s="226">
        <v>257</v>
      </c>
      <c r="AB262" s="227" t="s">
        <v>1232</v>
      </c>
      <c r="AC262" s="253">
        <v>1157.7</v>
      </c>
      <c r="AD262" s="253">
        <v>90.3</v>
      </c>
      <c r="AE262" s="225"/>
      <c r="AF262" s="229">
        <v>257</v>
      </c>
      <c r="AG262" s="238" t="s">
        <v>625</v>
      </c>
      <c r="AH262" s="253">
        <v>1298.9000000000001</v>
      </c>
      <c r="AI262" s="253">
        <v>39.299999999999997</v>
      </c>
      <c r="AJ262" s="225"/>
      <c r="AK262" s="226">
        <v>257</v>
      </c>
      <c r="AL262" s="227" t="s">
        <v>750</v>
      </c>
      <c r="AM262" s="253">
        <v>1534.6</v>
      </c>
      <c r="AN262" s="253">
        <v>105.1</v>
      </c>
      <c r="AO262" s="225"/>
      <c r="AP262" s="229">
        <v>257</v>
      </c>
      <c r="AQ262" s="238" t="s">
        <v>528</v>
      </c>
      <c r="AR262" s="253">
        <v>4535.3</v>
      </c>
      <c r="AS262" s="253">
        <v>-152.5</v>
      </c>
      <c r="AT262" s="225"/>
      <c r="AU262" s="226">
        <v>257</v>
      </c>
      <c r="AV262" s="227" t="s">
        <v>1716</v>
      </c>
      <c r="AW262" s="253">
        <v>6729.6</v>
      </c>
      <c r="AX262" s="253">
        <v>621.1</v>
      </c>
      <c r="AY262" s="225"/>
      <c r="AZ262" s="229">
        <v>257</v>
      </c>
      <c r="BA262" s="238" t="s">
        <v>953</v>
      </c>
      <c r="BB262" s="253">
        <v>8438</v>
      </c>
      <c r="BC262" s="253">
        <v>350</v>
      </c>
      <c r="BD262" s="225"/>
      <c r="BE262" s="230">
        <v>257</v>
      </c>
      <c r="BF262" s="231" t="s">
        <v>1930</v>
      </c>
      <c r="BG262" s="256">
        <v>9069</v>
      </c>
      <c r="BH262" s="256">
        <v>-460</v>
      </c>
      <c r="BI262" s="225"/>
      <c r="BJ262" s="232">
        <v>257</v>
      </c>
      <c r="BK262" s="233" t="s">
        <v>1659</v>
      </c>
      <c r="BL262" s="255">
        <v>11069</v>
      </c>
    </row>
    <row r="263" spans="1:64" s="234" customFormat="1">
      <c r="A263" s="225"/>
      <c r="B263" s="226">
        <v>258</v>
      </c>
      <c r="C263" s="227" t="s">
        <v>779</v>
      </c>
      <c r="D263" s="253">
        <v>120.3</v>
      </c>
      <c r="E263" s="253">
        <v>1.3</v>
      </c>
      <c r="F263" s="225"/>
      <c r="G263" s="226">
        <v>258</v>
      </c>
      <c r="H263" s="227" t="s">
        <v>800</v>
      </c>
      <c r="I263" s="253">
        <v>173.1</v>
      </c>
      <c r="J263" s="253">
        <v>7.1</v>
      </c>
      <c r="K263" s="225"/>
      <c r="L263" s="226">
        <v>258</v>
      </c>
      <c r="M263" s="226" t="s">
        <v>677</v>
      </c>
      <c r="N263" s="253">
        <v>239.5</v>
      </c>
      <c r="O263" s="253">
        <v>34.1</v>
      </c>
      <c r="P263" s="225"/>
      <c r="Q263" s="226">
        <v>258</v>
      </c>
      <c r="R263" s="227" t="s">
        <v>1140</v>
      </c>
      <c r="S263" s="253">
        <v>378.9</v>
      </c>
      <c r="T263" s="253">
        <v>10.7</v>
      </c>
      <c r="U263" s="225"/>
      <c r="V263" s="229">
        <v>258</v>
      </c>
      <c r="W263" s="238" t="s">
        <v>838</v>
      </c>
      <c r="X263" s="253">
        <v>739.9</v>
      </c>
      <c r="Y263" s="253">
        <v>31.4</v>
      </c>
      <c r="Z263" s="225"/>
      <c r="AA263" s="226">
        <v>258</v>
      </c>
      <c r="AB263" s="227" t="s">
        <v>1279</v>
      </c>
      <c r="AC263" s="253">
        <v>1148.0999999999999</v>
      </c>
      <c r="AD263" s="253">
        <v>77.599999999999994</v>
      </c>
      <c r="AE263" s="225"/>
      <c r="AF263" s="229">
        <v>258</v>
      </c>
      <c r="AG263" s="238" t="s">
        <v>1199</v>
      </c>
      <c r="AH263" s="253">
        <v>1295.4000000000001</v>
      </c>
      <c r="AI263" s="253">
        <v>41.4</v>
      </c>
      <c r="AJ263" s="225"/>
      <c r="AK263" s="226">
        <v>258</v>
      </c>
      <c r="AL263" s="227" t="s">
        <v>749</v>
      </c>
      <c r="AM263" s="253">
        <v>1533</v>
      </c>
      <c r="AN263" s="253">
        <v>55.3</v>
      </c>
      <c r="AO263" s="225"/>
      <c r="AP263" s="229">
        <v>258</v>
      </c>
      <c r="AQ263" s="238" t="s">
        <v>951</v>
      </c>
      <c r="AR263" s="253">
        <v>4529.2</v>
      </c>
      <c r="AS263" s="253">
        <v>127.1</v>
      </c>
      <c r="AT263" s="225"/>
      <c r="AU263" s="226">
        <v>258</v>
      </c>
      <c r="AV263" s="227" t="s">
        <v>1717</v>
      </c>
      <c r="AW263" s="253">
        <v>6718.4</v>
      </c>
      <c r="AX263" s="253">
        <v>150.19999999999999</v>
      </c>
      <c r="AY263" s="225"/>
      <c r="AZ263" s="229">
        <v>258</v>
      </c>
      <c r="BA263" s="238" t="s">
        <v>1702</v>
      </c>
      <c r="BB263" s="253">
        <v>8421.9</v>
      </c>
      <c r="BC263" s="253">
        <v>1344.7</v>
      </c>
      <c r="BD263" s="225"/>
      <c r="BE263" s="230">
        <v>258</v>
      </c>
      <c r="BF263" s="231" t="s">
        <v>1931</v>
      </c>
      <c r="BG263" s="256">
        <v>9064</v>
      </c>
      <c r="BH263" s="256">
        <v>2019</v>
      </c>
      <c r="BI263" s="225"/>
      <c r="BJ263" s="232">
        <v>258</v>
      </c>
      <c r="BK263" s="233" t="s">
        <v>1920</v>
      </c>
      <c r="BL263" s="255">
        <v>11047</v>
      </c>
    </row>
    <row r="264" spans="1:64" s="234" customFormat="1">
      <c r="A264" s="225"/>
      <c r="B264" s="226">
        <v>259</v>
      </c>
      <c r="C264" s="227" t="s">
        <v>780</v>
      </c>
      <c r="D264" s="253">
        <v>119.2</v>
      </c>
      <c r="E264" s="253">
        <v>6</v>
      </c>
      <c r="F264" s="225"/>
      <c r="G264" s="226">
        <v>259</v>
      </c>
      <c r="H264" s="227" t="s">
        <v>888</v>
      </c>
      <c r="I264" s="253">
        <v>171.6</v>
      </c>
      <c r="J264" s="253">
        <v>13.8</v>
      </c>
      <c r="K264" s="225"/>
      <c r="L264" s="226">
        <v>259</v>
      </c>
      <c r="M264" s="226" t="s">
        <v>1135</v>
      </c>
      <c r="N264" s="253">
        <v>238.7</v>
      </c>
      <c r="O264" s="253">
        <v>14</v>
      </c>
      <c r="P264" s="225"/>
      <c r="Q264" s="226">
        <v>259</v>
      </c>
      <c r="R264" s="227" t="s">
        <v>771</v>
      </c>
      <c r="S264" s="253">
        <v>376.7</v>
      </c>
      <c r="T264" s="253">
        <v>10.3</v>
      </c>
      <c r="U264" s="225"/>
      <c r="V264" s="229">
        <v>259</v>
      </c>
      <c r="W264" s="238" t="s">
        <v>1144</v>
      </c>
      <c r="X264" s="253">
        <v>739.7</v>
      </c>
      <c r="Y264" s="253">
        <v>30.4</v>
      </c>
      <c r="Z264" s="225"/>
      <c r="AA264" s="226">
        <v>259</v>
      </c>
      <c r="AB264" s="227" t="s">
        <v>744</v>
      </c>
      <c r="AC264" s="253">
        <v>1144.9000000000001</v>
      </c>
      <c r="AD264" s="253">
        <v>41.8</v>
      </c>
      <c r="AE264" s="225"/>
      <c r="AF264" s="229">
        <v>259</v>
      </c>
      <c r="AG264" s="238" t="s">
        <v>1304</v>
      </c>
      <c r="AH264" s="253">
        <v>1288.5</v>
      </c>
      <c r="AI264" s="253">
        <v>100.5</v>
      </c>
      <c r="AJ264" s="225"/>
      <c r="AK264" s="226">
        <v>259</v>
      </c>
      <c r="AL264" s="227" t="s">
        <v>1411</v>
      </c>
      <c r="AM264" s="253">
        <v>1517.9</v>
      </c>
      <c r="AN264" s="253">
        <v>-230.2</v>
      </c>
      <c r="AO264" s="225"/>
      <c r="AP264" s="229">
        <v>259</v>
      </c>
      <c r="AQ264" s="238" t="s">
        <v>758</v>
      </c>
      <c r="AR264" s="253">
        <v>4507.5</v>
      </c>
      <c r="AS264" s="253">
        <v>211.1</v>
      </c>
      <c r="AT264" s="225"/>
      <c r="AU264" s="226">
        <v>259</v>
      </c>
      <c r="AV264" s="227" t="s">
        <v>1718</v>
      </c>
      <c r="AW264" s="253">
        <v>6717.1</v>
      </c>
      <c r="AX264" s="253">
        <v>252.2</v>
      </c>
      <c r="AY264" s="225"/>
      <c r="AZ264" s="229">
        <v>259</v>
      </c>
      <c r="BA264" s="238" t="s">
        <v>667</v>
      </c>
      <c r="BB264" s="253">
        <v>8414.5</v>
      </c>
      <c r="BC264" s="253">
        <v>804.3</v>
      </c>
      <c r="BD264" s="225"/>
      <c r="BE264" s="230">
        <v>259</v>
      </c>
      <c r="BF264" s="231" t="s">
        <v>1659</v>
      </c>
      <c r="BG264" s="256">
        <v>9041</v>
      </c>
      <c r="BH264" s="256">
        <v>1152</v>
      </c>
      <c r="BI264" s="225"/>
      <c r="BJ264" s="232">
        <v>259</v>
      </c>
      <c r="BK264" s="233" t="s">
        <v>1910</v>
      </c>
      <c r="BL264" s="255">
        <v>10964</v>
      </c>
    </row>
    <row r="265" spans="1:64" s="234" customFormat="1">
      <c r="A265" s="225"/>
      <c r="B265" s="226">
        <v>260</v>
      </c>
      <c r="C265" s="227" t="s">
        <v>781</v>
      </c>
      <c r="D265" s="253">
        <v>117.8</v>
      </c>
      <c r="E265" s="253">
        <v>7.5</v>
      </c>
      <c r="F265" s="225"/>
      <c r="G265" s="226">
        <v>260</v>
      </c>
      <c r="H265" s="227" t="s">
        <v>817</v>
      </c>
      <c r="I265" s="253">
        <v>170.4</v>
      </c>
      <c r="J265" s="253">
        <v>8.6999999999999993</v>
      </c>
      <c r="K265" s="225"/>
      <c r="L265" s="226">
        <v>260</v>
      </c>
      <c r="M265" s="226" t="s">
        <v>741</v>
      </c>
      <c r="N265" s="253">
        <v>237.4</v>
      </c>
      <c r="O265" s="253">
        <v>9.5</v>
      </c>
      <c r="P265" s="225"/>
      <c r="Q265" s="226">
        <v>260</v>
      </c>
      <c r="R265" s="227" t="s">
        <v>696</v>
      </c>
      <c r="S265" s="253">
        <v>376.5</v>
      </c>
      <c r="T265" s="253">
        <v>8.6999999999999993</v>
      </c>
      <c r="U265" s="225"/>
      <c r="V265" s="229">
        <v>260</v>
      </c>
      <c r="W265" s="238" t="s">
        <v>965</v>
      </c>
      <c r="X265" s="253">
        <v>735.4</v>
      </c>
      <c r="Y265" s="253">
        <v>58.5</v>
      </c>
      <c r="Z265" s="225"/>
      <c r="AA265" s="226">
        <v>260</v>
      </c>
      <c r="AB265" s="227" t="s">
        <v>817</v>
      </c>
      <c r="AC265" s="253">
        <v>1140.8</v>
      </c>
      <c r="AD265" s="253">
        <v>60.8</v>
      </c>
      <c r="AE265" s="225"/>
      <c r="AF265" s="229">
        <v>260</v>
      </c>
      <c r="AG265" s="238" t="s">
        <v>921</v>
      </c>
      <c r="AH265" s="253">
        <v>1280.5</v>
      </c>
      <c r="AI265" s="253">
        <v>71.900000000000006</v>
      </c>
      <c r="AJ265" s="225"/>
      <c r="AK265" s="226">
        <v>260</v>
      </c>
      <c r="AL265" s="227" t="s">
        <v>1412</v>
      </c>
      <c r="AM265" s="253">
        <v>1499.9</v>
      </c>
      <c r="AN265" s="253">
        <v>87.6</v>
      </c>
      <c r="AO265" s="225"/>
      <c r="AP265" s="229">
        <v>260</v>
      </c>
      <c r="AQ265" s="238" t="s">
        <v>877</v>
      </c>
      <c r="AR265" s="253">
        <v>4499.1000000000004</v>
      </c>
      <c r="AS265" s="253">
        <v>204.5</v>
      </c>
      <c r="AT265" s="225"/>
      <c r="AU265" s="226">
        <v>260</v>
      </c>
      <c r="AV265" s="227" t="s">
        <v>1719</v>
      </c>
      <c r="AW265" s="253">
        <v>6715.6</v>
      </c>
      <c r="AX265" s="253">
        <v>1010.6</v>
      </c>
      <c r="AY265" s="225"/>
      <c r="AZ265" s="229">
        <v>260</v>
      </c>
      <c r="BA265" s="238" t="s">
        <v>2890</v>
      </c>
      <c r="BB265" s="253">
        <v>8321.2000000000007</v>
      </c>
      <c r="BC265" s="253">
        <v>268.3</v>
      </c>
      <c r="BD265" s="225"/>
      <c r="BE265" s="230">
        <v>260</v>
      </c>
      <c r="BF265" s="231" t="s">
        <v>1932</v>
      </c>
      <c r="BG265" s="256">
        <v>9000</v>
      </c>
      <c r="BH265" s="256">
        <v>-135</v>
      </c>
      <c r="BI265" s="225"/>
      <c r="BJ265" s="232">
        <v>260</v>
      </c>
      <c r="BK265" s="233" t="s">
        <v>1863</v>
      </c>
      <c r="BL265" s="255">
        <v>10950</v>
      </c>
    </row>
    <row r="266" spans="1:64" s="234" customFormat="1">
      <c r="A266" s="225"/>
      <c r="B266" s="226">
        <v>261</v>
      </c>
      <c r="C266" s="227" t="s">
        <v>782</v>
      </c>
      <c r="D266" s="253">
        <v>117.2</v>
      </c>
      <c r="E266" s="253">
        <v>1.9</v>
      </c>
      <c r="F266" s="225"/>
      <c r="G266" s="226">
        <v>261</v>
      </c>
      <c r="H266" s="227" t="s">
        <v>775</v>
      </c>
      <c r="I266" s="253">
        <v>169.2</v>
      </c>
      <c r="J266" s="253">
        <v>2.1</v>
      </c>
      <c r="K266" s="225"/>
      <c r="L266" s="226">
        <v>261</v>
      </c>
      <c r="M266" s="226" t="s">
        <v>877</v>
      </c>
      <c r="N266" s="253">
        <v>236.8</v>
      </c>
      <c r="O266" s="253">
        <v>10.8</v>
      </c>
      <c r="P266" s="225"/>
      <c r="Q266" s="226">
        <v>261</v>
      </c>
      <c r="R266" s="227" t="s">
        <v>805</v>
      </c>
      <c r="S266" s="253">
        <v>372.2</v>
      </c>
      <c r="T266" s="253">
        <v>12.1</v>
      </c>
      <c r="U266" s="225"/>
      <c r="V266" s="229">
        <v>261</v>
      </c>
      <c r="W266" s="238" t="s">
        <v>1192</v>
      </c>
      <c r="X266" s="253">
        <v>727.1</v>
      </c>
      <c r="Y266" s="253">
        <v>4</v>
      </c>
      <c r="Z266" s="225"/>
      <c r="AA266" s="226">
        <v>261</v>
      </c>
      <c r="AB266" s="227" t="s">
        <v>750</v>
      </c>
      <c r="AC266" s="253">
        <v>1132.9000000000001</v>
      </c>
      <c r="AD266" s="253">
        <v>80.2</v>
      </c>
      <c r="AE266" s="225"/>
      <c r="AF266" s="229">
        <v>261</v>
      </c>
      <c r="AG266" s="238" t="s">
        <v>1167</v>
      </c>
      <c r="AH266" s="253">
        <v>1276.5</v>
      </c>
      <c r="AI266" s="253">
        <v>-146.5</v>
      </c>
      <c r="AJ266" s="225"/>
      <c r="AK266" s="226">
        <v>261</v>
      </c>
      <c r="AL266" s="227" t="s">
        <v>1413</v>
      </c>
      <c r="AM266" s="253">
        <v>1497.2</v>
      </c>
      <c r="AN266" s="253">
        <v>100</v>
      </c>
      <c r="AO266" s="225"/>
      <c r="AP266" s="229">
        <v>261</v>
      </c>
      <c r="AQ266" s="238" t="s">
        <v>581</v>
      </c>
      <c r="AR266" s="253">
        <v>4497</v>
      </c>
      <c r="AS266" s="253">
        <v>89.8</v>
      </c>
      <c r="AT266" s="225"/>
      <c r="AU266" s="226">
        <v>261</v>
      </c>
      <c r="AV266" s="227" t="s">
        <v>1457</v>
      </c>
      <c r="AW266" s="253">
        <v>6710.8</v>
      </c>
      <c r="AX266" s="253">
        <v>137.80000000000001</v>
      </c>
      <c r="AY266" s="225"/>
      <c r="AZ266" s="229">
        <v>261</v>
      </c>
      <c r="BA266" s="238" t="s">
        <v>1983</v>
      </c>
      <c r="BB266" s="253">
        <v>8296</v>
      </c>
      <c r="BC266" s="253">
        <v>741</v>
      </c>
      <c r="BD266" s="225"/>
      <c r="BE266" s="230">
        <v>261</v>
      </c>
      <c r="BF266" s="231" t="s">
        <v>1933</v>
      </c>
      <c r="BG266" s="256">
        <v>8960</v>
      </c>
      <c r="BH266" s="256">
        <v>-2479</v>
      </c>
      <c r="BI266" s="225"/>
      <c r="BJ266" s="232">
        <v>261</v>
      </c>
      <c r="BK266" s="233" t="s">
        <v>2039</v>
      </c>
      <c r="BL266" s="255">
        <v>10888</v>
      </c>
    </row>
    <row r="267" spans="1:64" s="234" customFormat="1">
      <c r="A267" s="225"/>
      <c r="B267" s="226">
        <v>262</v>
      </c>
      <c r="C267" s="227" t="s">
        <v>783</v>
      </c>
      <c r="D267" s="253">
        <v>116.4</v>
      </c>
      <c r="E267" s="253">
        <v>5.0999999999999996</v>
      </c>
      <c r="F267" s="225"/>
      <c r="G267" s="226">
        <v>262</v>
      </c>
      <c r="H267" s="227" t="s">
        <v>762</v>
      </c>
      <c r="I267" s="253">
        <v>168.8</v>
      </c>
      <c r="J267" s="253">
        <v>7.7</v>
      </c>
      <c r="K267" s="225"/>
      <c r="L267" s="226">
        <v>262</v>
      </c>
      <c r="M267" s="226" t="s">
        <v>1040</v>
      </c>
      <c r="N267" s="253">
        <v>236.3</v>
      </c>
      <c r="O267" s="253">
        <v>14.9</v>
      </c>
      <c r="P267" s="225"/>
      <c r="Q267" s="226">
        <v>262</v>
      </c>
      <c r="R267" s="227" t="s">
        <v>838</v>
      </c>
      <c r="S267" s="253">
        <v>372.1</v>
      </c>
      <c r="T267" s="253">
        <v>13.8</v>
      </c>
      <c r="U267" s="225"/>
      <c r="V267" s="229">
        <v>262</v>
      </c>
      <c r="W267" s="238" t="s">
        <v>1273</v>
      </c>
      <c r="X267" s="253">
        <v>720.6</v>
      </c>
      <c r="Y267" s="253" t="s">
        <v>751</v>
      </c>
      <c r="Z267" s="225"/>
      <c r="AA267" s="226">
        <v>262</v>
      </c>
      <c r="AB267" s="227" t="s">
        <v>1219</v>
      </c>
      <c r="AC267" s="253">
        <v>1122.4000000000001</v>
      </c>
      <c r="AD267" s="253">
        <v>70.400000000000006</v>
      </c>
      <c r="AE267" s="225"/>
      <c r="AF267" s="229">
        <v>262</v>
      </c>
      <c r="AG267" s="238" t="s">
        <v>1044</v>
      </c>
      <c r="AH267" s="253">
        <v>1271.5999999999999</v>
      </c>
      <c r="AI267" s="253">
        <v>18.399999999999999</v>
      </c>
      <c r="AJ267" s="225"/>
      <c r="AK267" s="226">
        <v>262</v>
      </c>
      <c r="AL267" s="227" t="s">
        <v>937</v>
      </c>
      <c r="AM267" s="253">
        <v>1482.8</v>
      </c>
      <c r="AN267" s="253">
        <v>70.599999999999994</v>
      </c>
      <c r="AO267" s="225"/>
      <c r="AP267" s="229">
        <v>262</v>
      </c>
      <c r="AQ267" s="238" t="s">
        <v>1742</v>
      </c>
      <c r="AR267" s="253">
        <v>4491.1000000000004</v>
      </c>
      <c r="AS267" s="253">
        <v>478.2</v>
      </c>
      <c r="AT267" s="225"/>
      <c r="AU267" s="226">
        <v>262</v>
      </c>
      <c r="AV267" s="227" t="s">
        <v>953</v>
      </c>
      <c r="AW267" s="253">
        <v>6639</v>
      </c>
      <c r="AX267" s="253">
        <v>160</v>
      </c>
      <c r="AY267" s="225"/>
      <c r="AZ267" s="229">
        <v>262</v>
      </c>
      <c r="BA267" s="238" t="s">
        <v>1384</v>
      </c>
      <c r="BB267" s="253">
        <v>8291</v>
      </c>
      <c r="BC267" s="253">
        <v>-46</v>
      </c>
      <c r="BD267" s="225"/>
      <c r="BE267" s="230">
        <v>262</v>
      </c>
      <c r="BF267" s="231" t="s">
        <v>1768</v>
      </c>
      <c r="BG267" s="256">
        <v>8956</v>
      </c>
      <c r="BH267" s="256">
        <v>1254</v>
      </c>
      <c r="BI267" s="225"/>
      <c r="BJ267" s="232">
        <v>262</v>
      </c>
      <c r="BK267" s="233" t="s">
        <v>2140</v>
      </c>
      <c r="BL267" s="255">
        <v>10875</v>
      </c>
    </row>
    <row r="268" spans="1:64" s="234" customFormat="1">
      <c r="A268" s="225"/>
      <c r="B268" s="226">
        <v>263</v>
      </c>
      <c r="C268" s="227" t="s">
        <v>784</v>
      </c>
      <c r="D268" s="253">
        <v>115.8</v>
      </c>
      <c r="E268" s="253">
        <v>1.3</v>
      </c>
      <c r="F268" s="225"/>
      <c r="G268" s="226">
        <v>263</v>
      </c>
      <c r="H268" s="227" t="s">
        <v>738</v>
      </c>
      <c r="I268" s="253">
        <v>168.7</v>
      </c>
      <c r="J268" s="253">
        <v>5.7</v>
      </c>
      <c r="K268" s="225"/>
      <c r="L268" s="226">
        <v>263</v>
      </c>
      <c r="M268" s="226" t="s">
        <v>753</v>
      </c>
      <c r="N268" s="253">
        <v>231.2</v>
      </c>
      <c r="O268" s="253">
        <v>6.6</v>
      </c>
      <c r="P268" s="225"/>
      <c r="Q268" s="226">
        <v>263</v>
      </c>
      <c r="R268" s="227" t="s">
        <v>1036</v>
      </c>
      <c r="S268" s="253">
        <v>371</v>
      </c>
      <c r="T268" s="253">
        <v>37.4</v>
      </c>
      <c r="U268" s="225"/>
      <c r="V268" s="229">
        <v>263</v>
      </c>
      <c r="W268" s="238" t="s">
        <v>1272</v>
      </c>
      <c r="X268" s="253">
        <v>720.1</v>
      </c>
      <c r="Y268" s="253">
        <v>48.5</v>
      </c>
      <c r="Z268" s="225"/>
      <c r="AA268" s="226">
        <v>263</v>
      </c>
      <c r="AB268" s="227" t="s">
        <v>1060</v>
      </c>
      <c r="AC268" s="253">
        <v>1119.4000000000001</v>
      </c>
      <c r="AD268" s="253">
        <v>47.9</v>
      </c>
      <c r="AE268" s="225"/>
      <c r="AF268" s="229">
        <v>263</v>
      </c>
      <c r="AG268" s="238" t="s">
        <v>317</v>
      </c>
      <c r="AH268" s="253">
        <v>1271.5</v>
      </c>
      <c r="AI268" s="253">
        <v>25.7</v>
      </c>
      <c r="AJ268" s="225"/>
      <c r="AK268" s="226">
        <v>263</v>
      </c>
      <c r="AL268" s="227" t="s">
        <v>1176</v>
      </c>
      <c r="AM268" s="253">
        <v>1481.5</v>
      </c>
      <c r="AN268" s="253">
        <v>85.5</v>
      </c>
      <c r="AO268" s="225"/>
      <c r="AP268" s="229">
        <v>263</v>
      </c>
      <c r="AQ268" s="238" t="s">
        <v>1610</v>
      </c>
      <c r="AR268" s="253">
        <v>4488.8999999999996</v>
      </c>
      <c r="AS268" s="253">
        <v>638.9</v>
      </c>
      <c r="AT268" s="225"/>
      <c r="AU268" s="226">
        <v>263</v>
      </c>
      <c r="AV268" s="227" t="s">
        <v>1720</v>
      </c>
      <c r="AW268" s="253">
        <v>6497</v>
      </c>
      <c r="AX268" s="253">
        <v>-81</v>
      </c>
      <c r="AY268" s="225"/>
      <c r="AZ268" s="229">
        <v>263</v>
      </c>
      <c r="BA268" s="238" t="s">
        <v>1381</v>
      </c>
      <c r="BB268" s="253">
        <v>8279</v>
      </c>
      <c r="BC268" s="253">
        <v>276</v>
      </c>
      <c r="BD268" s="225"/>
      <c r="BE268" s="230">
        <v>263</v>
      </c>
      <c r="BF268" s="231" t="s">
        <v>1934</v>
      </c>
      <c r="BG268" s="256">
        <v>8952</v>
      </c>
      <c r="BH268" s="256">
        <v>942</v>
      </c>
      <c r="BI268" s="225"/>
      <c r="BJ268" s="232">
        <v>263</v>
      </c>
      <c r="BK268" s="233" t="s">
        <v>1684</v>
      </c>
      <c r="BL268" s="255">
        <v>10846</v>
      </c>
    </row>
    <row r="269" spans="1:64" s="234" customFormat="1">
      <c r="A269" s="225"/>
      <c r="B269" s="226">
        <v>264</v>
      </c>
      <c r="C269" s="227" t="s">
        <v>785</v>
      </c>
      <c r="D269" s="253">
        <v>112.6</v>
      </c>
      <c r="E269" s="253">
        <v>6</v>
      </c>
      <c r="F269" s="225"/>
      <c r="G269" s="226">
        <v>264</v>
      </c>
      <c r="H269" s="227" t="s">
        <v>1034</v>
      </c>
      <c r="I269" s="253">
        <v>168.1</v>
      </c>
      <c r="J269" s="253">
        <v>16.3</v>
      </c>
      <c r="K269" s="225"/>
      <c r="L269" s="226">
        <v>264</v>
      </c>
      <c r="M269" s="226" t="s">
        <v>770</v>
      </c>
      <c r="N269" s="253">
        <v>230.3</v>
      </c>
      <c r="O269" s="253">
        <v>11.6</v>
      </c>
      <c r="P269" s="225"/>
      <c r="Q269" s="226">
        <v>264</v>
      </c>
      <c r="R269" s="227" t="s">
        <v>789</v>
      </c>
      <c r="S269" s="253">
        <v>370.9</v>
      </c>
      <c r="T269" s="253">
        <v>23</v>
      </c>
      <c r="U269" s="225"/>
      <c r="V269" s="229">
        <v>264</v>
      </c>
      <c r="W269" s="238" t="s">
        <v>744</v>
      </c>
      <c r="X269" s="253">
        <v>719.5</v>
      </c>
      <c r="Y269" s="253">
        <v>17.7</v>
      </c>
      <c r="Z269" s="225"/>
      <c r="AA269" s="226">
        <v>264</v>
      </c>
      <c r="AB269" s="227" t="s">
        <v>773</v>
      </c>
      <c r="AC269" s="253">
        <v>1108.3</v>
      </c>
      <c r="AD269" s="253">
        <v>73.400000000000006</v>
      </c>
      <c r="AE269" s="225"/>
      <c r="AF269" s="229">
        <v>264</v>
      </c>
      <c r="AG269" s="238" t="s">
        <v>1397</v>
      </c>
      <c r="AH269" s="253">
        <v>1262.9000000000001</v>
      </c>
      <c r="AI269" s="253">
        <v>102.7</v>
      </c>
      <c r="AJ269" s="225"/>
      <c r="AK269" s="226">
        <v>264</v>
      </c>
      <c r="AL269" s="227" t="s">
        <v>757</v>
      </c>
      <c r="AM269" s="253">
        <v>1475.3</v>
      </c>
      <c r="AN269" s="253">
        <v>398.8</v>
      </c>
      <c r="AO269" s="225"/>
      <c r="AP269" s="229">
        <v>264</v>
      </c>
      <c r="AQ269" s="238" t="s">
        <v>1297</v>
      </c>
      <c r="AR269" s="253">
        <v>4468</v>
      </c>
      <c r="AS269" s="253">
        <v>193.7</v>
      </c>
      <c r="AT269" s="225"/>
      <c r="AU269" s="226">
        <v>264</v>
      </c>
      <c r="AV269" s="227" t="s">
        <v>1045</v>
      </c>
      <c r="AW269" s="253">
        <v>6487.5</v>
      </c>
      <c r="AX269" s="253">
        <v>243.2</v>
      </c>
      <c r="AY269" s="225"/>
      <c r="AZ269" s="229">
        <v>264</v>
      </c>
      <c r="BA269" s="238" t="s">
        <v>1088</v>
      </c>
      <c r="BB269" s="253">
        <v>8272</v>
      </c>
      <c r="BC269" s="253">
        <v>-947</v>
      </c>
      <c r="BD269" s="225"/>
      <c r="BE269" s="230">
        <v>264</v>
      </c>
      <c r="BF269" s="231" t="s">
        <v>1935</v>
      </c>
      <c r="BG269" s="256">
        <v>8907.4</v>
      </c>
      <c r="BH269" s="256">
        <v>827.6</v>
      </c>
      <c r="BI269" s="225"/>
      <c r="BJ269" s="232">
        <v>264</v>
      </c>
      <c r="BK269" s="233" t="s">
        <v>2141</v>
      </c>
      <c r="BL269" s="255">
        <v>10842</v>
      </c>
    </row>
    <row r="270" spans="1:64" s="234" customFormat="1">
      <c r="A270" s="225"/>
      <c r="B270" s="226">
        <v>265</v>
      </c>
      <c r="C270" s="227" t="s">
        <v>786</v>
      </c>
      <c r="D270" s="253">
        <v>112.5</v>
      </c>
      <c r="E270" s="253">
        <v>5.8</v>
      </c>
      <c r="F270" s="225"/>
      <c r="G270" s="226">
        <v>265</v>
      </c>
      <c r="H270" s="227" t="s">
        <v>794</v>
      </c>
      <c r="I270" s="253">
        <v>168</v>
      </c>
      <c r="J270" s="253">
        <v>7.7</v>
      </c>
      <c r="K270" s="225"/>
      <c r="L270" s="226">
        <v>265</v>
      </c>
      <c r="M270" s="226" t="s">
        <v>795</v>
      </c>
      <c r="N270" s="253">
        <v>229.5</v>
      </c>
      <c r="O270" s="253">
        <v>23.9</v>
      </c>
      <c r="P270" s="225"/>
      <c r="Q270" s="226">
        <v>265</v>
      </c>
      <c r="R270" s="227" t="s">
        <v>817</v>
      </c>
      <c r="S270" s="253">
        <v>365.8</v>
      </c>
      <c r="T270" s="253">
        <v>14</v>
      </c>
      <c r="U270" s="225"/>
      <c r="V270" s="229">
        <v>265</v>
      </c>
      <c r="W270" s="238" t="s">
        <v>1060</v>
      </c>
      <c r="X270" s="253">
        <v>709.8</v>
      </c>
      <c r="Y270" s="253">
        <v>20.3</v>
      </c>
      <c r="Z270" s="225"/>
      <c r="AA270" s="226">
        <v>265</v>
      </c>
      <c r="AB270" s="227" t="s">
        <v>895</v>
      </c>
      <c r="AC270" s="253">
        <v>1104.5999999999999</v>
      </c>
      <c r="AD270" s="253">
        <v>39.700000000000003</v>
      </c>
      <c r="AE270" s="225"/>
      <c r="AF270" s="229">
        <v>265</v>
      </c>
      <c r="AG270" s="238" t="s">
        <v>773</v>
      </c>
      <c r="AH270" s="253">
        <v>1251.2</v>
      </c>
      <c r="AI270" s="253">
        <v>26.7</v>
      </c>
      <c r="AJ270" s="225"/>
      <c r="AK270" s="226">
        <v>265</v>
      </c>
      <c r="AL270" s="227" t="s">
        <v>1414</v>
      </c>
      <c r="AM270" s="253">
        <v>1471.2</v>
      </c>
      <c r="AN270" s="253">
        <v>124.1</v>
      </c>
      <c r="AO270" s="225"/>
      <c r="AP270" s="229">
        <v>265</v>
      </c>
      <c r="AQ270" s="238" t="s">
        <v>629</v>
      </c>
      <c r="AR270" s="253">
        <v>4457.5</v>
      </c>
      <c r="AS270" s="253">
        <v>-86.4</v>
      </c>
      <c r="AT270" s="225"/>
      <c r="AU270" s="226">
        <v>265</v>
      </c>
      <c r="AV270" s="227" t="s">
        <v>1721</v>
      </c>
      <c r="AW270" s="253">
        <v>6470.1</v>
      </c>
      <c r="AX270" s="253">
        <v>1024.4000000000001</v>
      </c>
      <c r="AY270" s="225"/>
      <c r="AZ270" s="229">
        <v>265</v>
      </c>
      <c r="BA270" s="238" t="s">
        <v>1727</v>
      </c>
      <c r="BB270" s="253">
        <v>8246.1</v>
      </c>
      <c r="BC270" s="253">
        <v>1046.2</v>
      </c>
      <c r="BD270" s="225"/>
      <c r="BE270" s="230">
        <v>265</v>
      </c>
      <c r="BF270" s="231" t="s">
        <v>1936</v>
      </c>
      <c r="BG270" s="256">
        <v>8867.1</v>
      </c>
      <c r="BH270" s="256">
        <v>1332.6</v>
      </c>
      <c r="BI270" s="225"/>
      <c r="BJ270" s="232">
        <v>265</v>
      </c>
      <c r="BK270" s="233" t="s">
        <v>1758</v>
      </c>
      <c r="BL270" s="255">
        <v>10825</v>
      </c>
    </row>
    <row r="271" spans="1:64" s="234" customFormat="1">
      <c r="A271" s="225"/>
      <c r="B271" s="226">
        <v>266</v>
      </c>
      <c r="C271" s="227" t="s">
        <v>787</v>
      </c>
      <c r="D271" s="253">
        <v>112.4</v>
      </c>
      <c r="E271" s="253">
        <v>8.9</v>
      </c>
      <c r="F271" s="225"/>
      <c r="G271" s="226">
        <v>266</v>
      </c>
      <c r="H271" s="227" t="s">
        <v>721</v>
      </c>
      <c r="I271" s="253">
        <v>167.3</v>
      </c>
      <c r="J271" s="253">
        <v>15.3</v>
      </c>
      <c r="K271" s="225"/>
      <c r="L271" s="226">
        <v>266</v>
      </c>
      <c r="M271" s="226" t="s">
        <v>867</v>
      </c>
      <c r="N271" s="253">
        <v>229.3</v>
      </c>
      <c r="O271" s="253">
        <v>8.5</v>
      </c>
      <c r="P271" s="225"/>
      <c r="Q271" s="226">
        <v>266</v>
      </c>
      <c r="R271" s="227" t="s">
        <v>1141</v>
      </c>
      <c r="S271" s="253">
        <v>364.1</v>
      </c>
      <c r="T271" s="253">
        <v>48.1</v>
      </c>
      <c r="U271" s="225"/>
      <c r="V271" s="229">
        <v>266</v>
      </c>
      <c r="W271" s="238" t="s">
        <v>1088</v>
      </c>
      <c r="X271" s="253">
        <v>703.8</v>
      </c>
      <c r="Y271" s="253">
        <v>124</v>
      </c>
      <c r="Z271" s="225"/>
      <c r="AA271" s="226">
        <v>266</v>
      </c>
      <c r="AB271" s="227" t="s">
        <v>921</v>
      </c>
      <c r="AC271" s="253">
        <v>1090.5</v>
      </c>
      <c r="AD271" s="253">
        <v>63</v>
      </c>
      <c r="AE271" s="225"/>
      <c r="AF271" s="229">
        <v>266</v>
      </c>
      <c r="AG271" s="238" t="s">
        <v>1254</v>
      </c>
      <c r="AH271" s="253">
        <v>1245.8</v>
      </c>
      <c r="AI271" s="253">
        <v>161.6</v>
      </c>
      <c r="AJ271" s="225"/>
      <c r="AK271" s="226">
        <v>266</v>
      </c>
      <c r="AL271" s="227" t="s">
        <v>1415</v>
      </c>
      <c r="AM271" s="253">
        <v>1468.2</v>
      </c>
      <c r="AN271" s="253">
        <v>44.4</v>
      </c>
      <c r="AO271" s="225"/>
      <c r="AP271" s="229">
        <v>266</v>
      </c>
      <c r="AQ271" s="238" t="s">
        <v>789</v>
      </c>
      <c r="AR271" s="253">
        <v>4452.2</v>
      </c>
      <c r="AS271" s="253">
        <v>131</v>
      </c>
      <c r="AT271" s="225"/>
      <c r="AU271" s="226">
        <v>266</v>
      </c>
      <c r="AV271" s="227" t="s">
        <v>1722</v>
      </c>
      <c r="AW271" s="253">
        <v>6438</v>
      </c>
      <c r="AX271" s="253">
        <v>697</v>
      </c>
      <c r="AY271" s="225"/>
      <c r="AZ271" s="229">
        <v>266</v>
      </c>
      <c r="BA271" s="238" t="s">
        <v>1719</v>
      </c>
      <c r="BB271" s="253">
        <v>8229.5</v>
      </c>
      <c r="BC271" s="253">
        <v>871.2</v>
      </c>
      <c r="BD271" s="225"/>
      <c r="BE271" s="230">
        <v>266</v>
      </c>
      <c r="BF271" s="231" t="s">
        <v>1707</v>
      </c>
      <c r="BG271" s="256">
        <v>8849.1</v>
      </c>
      <c r="BH271" s="256">
        <v>622.70000000000005</v>
      </c>
      <c r="BI271" s="225"/>
      <c r="BJ271" s="232">
        <v>266</v>
      </c>
      <c r="BK271" s="233" t="s">
        <v>2142</v>
      </c>
      <c r="BL271" s="255">
        <v>10782</v>
      </c>
    </row>
    <row r="272" spans="1:64" s="234" customFormat="1">
      <c r="A272" s="225"/>
      <c r="B272" s="226">
        <v>267</v>
      </c>
      <c r="C272" s="227" t="s">
        <v>788</v>
      </c>
      <c r="D272" s="253">
        <v>111.8</v>
      </c>
      <c r="E272" s="253">
        <v>5.8</v>
      </c>
      <c r="F272" s="225"/>
      <c r="G272" s="226">
        <v>267</v>
      </c>
      <c r="H272" s="227" t="s">
        <v>902</v>
      </c>
      <c r="I272" s="253">
        <v>164.4</v>
      </c>
      <c r="J272" s="253">
        <v>16.100000000000001</v>
      </c>
      <c r="K272" s="225"/>
      <c r="L272" s="226">
        <v>267</v>
      </c>
      <c r="M272" s="226" t="s">
        <v>933</v>
      </c>
      <c r="N272" s="253">
        <v>227.2</v>
      </c>
      <c r="O272" s="253">
        <v>13.8</v>
      </c>
      <c r="P272" s="225"/>
      <c r="Q272" s="226">
        <v>267</v>
      </c>
      <c r="R272" s="227" t="s">
        <v>689</v>
      </c>
      <c r="S272" s="253">
        <v>363.3</v>
      </c>
      <c r="T272" s="253">
        <v>11.4</v>
      </c>
      <c r="U272" s="225"/>
      <c r="V272" s="229">
        <v>267</v>
      </c>
      <c r="W272" s="238" t="s">
        <v>1279</v>
      </c>
      <c r="X272" s="253">
        <v>687.7</v>
      </c>
      <c r="Y272" s="253">
        <v>88.6</v>
      </c>
      <c r="Z272" s="225"/>
      <c r="AA272" s="226">
        <v>267</v>
      </c>
      <c r="AB272" s="227" t="s">
        <v>879</v>
      </c>
      <c r="AC272" s="253">
        <v>1085.4000000000001</v>
      </c>
      <c r="AD272" s="253">
        <v>200.3</v>
      </c>
      <c r="AE272" s="225"/>
      <c r="AF272" s="229">
        <v>267</v>
      </c>
      <c r="AG272" s="238" t="s">
        <v>1380</v>
      </c>
      <c r="AH272" s="253">
        <v>1244.4000000000001</v>
      </c>
      <c r="AI272" s="253">
        <v>33.700000000000003</v>
      </c>
      <c r="AJ272" s="225"/>
      <c r="AK272" s="226">
        <v>267</v>
      </c>
      <c r="AL272" s="227" t="s">
        <v>631</v>
      </c>
      <c r="AM272" s="253">
        <v>1457.9</v>
      </c>
      <c r="AN272" s="253">
        <v>55.9</v>
      </c>
      <c r="AO272" s="225"/>
      <c r="AP272" s="229">
        <v>267</v>
      </c>
      <c r="AQ272" s="238" t="s">
        <v>1616</v>
      </c>
      <c r="AR272" s="253">
        <v>4445</v>
      </c>
      <c r="AS272" s="253">
        <v>613</v>
      </c>
      <c r="AT272" s="225"/>
      <c r="AU272" s="226">
        <v>267</v>
      </c>
      <c r="AV272" s="227" t="s">
        <v>1723</v>
      </c>
      <c r="AW272" s="253">
        <v>6434.5</v>
      </c>
      <c r="AX272" s="253" t="s">
        <v>751</v>
      </c>
      <c r="AY272" s="225"/>
      <c r="AZ272" s="229">
        <v>267</v>
      </c>
      <c r="BA272" s="238" t="s">
        <v>1978</v>
      </c>
      <c r="BB272" s="253">
        <v>8227</v>
      </c>
      <c r="BC272" s="253">
        <v>-349</v>
      </c>
      <c r="BD272" s="225"/>
      <c r="BE272" s="230">
        <v>267</v>
      </c>
      <c r="BF272" s="231" t="s">
        <v>1937</v>
      </c>
      <c r="BG272" s="256">
        <v>8727.4</v>
      </c>
      <c r="BH272" s="256">
        <v>2389.1</v>
      </c>
      <c r="BI272" s="225"/>
      <c r="BJ272" s="232">
        <v>267</v>
      </c>
      <c r="BK272" s="233" t="s">
        <v>2011</v>
      </c>
      <c r="BL272" s="255">
        <v>10776</v>
      </c>
    </row>
    <row r="273" spans="1:64" s="234" customFormat="1">
      <c r="A273" s="225"/>
      <c r="B273" s="226">
        <v>268</v>
      </c>
      <c r="C273" s="227" t="s">
        <v>789</v>
      </c>
      <c r="D273" s="253">
        <v>111.4</v>
      </c>
      <c r="E273" s="253">
        <v>1.4</v>
      </c>
      <c r="F273" s="225"/>
      <c r="G273" s="226">
        <v>268</v>
      </c>
      <c r="H273" s="227" t="s">
        <v>746</v>
      </c>
      <c r="I273" s="253">
        <v>163.69999999999999</v>
      </c>
      <c r="J273" s="253">
        <v>5.9</v>
      </c>
      <c r="K273" s="225"/>
      <c r="L273" s="226">
        <v>268</v>
      </c>
      <c r="M273" s="226" t="s">
        <v>823</v>
      </c>
      <c r="N273" s="253">
        <v>225.7</v>
      </c>
      <c r="O273" s="253">
        <v>15.8</v>
      </c>
      <c r="P273" s="225"/>
      <c r="Q273" s="226">
        <v>268</v>
      </c>
      <c r="R273" s="227" t="s">
        <v>1063</v>
      </c>
      <c r="S273" s="253">
        <v>361.8</v>
      </c>
      <c r="T273" s="253">
        <v>6.4</v>
      </c>
      <c r="U273" s="225"/>
      <c r="V273" s="229">
        <v>268</v>
      </c>
      <c r="W273" s="238" t="s">
        <v>1232</v>
      </c>
      <c r="X273" s="253">
        <v>673.9</v>
      </c>
      <c r="Y273" s="253">
        <v>60.3</v>
      </c>
      <c r="Z273" s="225"/>
      <c r="AA273" s="226">
        <v>268</v>
      </c>
      <c r="AB273" s="227" t="s">
        <v>957</v>
      </c>
      <c r="AC273" s="253">
        <v>1079.3</v>
      </c>
      <c r="AD273" s="253">
        <v>50</v>
      </c>
      <c r="AE273" s="225"/>
      <c r="AF273" s="229">
        <v>268</v>
      </c>
      <c r="AG273" s="238" t="s">
        <v>835</v>
      </c>
      <c r="AH273" s="253">
        <v>1238.2</v>
      </c>
      <c r="AI273" s="253">
        <v>25</v>
      </c>
      <c r="AJ273" s="225"/>
      <c r="AK273" s="226">
        <v>268</v>
      </c>
      <c r="AL273" s="227" t="s">
        <v>1416</v>
      </c>
      <c r="AM273" s="253">
        <v>1450</v>
      </c>
      <c r="AN273" s="253">
        <v>144.6</v>
      </c>
      <c r="AO273" s="225"/>
      <c r="AP273" s="229">
        <v>268</v>
      </c>
      <c r="AQ273" s="238" t="s">
        <v>1650</v>
      </c>
      <c r="AR273" s="253">
        <v>4331.8999999999996</v>
      </c>
      <c r="AS273" s="253">
        <v>9.3000000000000007</v>
      </c>
      <c r="AT273" s="225"/>
      <c r="AU273" s="226">
        <v>268</v>
      </c>
      <c r="AV273" s="227" t="s">
        <v>1694</v>
      </c>
      <c r="AW273" s="253">
        <v>6424.3</v>
      </c>
      <c r="AX273" s="253">
        <v>875.3</v>
      </c>
      <c r="AY273" s="225"/>
      <c r="AZ273" s="229">
        <v>268</v>
      </c>
      <c r="BA273" s="238" t="s">
        <v>613</v>
      </c>
      <c r="BB273" s="253">
        <v>8217</v>
      </c>
      <c r="BC273" s="253">
        <v>1208</v>
      </c>
      <c r="BD273" s="225"/>
      <c r="BE273" s="230">
        <v>268</v>
      </c>
      <c r="BF273" s="231" t="s">
        <v>1938</v>
      </c>
      <c r="BG273" s="256">
        <v>8700.5</v>
      </c>
      <c r="BH273" s="256">
        <v>430.6</v>
      </c>
      <c r="BI273" s="225"/>
      <c r="BJ273" s="232">
        <v>268</v>
      </c>
      <c r="BK273" s="233" t="s">
        <v>2143</v>
      </c>
      <c r="BL273" s="255">
        <v>10743</v>
      </c>
    </row>
    <row r="274" spans="1:64" s="234" customFormat="1">
      <c r="A274" s="225"/>
      <c r="B274" s="226">
        <v>269</v>
      </c>
      <c r="C274" s="227" t="s">
        <v>790</v>
      </c>
      <c r="D274" s="253">
        <v>111.2</v>
      </c>
      <c r="E274" s="253">
        <v>5.4</v>
      </c>
      <c r="F274" s="225"/>
      <c r="G274" s="226">
        <v>269</v>
      </c>
      <c r="H274" s="227" t="s">
        <v>758</v>
      </c>
      <c r="I274" s="253">
        <v>161.5</v>
      </c>
      <c r="J274" s="253">
        <v>24.6</v>
      </c>
      <c r="K274" s="225"/>
      <c r="L274" s="226">
        <v>269</v>
      </c>
      <c r="M274" s="226" t="s">
        <v>1077</v>
      </c>
      <c r="N274" s="253">
        <v>223.9</v>
      </c>
      <c r="O274" s="253">
        <v>8.1999999999999993</v>
      </c>
      <c r="P274" s="225"/>
      <c r="Q274" s="226">
        <v>269</v>
      </c>
      <c r="R274" s="227" t="s">
        <v>622</v>
      </c>
      <c r="S274" s="253">
        <v>359.8</v>
      </c>
      <c r="T274" s="253">
        <v>-6.4</v>
      </c>
      <c r="U274" s="225"/>
      <c r="V274" s="229">
        <v>269</v>
      </c>
      <c r="W274" s="238" t="s">
        <v>1024</v>
      </c>
      <c r="X274" s="253">
        <v>669.2</v>
      </c>
      <c r="Y274" s="253">
        <v>10.3</v>
      </c>
      <c r="Z274" s="225"/>
      <c r="AA274" s="226">
        <v>269</v>
      </c>
      <c r="AB274" s="227" t="s">
        <v>1143</v>
      </c>
      <c r="AC274" s="253">
        <v>1076.5999999999999</v>
      </c>
      <c r="AD274" s="253">
        <v>35</v>
      </c>
      <c r="AE274" s="225"/>
      <c r="AF274" s="229">
        <v>269</v>
      </c>
      <c r="AG274" s="238" t="s">
        <v>1275</v>
      </c>
      <c r="AH274" s="253">
        <v>1230</v>
      </c>
      <c r="AI274" s="253">
        <v>42.1</v>
      </c>
      <c r="AJ274" s="225"/>
      <c r="AK274" s="226">
        <v>269</v>
      </c>
      <c r="AL274" s="227" t="s">
        <v>1315</v>
      </c>
      <c r="AM274" s="253">
        <v>1444.1</v>
      </c>
      <c r="AN274" s="253">
        <v>197.9</v>
      </c>
      <c r="AO274" s="225"/>
      <c r="AP274" s="229">
        <v>269</v>
      </c>
      <c r="AQ274" s="238" t="s">
        <v>1769</v>
      </c>
      <c r="AR274" s="253">
        <v>4329</v>
      </c>
      <c r="AS274" s="253">
        <v>336</v>
      </c>
      <c r="AT274" s="225"/>
      <c r="AU274" s="226">
        <v>269</v>
      </c>
      <c r="AV274" s="227" t="s">
        <v>617</v>
      </c>
      <c r="AW274" s="253">
        <v>6424</v>
      </c>
      <c r="AX274" s="253">
        <v>724</v>
      </c>
      <c r="AY274" s="225"/>
      <c r="AZ274" s="229">
        <v>269</v>
      </c>
      <c r="BA274" s="238" t="s">
        <v>1659</v>
      </c>
      <c r="BB274" s="253">
        <v>8187</v>
      </c>
      <c r="BC274" s="253">
        <v>339</v>
      </c>
      <c r="BD274" s="225"/>
      <c r="BE274" s="230">
        <v>269</v>
      </c>
      <c r="BF274" s="231" t="s">
        <v>1672</v>
      </c>
      <c r="BG274" s="256">
        <v>8632.5</v>
      </c>
      <c r="BH274" s="256">
        <v>447.9</v>
      </c>
      <c r="BI274" s="225"/>
      <c r="BJ274" s="232">
        <v>269</v>
      </c>
      <c r="BK274" s="233" t="s">
        <v>2144</v>
      </c>
      <c r="BL274" s="255">
        <v>10647</v>
      </c>
    </row>
    <row r="275" spans="1:64" s="234" customFormat="1">
      <c r="A275" s="225"/>
      <c r="B275" s="226">
        <v>270</v>
      </c>
      <c r="C275" s="227" t="s">
        <v>791</v>
      </c>
      <c r="D275" s="253">
        <v>111</v>
      </c>
      <c r="E275" s="253">
        <v>4.4000000000000004</v>
      </c>
      <c r="F275" s="225"/>
      <c r="G275" s="226">
        <v>270</v>
      </c>
      <c r="H275" s="227" t="s">
        <v>810</v>
      </c>
      <c r="I275" s="253">
        <v>161.30000000000001</v>
      </c>
      <c r="J275" s="253">
        <v>5.8</v>
      </c>
      <c r="K275" s="225"/>
      <c r="L275" s="226">
        <v>270</v>
      </c>
      <c r="M275" s="226" t="s">
        <v>1041</v>
      </c>
      <c r="N275" s="253">
        <v>223.1</v>
      </c>
      <c r="O275" s="253">
        <v>9.9</v>
      </c>
      <c r="P275" s="225"/>
      <c r="Q275" s="226">
        <v>270</v>
      </c>
      <c r="R275" s="227" t="s">
        <v>831</v>
      </c>
      <c r="S275" s="253">
        <v>358</v>
      </c>
      <c r="T275" s="253">
        <v>22.3</v>
      </c>
      <c r="U275" s="225"/>
      <c r="V275" s="229">
        <v>270</v>
      </c>
      <c r="W275" s="238" t="s">
        <v>749</v>
      </c>
      <c r="X275" s="253">
        <v>665.5</v>
      </c>
      <c r="Y275" s="253">
        <v>52.9</v>
      </c>
      <c r="Z275" s="225"/>
      <c r="AA275" s="226">
        <v>270</v>
      </c>
      <c r="AB275" s="227" t="s">
        <v>745</v>
      </c>
      <c r="AC275" s="253">
        <v>1075.2</v>
      </c>
      <c r="AD275" s="253">
        <v>19</v>
      </c>
      <c r="AE275" s="225"/>
      <c r="AF275" s="229">
        <v>270</v>
      </c>
      <c r="AG275" s="238" t="s">
        <v>1058</v>
      </c>
      <c r="AH275" s="253">
        <v>1229.5999999999999</v>
      </c>
      <c r="AI275" s="253">
        <v>100.2</v>
      </c>
      <c r="AJ275" s="225"/>
      <c r="AK275" s="226">
        <v>270</v>
      </c>
      <c r="AL275" s="227" t="s">
        <v>1268</v>
      </c>
      <c r="AM275" s="253">
        <v>1440.5</v>
      </c>
      <c r="AN275" s="253">
        <v>40.5</v>
      </c>
      <c r="AO275" s="225"/>
      <c r="AP275" s="229">
        <v>270</v>
      </c>
      <c r="AQ275" s="238" t="s">
        <v>507</v>
      </c>
      <c r="AR275" s="253">
        <v>4324.6000000000004</v>
      </c>
      <c r="AS275" s="253">
        <v>195.8</v>
      </c>
      <c r="AT275" s="225"/>
      <c r="AU275" s="226">
        <v>270</v>
      </c>
      <c r="AV275" s="227" t="s">
        <v>1724</v>
      </c>
      <c r="AW275" s="253">
        <v>6423.8</v>
      </c>
      <c r="AX275" s="253">
        <v>189.6</v>
      </c>
      <c r="AY275" s="225"/>
      <c r="AZ275" s="229">
        <v>270</v>
      </c>
      <c r="BA275" s="238" t="s">
        <v>1758</v>
      </c>
      <c r="BB275" s="253">
        <v>8013.1</v>
      </c>
      <c r="BC275" s="253">
        <v>1351.3</v>
      </c>
      <c r="BD275" s="225"/>
      <c r="BE275" s="230">
        <v>270</v>
      </c>
      <c r="BF275" s="231" t="s">
        <v>1754</v>
      </c>
      <c r="BG275" s="256">
        <v>8627</v>
      </c>
      <c r="BH275" s="256">
        <v>441</v>
      </c>
      <c r="BI275" s="225"/>
      <c r="BJ275" s="232">
        <v>270</v>
      </c>
      <c r="BK275" s="233" t="s">
        <v>1793</v>
      </c>
      <c r="BL275" s="255">
        <v>10636</v>
      </c>
    </row>
    <row r="276" spans="1:64" s="234" customFormat="1">
      <c r="A276" s="225"/>
      <c r="B276" s="226">
        <v>271</v>
      </c>
      <c r="C276" s="227" t="s">
        <v>792</v>
      </c>
      <c r="D276" s="253">
        <v>110.5</v>
      </c>
      <c r="E276" s="253">
        <v>9.3000000000000007</v>
      </c>
      <c r="F276" s="225"/>
      <c r="G276" s="226">
        <v>271</v>
      </c>
      <c r="H276" s="227" t="s">
        <v>704</v>
      </c>
      <c r="I276" s="253">
        <v>160.5</v>
      </c>
      <c r="J276" s="253">
        <v>3.3</v>
      </c>
      <c r="K276" s="225"/>
      <c r="L276" s="226">
        <v>271</v>
      </c>
      <c r="M276" s="226" t="s">
        <v>953</v>
      </c>
      <c r="N276" s="253">
        <v>221.7</v>
      </c>
      <c r="O276" s="253">
        <v>14.2</v>
      </c>
      <c r="P276" s="225"/>
      <c r="Q276" s="226">
        <v>271</v>
      </c>
      <c r="R276" s="227" t="s">
        <v>984</v>
      </c>
      <c r="S276" s="253">
        <v>356.1</v>
      </c>
      <c r="T276" s="253">
        <v>16.8</v>
      </c>
      <c r="U276" s="225"/>
      <c r="V276" s="229">
        <v>271</v>
      </c>
      <c r="W276" s="238" t="s">
        <v>1302</v>
      </c>
      <c r="X276" s="253">
        <v>660.9</v>
      </c>
      <c r="Y276" s="253">
        <v>10</v>
      </c>
      <c r="Z276" s="225"/>
      <c r="AA276" s="226">
        <v>271</v>
      </c>
      <c r="AB276" s="227" t="s">
        <v>1122</v>
      </c>
      <c r="AC276" s="253">
        <v>1073.5999999999999</v>
      </c>
      <c r="AD276" s="253">
        <v>46.8</v>
      </c>
      <c r="AE276" s="225"/>
      <c r="AF276" s="229">
        <v>271</v>
      </c>
      <c r="AG276" s="238" t="s">
        <v>1290</v>
      </c>
      <c r="AH276" s="253">
        <v>1215.7</v>
      </c>
      <c r="AI276" s="253">
        <v>-133.80000000000001</v>
      </c>
      <c r="AJ276" s="225"/>
      <c r="AK276" s="226">
        <v>271</v>
      </c>
      <c r="AL276" s="227" t="s">
        <v>1293</v>
      </c>
      <c r="AM276" s="253">
        <v>1438.5</v>
      </c>
      <c r="AN276" s="253">
        <v>18.899999999999999</v>
      </c>
      <c r="AO276" s="225"/>
      <c r="AP276" s="229">
        <v>271</v>
      </c>
      <c r="AQ276" s="238" t="s">
        <v>2891</v>
      </c>
      <c r="AR276" s="253">
        <v>4314.5</v>
      </c>
      <c r="AS276" s="253">
        <v>278.7</v>
      </c>
      <c r="AT276" s="225"/>
      <c r="AU276" s="226">
        <v>271</v>
      </c>
      <c r="AV276" s="227" t="s">
        <v>1442</v>
      </c>
      <c r="AW276" s="253">
        <v>6413.1</v>
      </c>
      <c r="AX276" s="253">
        <v>95.4</v>
      </c>
      <c r="AY276" s="225"/>
      <c r="AZ276" s="229">
        <v>271</v>
      </c>
      <c r="BA276" s="238" t="s">
        <v>2892</v>
      </c>
      <c r="BB276" s="253">
        <v>7932.9</v>
      </c>
      <c r="BC276" s="253">
        <v>831.6</v>
      </c>
      <c r="BD276" s="225"/>
      <c r="BE276" s="230">
        <v>271</v>
      </c>
      <c r="BF276" s="231" t="s">
        <v>1939</v>
      </c>
      <c r="BG276" s="256">
        <v>8614.7999999999993</v>
      </c>
      <c r="BH276" s="256">
        <v>-284.39999999999998</v>
      </c>
      <c r="BI276" s="225"/>
      <c r="BJ276" s="232">
        <v>271</v>
      </c>
      <c r="BK276" s="233" t="s">
        <v>1926</v>
      </c>
      <c r="BL276" s="255">
        <v>10635</v>
      </c>
    </row>
    <row r="277" spans="1:64" s="234" customFormat="1">
      <c r="A277" s="225"/>
      <c r="B277" s="226">
        <v>272</v>
      </c>
      <c r="C277" s="227" t="s">
        <v>793</v>
      </c>
      <c r="D277" s="253">
        <v>109.9</v>
      </c>
      <c r="E277" s="253">
        <v>10.5</v>
      </c>
      <c r="F277" s="225"/>
      <c r="G277" s="226">
        <v>272</v>
      </c>
      <c r="H277" s="227" t="s">
        <v>752</v>
      </c>
      <c r="I277" s="253">
        <v>159.19999999999999</v>
      </c>
      <c r="J277" s="253">
        <v>5.4</v>
      </c>
      <c r="K277" s="225"/>
      <c r="L277" s="226">
        <v>272</v>
      </c>
      <c r="M277" s="226" t="s">
        <v>668</v>
      </c>
      <c r="N277" s="253">
        <v>221.6</v>
      </c>
      <c r="O277" s="253">
        <v>4</v>
      </c>
      <c r="P277" s="225"/>
      <c r="Q277" s="226">
        <v>272</v>
      </c>
      <c r="R277" s="227" t="s">
        <v>648</v>
      </c>
      <c r="S277" s="253">
        <v>354.5</v>
      </c>
      <c r="T277" s="253">
        <v>14.6</v>
      </c>
      <c r="U277" s="225"/>
      <c r="V277" s="229">
        <v>272</v>
      </c>
      <c r="W277" s="238" t="s">
        <v>1095</v>
      </c>
      <c r="X277" s="253">
        <v>658.1</v>
      </c>
      <c r="Y277" s="253">
        <v>20.100000000000001</v>
      </c>
      <c r="Z277" s="225"/>
      <c r="AA277" s="226">
        <v>272</v>
      </c>
      <c r="AB277" s="227" t="s">
        <v>1280</v>
      </c>
      <c r="AC277" s="253">
        <v>1065.2</v>
      </c>
      <c r="AD277" s="253">
        <v>143.30000000000001</v>
      </c>
      <c r="AE277" s="225"/>
      <c r="AF277" s="229">
        <v>272</v>
      </c>
      <c r="AG277" s="238" t="s">
        <v>750</v>
      </c>
      <c r="AH277" s="253">
        <v>1209.5999999999999</v>
      </c>
      <c r="AI277" s="253">
        <v>60.4</v>
      </c>
      <c r="AJ277" s="225"/>
      <c r="AK277" s="226">
        <v>272</v>
      </c>
      <c r="AL277" s="227" t="s">
        <v>835</v>
      </c>
      <c r="AM277" s="253">
        <v>1433.3</v>
      </c>
      <c r="AN277" s="253">
        <v>68.900000000000006</v>
      </c>
      <c r="AO277" s="225"/>
      <c r="AP277" s="229">
        <v>272</v>
      </c>
      <c r="AQ277" s="238" t="s">
        <v>1670</v>
      </c>
      <c r="AR277" s="253">
        <v>4301.8</v>
      </c>
      <c r="AS277" s="253">
        <v>-207.7</v>
      </c>
      <c r="AT277" s="225"/>
      <c r="AU277" s="226">
        <v>272</v>
      </c>
      <c r="AV277" s="227" t="s">
        <v>1171</v>
      </c>
      <c r="AW277" s="253">
        <v>6350</v>
      </c>
      <c r="AX277" s="253">
        <v>174.5</v>
      </c>
      <c r="AY277" s="225"/>
      <c r="AZ277" s="229">
        <v>272</v>
      </c>
      <c r="BA277" s="238" t="s">
        <v>1839</v>
      </c>
      <c r="BB277" s="253">
        <v>7886</v>
      </c>
      <c r="BC277" s="253">
        <v>86.1</v>
      </c>
      <c r="BD277" s="225"/>
      <c r="BE277" s="230">
        <v>272</v>
      </c>
      <c r="BF277" s="231" t="s">
        <v>1656</v>
      </c>
      <c r="BG277" s="256">
        <v>8419</v>
      </c>
      <c r="BH277" s="256">
        <v>962</v>
      </c>
      <c r="BI277" s="225"/>
      <c r="BJ277" s="232">
        <v>272</v>
      </c>
      <c r="BK277" s="233" t="s">
        <v>1763</v>
      </c>
      <c r="BL277" s="255">
        <v>10630</v>
      </c>
    </row>
    <row r="278" spans="1:64" s="234" customFormat="1">
      <c r="A278" s="225"/>
      <c r="B278" s="226">
        <v>273</v>
      </c>
      <c r="C278" s="227" t="s">
        <v>794</v>
      </c>
      <c r="D278" s="253">
        <v>109.9</v>
      </c>
      <c r="E278" s="253">
        <v>4.3</v>
      </c>
      <c r="F278" s="225"/>
      <c r="G278" s="226">
        <v>273</v>
      </c>
      <c r="H278" s="227" t="s">
        <v>803</v>
      </c>
      <c r="I278" s="253">
        <v>159</v>
      </c>
      <c r="J278" s="253">
        <v>7</v>
      </c>
      <c r="K278" s="225"/>
      <c r="L278" s="226">
        <v>273</v>
      </c>
      <c r="M278" s="226" t="s">
        <v>771</v>
      </c>
      <c r="N278" s="253">
        <v>220.6</v>
      </c>
      <c r="O278" s="253">
        <v>4.9000000000000004</v>
      </c>
      <c r="P278" s="225"/>
      <c r="Q278" s="226">
        <v>273</v>
      </c>
      <c r="R278" s="227" t="s">
        <v>668</v>
      </c>
      <c r="S278" s="253">
        <v>354.4</v>
      </c>
      <c r="T278" s="253">
        <v>1.5</v>
      </c>
      <c r="U278" s="225"/>
      <c r="V278" s="229">
        <v>273</v>
      </c>
      <c r="W278" s="238" t="s">
        <v>677</v>
      </c>
      <c r="X278" s="253">
        <v>655.29999999999995</v>
      </c>
      <c r="Y278" s="253">
        <v>31.7</v>
      </c>
      <c r="Z278" s="225"/>
      <c r="AA278" s="226">
        <v>273</v>
      </c>
      <c r="AB278" s="227" t="s">
        <v>625</v>
      </c>
      <c r="AC278" s="253">
        <v>1056.4000000000001</v>
      </c>
      <c r="AD278" s="253">
        <v>22.4</v>
      </c>
      <c r="AE278" s="225"/>
      <c r="AF278" s="229">
        <v>273</v>
      </c>
      <c r="AG278" s="238" t="s">
        <v>881</v>
      </c>
      <c r="AH278" s="253">
        <v>1189.5999999999999</v>
      </c>
      <c r="AI278" s="253">
        <v>43.5</v>
      </c>
      <c r="AJ278" s="225"/>
      <c r="AK278" s="226">
        <v>273</v>
      </c>
      <c r="AL278" s="227" t="s">
        <v>1417</v>
      </c>
      <c r="AM278" s="253">
        <v>1433.1</v>
      </c>
      <c r="AN278" s="253">
        <v>54.5</v>
      </c>
      <c r="AO278" s="225"/>
      <c r="AP278" s="229">
        <v>273</v>
      </c>
      <c r="AQ278" s="238" t="s">
        <v>1669</v>
      </c>
      <c r="AR278" s="253">
        <v>4296.3999999999996</v>
      </c>
      <c r="AS278" s="253">
        <v>83.9</v>
      </c>
      <c r="AT278" s="225"/>
      <c r="AU278" s="226">
        <v>273</v>
      </c>
      <c r="AV278" s="227" t="s">
        <v>1725</v>
      </c>
      <c r="AW278" s="253">
        <v>6321.4</v>
      </c>
      <c r="AX278" s="253">
        <v>-45.7</v>
      </c>
      <c r="AY278" s="225"/>
      <c r="AZ278" s="229">
        <v>273</v>
      </c>
      <c r="BA278" s="238" t="s">
        <v>1709</v>
      </c>
      <c r="BB278" s="253">
        <v>7822.8</v>
      </c>
      <c r="BC278" s="253">
        <v>1572.9</v>
      </c>
      <c r="BD278" s="225"/>
      <c r="BE278" s="230">
        <v>273</v>
      </c>
      <c r="BF278" s="231" t="s">
        <v>1940</v>
      </c>
      <c r="BG278" s="256">
        <v>8381.4</v>
      </c>
      <c r="BH278" s="256">
        <v>631.29999999999995</v>
      </c>
      <c r="BI278" s="225"/>
      <c r="BJ278" s="232">
        <v>273</v>
      </c>
      <c r="BK278" s="233" t="s">
        <v>1898</v>
      </c>
      <c r="BL278" s="255">
        <v>10597</v>
      </c>
    </row>
    <row r="279" spans="1:64" s="234" customFormat="1">
      <c r="A279" s="225"/>
      <c r="B279" s="226">
        <v>274</v>
      </c>
      <c r="C279" s="227" t="s">
        <v>795</v>
      </c>
      <c r="D279" s="253">
        <v>109.5</v>
      </c>
      <c r="E279" s="253">
        <v>9.6</v>
      </c>
      <c r="F279" s="225"/>
      <c r="G279" s="226">
        <v>274</v>
      </c>
      <c r="H279" s="227" t="s">
        <v>1035</v>
      </c>
      <c r="I279" s="253">
        <v>158.4</v>
      </c>
      <c r="J279" s="253">
        <v>8</v>
      </c>
      <c r="K279" s="225"/>
      <c r="L279" s="226">
        <v>274</v>
      </c>
      <c r="M279" s="226" t="s">
        <v>772</v>
      </c>
      <c r="N279" s="253">
        <v>219.5</v>
      </c>
      <c r="O279" s="253">
        <v>3.8</v>
      </c>
      <c r="P279" s="225"/>
      <c r="Q279" s="226">
        <v>274</v>
      </c>
      <c r="R279" s="227" t="s">
        <v>595</v>
      </c>
      <c r="S279" s="253">
        <v>354</v>
      </c>
      <c r="T279" s="253">
        <v>7.2</v>
      </c>
      <c r="U279" s="225"/>
      <c r="V279" s="229">
        <v>274</v>
      </c>
      <c r="W279" s="238" t="s">
        <v>1044</v>
      </c>
      <c r="X279" s="253">
        <v>652.9</v>
      </c>
      <c r="Y279" s="253">
        <v>19.5</v>
      </c>
      <c r="Z279" s="225"/>
      <c r="AA279" s="226">
        <v>274</v>
      </c>
      <c r="AB279" s="227" t="s">
        <v>999</v>
      </c>
      <c r="AC279" s="253">
        <v>1054.8</v>
      </c>
      <c r="AD279" s="253">
        <v>71.7</v>
      </c>
      <c r="AE279" s="225"/>
      <c r="AF279" s="229">
        <v>274</v>
      </c>
      <c r="AG279" s="238" t="s">
        <v>1378</v>
      </c>
      <c r="AH279" s="253">
        <v>1184.5</v>
      </c>
      <c r="AI279" s="253">
        <v>18.600000000000001</v>
      </c>
      <c r="AJ279" s="225"/>
      <c r="AK279" s="226">
        <v>274</v>
      </c>
      <c r="AL279" s="227" t="s">
        <v>1418</v>
      </c>
      <c r="AM279" s="253">
        <v>1419.6</v>
      </c>
      <c r="AN279" s="253">
        <v>25.2</v>
      </c>
      <c r="AO279" s="225"/>
      <c r="AP279" s="229">
        <v>274</v>
      </c>
      <c r="AQ279" s="238" t="s">
        <v>1664</v>
      </c>
      <c r="AR279" s="253">
        <v>4266.2</v>
      </c>
      <c r="AS279" s="253">
        <v>105</v>
      </c>
      <c r="AT279" s="225"/>
      <c r="AU279" s="226">
        <v>274</v>
      </c>
      <c r="AV279" s="227" t="s">
        <v>1726</v>
      </c>
      <c r="AW279" s="253">
        <v>6319.6</v>
      </c>
      <c r="AX279" s="253">
        <v>568.29999999999995</v>
      </c>
      <c r="AY279" s="225"/>
      <c r="AZ279" s="229">
        <v>274</v>
      </c>
      <c r="BA279" s="238" t="s">
        <v>1680</v>
      </c>
      <c r="BB279" s="253">
        <v>7816.3</v>
      </c>
      <c r="BC279" s="253">
        <v>117.6</v>
      </c>
      <c r="BD279" s="225"/>
      <c r="BE279" s="230">
        <v>274</v>
      </c>
      <c r="BF279" s="231" t="s">
        <v>1941</v>
      </c>
      <c r="BG279" s="256">
        <v>8345</v>
      </c>
      <c r="BH279" s="256">
        <v>-1084</v>
      </c>
      <c r="BI279" s="225"/>
      <c r="BJ279" s="232">
        <v>274</v>
      </c>
      <c r="BK279" s="233" t="s">
        <v>2145</v>
      </c>
      <c r="BL279" s="255">
        <v>10536</v>
      </c>
    </row>
    <row r="280" spans="1:64" s="234" customFormat="1">
      <c r="A280" s="225"/>
      <c r="B280" s="226">
        <v>275</v>
      </c>
      <c r="C280" s="227" t="s">
        <v>796</v>
      </c>
      <c r="D280" s="253">
        <v>108.7</v>
      </c>
      <c r="E280" s="253">
        <v>4.7</v>
      </c>
      <c r="F280" s="225"/>
      <c r="G280" s="226">
        <v>275</v>
      </c>
      <c r="H280" s="227" t="s">
        <v>776</v>
      </c>
      <c r="I280" s="253">
        <v>158.19999999999999</v>
      </c>
      <c r="J280" s="253">
        <v>4.5999999999999996</v>
      </c>
      <c r="K280" s="225"/>
      <c r="L280" s="226">
        <v>275</v>
      </c>
      <c r="M280" s="226" t="s">
        <v>1069</v>
      </c>
      <c r="N280" s="253">
        <v>219.3</v>
      </c>
      <c r="O280" s="253">
        <v>15</v>
      </c>
      <c r="P280" s="225"/>
      <c r="Q280" s="226">
        <v>275</v>
      </c>
      <c r="R280" s="227" t="s">
        <v>1142</v>
      </c>
      <c r="S280" s="253">
        <v>353.3</v>
      </c>
      <c r="T280" s="253">
        <v>1.7</v>
      </c>
      <c r="U280" s="225"/>
      <c r="V280" s="229">
        <v>275</v>
      </c>
      <c r="W280" s="238" t="s">
        <v>791</v>
      </c>
      <c r="X280" s="253">
        <v>652.29999999999995</v>
      </c>
      <c r="Y280" s="253">
        <v>14.9</v>
      </c>
      <c r="Z280" s="225"/>
      <c r="AA280" s="226">
        <v>275</v>
      </c>
      <c r="AB280" s="227" t="s">
        <v>1011</v>
      </c>
      <c r="AC280" s="253">
        <v>1029.5</v>
      </c>
      <c r="AD280" s="253">
        <v>67.3</v>
      </c>
      <c r="AE280" s="225"/>
      <c r="AF280" s="229">
        <v>275</v>
      </c>
      <c r="AG280" s="238" t="s">
        <v>1213</v>
      </c>
      <c r="AH280" s="253">
        <v>1182.3</v>
      </c>
      <c r="AI280" s="253">
        <v>66.099999999999994</v>
      </c>
      <c r="AJ280" s="225"/>
      <c r="AK280" s="226">
        <v>275</v>
      </c>
      <c r="AL280" s="227" t="s">
        <v>1090</v>
      </c>
      <c r="AM280" s="253">
        <v>1411</v>
      </c>
      <c r="AN280" s="253">
        <v>49</v>
      </c>
      <c r="AO280" s="225"/>
      <c r="AP280" s="229">
        <v>275</v>
      </c>
      <c r="AQ280" s="238" t="s">
        <v>1713</v>
      </c>
      <c r="AR280" s="253">
        <v>4251</v>
      </c>
      <c r="AS280" s="253">
        <v>749</v>
      </c>
      <c r="AT280" s="225"/>
      <c r="AU280" s="226">
        <v>275</v>
      </c>
      <c r="AV280" s="227" t="s">
        <v>1297</v>
      </c>
      <c r="AW280" s="253">
        <v>6307</v>
      </c>
      <c r="AX280" s="253">
        <v>569.1</v>
      </c>
      <c r="AY280" s="225"/>
      <c r="AZ280" s="229">
        <v>275</v>
      </c>
      <c r="BA280" s="238" t="s">
        <v>1043</v>
      </c>
      <c r="BB280" s="253">
        <v>7790.5</v>
      </c>
      <c r="BC280" s="253">
        <v>178.3</v>
      </c>
      <c r="BD280" s="225"/>
      <c r="BE280" s="230">
        <v>275</v>
      </c>
      <c r="BF280" s="231" t="s">
        <v>1636</v>
      </c>
      <c r="BG280" s="256">
        <v>8281</v>
      </c>
      <c r="BH280" s="256">
        <v>372</v>
      </c>
      <c r="BI280" s="225"/>
      <c r="BJ280" s="232">
        <v>275</v>
      </c>
      <c r="BK280" s="233" t="s">
        <v>1768</v>
      </c>
      <c r="BL280" s="255">
        <v>10534</v>
      </c>
    </row>
    <row r="281" spans="1:64" s="234" customFormat="1">
      <c r="A281" s="225"/>
      <c r="B281" s="226">
        <v>276</v>
      </c>
      <c r="C281" s="227" t="s">
        <v>797</v>
      </c>
      <c r="D281" s="253">
        <v>108</v>
      </c>
      <c r="E281" s="253">
        <v>2.5</v>
      </c>
      <c r="F281" s="225"/>
      <c r="G281" s="226">
        <v>276</v>
      </c>
      <c r="H281" s="227" t="s">
        <v>527</v>
      </c>
      <c r="I281" s="253">
        <v>157.80000000000001</v>
      </c>
      <c r="J281" s="253">
        <v>13.9</v>
      </c>
      <c r="K281" s="225"/>
      <c r="L281" s="226">
        <v>276</v>
      </c>
      <c r="M281" s="226" t="s">
        <v>922</v>
      </c>
      <c r="N281" s="253">
        <v>218.2</v>
      </c>
      <c r="O281" s="253">
        <v>38.700000000000003</v>
      </c>
      <c r="P281" s="225"/>
      <c r="Q281" s="226">
        <v>276</v>
      </c>
      <c r="R281" s="227" t="s">
        <v>1143</v>
      </c>
      <c r="S281" s="253">
        <v>353.3</v>
      </c>
      <c r="T281" s="253">
        <v>14.1</v>
      </c>
      <c r="U281" s="225"/>
      <c r="V281" s="229">
        <v>276</v>
      </c>
      <c r="W281" s="238" t="s">
        <v>854</v>
      </c>
      <c r="X281" s="253">
        <v>651.70000000000005</v>
      </c>
      <c r="Y281" s="253">
        <v>25.5</v>
      </c>
      <c r="Z281" s="225"/>
      <c r="AA281" s="226">
        <v>276</v>
      </c>
      <c r="AB281" s="227" t="s">
        <v>1171</v>
      </c>
      <c r="AC281" s="253">
        <v>1028.0999999999999</v>
      </c>
      <c r="AD281" s="253">
        <v>54.5</v>
      </c>
      <c r="AE281" s="225"/>
      <c r="AF281" s="229">
        <v>276</v>
      </c>
      <c r="AG281" s="238" t="s">
        <v>1244</v>
      </c>
      <c r="AH281" s="253">
        <v>1181.9000000000001</v>
      </c>
      <c r="AI281" s="253">
        <v>61</v>
      </c>
      <c r="AJ281" s="225"/>
      <c r="AK281" s="226">
        <v>276</v>
      </c>
      <c r="AL281" s="227" t="s">
        <v>1419</v>
      </c>
      <c r="AM281" s="253">
        <v>1410.7</v>
      </c>
      <c r="AN281" s="253">
        <v>164.6</v>
      </c>
      <c r="AO281" s="225"/>
      <c r="AP281" s="229">
        <v>276</v>
      </c>
      <c r="AQ281" s="238" t="s">
        <v>2893</v>
      </c>
      <c r="AR281" s="253">
        <v>4246.3</v>
      </c>
      <c r="AS281" s="253">
        <v>733.5</v>
      </c>
      <c r="AT281" s="225"/>
      <c r="AU281" s="226">
        <v>276</v>
      </c>
      <c r="AV281" s="227" t="s">
        <v>1727</v>
      </c>
      <c r="AW281" s="253">
        <v>6302.3</v>
      </c>
      <c r="AX281" s="253">
        <v>783.6</v>
      </c>
      <c r="AY281" s="225"/>
      <c r="AZ281" s="229">
        <v>276</v>
      </c>
      <c r="BA281" s="238" t="s">
        <v>1748</v>
      </c>
      <c r="BB281" s="253">
        <v>7761</v>
      </c>
      <c r="BC281" s="253">
        <v>341</v>
      </c>
      <c r="BD281" s="225"/>
      <c r="BE281" s="230">
        <v>276</v>
      </c>
      <c r="BF281" s="231" t="s">
        <v>1269</v>
      </c>
      <c r="BG281" s="256">
        <v>8255</v>
      </c>
      <c r="BH281" s="256">
        <v>285</v>
      </c>
      <c r="BI281" s="225"/>
      <c r="BJ281" s="232">
        <v>276</v>
      </c>
      <c r="BK281" s="233" t="s">
        <v>2004</v>
      </c>
      <c r="BL281" s="255">
        <v>10508</v>
      </c>
    </row>
    <row r="282" spans="1:64" s="234" customFormat="1">
      <c r="A282" s="225"/>
      <c r="B282" s="226">
        <v>277</v>
      </c>
      <c r="C282" s="227" t="s">
        <v>798</v>
      </c>
      <c r="D282" s="253">
        <v>107.9</v>
      </c>
      <c r="E282" s="253">
        <v>6</v>
      </c>
      <c r="F282" s="225"/>
      <c r="G282" s="226">
        <v>277</v>
      </c>
      <c r="H282" s="227" t="s">
        <v>767</v>
      </c>
      <c r="I282" s="253">
        <v>157.5</v>
      </c>
      <c r="J282" s="253">
        <v>5</v>
      </c>
      <c r="K282" s="225"/>
      <c r="L282" s="226">
        <v>277</v>
      </c>
      <c r="M282" s="226" t="s">
        <v>789</v>
      </c>
      <c r="N282" s="253">
        <v>218.2</v>
      </c>
      <c r="O282" s="253">
        <v>11.1</v>
      </c>
      <c r="P282" s="225"/>
      <c r="Q282" s="226">
        <v>277</v>
      </c>
      <c r="R282" s="227" t="s">
        <v>750</v>
      </c>
      <c r="S282" s="253">
        <v>353.1</v>
      </c>
      <c r="T282" s="253">
        <v>16.100000000000001</v>
      </c>
      <c r="U282" s="225"/>
      <c r="V282" s="229">
        <v>277</v>
      </c>
      <c r="W282" s="238" t="s">
        <v>775</v>
      </c>
      <c r="X282" s="253">
        <v>650.9</v>
      </c>
      <c r="Y282" s="253">
        <v>16.899999999999999</v>
      </c>
      <c r="Z282" s="225"/>
      <c r="AA282" s="226">
        <v>277</v>
      </c>
      <c r="AB282" s="227" t="s">
        <v>1172</v>
      </c>
      <c r="AC282" s="253">
        <v>1024.9000000000001</v>
      </c>
      <c r="AD282" s="253">
        <v>63.5</v>
      </c>
      <c r="AE282" s="225"/>
      <c r="AF282" s="229">
        <v>277</v>
      </c>
      <c r="AG282" s="238" t="s">
        <v>1322</v>
      </c>
      <c r="AH282" s="253">
        <v>1171.4000000000001</v>
      </c>
      <c r="AI282" s="253">
        <v>45.8</v>
      </c>
      <c r="AJ282" s="225"/>
      <c r="AK282" s="226">
        <v>277</v>
      </c>
      <c r="AL282" s="227" t="s">
        <v>1420</v>
      </c>
      <c r="AM282" s="253">
        <v>1409.7</v>
      </c>
      <c r="AN282" s="253">
        <v>92.2</v>
      </c>
      <c r="AO282" s="225"/>
      <c r="AP282" s="229">
        <v>277</v>
      </c>
      <c r="AQ282" s="238" t="s">
        <v>1712</v>
      </c>
      <c r="AR282" s="253">
        <v>4156.8999999999996</v>
      </c>
      <c r="AS282" s="253">
        <v>360</v>
      </c>
      <c r="AT282" s="225"/>
      <c r="AU282" s="226">
        <v>277</v>
      </c>
      <c r="AV282" s="227" t="s">
        <v>1609</v>
      </c>
      <c r="AW282" s="253">
        <v>6287.8</v>
      </c>
      <c r="AX282" s="253">
        <v>1011.2</v>
      </c>
      <c r="AY282" s="225"/>
      <c r="AZ282" s="229">
        <v>277</v>
      </c>
      <c r="BA282" s="238" t="s">
        <v>1739</v>
      </c>
      <c r="BB282" s="253">
        <v>7754.9</v>
      </c>
      <c r="BC282" s="253">
        <v>935.6</v>
      </c>
      <c r="BD282" s="225"/>
      <c r="BE282" s="230">
        <v>277</v>
      </c>
      <c r="BF282" s="231" t="s">
        <v>1327</v>
      </c>
      <c r="BG282" s="256">
        <v>8218.6</v>
      </c>
      <c r="BH282" s="256">
        <v>148.5</v>
      </c>
      <c r="BI282" s="225"/>
      <c r="BJ282" s="232">
        <v>277</v>
      </c>
      <c r="BK282" s="233" t="s">
        <v>1945</v>
      </c>
      <c r="BL282" s="255">
        <v>10497</v>
      </c>
    </row>
    <row r="283" spans="1:64" s="234" customFormat="1">
      <c r="A283" s="225"/>
      <c r="B283" s="226">
        <v>278</v>
      </c>
      <c r="C283" s="227" t="s">
        <v>799</v>
      </c>
      <c r="D283" s="253">
        <v>106.7</v>
      </c>
      <c r="E283" s="253">
        <v>3.2</v>
      </c>
      <c r="F283" s="225"/>
      <c r="G283" s="226">
        <v>278</v>
      </c>
      <c r="H283" s="227" t="s">
        <v>1036</v>
      </c>
      <c r="I283" s="253">
        <v>156.9</v>
      </c>
      <c r="J283" s="253">
        <v>23.2</v>
      </c>
      <c r="K283" s="225"/>
      <c r="L283" s="226">
        <v>278</v>
      </c>
      <c r="M283" s="226" t="s">
        <v>830</v>
      </c>
      <c r="N283" s="253">
        <v>217.9</v>
      </c>
      <c r="O283" s="253">
        <v>13.2</v>
      </c>
      <c r="P283" s="225"/>
      <c r="Q283" s="226">
        <v>278</v>
      </c>
      <c r="R283" s="227" t="s">
        <v>674</v>
      </c>
      <c r="S283" s="253">
        <v>345.6</v>
      </c>
      <c r="T283" s="253">
        <v>-15.1</v>
      </c>
      <c r="U283" s="225"/>
      <c r="V283" s="229">
        <v>278</v>
      </c>
      <c r="W283" s="238" t="s">
        <v>1191</v>
      </c>
      <c r="X283" s="253">
        <v>642</v>
      </c>
      <c r="Y283" s="253">
        <v>44.6</v>
      </c>
      <c r="Z283" s="225"/>
      <c r="AA283" s="226">
        <v>278</v>
      </c>
      <c r="AB283" s="227" t="s">
        <v>1281</v>
      </c>
      <c r="AC283" s="253">
        <v>1024.4000000000001</v>
      </c>
      <c r="AD283" s="253">
        <v>49.9</v>
      </c>
      <c r="AE283" s="225"/>
      <c r="AF283" s="229">
        <v>278</v>
      </c>
      <c r="AG283" s="238" t="s">
        <v>1214</v>
      </c>
      <c r="AH283" s="253">
        <v>1167.4000000000001</v>
      </c>
      <c r="AI283" s="253">
        <v>124.7</v>
      </c>
      <c r="AJ283" s="225"/>
      <c r="AK283" s="226">
        <v>278</v>
      </c>
      <c r="AL283" s="227" t="s">
        <v>826</v>
      </c>
      <c r="AM283" s="253">
        <v>1409.3</v>
      </c>
      <c r="AN283" s="253">
        <v>-2.2999999999999998</v>
      </c>
      <c r="AO283" s="225"/>
      <c r="AP283" s="229">
        <v>278</v>
      </c>
      <c r="AQ283" s="238" t="s">
        <v>1794</v>
      </c>
      <c r="AR283" s="253">
        <v>4152</v>
      </c>
      <c r="AS283" s="253">
        <v>159.80000000000001</v>
      </c>
      <c r="AT283" s="225"/>
      <c r="AU283" s="226">
        <v>278</v>
      </c>
      <c r="AV283" s="227" t="s">
        <v>1728</v>
      </c>
      <c r="AW283" s="253">
        <v>6270.1</v>
      </c>
      <c r="AX283" s="253">
        <v>44.9</v>
      </c>
      <c r="AY283" s="225"/>
      <c r="AZ283" s="229">
        <v>278</v>
      </c>
      <c r="BA283" s="238" t="s">
        <v>507</v>
      </c>
      <c r="BB283" s="253">
        <v>7747.8</v>
      </c>
      <c r="BC283" s="253">
        <v>846.1</v>
      </c>
      <c r="BD283" s="225"/>
      <c r="BE283" s="230">
        <v>278</v>
      </c>
      <c r="BF283" s="231" t="s">
        <v>1942</v>
      </c>
      <c r="BG283" s="256">
        <v>8199.1</v>
      </c>
      <c r="BH283" s="256">
        <v>495</v>
      </c>
      <c r="BI283" s="225"/>
      <c r="BJ283" s="232">
        <v>278</v>
      </c>
      <c r="BK283" s="233" t="s">
        <v>1111</v>
      </c>
      <c r="BL283" s="255">
        <v>10398</v>
      </c>
    </row>
    <row r="284" spans="1:64" s="234" customFormat="1">
      <c r="A284" s="225"/>
      <c r="B284" s="226">
        <v>279</v>
      </c>
      <c r="C284" s="227" t="s">
        <v>800</v>
      </c>
      <c r="D284" s="253">
        <v>106</v>
      </c>
      <c r="E284" s="253">
        <v>5.0999999999999996</v>
      </c>
      <c r="F284" s="225"/>
      <c r="G284" s="226">
        <v>279</v>
      </c>
      <c r="H284" s="227" t="s">
        <v>791</v>
      </c>
      <c r="I284" s="253">
        <v>152.69999999999999</v>
      </c>
      <c r="J284" s="253">
        <v>4</v>
      </c>
      <c r="K284" s="225"/>
      <c r="L284" s="226">
        <v>279</v>
      </c>
      <c r="M284" s="226" t="s">
        <v>1059</v>
      </c>
      <c r="N284" s="253">
        <v>214.5</v>
      </c>
      <c r="O284" s="253">
        <v>8.1999999999999993</v>
      </c>
      <c r="P284" s="225"/>
      <c r="Q284" s="226">
        <v>279</v>
      </c>
      <c r="R284" s="227" t="s">
        <v>763</v>
      </c>
      <c r="S284" s="253">
        <v>343.8</v>
      </c>
      <c r="T284" s="253">
        <v>20.399999999999999</v>
      </c>
      <c r="U284" s="225"/>
      <c r="V284" s="229">
        <v>279</v>
      </c>
      <c r="W284" s="238" t="s">
        <v>1276</v>
      </c>
      <c r="X284" s="253">
        <v>641.9</v>
      </c>
      <c r="Y284" s="253">
        <v>57.8</v>
      </c>
      <c r="Z284" s="225"/>
      <c r="AA284" s="226">
        <v>279</v>
      </c>
      <c r="AB284" s="227" t="s">
        <v>1282</v>
      </c>
      <c r="AC284" s="253">
        <v>1023.1</v>
      </c>
      <c r="AD284" s="253" t="s">
        <v>751</v>
      </c>
      <c r="AE284" s="225"/>
      <c r="AF284" s="229">
        <v>279</v>
      </c>
      <c r="AG284" s="238" t="s">
        <v>1335</v>
      </c>
      <c r="AH284" s="253">
        <v>1160.8</v>
      </c>
      <c r="AI284" s="253">
        <v>83.3</v>
      </c>
      <c r="AJ284" s="225"/>
      <c r="AK284" s="226">
        <v>279</v>
      </c>
      <c r="AL284" s="227" t="s">
        <v>999</v>
      </c>
      <c r="AM284" s="253">
        <v>1402.8</v>
      </c>
      <c r="AN284" s="253">
        <v>21</v>
      </c>
      <c r="AO284" s="225"/>
      <c r="AP284" s="229">
        <v>279</v>
      </c>
      <c r="AQ284" s="238" t="s">
        <v>1047</v>
      </c>
      <c r="AR284" s="253">
        <v>4141.8</v>
      </c>
      <c r="AS284" s="253">
        <v>-62.6</v>
      </c>
      <c r="AT284" s="225"/>
      <c r="AU284" s="226">
        <v>279</v>
      </c>
      <c r="AV284" s="227" t="s">
        <v>587</v>
      </c>
      <c r="AW284" s="253">
        <v>6246.1</v>
      </c>
      <c r="AX284" s="253">
        <v>534.5</v>
      </c>
      <c r="AY284" s="225"/>
      <c r="AZ284" s="229">
        <v>279</v>
      </c>
      <c r="BA284" s="238" t="s">
        <v>1137</v>
      </c>
      <c r="BB284" s="253">
        <v>7742.2</v>
      </c>
      <c r="BC284" s="253">
        <v>21.4</v>
      </c>
      <c r="BD284" s="225"/>
      <c r="BE284" s="230">
        <v>279</v>
      </c>
      <c r="BF284" s="231" t="s">
        <v>1943</v>
      </c>
      <c r="BG284" s="256">
        <v>8188</v>
      </c>
      <c r="BH284" s="256">
        <v>-1025</v>
      </c>
      <c r="BI284" s="225"/>
      <c r="BJ284" s="232">
        <v>279</v>
      </c>
      <c r="BK284" s="233" t="s">
        <v>1914</v>
      </c>
      <c r="BL284" s="255">
        <v>10261</v>
      </c>
    </row>
    <row r="285" spans="1:64" s="234" customFormat="1">
      <c r="A285" s="225"/>
      <c r="B285" s="226">
        <v>280</v>
      </c>
      <c r="C285" s="227" t="s">
        <v>801</v>
      </c>
      <c r="D285" s="253">
        <v>105.7</v>
      </c>
      <c r="E285" s="253">
        <v>2.6</v>
      </c>
      <c r="F285" s="225"/>
      <c r="G285" s="226">
        <v>280</v>
      </c>
      <c r="H285" s="227" t="s">
        <v>790</v>
      </c>
      <c r="I285" s="253">
        <v>152.5</v>
      </c>
      <c r="J285" s="253">
        <v>6.9</v>
      </c>
      <c r="K285" s="225"/>
      <c r="L285" s="226">
        <v>280</v>
      </c>
      <c r="M285" s="226" t="s">
        <v>841</v>
      </c>
      <c r="N285" s="253">
        <v>212.6</v>
      </c>
      <c r="O285" s="253">
        <v>22.6</v>
      </c>
      <c r="P285" s="225"/>
      <c r="Q285" s="226">
        <v>280</v>
      </c>
      <c r="R285" s="227" t="s">
        <v>1144</v>
      </c>
      <c r="S285" s="253">
        <v>342.8</v>
      </c>
      <c r="T285" s="253">
        <v>12.9</v>
      </c>
      <c r="U285" s="225"/>
      <c r="V285" s="229">
        <v>280</v>
      </c>
      <c r="W285" s="238" t="s">
        <v>957</v>
      </c>
      <c r="X285" s="253">
        <v>641</v>
      </c>
      <c r="Y285" s="253">
        <v>27</v>
      </c>
      <c r="Z285" s="225"/>
      <c r="AA285" s="226">
        <v>280</v>
      </c>
      <c r="AB285" s="227" t="s">
        <v>763</v>
      </c>
      <c r="AC285" s="253">
        <v>1017.6</v>
      </c>
      <c r="AD285" s="253">
        <v>80.3</v>
      </c>
      <c r="AE285" s="225"/>
      <c r="AF285" s="229">
        <v>280</v>
      </c>
      <c r="AG285" s="238" t="s">
        <v>885</v>
      </c>
      <c r="AH285" s="253">
        <v>1158.4000000000001</v>
      </c>
      <c r="AI285" s="253">
        <v>72.400000000000006</v>
      </c>
      <c r="AJ285" s="225"/>
      <c r="AK285" s="226">
        <v>280</v>
      </c>
      <c r="AL285" s="227" t="s">
        <v>1421</v>
      </c>
      <c r="AM285" s="253">
        <v>1402</v>
      </c>
      <c r="AN285" s="253">
        <v>7</v>
      </c>
      <c r="AO285" s="225"/>
      <c r="AP285" s="229">
        <v>280</v>
      </c>
      <c r="AQ285" s="238" t="s">
        <v>1660</v>
      </c>
      <c r="AR285" s="253">
        <v>4130.3999999999996</v>
      </c>
      <c r="AS285" s="253">
        <v>132.4</v>
      </c>
      <c r="AT285" s="225"/>
      <c r="AU285" s="226">
        <v>280</v>
      </c>
      <c r="AV285" s="227" t="s">
        <v>514</v>
      </c>
      <c r="AW285" s="253">
        <v>6209.2</v>
      </c>
      <c r="AX285" s="253">
        <v>1065.7</v>
      </c>
      <c r="AY285" s="225"/>
      <c r="AZ285" s="229">
        <v>280</v>
      </c>
      <c r="BA285" s="238" t="s">
        <v>1810</v>
      </c>
      <c r="BB285" s="253">
        <v>7660.9</v>
      </c>
      <c r="BC285" s="253">
        <v>344.2</v>
      </c>
      <c r="BD285" s="225"/>
      <c r="BE285" s="230">
        <v>280</v>
      </c>
      <c r="BF285" s="231" t="s">
        <v>659</v>
      </c>
      <c r="BG285" s="256">
        <v>8106</v>
      </c>
      <c r="BH285" s="256">
        <v>71</v>
      </c>
      <c r="BI285" s="225"/>
      <c r="BJ285" s="232">
        <v>280</v>
      </c>
      <c r="BK285" s="233" t="s">
        <v>1744</v>
      </c>
      <c r="BL285" s="255">
        <v>10183</v>
      </c>
    </row>
    <row r="286" spans="1:64" s="234" customFormat="1">
      <c r="A286" s="225"/>
      <c r="B286" s="226">
        <v>281</v>
      </c>
      <c r="C286" s="227" t="s">
        <v>802</v>
      </c>
      <c r="D286" s="253">
        <v>105.5</v>
      </c>
      <c r="E286" s="253">
        <v>10.8</v>
      </c>
      <c r="F286" s="225"/>
      <c r="G286" s="226">
        <v>281</v>
      </c>
      <c r="H286" s="227" t="s">
        <v>1037</v>
      </c>
      <c r="I286" s="253">
        <v>152.1</v>
      </c>
      <c r="J286" s="253">
        <v>1.4</v>
      </c>
      <c r="K286" s="225"/>
      <c r="L286" s="226">
        <v>281</v>
      </c>
      <c r="M286" s="226" t="s">
        <v>1043</v>
      </c>
      <c r="N286" s="253">
        <v>211.1</v>
      </c>
      <c r="O286" s="253">
        <v>17.3</v>
      </c>
      <c r="P286" s="225"/>
      <c r="Q286" s="226">
        <v>281</v>
      </c>
      <c r="R286" s="227" t="s">
        <v>921</v>
      </c>
      <c r="S286" s="253">
        <v>340.3</v>
      </c>
      <c r="T286" s="253">
        <v>28.2</v>
      </c>
      <c r="U286" s="225"/>
      <c r="V286" s="229">
        <v>281</v>
      </c>
      <c r="W286" s="238" t="s">
        <v>984</v>
      </c>
      <c r="X286" s="253">
        <v>634.6</v>
      </c>
      <c r="Y286" s="253">
        <v>19.7</v>
      </c>
      <c r="Z286" s="225"/>
      <c r="AA286" s="226">
        <v>281</v>
      </c>
      <c r="AB286" s="227" t="s">
        <v>1200</v>
      </c>
      <c r="AC286" s="253">
        <v>1013.2</v>
      </c>
      <c r="AD286" s="253">
        <v>121.3</v>
      </c>
      <c r="AE286" s="225"/>
      <c r="AF286" s="229">
        <v>281</v>
      </c>
      <c r="AG286" s="238" t="s">
        <v>1106</v>
      </c>
      <c r="AH286" s="253">
        <v>1151.5999999999999</v>
      </c>
      <c r="AI286" s="253">
        <v>27.6</v>
      </c>
      <c r="AJ286" s="225"/>
      <c r="AK286" s="226">
        <v>281</v>
      </c>
      <c r="AL286" s="227" t="s">
        <v>1422</v>
      </c>
      <c r="AM286" s="253">
        <v>1382.3</v>
      </c>
      <c r="AN286" s="253">
        <v>0.3</v>
      </c>
      <c r="AO286" s="225"/>
      <c r="AP286" s="229">
        <v>281</v>
      </c>
      <c r="AQ286" s="238" t="s">
        <v>663</v>
      </c>
      <c r="AR286" s="253">
        <v>4051.3</v>
      </c>
      <c r="AS286" s="253">
        <v>173.4</v>
      </c>
      <c r="AT286" s="225"/>
      <c r="AU286" s="226">
        <v>281</v>
      </c>
      <c r="AV286" s="227" t="s">
        <v>1729</v>
      </c>
      <c r="AW286" s="253">
        <v>6198.4</v>
      </c>
      <c r="AX286" s="253">
        <v>83.2</v>
      </c>
      <c r="AY286" s="225"/>
      <c r="AZ286" s="229">
        <v>281</v>
      </c>
      <c r="BA286" s="238" t="s">
        <v>1194</v>
      </c>
      <c r="BB286" s="253">
        <v>7411.4</v>
      </c>
      <c r="BC286" s="253">
        <v>604.1</v>
      </c>
      <c r="BD286" s="225"/>
      <c r="BE286" s="230">
        <v>280</v>
      </c>
      <c r="BF286" s="231" t="s">
        <v>1744</v>
      </c>
      <c r="BG286" s="256">
        <v>8106</v>
      </c>
      <c r="BH286" s="256">
        <v>1119</v>
      </c>
      <c r="BI286" s="225"/>
      <c r="BJ286" s="232">
        <v>281</v>
      </c>
      <c r="BK286" s="233" t="s">
        <v>1277</v>
      </c>
      <c r="BL286" s="255">
        <v>10163</v>
      </c>
    </row>
    <row r="287" spans="1:64" s="234" customFormat="1">
      <c r="A287" s="225"/>
      <c r="B287" s="226">
        <v>282</v>
      </c>
      <c r="C287" s="227" t="s">
        <v>803</v>
      </c>
      <c r="D287" s="253">
        <v>105</v>
      </c>
      <c r="E287" s="253">
        <v>2.5</v>
      </c>
      <c r="F287" s="225"/>
      <c r="G287" s="226">
        <v>282</v>
      </c>
      <c r="H287" s="227" t="s">
        <v>769</v>
      </c>
      <c r="I287" s="253">
        <v>149.9</v>
      </c>
      <c r="J287" s="253">
        <v>-1</v>
      </c>
      <c r="K287" s="225"/>
      <c r="L287" s="226">
        <v>282</v>
      </c>
      <c r="M287" s="226" t="s">
        <v>976</v>
      </c>
      <c r="N287" s="253">
        <v>211.1</v>
      </c>
      <c r="O287" s="253">
        <v>8.6999999999999993</v>
      </c>
      <c r="P287" s="225"/>
      <c r="Q287" s="226">
        <v>282</v>
      </c>
      <c r="R287" s="227" t="s">
        <v>1145</v>
      </c>
      <c r="S287" s="253">
        <v>339.3</v>
      </c>
      <c r="T287" s="253">
        <v>20.100000000000001</v>
      </c>
      <c r="U287" s="225"/>
      <c r="V287" s="229">
        <v>282</v>
      </c>
      <c r="W287" s="238" t="s">
        <v>1217</v>
      </c>
      <c r="X287" s="253">
        <v>633.6</v>
      </c>
      <c r="Y287" s="253">
        <v>-11.9</v>
      </c>
      <c r="Z287" s="225"/>
      <c r="AA287" s="226">
        <v>282</v>
      </c>
      <c r="AB287" s="227" t="s">
        <v>805</v>
      </c>
      <c r="AC287" s="253">
        <v>1012.6</v>
      </c>
      <c r="AD287" s="253">
        <v>27.4</v>
      </c>
      <c r="AE287" s="225"/>
      <c r="AF287" s="229">
        <v>282</v>
      </c>
      <c r="AG287" s="238" t="s">
        <v>749</v>
      </c>
      <c r="AH287" s="253">
        <v>1149.9000000000001</v>
      </c>
      <c r="AI287" s="253">
        <v>46.1</v>
      </c>
      <c r="AJ287" s="225"/>
      <c r="AK287" s="226">
        <v>282</v>
      </c>
      <c r="AL287" s="227" t="s">
        <v>881</v>
      </c>
      <c r="AM287" s="253">
        <v>1364.9</v>
      </c>
      <c r="AN287" s="253">
        <v>30.4</v>
      </c>
      <c r="AO287" s="225"/>
      <c r="AP287" s="229">
        <v>282</v>
      </c>
      <c r="AQ287" s="238" t="s">
        <v>2894</v>
      </c>
      <c r="AR287" s="253">
        <v>4050.4</v>
      </c>
      <c r="AS287" s="253">
        <v>56.2</v>
      </c>
      <c r="AT287" s="225"/>
      <c r="AU287" s="226">
        <v>282</v>
      </c>
      <c r="AV287" s="227" t="s">
        <v>613</v>
      </c>
      <c r="AW287" s="253">
        <v>6198</v>
      </c>
      <c r="AX287" s="253">
        <v>137</v>
      </c>
      <c r="AY287" s="225"/>
      <c r="AZ287" s="229">
        <v>282</v>
      </c>
      <c r="BA287" s="238" t="s">
        <v>1938</v>
      </c>
      <c r="BB287" s="253">
        <v>7403.5</v>
      </c>
      <c r="BC287" s="253">
        <v>350.6</v>
      </c>
      <c r="BD287" s="225"/>
      <c r="BE287" s="230">
        <v>282</v>
      </c>
      <c r="BF287" s="231" t="s">
        <v>877</v>
      </c>
      <c r="BG287" s="256">
        <v>8086.5</v>
      </c>
      <c r="BH287" s="256">
        <v>111.9</v>
      </c>
      <c r="BI287" s="225"/>
      <c r="BJ287" s="232">
        <v>282</v>
      </c>
      <c r="BK287" s="233" t="s">
        <v>1774</v>
      </c>
      <c r="BL287" s="255">
        <v>10137</v>
      </c>
    </row>
    <row r="288" spans="1:64" s="234" customFormat="1">
      <c r="A288" s="225"/>
      <c r="B288" s="226">
        <v>283</v>
      </c>
      <c r="C288" s="227" t="s">
        <v>804</v>
      </c>
      <c r="D288" s="253">
        <v>104.6</v>
      </c>
      <c r="E288" s="253">
        <v>0.8</v>
      </c>
      <c r="F288" s="225"/>
      <c r="G288" s="226">
        <v>283</v>
      </c>
      <c r="H288" s="227" t="s">
        <v>1038</v>
      </c>
      <c r="I288" s="253">
        <v>149.80000000000001</v>
      </c>
      <c r="J288" s="253">
        <v>13.4</v>
      </c>
      <c r="K288" s="225"/>
      <c r="L288" s="226">
        <v>283</v>
      </c>
      <c r="M288" s="226" t="s">
        <v>1038</v>
      </c>
      <c r="N288" s="253">
        <v>211</v>
      </c>
      <c r="O288" s="253">
        <v>19.2</v>
      </c>
      <c r="P288" s="225"/>
      <c r="Q288" s="226">
        <v>283</v>
      </c>
      <c r="R288" s="227" t="s">
        <v>1146</v>
      </c>
      <c r="S288" s="253">
        <v>339</v>
      </c>
      <c r="T288" s="253">
        <v>4.9000000000000004</v>
      </c>
      <c r="U288" s="225"/>
      <c r="V288" s="229">
        <v>283</v>
      </c>
      <c r="W288" s="238" t="s">
        <v>612</v>
      </c>
      <c r="X288" s="253">
        <v>628.4</v>
      </c>
      <c r="Y288" s="253">
        <v>-20.7</v>
      </c>
      <c r="Z288" s="225"/>
      <c r="AA288" s="226">
        <v>283</v>
      </c>
      <c r="AB288" s="227" t="s">
        <v>1054</v>
      </c>
      <c r="AC288" s="253">
        <v>1012.4</v>
      </c>
      <c r="AD288" s="253">
        <v>25.6</v>
      </c>
      <c r="AE288" s="225"/>
      <c r="AF288" s="229">
        <v>283</v>
      </c>
      <c r="AG288" s="238" t="s">
        <v>831</v>
      </c>
      <c r="AH288" s="253">
        <v>1141.0999999999999</v>
      </c>
      <c r="AI288" s="253">
        <v>56.9</v>
      </c>
      <c r="AJ288" s="225"/>
      <c r="AK288" s="226">
        <v>283</v>
      </c>
      <c r="AL288" s="227" t="s">
        <v>763</v>
      </c>
      <c r="AM288" s="253">
        <v>1364.1</v>
      </c>
      <c r="AN288" s="253">
        <v>-40.700000000000003</v>
      </c>
      <c r="AO288" s="225"/>
      <c r="AP288" s="229">
        <v>283</v>
      </c>
      <c r="AQ288" s="238" t="s">
        <v>1743</v>
      </c>
      <c r="AR288" s="253">
        <v>4040.6</v>
      </c>
      <c r="AS288" s="253">
        <v>421</v>
      </c>
      <c r="AT288" s="225"/>
      <c r="AU288" s="226">
        <v>283</v>
      </c>
      <c r="AV288" s="227" t="s">
        <v>644</v>
      </c>
      <c r="AW288" s="253">
        <v>6196</v>
      </c>
      <c r="AX288" s="253">
        <v>337</v>
      </c>
      <c r="AY288" s="225"/>
      <c r="AZ288" s="229">
        <v>283</v>
      </c>
      <c r="BA288" s="238" t="s">
        <v>1280</v>
      </c>
      <c r="BB288" s="253">
        <v>7381.3</v>
      </c>
      <c r="BC288" s="253">
        <v>1317.2</v>
      </c>
      <c r="BD288" s="225"/>
      <c r="BE288" s="230">
        <v>283</v>
      </c>
      <c r="BF288" s="231" t="s">
        <v>1853</v>
      </c>
      <c r="BG288" s="256">
        <v>8037.6</v>
      </c>
      <c r="BH288" s="256">
        <v>104.7</v>
      </c>
      <c r="BI288" s="225"/>
      <c r="BJ288" s="232">
        <v>283</v>
      </c>
      <c r="BK288" s="233" t="s">
        <v>1815</v>
      </c>
      <c r="BL288" s="255">
        <v>10074</v>
      </c>
    </row>
    <row r="289" spans="1:64" s="234" customFormat="1">
      <c r="A289" s="225"/>
      <c r="B289" s="226">
        <v>284</v>
      </c>
      <c r="C289" s="227" t="s">
        <v>805</v>
      </c>
      <c r="D289" s="253">
        <v>104.5</v>
      </c>
      <c r="E289" s="253">
        <v>4.0999999999999996</v>
      </c>
      <c r="F289" s="225"/>
      <c r="G289" s="226">
        <v>284</v>
      </c>
      <c r="H289" s="227" t="s">
        <v>1039</v>
      </c>
      <c r="I289" s="253">
        <v>149</v>
      </c>
      <c r="J289" s="253">
        <v>3.2</v>
      </c>
      <c r="K289" s="225"/>
      <c r="L289" s="226">
        <v>284</v>
      </c>
      <c r="M289" s="226" t="s">
        <v>1036</v>
      </c>
      <c r="N289" s="253">
        <v>209.7</v>
      </c>
      <c r="O289" s="253">
        <v>29.6</v>
      </c>
      <c r="P289" s="225"/>
      <c r="Q289" s="226">
        <v>284</v>
      </c>
      <c r="R289" s="227" t="s">
        <v>1051</v>
      </c>
      <c r="S289" s="253">
        <v>337.1</v>
      </c>
      <c r="T289" s="253">
        <v>14.9</v>
      </c>
      <c r="U289" s="225"/>
      <c r="V289" s="229">
        <v>284</v>
      </c>
      <c r="W289" s="238" t="s">
        <v>634</v>
      </c>
      <c r="X289" s="253">
        <v>627.29999999999995</v>
      </c>
      <c r="Y289" s="253">
        <v>28.5</v>
      </c>
      <c r="Z289" s="225"/>
      <c r="AA289" s="226">
        <v>284</v>
      </c>
      <c r="AB289" s="227" t="s">
        <v>1197</v>
      </c>
      <c r="AC289" s="253">
        <v>1010.2</v>
      </c>
      <c r="AD289" s="253">
        <v>57.3</v>
      </c>
      <c r="AE289" s="225"/>
      <c r="AF289" s="229">
        <v>284</v>
      </c>
      <c r="AG289" s="238" t="s">
        <v>865</v>
      </c>
      <c r="AH289" s="253">
        <v>1138.2</v>
      </c>
      <c r="AI289" s="253">
        <v>71</v>
      </c>
      <c r="AJ289" s="225"/>
      <c r="AK289" s="226">
        <v>284</v>
      </c>
      <c r="AL289" s="227" t="s">
        <v>1064</v>
      </c>
      <c r="AM289" s="253">
        <v>1358.3</v>
      </c>
      <c r="AN289" s="253">
        <v>11.4</v>
      </c>
      <c r="AO289" s="225"/>
      <c r="AP289" s="229">
        <v>284</v>
      </c>
      <c r="AQ289" s="238" t="s">
        <v>1693</v>
      </c>
      <c r="AR289" s="253">
        <v>4037.4</v>
      </c>
      <c r="AS289" s="253">
        <v>14.7</v>
      </c>
      <c r="AT289" s="225"/>
      <c r="AU289" s="226">
        <v>284</v>
      </c>
      <c r="AV289" s="227" t="s">
        <v>1730</v>
      </c>
      <c r="AW289" s="253">
        <v>6149.6</v>
      </c>
      <c r="AX289" s="253">
        <v>-169</v>
      </c>
      <c r="AY289" s="225"/>
      <c r="AZ289" s="229">
        <v>284</v>
      </c>
      <c r="BA289" s="238" t="s">
        <v>1787</v>
      </c>
      <c r="BB289" s="253">
        <v>7375.3</v>
      </c>
      <c r="BC289" s="253">
        <v>114.4</v>
      </c>
      <c r="BD289" s="225"/>
      <c r="BE289" s="230">
        <v>284</v>
      </c>
      <c r="BF289" s="231" t="s">
        <v>1944</v>
      </c>
      <c r="BG289" s="256">
        <v>8031.6</v>
      </c>
      <c r="BH289" s="256">
        <v>146.80000000000001</v>
      </c>
      <c r="BI289" s="225"/>
      <c r="BJ289" s="232">
        <v>284</v>
      </c>
      <c r="BK289" s="233" t="s">
        <v>1750</v>
      </c>
      <c r="BL289" s="255">
        <v>9888</v>
      </c>
    </row>
    <row r="290" spans="1:64" s="234" customFormat="1">
      <c r="A290" s="225"/>
      <c r="B290" s="226">
        <v>285</v>
      </c>
      <c r="C290" s="227" t="s">
        <v>806</v>
      </c>
      <c r="D290" s="253">
        <v>104.1</v>
      </c>
      <c r="E290" s="253">
        <v>1.1000000000000001</v>
      </c>
      <c r="F290" s="225"/>
      <c r="G290" s="226">
        <v>285</v>
      </c>
      <c r="H290" s="227" t="s">
        <v>914</v>
      </c>
      <c r="I290" s="253">
        <v>147.4</v>
      </c>
      <c r="J290" s="253">
        <v>6.1</v>
      </c>
      <c r="K290" s="225"/>
      <c r="L290" s="226">
        <v>285</v>
      </c>
      <c r="M290" s="226" t="s">
        <v>647</v>
      </c>
      <c r="N290" s="253">
        <v>209.6</v>
      </c>
      <c r="O290" s="253">
        <v>6.1</v>
      </c>
      <c r="P290" s="225"/>
      <c r="Q290" s="226">
        <v>285</v>
      </c>
      <c r="R290" s="227" t="s">
        <v>1147</v>
      </c>
      <c r="S290" s="253">
        <v>333.8</v>
      </c>
      <c r="T290" s="253">
        <v>14.9</v>
      </c>
      <c r="U290" s="225"/>
      <c r="V290" s="229">
        <v>285</v>
      </c>
      <c r="W290" s="238" t="s">
        <v>1283</v>
      </c>
      <c r="X290" s="253">
        <v>626.1</v>
      </c>
      <c r="Y290" s="253">
        <v>11.4</v>
      </c>
      <c r="Z290" s="225"/>
      <c r="AA290" s="226">
        <v>285</v>
      </c>
      <c r="AB290" s="227" t="s">
        <v>753</v>
      </c>
      <c r="AC290" s="253">
        <v>1007.4</v>
      </c>
      <c r="AD290" s="253">
        <v>32.9</v>
      </c>
      <c r="AE290" s="225"/>
      <c r="AF290" s="229">
        <v>285</v>
      </c>
      <c r="AG290" s="238" t="s">
        <v>1295</v>
      </c>
      <c r="AH290" s="253">
        <v>1132.5999999999999</v>
      </c>
      <c r="AI290" s="253">
        <v>44.7</v>
      </c>
      <c r="AJ290" s="225"/>
      <c r="AK290" s="226">
        <v>285</v>
      </c>
      <c r="AL290" s="227" t="s">
        <v>1423</v>
      </c>
      <c r="AM290" s="253">
        <v>1348.9</v>
      </c>
      <c r="AN290" s="253">
        <v>116.4</v>
      </c>
      <c r="AO290" s="225"/>
      <c r="AP290" s="229">
        <v>285</v>
      </c>
      <c r="AQ290" s="238" t="s">
        <v>1200</v>
      </c>
      <c r="AR290" s="253">
        <v>4027.5</v>
      </c>
      <c r="AS290" s="253">
        <v>369.4</v>
      </c>
      <c r="AT290" s="225"/>
      <c r="AU290" s="226">
        <v>285</v>
      </c>
      <c r="AV290" s="227" t="s">
        <v>1381</v>
      </c>
      <c r="AW290" s="253">
        <v>6134</v>
      </c>
      <c r="AX290" s="253">
        <v>601</v>
      </c>
      <c r="AY290" s="225"/>
      <c r="AZ290" s="229">
        <v>285</v>
      </c>
      <c r="BA290" s="238" t="s">
        <v>1718</v>
      </c>
      <c r="BB290" s="253">
        <v>7335.9</v>
      </c>
      <c r="BC290" s="253">
        <v>562.4</v>
      </c>
      <c r="BD290" s="225"/>
      <c r="BE290" s="230">
        <v>285</v>
      </c>
      <c r="BF290" s="231" t="s">
        <v>1763</v>
      </c>
      <c r="BG290" s="256">
        <v>8014</v>
      </c>
      <c r="BH290" s="256">
        <v>532</v>
      </c>
      <c r="BI290" s="225"/>
      <c r="BJ290" s="232">
        <v>285</v>
      </c>
      <c r="BK290" s="233" t="s">
        <v>1278</v>
      </c>
      <c r="BL290" s="255">
        <v>9841</v>
      </c>
    </row>
    <row r="291" spans="1:64" s="234" customFormat="1">
      <c r="A291" s="225"/>
      <c r="B291" s="226">
        <v>286</v>
      </c>
      <c r="C291" s="227" t="s">
        <v>807</v>
      </c>
      <c r="D291" s="253">
        <v>103.7</v>
      </c>
      <c r="E291" s="253">
        <v>5.5</v>
      </c>
      <c r="F291" s="225"/>
      <c r="G291" s="226">
        <v>286</v>
      </c>
      <c r="H291" s="227" t="s">
        <v>953</v>
      </c>
      <c r="I291" s="253">
        <v>147</v>
      </c>
      <c r="J291" s="253">
        <v>8.1999999999999993</v>
      </c>
      <c r="K291" s="225"/>
      <c r="L291" s="226">
        <v>286</v>
      </c>
      <c r="M291" s="226" t="s">
        <v>1031</v>
      </c>
      <c r="N291" s="253">
        <v>209.1</v>
      </c>
      <c r="O291" s="253">
        <v>4.2</v>
      </c>
      <c r="P291" s="225"/>
      <c r="Q291" s="226">
        <v>286</v>
      </c>
      <c r="R291" s="227" t="s">
        <v>821</v>
      </c>
      <c r="S291" s="253">
        <v>332.4</v>
      </c>
      <c r="T291" s="253">
        <v>11.7</v>
      </c>
      <c r="U291" s="225"/>
      <c r="V291" s="229">
        <v>286</v>
      </c>
      <c r="W291" s="238" t="s">
        <v>895</v>
      </c>
      <c r="X291" s="253">
        <v>623.79999999999995</v>
      </c>
      <c r="Y291" s="253">
        <v>39</v>
      </c>
      <c r="Z291" s="225"/>
      <c r="AA291" s="226">
        <v>286</v>
      </c>
      <c r="AB291" s="227" t="s">
        <v>634</v>
      </c>
      <c r="AC291" s="253">
        <v>995.2</v>
      </c>
      <c r="AD291" s="253">
        <v>53.9</v>
      </c>
      <c r="AE291" s="225"/>
      <c r="AF291" s="229">
        <v>286</v>
      </c>
      <c r="AG291" s="238" t="s">
        <v>1206</v>
      </c>
      <c r="AH291" s="253">
        <v>1126.8</v>
      </c>
      <c r="AI291" s="253">
        <v>63.4</v>
      </c>
      <c r="AJ291" s="225"/>
      <c r="AK291" s="226">
        <v>286</v>
      </c>
      <c r="AL291" s="227" t="s">
        <v>1044</v>
      </c>
      <c r="AM291" s="253">
        <v>1346.8</v>
      </c>
      <c r="AN291" s="253">
        <v>36.200000000000003</v>
      </c>
      <c r="AO291" s="225"/>
      <c r="AP291" s="229">
        <v>286</v>
      </c>
      <c r="AQ291" s="238" t="s">
        <v>1412</v>
      </c>
      <c r="AR291" s="253">
        <v>4008.7</v>
      </c>
      <c r="AS291" s="253">
        <v>228.3</v>
      </c>
      <c r="AT291" s="225"/>
      <c r="AU291" s="226">
        <v>286</v>
      </c>
      <c r="AV291" s="227" t="s">
        <v>1731</v>
      </c>
      <c r="AW291" s="253">
        <v>6124.2</v>
      </c>
      <c r="AX291" s="253">
        <v>295.2</v>
      </c>
      <c r="AY291" s="225"/>
      <c r="AZ291" s="229">
        <v>286</v>
      </c>
      <c r="BA291" s="238" t="s">
        <v>1750</v>
      </c>
      <c r="BB291" s="253">
        <v>7312</v>
      </c>
      <c r="BC291" s="253">
        <v>923</v>
      </c>
      <c r="BD291" s="225"/>
      <c r="BE291" s="230">
        <v>286</v>
      </c>
      <c r="BF291" s="231" t="s">
        <v>1945</v>
      </c>
      <c r="BG291" s="256">
        <v>7985.7</v>
      </c>
      <c r="BH291" s="256">
        <v>1276.2</v>
      </c>
      <c r="BI291" s="225"/>
      <c r="BJ291" s="232">
        <v>286</v>
      </c>
      <c r="BK291" s="233" t="s">
        <v>2146</v>
      </c>
      <c r="BL291" s="255">
        <v>9835</v>
      </c>
    </row>
    <row r="292" spans="1:64" s="234" customFormat="1">
      <c r="A292" s="225"/>
      <c r="B292" s="226">
        <v>287</v>
      </c>
      <c r="C292" s="227" t="s">
        <v>808</v>
      </c>
      <c r="D292" s="253">
        <v>101.6</v>
      </c>
      <c r="E292" s="253">
        <v>3.5</v>
      </c>
      <c r="F292" s="225"/>
      <c r="G292" s="226">
        <v>287</v>
      </c>
      <c r="H292" s="227" t="s">
        <v>754</v>
      </c>
      <c r="I292" s="253">
        <v>146.1</v>
      </c>
      <c r="J292" s="253">
        <v>1.5</v>
      </c>
      <c r="K292" s="225"/>
      <c r="L292" s="226">
        <v>287</v>
      </c>
      <c r="M292" s="226" t="s">
        <v>984</v>
      </c>
      <c r="N292" s="253">
        <v>208.7</v>
      </c>
      <c r="O292" s="253">
        <v>10.199999999999999</v>
      </c>
      <c r="P292" s="225"/>
      <c r="Q292" s="226">
        <v>287</v>
      </c>
      <c r="R292" s="227" t="s">
        <v>784</v>
      </c>
      <c r="S292" s="253">
        <v>331.5</v>
      </c>
      <c r="T292" s="253">
        <v>8.5</v>
      </c>
      <c r="U292" s="225"/>
      <c r="V292" s="229">
        <v>287</v>
      </c>
      <c r="W292" s="238" t="s">
        <v>738</v>
      </c>
      <c r="X292" s="253">
        <v>621.4</v>
      </c>
      <c r="Y292" s="253">
        <v>15</v>
      </c>
      <c r="Z292" s="225"/>
      <c r="AA292" s="226">
        <v>287</v>
      </c>
      <c r="AB292" s="227" t="s">
        <v>854</v>
      </c>
      <c r="AC292" s="253">
        <v>991.9</v>
      </c>
      <c r="AD292" s="253">
        <v>64.7</v>
      </c>
      <c r="AE292" s="225"/>
      <c r="AF292" s="229">
        <v>287</v>
      </c>
      <c r="AG292" s="238" t="s">
        <v>1064</v>
      </c>
      <c r="AH292" s="253">
        <v>1101.3</v>
      </c>
      <c r="AI292" s="253">
        <v>47.5</v>
      </c>
      <c r="AJ292" s="225"/>
      <c r="AK292" s="226">
        <v>287</v>
      </c>
      <c r="AL292" s="227" t="s">
        <v>1221</v>
      </c>
      <c r="AM292" s="253">
        <v>1344.8</v>
      </c>
      <c r="AN292" s="253">
        <v>31.5</v>
      </c>
      <c r="AO292" s="225"/>
      <c r="AP292" s="229">
        <v>287</v>
      </c>
      <c r="AQ292" s="238" t="s">
        <v>1636</v>
      </c>
      <c r="AR292" s="253">
        <v>4001.9</v>
      </c>
      <c r="AS292" s="253">
        <v>399.3</v>
      </c>
      <c r="AT292" s="225"/>
      <c r="AU292" s="226">
        <v>287</v>
      </c>
      <c r="AV292" s="227" t="s">
        <v>1732</v>
      </c>
      <c r="AW292" s="253">
        <v>6103</v>
      </c>
      <c r="AX292" s="253">
        <v>277</v>
      </c>
      <c r="AY292" s="225"/>
      <c r="AZ292" s="229">
        <v>287</v>
      </c>
      <c r="BA292" s="238" t="s">
        <v>756</v>
      </c>
      <c r="BB292" s="253">
        <v>7300</v>
      </c>
      <c r="BC292" s="253">
        <v>497</v>
      </c>
      <c r="BD292" s="225"/>
      <c r="BE292" s="230">
        <v>287</v>
      </c>
      <c r="BF292" s="231" t="s">
        <v>1750</v>
      </c>
      <c r="BG292" s="256">
        <v>7969</v>
      </c>
      <c r="BH292" s="256">
        <v>1034</v>
      </c>
      <c r="BI292" s="225"/>
      <c r="BJ292" s="232">
        <v>287</v>
      </c>
      <c r="BK292" s="233" t="s">
        <v>1839</v>
      </c>
      <c r="BL292" s="255">
        <v>9732</v>
      </c>
    </row>
    <row r="293" spans="1:64" s="234" customFormat="1">
      <c r="A293" s="225"/>
      <c r="B293" s="226">
        <v>288</v>
      </c>
      <c r="C293" s="227" t="s">
        <v>809</v>
      </c>
      <c r="D293" s="253">
        <v>101.2</v>
      </c>
      <c r="E293" s="253">
        <v>2.8</v>
      </c>
      <c r="F293" s="225"/>
      <c r="G293" s="226">
        <v>288</v>
      </c>
      <c r="H293" s="227" t="s">
        <v>805</v>
      </c>
      <c r="I293" s="253">
        <v>145.6</v>
      </c>
      <c r="J293" s="253">
        <v>6</v>
      </c>
      <c r="K293" s="225"/>
      <c r="L293" s="226">
        <v>288</v>
      </c>
      <c r="M293" s="226" t="s">
        <v>721</v>
      </c>
      <c r="N293" s="253">
        <v>207.1</v>
      </c>
      <c r="O293" s="253">
        <v>22.7</v>
      </c>
      <c r="P293" s="225"/>
      <c r="Q293" s="226">
        <v>288</v>
      </c>
      <c r="R293" s="227" t="s">
        <v>1148</v>
      </c>
      <c r="S293" s="253">
        <v>329.9</v>
      </c>
      <c r="T293" s="253">
        <v>-8.6</v>
      </c>
      <c r="U293" s="225"/>
      <c r="V293" s="229">
        <v>288</v>
      </c>
      <c r="W293" s="238" t="s">
        <v>1254</v>
      </c>
      <c r="X293" s="253">
        <v>621.29999999999995</v>
      </c>
      <c r="Y293" s="253">
        <v>72.400000000000006</v>
      </c>
      <c r="Z293" s="225"/>
      <c r="AA293" s="226">
        <v>288</v>
      </c>
      <c r="AB293" s="227" t="s">
        <v>1254</v>
      </c>
      <c r="AC293" s="253">
        <v>984</v>
      </c>
      <c r="AD293" s="253">
        <v>87.9</v>
      </c>
      <c r="AE293" s="225"/>
      <c r="AF293" s="229">
        <v>288</v>
      </c>
      <c r="AG293" s="238" t="s">
        <v>764</v>
      </c>
      <c r="AH293" s="253">
        <v>1095.3</v>
      </c>
      <c r="AI293" s="253">
        <v>14.9</v>
      </c>
      <c r="AJ293" s="225"/>
      <c r="AK293" s="226">
        <v>288</v>
      </c>
      <c r="AL293" s="227" t="s">
        <v>1424</v>
      </c>
      <c r="AM293" s="253">
        <v>1337.8</v>
      </c>
      <c r="AN293" s="253">
        <v>16</v>
      </c>
      <c r="AO293" s="225"/>
      <c r="AP293" s="229">
        <v>288</v>
      </c>
      <c r="AQ293" s="238" t="s">
        <v>1789</v>
      </c>
      <c r="AR293" s="253">
        <v>3981.6</v>
      </c>
      <c r="AS293" s="253">
        <v>80.900000000000006</v>
      </c>
      <c r="AT293" s="225"/>
      <c r="AU293" s="226">
        <v>288</v>
      </c>
      <c r="AV293" s="227" t="s">
        <v>1733</v>
      </c>
      <c r="AW293" s="253">
        <v>5986</v>
      </c>
      <c r="AX293" s="253">
        <v>963</v>
      </c>
      <c r="AY293" s="225"/>
      <c r="AZ293" s="229">
        <v>288</v>
      </c>
      <c r="BA293" s="238" t="s">
        <v>1927</v>
      </c>
      <c r="BB293" s="253">
        <v>7221.8</v>
      </c>
      <c r="BC293" s="253">
        <v>258.7</v>
      </c>
      <c r="BD293" s="225"/>
      <c r="BE293" s="230">
        <v>288</v>
      </c>
      <c r="BF293" s="231" t="s">
        <v>1946</v>
      </c>
      <c r="BG293" s="256">
        <v>7946</v>
      </c>
      <c r="BH293" s="256">
        <v>722</v>
      </c>
      <c r="BI293" s="225"/>
      <c r="BJ293" s="232">
        <v>288</v>
      </c>
      <c r="BK293" s="233" t="s">
        <v>1853</v>
      </c>
      <c r="BL293" s="255">
        <v>9723</v>
      </c>
    </row>
    <row r="294" spans="1:64" s="234" customFormat="1">
      <c r="A294" s="225"/>
      <c r="B294" s="226">
        <v>289</v>
      </c>
      <c r="C294" s="227" t="s">
        <v>810</v>
      </c>
      <c r="D294" s="253">
        <v>101.1</v>
      </c>
      <c r="E294" s="253">
        <v>4.0999999999999996</v>
      </c>
      <c r="F294" s="225"/>
      <c r="G294" s="226">
        <v>289</v>
      </c>
      <c r="H294" s="227" t="s">
        <v>842</v>
      </c>
      <c r="I294" s="253">
        <v>144.1</v>
      </c>
      <c r="J294" s="253">
        <v>5.0999999999999996</v>
      </c>
      <c r="K294" s="225"/>
      <c r="L294" s="226">
        <v>289</v>
      </c>
      <c r="M294" s="226" t="s">
        <v>776</v>
      </c>
      <c r="N294" s="253">
        <v>205.1</v>
      </c>
      <c r="O294" s="253">
        <v>4.4000000000000004</v>
      </c>
      <c r="P294" s="225"/>
      <c r="Q294" s="226">
        <v>289</v>
      </c>
      <c r="R294" s="227" t="s">
        <v>839</v>
      </c>
      <c r="S294" s="253">
        <v>329.5</v>
      </c>
      <c r="T294" s="253">
        <v>9.5</v>
      </c>
      <c r="U294" s="225"/>
      <c r="V294" s="229">
        <v>289</v>
      </c>
      <c r="W294" s="238" t="s">
        <v>1133</v>
      </c>
      <c r="X294" s="253">
        <v>615.4</v>
      </c>
      <c r="Y294" s="253">
        <v>22.5</v>
      </c>
      <c r="Z294" s="225"/>
      <c r="AA294" s="226">
        <v>289</v>
      </c>
      <c r="AB294" s="227" t="s">
        <v>652</v>
      </c>
      <c r="AC294" s="253">
        <v>982.9</v>
      </c>
      <c r="AD294" s="253">
        <v>47.8</v>
      </c>
      <c r="AE294" s="225"/>
      <c r="AF294" s="229">
        <v>289</v>
      </c>
      <c r="AG294" s="238" t="s">
        <v>1424</v>
      </c>
      <c r="AH294" s="253">
        <v>1075.0999999999999</v>
      </c>
      <c r="AI294" s="253">
        <v>60.6</v>
      </c>
      <c r="AJ294" s="225"/>
      <c r="AK294" s="226">
        <v>289</v>
      </c>
      <c r="AL294" s="227" t="s">
        <v>1301</v>
      </c>
      <c r="AM294" s="253">
        <v>1332.5</v>
      </c>
      <c r="AN294" s="253">
        <v>62.9</v>
      </c>
      <c r="AO294" s="225"/>
      <c r="AP294" s="229">
        <v>289</v>
      </c>
      <c r="AQ294" s="238" t="s">
        <v>1703</v>
      </c>
      <c r="AR294" s="253">
        <v>3964.1</v>
      </c>
      <c r="AS294" s="253">
        <v>30.7</v>
      </c>
      <c r="AT294" s="225"/>
      <c r="AU294" s="226">
        <v>289</v>
      </c>
      <c r="AV294" s="227" t="s">
        <v>1734</v>
      </c>
      <c r="AW294" s="253">
        <v>5937.9</v>
      </c>
      <c r="AX294" s="253">
        <v>403.6</v>
      </c>
      <c r="AY294" s="225"/>
      <c r="AZ294" s="229">
        <v>289</v>
      </c>
      <c r="BA294" s="238" t="s">
        <v>789</v>
      </c>
      <c r="BB294" s="253">
        <v>7199</v>
      </c>
      <c r="BC294" s="253">
        <v>51</v>
      </c>
      <c r="BD294" s="225"/>
      <c r="BE294" s="230">
        <v>289</v>
      </c>
      <c r="BF294" s="231" t="s">
        <v>789</v>
      </c>
      <c r="BG294" s="256">
        <v>7938</v>
      </c>
      <c r="BH294" s="256">
        <v>334</v>
      </c>
      <c r="BI294" s="225"/>
      <c r="BJ294" s="232">
        <v>289</v>
      </c>
      <c r="BK294" s="233" t="s">
        <v>1948</v>
      </c>
      <c r="BL294" s="255">
        <v>9657</v>
      </c>
    </row>
    <row r="295" spans="1:64" s="234" customFormat="1">
      <c r="A295" s="225"/>
      <c r="B295" s="226">
        <v>290</v>
      </c>
      <c r="C295" s="227" t="s">
        <v>811</v>
      </c>
      <c r="D295" s="253">
        <v>100.8</v>
      </c>
      <c r="E295" s="253">
        <v>5.6</v>
      </c>
      <c r="F295" s="225"/>
      <c r="G295" s="226">
        <v>290</v>
      </c>
      <c r="H295" s="227" t="s">
        <v>1040</v>
      </c>
      <c r="I295" s="253">
        <v>143.5</v>
      </c>
      <c r="J295" s="253">
        <v>9</v>
      </c>
      <c r="K295" s="225"/>
      <c r="L295" s="226">
        <v>290</v>
      </c>
      <c r="M295" s="226" t="s">
        <v>793</v>
      </c>
      <c r="N295" s="253">
        <v>204.6</v>
      </c>
      <c r="O295" s="253">
        <v>26.2</v>
      </c>
      <c r="P295" s="225"/>
      <c r="Q295" s="226">
        <v>290</v>
      </c>
      <c r="R295" s="227" t="s">
        <v>888</v>
      </c>
      <c r="S295" s="253">
        <v>327.10000000000002</v>
      </c>
      <c r="T295" s="253">
        <v>17.100000000000001</v>
      </c>
      <c r="U295" s="225"/>
      <c r="V295" s="229">
        <v>290</v>
      </c>
      <c r="W295" s="238" t="s">
        <v>784</v>
      </c>
      <c r="X295" s="253">
        <v>610.79999999999995</v>
      </c>
      <c r="Y295" s="253">
        <v>19.3</v>
      </c>
      <c r="Z295" s="225"/>
      <c r="AA295" s="226">
        <v>290</v>
      </c>
      <c r="AB295" s="227" t="s">
        <v>1145</v>
      </c>
      <c r="AC295" s="253">
        <v>982.1</v>
      </c>
      <c r="AD295" s="253">
        <v>63.1</v>
      </c>
      <c r="AE295" s="225"/>
      <c r="AF295" s="229">
        <v>290</v>
      </c>
      <c r="AG295" s="238" t="s">
        <v>1159</v>
      </c>
      <c r="AH295" s="253">
        <v>1073.0999999999999</v>
      </c>
      <c r="AI295" s="253">
        <v>61.5</v>
      </c>
      <c r="AJ295" s="225"/>
      <c r="AK295" s="226">
        <v>290</v>
      </c>
      <c r="AL295" s="227" t="s">
        <v>1335</v>
      </c>
      <c r="AM295" s="253">
        <v>1324.3</v>
      </c>
      <c r="AN295" s="253">
        <v>-119.7</v>
      </c>
      <c r="AO295" s="225"/>
      <c r="AP295" s="229">
        <v>290</v>
      </c>
      <c r="AQ295" s="238" t="s">
        <v>1115</v>
      </c>
      <c r="AR295" s="253">
        <v>3961.7</v>
      </c>
      <c r="AS295" s="253">
        <v>-71.5</v>
      </c>
      <c r="AT295" s="225"/>
      <c r="AU295" s="226">
        <v>290</v>
      </c>
      <c r="AV295" s="227" t="s">
        <v>1735</v>
      </c>
      <c r="AW295" s="253">
        <v>5927.2</v>
      </c>
      <c r="AX295" s="253">
        <v>-241.4</v>
      </c>
      <c r="AY295" s="225"/>
      <c r="AZ295" s="229">
        <v>290</v>
      </c>
      <c r="BA295" s="238" t="s">
        <v>2043</v>
      </c>
      <c r="BB295" s="253">
        <v>7181</v>
      </c>
      <c r="BC295" s="253">
        <v>349</v>
      </c>
      <c r="BD295" s="225"/>
      <c r="BE295" s="230">
        <v>290</v>
      </c>
      <c r="BF295" s="231" t="s">
        <v>1947</v>
      </c>
      <c r="BG295" s="256">
        <v>7865</v>
      </c>
      <c r="BH295" s="256">
        <v>234</v>
      </c>
      <c r="BI295" s="225"/>
      <c r="BJ295" s="232">
        <v>290</v>
      </c>
      <c r="BK295" s="233" t="s">
        <v>2030</v>
      </c>
      <c r="BL295" s="255">
        <v>9642</v>
      </c>
    </row>
    <row r="296" spans="1:64" s="234" customFormat="1">
      <c r="A296" s="225"/>
      <c r="B296" s="226">
        <v>291</v>
      </c>
      <c r="C296" s="227" t="s">
        <v>812</v>
      </c>
      <c r="D296" s="253">
        <v>100</v>
      </c>
      <c r="E296" s="253" t="s">
        <v>751</v>
      </c>
      <c r="F296" s="225"/>
      <c r="G296" s="226">
        <v>291</v>
      </c>
      <c r="H296" s="227" t="s">
        <v>507</v>
      </c>
      <c r="I296" s="253">
        <v>141.9</v>
      </c>
      <c r="J296" s="253">
        <v>14.4</v>
      </c>
      <c r="K296" s="225"/>
      <c r="L296" s="226">
        <v>291</v>
      </c>
      <c r="M296" s="226" t="s">
        <v>780</v>
      </c>
      <c r="N296" s="253">
        <v>200.8</v>
      </c>
      <c r="O296" s="253">
        <v>7.3</v>
      </c>
      <c r="P296" s="225"/>
      <c r="Q296" s="226">
        <v>291</v>
      </c>
      <c r="R296" s="227" t="s">
        <v>895</v>
      </c>
      <c r="S296" s="253">
        <v>324.8</v>
      </c>
      <c r="T296" s="253">
        <v>20.399999999999999</v>
      </c>
      <c r="U296" s="225"/>
      <c r="V296" s="229">
        <v>291</v>
      </c>
      <c r="W296" s="238" t="s">
        <v>1048</v>
      </c>
      <c r="X296" s="253">
        <v>609.20000000000005</v>
      </c>
      <c r="Y296" s="253">
        <v>49.8</v>
      </c>
      <c r="Z296" s="225"/>
      <c r="AA296" s="226">
        <v>291</v>
      </c>
      <c r="AB296" s="227" t="s">
        <v>1257</v>
      </c>
      <c r="AC296" s="253">
        <v>979.9</v>
      </c>
      <c r="AD296" s="253">
        <v>88.4</v>
      </c>
      <c r="AE296" s="225"/>
      <c r="AF296" s="229">
        <v>291</v>
      </c>
      <c r="AG296" s="238" t="s">
        <v>1330</v>
      </c>
      <c r="AH296" s="253">
        <v>1071.7</v>
      </c>
      <c r="AI296" s="253">
        <v>53.5</v>
      </c>
      <c r="AJ296" s="225"/>
      <c r="AK296" s="226">
        <v>291</v>
      </c>
      <c r="AL296" s="227" t="s">
        <v>1425</v>
      </c>
      <c r="AM296" s="253">
        <v>1323.5</v>
      </c>
      <c r="AN296" s="253">
        <v>-12.5</v>
      </c>
      <c r="AO296" s="225"/>
      <c r="AP296" s="229">
        <v>291</v>
      </c>
      <c r="AQ296" s="238" t="s">
        <v>1733</v>
      </c>
      <c r="AR296" s="253">
        <v>3957</v>
      </c>
      <c r="AS296" s="253">
        <v>433</v>
      </c>
      <c r="AT296" s="225"/>
      <c r="AU296" s="226">
        <v>291</v>
      </c>
      <c r="AV296" s="227" t="s">
        <v>1043</v>
      </c>
      <c r="AW296" s="253">
        <v>5901.4</v>
      </c>
      <c r="AX296" s="253">
        <v>308.3</v>
      </c>
      <c r="AY296" s="225"/>
      <c r="AZ296" s="229">
        <v>291</v>
      </c>
      <c r="BA296" s="238" t="s">
        <v>2895</v>
      </c>
      <c r="BB296" s="253">
        <v>7151.2</v>
      </c>
      <c r="BC296" s="253">
        <v>214.8</v>
      </c>
      <c r="BD296" s="225"/>
      <c r="BE296" s="230">
        <v>291</v>
      </c>
      <c r="BF296" s="231" t="s">
        <v>1297</v>
      </c>
      <c r="BG296" s="256">
        <v>7858</v>
      </c>
      <c r="BH296" s="256">
        <v>-183</v>
      </c>
      <c r="BI296" s="225"/>
      <c r="BJ296" s="232">
        <v>291</v>
      </c>
      <c r="BK296" s="233" t="s">
        <v>2147</v>
      </c>
      <c r="BL296" s="255">
        <v>9633</v>
      </c>
    </row>
    <row r="297" spans="1:64" s="234" customFormat="1">
      <c r="A297" s="225"/>
      <c r="B297" s="226">
        <v>292</v>
      </c>
      <c r="C297" s="227" t="s">
        <v>813</v>
      </c>
      <c r="D297" s="253">
        <v>99.7</v>
      </c>
      <c r="E297" s="253">
        <v>1.3</v>
      </c>
      <c r="F297" s="225"/>
      <c r="G297" s="226">
        <v>292</v>
      </c>
      <c r="H297" s="227" t="s">
        <v>873</v>
      </c>
      <c r="I297" s="253">
        <v>141.80000000000001</v>
      </c>
      <c r="J297" s="253">
        <v>6.1</v>
      </c>
      <c r="K297" s="225"/>
      <c r="L297" s="226">
        <v>292</v>
      </c>
      <c r="M297" s="226" t="s">
        <v>1046</v>
      </c>
      <c r="N297" s="253">
        <v>199.7</v>
      </c>
      <c r="O297" s="253">
        <v>5.4</v>
      </c>
      <c r="P297" s="225"/>
      <c r="Q297" s="226">
        <v>292</v>
      </c>
      <c r="R297" s="227" t="s">
        <v>1149</v>
      </c>
      <c r="S297" s="253">
        <v>324.2</v>
      </c>
      <c r="T297" s="253">
        <v>11.7</v>
      </c>
      <c r="U297" s="225"/>
      <c r="V297" s="229">
        <v>292</v>
      </c>
      <c r="W297" s="238" t="s">
        <v>1143</v>
      </c>
      <c r="X297" s="253">
        <v>607.5</v>
      </c>
      <c r="Y297" s="253">
        <v>35.5</v>
      </c>
      <c r="Z297" s="225"/>
      <c r="AA297" s="226">
        <v>292</v>
      </c>
      <c r="AB297" s="227" t="s">
        <v>1283</v>
      </c>
      <c r="AC297" s="253">
        <v>978.2</v>
      </c>
      <c r="AD297" s="253">
        <v>25.5</v>
      </c>
      <c r="AE297" s="225"/>
      <c r="AF297" s="229">
        <v>292</v>
      </c>
      <c r="AG297" s="238" t="s">
        <v>915</v>
      </c>
      <c r="AH297" s="253">
        <v>1070.8</v>
      </c>
      <c r="AI297" s="253">
        <v>41.7</v>
      </c>
      <c r="AJ297" s="225"/>
      <c r="AK297" s="226">
        <v>292</v>
      </c>
      <c r="AL297" s="227" t="s">
        <v>1125</v>
      </c>
      <c r="AM297" s="253">
        <v>1320.9</v>
      </c>
      <c r="AN297" s="253">
        <v>72</v>
      </c>
      <c r="AO297" s="225"/>
      <c r="AP297" s="229">
        <v>292</v>
      </c>
      <c r="AQ297" s="238" t="s">
        <v>1754</v>
      </c>
      <c r="AR297" s="253">
        <v>3894.5</v>
      </c>
      <c r="AS297" s="253">
        <v>203</v>
      </c>
      <c r="AT297" s="225"/>
      <c r="AU297" s="226">
        <v>292</v>
      </c>
      <c r="AV297" s="227" t="s">
        <v>517</v>
      </c>
      <c r="AW297" s="253">
        <v>5870</v>
      </c>
      <c r="AX297" s="253">
        <v>291</v>
      </c>
      <c r="AY297" s="225"/>
      <c r="AZ297" s="229">
        <v>292</v>
      </c>
      <c r="BA297" s="238" t="s">
        <v>618</v>
      </c>
      <c r="BB297" s="253">
        <v>7146.4</v>
      </c>
      <c r="BC297" s="253">
        <v>235.5</v>
      </c>
      <c r="BD297" s="225"/>
      <c r="BE297" s="230">
        <v>292</v>
      </c>
      <c r="BF297" s="231" t="s">
        <v>1805</v>
      </c>
      <c r="BG297" s="256">
        <v>7773.3</v>
      </c>
      <c r="BH297" s="256">
        <v>285.60000000000002</v>
      </c>
      <c r="BI297" s="225"/>
      <c r="BJ297" s="232">
        <v>292</v>
      </c>
      <c r="BK297" s="233" t="s">
        <v>1995</v>
      </c>
      <c r="BL297" s="255">
        <v>9568</v>
      </c>
    </row>
    <row r="298" spans="1:64" s="234" customFormat="1">
      <c r="A298" s="225"/>
      <c r="B298" s="226">
        <v>293</v>
      </c>
      <c r="C298" s="227" t="s">
        <v>814</v>
      </c>
      <c r="D298" s="253">
        <v>98.6</v>
      </c>
      <c r="E298" s="253">
        <v>11.1</v>
      </c>
      <c r="F298" s="225"/>
      <c r="G298" s="226">
        <v>293</v>
      </c>
      <c r="H298" s="227" t="s">
        <v>796</v>
      </c>
      <c r="I298" s="253">
        <v>141.1</v>
      </c>
      <c r="J298" s="253">
        <v>3</v>
      </c>
      <c r="K298" s="225"/>
      <c r="L298" s="226">
        <v>293</v>
      </c>
      <c r="M298" s="226" t="s">
        <v>1048</v>
      </c>
      <c r="N298" s="253">
        <v>197.2</v>
      </c>
      <c r="O298" s="253">
        <v>10.9</v>
      </c>
      <c r="P298" s="225"/>
      <c r="Q298" s="226">
        <v>293</v>
      </c>
      <c r="R298" s="227" t="s">
        <v>1150</v>
      </c>
      <c r="S298" s="253">
        <v>323.8</v>
      </c>
      <c r="T298" s="253">
        <v>25.6</v>
      </c>
      <c r="U298" s="225"/>
      <c r="V298" s="229">
        <v>293</v>
      </c>
      <c r="W298" s="238" t="s">
        <v>1032</v>
      </c>
      <c r="X298" s="253">
        <v>600.4</v>
      </c>
      <c r="Y298" s="253">
        <v>13.6</v>
      </c>
      <c r="Z298" s="225"/>
      <c r="AA298" s="226">
        <v>293</v>
      </c>
      <c r="AB298" s="227" t="s">
        <v>760</v>
      </c>
      <c r="AC298" s="253">
        <v>975.2</v>
      </c>
      <c r="AD298" s="253">
        <v>48.5</v>
      </c>
      <c r="AE298" s="225"/>
      <c r="AF298" s="229">
        <v>293</v>
      </c>
      <c r="AG298" s="238" t="s">
        <v>1146</v>
      </c>
      <c r="AH298" s="253">
        <v>1067.2</v>
      </c>
      <c r="AI298" s="253">
        <v>32.9</v>
      </c>
      <c r="AJ298" s="225"/>
      <c r="AK298" s="226">
        <v>293</v>
      </c>
      <c r="AL298" s="227" t="s">
        <v>1426</v>
      </c>
      <c r="AM298" s="253">
        <v>1320.6</v>
      </c>
      <c r="AN298" s="253">
        <v>152.6</v>
      </c>
      <c r="AO298" s="225"/>
      <c r="AP298" s="229">
        <v>293</v>
      </c>
      <c r="AQ298" s="238" t="s">
        <v>1379</v>
      </c>
      <c r="AR298" s="253">
        <v>3857</v>
      </c>
      <c r="AS298" s="253">
        <v>223</v>
      </c>
      <c r="AT298" s="225"/>
      <c r="AU298" s="226">
        <v>293</v>
      </c>
      <c r="AV298" s="227" t="s">
        <v>618</v>
      </c>
      <c r="AW298" s="253">
        <v>5786.7</v>
      </c>
      <c r="AX298" s="253">
        <v>298.3</v>
      </c>
      <c r="AY298" s="225"/>
      <c r="AZ298" s="229">
        <v>293</v>
      </c>
      <c r="BA298" s="238" t="s">
        <v>1713</v>
      </c>
      <c r="BB298" s="253">
        <v>7144</v>
      </c>
      <c r="BC298" s="253">
        <v>1440</v>
      </c>
      <c r="BD298" s="225"/>
      <c r="BE298" s="230">
        <v>293</v>
      </c>
      <c r="BF298" s="231" t="s">
        <v>1948</v>
      </c>
      <c r="BG298" s="256">
        <v>7763</v>
      </c>
      <c r="BH298" s="256">
        <v>114</v>
      </c>
      <c r="BI298" s="225"/>
      <c r="BJ298" s="232">
        <v>293</v>
      </c>
      <c r="BK298" s="233" t="s">
        <v>1983</v>
      </c>
      <c r="BL298" s="255">
        <v>9554</v>
      </c>
    </row>
    <row r="299" spans="1:64" s="234" customFormat="1">
      <c r="A299" s="225"/>
      <c r="B299" s="226">
        <v>294</v>
      </c>
      <c r="C299" s="227" t="s">
        <v>815</v>
      </c>
      <c r="D299" s="253">
        <v>98.2</v>
      </c>
      <c r="E299" s="253">
        <v>3.1</v>
      </c>
      <c r="F299" s="225"/>
      <c r="G299" s="226">
        <v>294</v>
      </c>
      <c r="H299" s="227" t="s">
        <v>807</v>
      </c>
      <c r="I299" s="253">
        <v>141.1</v>
      </c>
      <c r="J299" s="253">
        <v>8.3000000000000007</v>
      </c>
      <c r="K299" s="225"/>
      <c r="L299" s="226">
        <v>294</v>
      </c>
      <c r="M299" s="226" t="s">
        <v>790</v>
      </c>
      <c r="N299" s="253">
        <v>197.1</v>
      </c>
      <c r="O299" s="253">
        <v>9.3000000000000007</v>
      </c>
      <c r="P299" s="225"/>
      <c r="Q299" s="226">
        <v>294</v>
      </c>
      <c r="R299" s="227" t="s">
        <v>969</v>
      </c>
      <c r="S299" s="253">
        <v>321.39999999999998</v>
      </c>
      <c r="T299" s="253">
        <v>8.5</v>
      </c>
      <c r="U299" s="225"/>
      <c r="V299" s="229">
        <v>294</v>
      </c>
      <c r="W299" s="238" t="s">
        <v>753</v>
      </c>
      <c r="X299" s="253">
        <v>590.20000000000005</v>
      </c>
      <c r="Y299" s="253">
        <v>15.4</v>
      </c>
      <c r="Z299" s="225"/>
      <c r="AA299" s="226">
        <v>294</v>
      </c>
      <c r="AB299" s="227" t="s">
        <v>1186</v>
      </c>
      <c r="AC299" s="253">
        <v>966.8</v>
      </c>
      <c r="AD299" s="253">
        <v>42.8</v>
      </c>
      <c r="AE299" s="225"/>
      <c r="AF299" s="229">
        <v>294</v>
      </c>
      <c r="AG299" s="238" t="s">
        <v>1372</v>
      </c>
      <c r="AH299" s="253">
        <v>1054.3</v>
      </c>
      <c r="AI299" s="253">
        <v>54.6</v>
      </c>
      <c r="AJ299" s="225"/>
      <c r="AK299" s="226">
        <v>294</v>
      </c>
      <c r="AL299" s="227" t="s">
        <v>915</v>
      </c>
      <c r="AM299" s="253">
        <v>1312</v>
      </c>
      <c r="AN299" s="253">
        <v>17.399999999999999</v>
      </c>
      <c r="AO299" s="225"/>
      <c r="AP299" s="229">
        <v>294</v>
      </c>
      <c r="AQ299" s="238" t="s">
        <v>965</v>
      </c>
      <c r="AR299" s="253">
        <v>3855.5</v>
      </c>
      <c r="AS299" s="253">
        <v>173.1</v>
      </c>
      <c r="AT299" s="225"/>
      <c r="AU299" s="226">
        <v>294</v>
      </c>
      <c r="AV299" s="227" t="s">
        <v>1736</v>
      </c>
      <c r="AW299" s="253">
        <v>5772.1</v>
      </c>
      <c r="AX299" s="253">
        <v>403.9</v>
      </c>
      <c r="AY299" s="225"/>
      <c r="AZ299" s="229">
        <v>294</v>
      </c>
      <c r="BA299" s="238" t="s">
        <v>1754</v>
      </c>
      <c r="BB299" s="253">
        <v>7131.4</v>
      </c>
      <c r="BC299" s="253">
        <v>393.4</v>
      </c>
      <c r="BD299" s="225"/>
      <c r="BE299" s="230">
        <v>294</v>
      </c>
      <c r="BF299" s="231" t="s">
        <v>1949</v>
      </c>
      <c r="BG299" s="256">
        <v>7756.3</v>
      </c>
      <c r="BH299" s="256">
        <v>92.1</v>
      </c>
      <c r="BI299" s="225"/>
      <c r="BJ299" s="232">
        <v>294</v>
      </c>
      <c r="BK299" s="233" t="s">
        <v>1940</v>
      </c>
      <c r="BL299" s="255">
        <v>9524</v>
      </c>
    </row>
    <row r="300" spans="1:64" s="234" customFormat="1">
      <c r="A300" s="225"/>
      <c r="B300" s="226">
        <v>295</v>
      </c>
      <c r="C300" s="227" t="s">
        <v>816</v>
      </c>
      <c r="D300" s="253">
        <v>97.9</v>
      </c>
      <c r="E300" s="253" t="s">
        <v>751</v>
      </c>
      <c r="F300" s="225"/>
      <c r="G300" s="226">
        <v>295</v>
      </c>
      <c r="H300" s="227" t="s">
        <v>717</v>
      </c>
      <c r="I300" s="253">
        <v>140.30000000000001</v>
      </c>
      <c r="J300" s="253">
        <v>2.8</v>
      </c>
      <c r="K300" s="225"/>
      <c r="L300" s="226">
        <v>295</v>
      </c>
      <c r="M300" s="226" t="s">
        <v>791</v>
      </c>
      <c r="N300" s="253">
        <v>195.6</v>
      </c>
      <c r="O300" s="253">
        <v>5.4</v>
      </c>
      <c r="P300" s="225"/>
      <c r="Q300" s="226">
        <v>295</v>
      </c>
      <c r="R300" s="227" t="s">
        <v>680</v>
      </c>
      <c r="S300" s="253">
        <v>320.8</v>
      </c>
      <c r="T300" s="253">
        <v>3.4</v>
      </c>
      <c r="U300" s="225"/>
      <c r="V300" s="229">
        <v>295</v>
      </c>
      <c r="W300" s="238" t="s">
        <v>763</v>
      </c>
      <c r="X300" s="253">
        <v>584</v>
      </c>
      <c r="Y300" s="253">
        <v>27.6</v>
      </c>
      <c r="Z300" s="225"/>
      <c r="AA300" s="226">
        <v>295</v>
      </c>
      <c r="AB300" s="227" t="s">
        <v>831</v>
      </c>
      <c r="AC300" s="253">
        <v>961.9</v>
      </c>
      <c r="AD300" s="253">
        <v>54.2</v>
      </c>
      <c r="AE300" s="225"/>
      <c r="AF300" s="229">
        <v>295</v>
      </c>
      <c r="AG300" s="238" t="s">
        <v>1323</v>
      </c>
      <c r="AH300" s="253">
        <v>1050.7</v>
      </c>
      <c r="AI300" s="253">
        <v>46.3</v>
      </c>
      <c r="AJ300" s="225"/>
      <c r="AK300" s="226">
        <v>295</v>
      </c>
      <c r="AL300" s="227" t="s">
        <v>1092</v>
      </c>
      <c r="AM300" s="253">
        <v>1310.9</v>
      </c>
      <c r="AN300" s="253">
        <v>205.5</v>
      </c>
      <c r="AO300" s="225"/>
      <c r="AP300" s="229">
        <v>295</v>
      </c>
      <c r="AQ300" s="238" t="s">
        <v>305</v>
      </c>
      <c r="AR300" s="253">
        <v>3847.5</v>
      </c>
      <c r="AS300" s="253">
        <v>494.8</v>
      </c>
      <c r="AT300" s="225"/>
      <c r="AU300" s="226">
        <v>295</v>
      </c>
      <c r="AV300" s="227" t="s">
        <v>1737</v>
      </c>
      <c r="AW300" s="253">
        <v>5703.5</v>
      </c>
      <c r="AX300" s="253">
        <v>173.6</v>
      </c>
      <c r="AY300" s="225"/>
      <c r="AZ300" s="229">
        <v>295</v>
      </c>
      <c r="BA300" s="238" t="s">
        <v>1692</v>
      </c>
      <c r="BB300" s="253">
        <v>7117</v>
      </c>
      <c r="BC300" s="253">
        <v>-611</v>
      </c>
      <c r="BD300" s="225"/>
      <c r="BE300" s="230">
        <v>295</v>
      </c>
      <c r="BF300" s="231" t="s">
        <v>1286</v>
      </c>
      <c r="BG300" s="256">
        <v>7737</v>
      </c>
      <c r="BH300" s="256">
        <v>1297</v>
      </c>
      <c r="BI300" s="225"/>
      <c r="BJ300" s="232">
        <v>295</v>
      </c>
      <c r="BK300" s="233" t="s">
        <v>621</v>
      </c>
      <c r="BL300" s="255">
        <v>9523</v>
      </c>
    </row>
    <row r="301" spans="1:64" s="234" customFormat="1">
      <c r="A301" s="225"/>
      <c r="B301" s="226">
        <v>296</v>
      </c>
      <c r="C301" s="227" t="s">
        <v>817</v>
      </c>
      <c r="D301" s="253">
        <v>97.4</v>
      </c>
      <c r="E301" s="253">
        <v>5.2</v>
      </c>
      <c r="F301" s="225"/>
      <c r="G301" s="226">
        <v>296</v>
      </c>
      <c r="H301" s="227" t="s">
        <v>698</v>
      </c>
      <c r="I301" s="253">
        <v>139.9</v>
      </c>
      <c r="J301" s="253">
        <v>2.6</v>
      </c>
      <c r="K301" s="225"/>
      <c r="L301" s="226">
        <v>296</v>
      </c>
      <c r="M301" s="226" t="s">
        <v>838</v>
      </c>
      <c r="N301" s="253">
        <v>194.5</v>
      </c>
      <c r="O301" s="253">
        <v>14.6</v>
      </c>
      <c r="P301" s="225"/>
      <c r="Q301" s="226">
        <v>296</v>
      </c>
      <c r="R301" s="227" t="s">
        <v>1048</v>
      </c>
      <c r="S301" s="253">
        <v>317.60000000000002</v>
      </c>
      <c r="T301" s="253">
        <v>25.5</v>
      </c>
      <c r="U301" s="225"/>
      <c r="V301" s="229">
        <v>296</v>
      </c>
      <c r="W301" s="238" t="s">
        <v>1289</v>
      </c>
      <c r="X301" s="253">
        <v>581.79999999999995</v>
      </c>
      <c r="Y301" s="253">
        <v>13.9</v>
      </c>
      <c r="Z301" s="225"/>
      <c r="AA301" s="226">
        <v>296</v>
      </c>
      <c r="AB301" s="227" t="s">
        <v>1043</v>
      </c>
      <c r="AC301" s="253">
        <v>957.8</v>
      </c>
      <c r="AD301" s="253">
        <v>63.3</v>
      </c>
      <c r="AE301" s="225"/>
      <c r="AF301" s="229">
        <v>296</v>
      </c>
      <c r="AG301" s="238" t="s">
        <v>691</v>
      </c>
      <c r="AH301" s="253">
        <v>1049.2</v>
      </c>
      <c r="AI301" s="253">
        <v>-59.4</v>
      </c>
      <c r="AJ301" s="225"/>
      <c r="AK301" s="226">
        <v>296</v>
      </c>
      <c r="AL301" s="227" t="s">
        <v>1427</v>
      </c>
      <c r="AM301" s="253">
        <v>1275.4000000000001</v>
      </c>
      <c r="AN301" s="253">
        <v>44.3</v>
      </c>
      <c r="AO301" s="225"/>
      <c r="AP301" s="229">
        <v>296</v>
      </c>
      <c r="AQ301" s="238" t="s">
        <v>1682</v>
      </c>
      <c r="AR301" s="253">
        <v>3842.8</v>
      </c>
      <c r="AS301" s="253">
        <v>82.6</v>
      </c>
      <c r="AT301" s="225"/>
      <c r="AU301" s="226">
        <v>296</v>
      </c>
      <c r="AV301" s="227" t="s">
        <v>1738</v>
      </c>
      <c r="AW301" s="253">
        <v>5592.8</v>
      </c>
      <c r="AX301" s="253">
        <v>190.5</v>
      </c>
      <c r="AY301" s="225"/>
      <c r="AZ301" s="229">
        <v>296</v>
      </c>
      <c r="BA301" s="238" t="s">
        <v>1763</v>
      </c>
      <c r="BB301" s="253">
        <v>7114</v>
      </c>
      <c r="BC301" s="253">
        <v>431</v>
      </c>
      <c r="BD301" s="225"/>
      <c r="BE301" s="230">
        <v>296</v>
      </c>
      <c r="BF301" s="231" t="s">
        <v>1950</v>
      </c>
      <c r="BG301" s="256">
        <v>7701.9</v>
      </c>
      <c r="BH301" s="256">
        <v>-5830</v>
      </c>
      <c r="BI301" s="225"/>
      <c r="BJ301" s="232">
        <v>296</v>
      </c>
      <c r="BK301" s="233" t="s">
        <v>1959</v>
      </c>
      <c r="BL301" s="255">
        <v>9480</v>
      </c>
    </row>
    <row r="302" spans="1:64" s="234" customFormat="1">
      <c r="A302" s="225"/>
      <c r="B302" s="226">
        <v>297</v>
      </c>
      <c r="C302" s="227" t="s">
        <v>818</v>
      </c>
      <c r="D302" s="253">
        <v>96</v>
      </c>
      <c r="E302" s="253" t="s">
        <v>751</v>
      </c>
      <c r="F302" s="225"/>
      <c r="G302" s="226">
        <v>297</v>
      </c>
      <c r="H302" s="227" t="s">
        <v>1041</v>
      </c>
      <c r="I302" s="253">
        <v>139.1</v>
      </c>
      <c r="J302" s="253">
        <v>8.6999999999999993</v>
      </c>
      <c r="K302" s="225"/>
      <c r="L302" s="226">
        <v>297</v>
      </c>
      <c r="M302" s="226" t="s">
        <v>965</v>
      </c>
      <c r="N302" s="253">
        <v>193.8</v>
      </c>
      <c r="O302" s="253">
        <v>11.4</v>
      </c>
      <c r="P302" s="225"/>
      <c r="Q302" s="226">
        <v>297</v>
      </c>
      <c r="R302" s="227" t="s">
        <v>922</v>
      </c>
      <c r="S302" s="253">
        <v>315.39999999999998</v>
      </c>
      <c r="T302" s="253">
        <v>40.5</v>
      </c>
      <c r="U302" s="225"/>
      <c r="V302" s="229">
        <v>297</v>
      </c>
      <c r="W302" s="238" t="s">
        <v>805</v>
      </c>
      <c r="X302" s="253">
        <v>580.79999999999995</v>
      </c>
      <c r="Y302" s="253">
        <v>24.7</v>
      </c>
      <c r="Z302" s="225"/>
      <c r="AA302" s="226">
        <v>297</v>
      </c>
      <c r="AB302" s="227" t="s">
        <v>1024</v>
      </c>
      <c r="AC302" s="253">
        <v>951.5</v>
      </c>
      <c r="AD302" s="253">
        <v>-6.8</v>
      </c>
      <c r="AE302" s="225"/>
      <c r="AF302" s="229">
        <v>297</v>
      </c>
      <c r="AG302" s="238" t="s">
        <v>957</v>
      </c>
      <c r="AH302" s="253">
        <v>1047.2</v>
      </c>
      <c r="AI302" s="253">
        <v>45.4</v>
      </c>
      <c r="AJ302" s="225"/>
      <c r="AK302" s="226">
        <v>297</v>
      </c>
      <c r="AL302" s="227" t="s">
        <v>1360</v>
      </c>
      <c r="AM302" s="253">
        <v>1269</v>
      </c>
      <c r="AN302" s="253">
        <v>57.8</v>
      </c>
      <c r="AO302" s="225"/>
      <c r="AP302" s="229">
        <v>297</v>
      </c>
      <c r="AQ302" s="238" t="s">
        <v>1755</v>
      </c>
      <c r="AR302" s="253">
        <v>3841.6</v>
      </c>
      <c r="AS302" s="253">
        <v>67.900000000000006</v>
      </c>
      <c r="AT302" s="225"/>
      <c r="AU302" s="226">
        <v>297</v>
      </c>
      <c r="AV302" s="227" t="s">
        <v>1214</v>
      </c>
      <c r="AW302" s="253">
        <v>5551.6</v>
      </c>
      <c r="AX302" s="253">
        <v>366.2</v>
      </c>
      <c r="AY302" s="225"/>
      <c r="AZ302" s="229">
        <v>297</v>
      </c>
      <c r="BA302" s="238" t="s">
        <v>617</v>
      </c>
      <c r="BB302" s="253">
        <v>7109</v>
      </c>
      <c r="BC302" s="253">
        <v>647</v>
      </c>
      <c r="BD302" s="225"/>
      <c r="BE302" s="230">
        <v>297</v>
      </c>
      <c r="BF302" s="231" t="s">
        <v>315</v>
      </c>
      <c r="BG302" s="256">
        <v>7606</v>
      </c>
      <c r="BH302" s="256">
        <v>-210</v>
      </c>
      <c r="BI302" s="225"/>
      <c r="BJ302" s="232">
        <v>297</v>
      </c>
      <c r="BK302" s="233" t="s">
        <v>2148</v>
      </c>
      <c r="BL302" s="255">
        <v>9455</v>
      </c>
    </row>
    <row r="303" spans="1:64" s="234" customFormat="1">
      <c r="A303" s="225"/>
      <c r="B303" s="226">
        <v>298</v>
      </c>
      <c r="C303" s="227" t="s">
        <v>819</v>
      </c>
      <c r="D303" s="253">
        <v>95.2</v>
      </c>
      <c r="E303" s="253">
        <v>1.5</v>
      </c>
      <c r="F303" s="225"/>
      <c r="G303" s="226">
        <v>298</v>
      </c>
      <c r="H303" s="227" t="s">
        <v>1018</v>
      </c>
      <c r="I303" s="253">
        <v>138.4</v>
      </c>
      <c r="J303" s="253">
        <v>6</v>
      </c>
      <c r="K303" s="225"/>
      <c r="L303" s="226">
        <v>298</v>
      </c>
      <c r="M303" s="226" t="s">
        <v>900</v>
      </c>
      <c r="N303" s="253">
        <v>193.4</v>
      </c>
      <c r="O303" s="253">
        <v>15.2</v>
      </c>
      <c r="P303" s="225"/>
      <c r="Q303" s="226">
        <v>298</v>
      </c>
      <c r="R303" s="227" t="s">
        <v>721</v>
      </c>
      <c r="S303" s="253">
        <v>315.10000000000002</v>
      </c>
      <c r="T303" s="253">
        <v>12</v>
      </c>
      <c r="U303" s="225"/>
      <c r="V303" s="229">
        <v>298</v>
      </c>
      <c r="W303" s="238" t="s">
        <v>1090</v>
      </c>
      <c r="X303" s="253">
        <v>580</v>
      </c>
      <c r="Y303" s="253">
        <v>28.9</v>
      </c>
      <c r="Z303" s="225"/>
      <c r="AA303" s="226">
        <v>298</v>
      </c>
      <c r="AB303" s="227" t="s">
        <v>1284</v>
      </c>
      <c r="AC303" s="253">
        <v>946.9</v>
      </c>
      <c r="AD303" s="253">
        <v>42.7</v>
      </c>
      <c r="AE303" s="225"/>
      <c r="AF303" s="229">
        <v>298</v>
      </c>
      <c r="AG303" s="238" t="s">
        <v>1086</v>
      </c>
      <c r="AH303" s="253">
        <v>1041.9000000000001</v>
      </c>
      <c r="AI303" s="253">
        <v>66.400000000000006</v>
      </c>
      <c r="AJ303" s="225"/>
      <c r="AK303" s="226">
        <v>298</v>
      </c>
      <c r="AL303" s="227" t="s">
        <v>1428</v>
      </c>
      <c r="AM303" s="253">
        <v>1266.4000000000001</v>
      </c>
      <c r="AN303" s="253">
        <v>89.3</v>
      </c>
      <c r="AO303" s="225"/>
      <c r="AP303" s="229">
        <v>298</v>
      </c>
      <c r="AQ303" s="238" t="s">
        <v>2896</v>
      </c>
      <c r="AR303" s="253">
        <v>3826.1</v>
      </c>
      <c r="AS303" s="253">
        <v>654.5</v>
      </c>
      <c r="AT303" s="225"/>
      <c r="AU303" s="226">
        <v>298</v>
      </c>
      <c r="AV303" s="227" t="s">
        <v>1739</v>
      </c>
      <c r="AW303" s="253">
        <v>5540.1</v>
      </c>
      <c r="AX303" s="253">
        <v>696.8</v>
      </c>
      <c r="AY303" s="225"/>
      <c r="AZ303" s="229">
        <v>298</v>
      </c>
      <c r="BA303" s="238" t="s">
        <v>1215</v>
      </c>
      <c r="BB303" s="253">
        <v>7106.9</v>
      </c>
      <c r="BC303" s="253">
        <v>345.8</v>
      </c>
      <c r="BD303" s="225"/>
      <c r="BE303" s="230">
        <v>298</v>
      </c>
      <c r="BF303" s="231" t="s">
        <v>1712</v>
      </c>
      <c r="BG303" s="256">
        <v>7595</v>
      </c>
      <c r="BH303" s="256">
        <v>747</v>
      </c>
      <c r="BI303" s="225"/>
      <c r="BJ303" s="232">
        <v>298</v>
      </c>
      <c r="BK303" s="233" t="s">
        <v>732</v>
      </c>
      <c r="BL303" s="255">
        <v>9390</v>
      </c>
    </row>
    <row r="304" spans="1:64" s="234" customFormat="1">
      <c r="A304" s="225"/>
      <c r="B304" s="226">
        <v>299</v>
      </c>
      <c r="C304" s="227" t="s">
        <v>820</v>
      </c>
      <c r="D304" s="253">
        <v>95</v>
      </c>
      <c r="E304" s="253">
        <v>7.5</v>
      </c>
      <c r="F304" s="225"/>
      <c r="G304" s="226">
        <v>299</v>
      </c>
      <c r="H304" s="227" t="s">
        <v>824</v>
      </c>
      <c r="I304" s="253">
        <v>137.9</v>
      </c>
      <c r="J304" s="253">
        <v>11.3</v>
      </c>
      <c r="K304" s="225"/>
      <c r="L304" s="226">
        <v>299</v>
      </c>
      <c r="M304" s="226" t="s">
        <v>1183</v>
      </c>
      <c r="N304" s="253">
        <v>192.9</v>
      </c>
      <c r="O304" s="253">
        <v>16.7</v>
      </c>
      <c r="P304" s="225"/>
      <c r="Q304" s="226">
        <v>299</v>
      </c>
      <c r="R304" s="227" t="s">
        <v>1151</v>
      </c>
      <c r="S304" s="253">
        <v>314.8</v>
      </c>
      <c r="T304" s="253">
        <v>13.1</v>
      </c>
      <c r="U304" s="225"/>
      <c r="V304" s="229">
        <v>299</v>
      </c>
      <c r="W304" s="238" t="s">
        <v>1076</v>
      </c>
      <c r="X304" s="253">
        <v>578.9</v>
      </c>
      <c r="Y304" s="253">
        <v>-7.1</v>
      </c>
      <c r="Z304" s="225"/>
      <c r="AA304" s="226">
        <v>299</v>
      </c>
      <c r="AB304" s="227" t="s">
        <v>1064</v>
      </c>
      <c r="AC304" s="253">
        <v>945.3</v>
      </c>
      <c r="AD304" s="253">
        <v>52</v>
      </c>
      <c r="AE304" s="225"/>
      <c r="AF304" s="229">
        <v>299</v>
      </c>
      <c r="AG304" s="238" t="s">
        <v>1297</v>
      </c>
      <c r="AH304" s="253">
        <v>1019.7</v>
      </c>
      <c r="AI304" s="253">
        <v>115.9</v>
      </c>
      <c r="AJ304" s="225"/>
      <c r="AK304" s="226">
        <v>299</v>
      </c>
      <c r="AL304" s="227" t="s">
        <v>1353</v>
      </c>
      <c r="AM304" s="253">
        <v>1263.0999999999999</v>
      </c>
      <c r="AN304" s="253">
        <v>135.5</v>
      </c>
      <c r="AO304" s="225"/>
      <c r="AP304" s="229">
        <v>299</v>
      </c>
      <c r="AQ304" s="238" t="s">
        <v>1280</v>
      </c>
      <c r="AR304" s="253">
        <v>3824.5</v>
      </c>
      <c r="AS304" s="253">
        <v>465.4</v>
      </c>
      <c r="AT304" s="225"/>
      <c r="AU304" s="226">
        <v>299</v>
      </c>
      <c r="AV304" s="227" t="s">
        <v>1740</v>
      </c>
      <c r="AW304" s="253">
        <v>5539.8</v>
      </c>
      <c r="AX304" s="253">
        <v>1199.7</v>
      </c>
      <c r="AY304" s="225"/>
      <c r="AZ304" s="229">
        <v>299</v>
      </c>
      <c r="BA304" s="238" t="s">
        <v>506</v>
      </c>
      <c r="BB304" s="253">
        <v>7089.3</v>
      </c>
      <c r="BC304" s="253">
        <v>1046.3</v>
      </c>
      <c r="BD304" s="225"/>
      <c r="BE304" s="230">
        <v>299</v>
      </c>
      <c r="BF304" s="231" t="s">
        <v>617</v>
      </c>
      <c r="BG304" s="256">
        <v>7586</v>
      </c>
      <c r="BH304" s="256">
        <v>736</v>
      </c>
      <c r="BI304" s="225"/>
      <c r="BJ304" s="232">
        <v>299</v>
      </c>
      <c r="BK304" s="233" t="s">
        <v>1942</v>
      </c>
      <c r="BL304" s="255">
        <v>9388</v>
      </c>
    </row>
    <row r="305" spans="1:64" s="234" customFormat="1">
      <c r="A305" s="225"/>
      <c r="B305" s="226">
        <v>300</v>
      </c>
      <c r="C305" s="227" t="s">
        <v>821</v>
      </c>
      <c r="D305" s="253">
        <v>94.8</v>
      </c>
      <c r="E305" s="253">
        <v>5.0999999999999996</v>
      </c>
      <c r="F305" s="225"/>
      <c r="G305" s="226">
        <v>300</v>
      </c>
      <c r="H305" s="227" t="s">
        <v>782</v>
      </c>
      <c r="I305" s="253">
        <v>137.6</v>
      </c>
      <c r="J305" s="253">
        <v>1.9</v>
      </c>
      <c r="K305" s="225"/>
      <c r="L305" s="226">
        <v>300</v>
      </c>
      <c r="M305" s="226" t="s">
        <v>803</v>
      </c>
      <c r="N305" s="253">
        <v>192.2</v>
      </c>
      <c r="O305" s="253">
        <v>10.7</v>
      </c>
      <c r="P305" s="225"/>
      <c r="Q305" s="226">
        <v>300</v>
      </c>
      <c r="R305" s="227" t="s">
        <v>964</v>
      </c>
      <c r="S305" s="253">
        <v>312.39999999999998</v>
      </c>
      <c r="T305" s="253">
        <v>9.9</v>
      </c>
      <c r="U305" s="225"/>
      <c r="V305" s="229">
        <v>300</v>
      </c>
      <c r="W305" s="238" t="s">
        <v>921</v>
      </c>
      <c r="X305" s="253">
        <v>576.4</v>
      </c>
      <c r="Y305" s="253">
        <v>46.4</v>
      </c>
      <c r="Z305" s="225"/>
      <c r="AA305" s="226">
        <v>300</v>
      </c>
      <c r="AB305" s="227" t="s">
        <v>791</v>
      </c>
      <c r="AC305" s="253">
        <v>941.6</v>
      </c>
      <c r="AD305" s="253">
        <v>32</v>
      </c>
      <c r="AE305" s="225"/>
      <c r="AF305" s="229">
        <v>300</v>
      </c>
      <c r="AG305" s="238" t="s">
        <v>1331</v>
      </c>
      <c r="AH305" s="253">
        <v>1012.1</v>
      </c>
      <c r="AI305" s="253">
        <v>37.6</v>
      </c>
      <c r="AJ305" s="225"/>
      <c r="AK305" s="226">
        <v>300</v>
      </c>
      <c r="AL305" s="227" t="s">
        <v>1429</v>
      </c>
      <c r="AM305" s="253">
        <v>1253.7</v>
      </c>
      <c r="AN305" s="253">
        <v>-105.9</v>
      </c>
      <c r="AO305" s="225"/>
      <c r="AP305" s="229">
        <v>300</v>
      </c>
      <c r="AQ305" s="238" t="s">
        <v>1172</v>
      </c>
      <c r="AR305" s="253">
        <v>3822.9</v>
      </c>
      <c r="AS305" s="253">
        <v>274.10000000000002</v>
      </c>
      <c r="AT305" s="225"/>
      <c r="AU305" s="226">
        <v>300</v>
      </c>
      <c r="AV305" s="227" t="s">
        <v>576</v>
      </c>
      <c r="AW305" s="253">
        <v>5537.5</v>
      </c>
      <c r="AX305" s="253">
        <v>169.6</v>
      </c>
      <c r="AY305" s="225"/>
      <c r="AZ305" s="229">
        <v>300</v>
      </c>
      <c r="BA305" s="238" t="s">
        <v>1814</v>
      </c>
      <c r="BB305" s="253">
        <v>7052.7</v>
      </c>
      <c r="BC305" s="253">
        <v>480.9</v>
      </c>
      <c r="BD305" s="225"/>
      <c r="BE305" s="230">
        <v>300</v>
      </c>
      <c r="BF305" s="231" t="s">
        <v>1770</v>
      </c>
      <c r="BG305" s="256">
        <v>7585</v>
      </c>
      <c r="BH305" s="256">
        <v>407</v>
      </c>
      <c r="BI305" s="225"/>
      <c r="BJ305" s="232">
        <v>300</v>
      </c>
      <c r="BK305" s="233" t="s">
        <v>570</v>
      </c>
      <c r="BL305" s="255">
        <v>9318</v>
      </c>
    </row>
    <row r="306" spans="1:64" s="234" customFormat="1">
      <c r="A306" s="225"/>
      <c r="B306" s="226">
        <v>301</v>
      </c>
      <c r="C306" s="227" t="s">
        <v>822</v>
      </c>
      <c r="D306" s="253">
        <v>94.2</v>
      </c>
      <c r="E306" s="253">
        <v>3.2</v>
      </c>
      <c r="F306" s="225"/>
      <c r="G306" s="226">
        <v>301</v>
      </c>
      <c r="H306" s="227" t="s">
        <v>723</v>
      </c>
      <c r="I306" s="253">
        <v>137.19999999999999</v>
      </c>
      <c r="J306" s="253">
        <v>5</v>
      </c>
      <c r="K306" s="225"/>
      <c r="L306" s="226">
        <v>301</v>
      </c>
      <c r="M306" s="226" t="s">
        <v>1045</v>
      </c>
      <c r="N306" s="253">
        <v>191.6</v>
      </c>
      <c r="O306" s="253">
        <v>16.600000000000001</v>
      </c>
      <c r="P306" s="225"/>
      <c r="Q306" s="226">
        <v>301</v>
      </c>
      <c r="R306" s="227" t="s">
        <v>1060</v>
      </c>
      <c r="S306" s="253">
        <v>312</v>
      </c>
      <c r="T306" s="253">
        <v>12.1</v>
      </c>
      <c r="U306" s="225"/>
      <c r="V306" s="229">
        <v>301</v>
      </c>
      <c r="W306" s="238" t="s">
        <v>1059</v>
      </c>
      <c r="X306" s="253">
        <v>571.79999999999995</v>
      </c>
      <c r="Y306" s="253">
        <v>10.1</v>
      </c>
      <c r="Z306" s="225"/>
      <c r="AA306" s="226">
        <v>301</v>
      </c>
      <c r="AB306" s="227" t="s">
        <v>1056</v>
      </c>
      <c r="AC306" s="253">
        <v>939.3</v>
      </c>
      <c r="AD306" s="253">
        <v>46</v>
      </c>
      <c r="AE306" s="225"/>
      <c r="AF306" s="229">
        <v>301</v>
      </c>
      <c r="AG306" s="238" t="s">
        <v>854</v>
      </c>
      <c r="AH306" s="253">
        <v>1006.6</v>
      </c>
      <c r="AI306" s="253">
        <v>53.4</v>
      </c>
      <c r="AJ306" s="225"/>
      <c r="AK306" s="226">
        <v>301</v>
      </c>
      <c r="AL306" s="227" t="s">
        <v>1258</v>
      </c>
      <c r="AM306" s="253">
        <v>1244.5999999999999</v>
      </c>
      <c r="AN306" s="253">
        <v>94</v>
      </c>
      <c r="AO306" s="225"/>
      <c r="AP306" s="229">
        <v>301</v>
      </c>
      <c r="AQ306" s="238" t="s">
        <v>1683</v>
      </c>
      <c r="AR306" s="253">
        <v>3789.7</v>
      </c>
      <c r="AS306" s="253">
        <v>298.8</v>
      </c>
      <c r="AT306" s="225"/>
      <c r="AU306" s="226">
        <v>301</v>
      </c>
      <c r="AV306" s="227" t="s">
        <v>1741</v>
      </c>
      <c r="AW306" s="253">
        <v>5536.6</v>
      </c>
      <c r="AX306" s="253">
        <v>454.6</v>
      </c>
      <c r="AY306" s="225"/>
      <c r="AZ306" s="229">
        <v>301</v>
      </c>
      <c r="BA306" s="238" t="s">
        <v>580</v>
      </c>
      <c r="BB306" s="253">
        <v>7021.2</v>
      </c>
      <c r="BC306" s="253">
        <v>783.8</v>
      </c>
      <c r="BD306" s="225"/>
      <c r="BE306" s="230">
        <v>301</v>
      </c>
      <c r="BF306" s="231" t="s">
        <v>1951</v>
      </c>
      <c r="BG306" s="256">
        <v>7577.2</v>
      </c>
      <c r="BH306" s="256">
        <v>360.8</v>
      </c>
      <c r="BI306" s="225"/>
      <c r="BJ306" s="232">
        <v>301</v>
      </c>
      <c r="BK306" s="233" t="s">
        <v>2149</v>
      </c>
      <c r="BL306" s="255">
        <v>9241</v>
      </c>
    </row>
    <row r="307" spans="1:64" s="234" customFormat="1">
      <c r="A307" s="225"/>
      <c r="B307" s="226">
        <v>302</v>
      </c>
      <c r="C307" s="227" t="s">
        <v>823</v>
      </c>
      <c r="D307" s="253">
        <v>93.6</v>
      </c>
      <c r="E307" s="253">
        <v>6</v>
      </c>
      <c r="F307" s="225"/>
      <c r="G307" s="226">
        <v>302</v>
      </c>
      <c r="H307" s="227" t="s">
        <v>922</v>
      </c>
      <c r="I307" s="253">
        <v>134.9</v>
      </c>
      <c r="J307" s="253">
        <v>25</v>
      </c>
      <c r="K307" s="225"/>
      <c r="L307" s="226">
        <v>302</v>
      </c>
      <c r="M307" s="226" t="s">
        <v>839</v>
      </c>
      <c r="N307" s="253">
        <v>190.9</v>
      </c>
      <c r="O307" s="253">
        <v>12.6</v>
      </c>
      <c r="P307" s="225"/>
      <c r="Q307" s="226">
        <v>302</v>
      </c>
      <c r="R307" s="227" t="s">
        <v>752</v>
      </c>
      <c r="S307" s="253">
        <v>311.3</v>
      </c>
      <c r="T307" s="253">
        <v>-3.2</v>
      </c>
      <c r="U307" s="225"/>
      <c r="V307" s="229">
        <v>302</v>
      </c>
      <c r="W307" s="238" t="s">
        <v>1171</v>
      </c>
      <c r="X307" s="253">
        <v>571</v>
      </c>
      <c r="Y307" s="253">
        <v>28.5</v>
      </c>
      <c r="Z307" s="225"/>
      <c r="AA307" s="226">
        <v>302</v>
      </c>
      <c r="AB307" s="227" t="s">
        <v>1146</v>
      </c>
      <c r="AC307" s="253">
        <v>931</v>
      </c>
      <c r="AD307" s="253">
        <v>24.5</v>
      </c>
      <c r="AE307" s="225"/>
      <c r="AF307" s="229">
        <v>302</v>
      </c>
      <c r="AG307" s="238" t="s">
        <v>1051</v>
      </c>
      <c r="AH307" s="253">
        <v>993.9</v>
      </c>
      <c r="AI307" s="253">
        <v>49.6</v>
      </c>
      <c r="AJ307" s="225"/>
      <c r="AK307" s="226">
        <v>302</v>
      </c>
      <c r="AL307" s="227" t="s">
        <v>1051</v>
      </c>
      <c r="AM307" s="253">
        <v>1240.8</v>
      </c>
      <c r="AN307" s="253">
        <v>136.69999999999999</v>
      </c>
      <c r="AO307" s="225"/>
      <c r="AP307" s="229">
        <v>302</v>
      </c>
      <c r="AQ307" s="238" t="s">
        <v>2897</v>
      </c>
      <c r="AR307" s="253">
        <v>3789</v>
      </c>
      <c r="AS307" s="253">
        <v>72.8</v>
      </c>
      <c r="AT307" s="225"/>
      <c r="AU307" s="226">
        <v>302</v>
      </c>
      <c r="AV307" s="227" t="s">
        <v>1153</v>
      </c>
      <c r="AW307" s="253">
        <v>5522.1</v>
      </c>
      <c r="AX307" s="253">
        <v>33.799999999999997</v>
      </c>
      <c r="AY307" s="225"/>
      <c r="AZ307" s="229">
        <v>302</v>
      </c>
      <c r="BA307" s="238" t="s">
        <v>2898</v>
      </c>
      <c r="BB307" s="253">
        <v>6989.1</v>
      </c>
      <c r="BC307" s="253">
        <v>463.7</v>
      </c>
      <c r="BD307" s="225"/>
      <c r="BE307" s="230">
        <v>302</v>
      </c>
      <c r="BF307" s="231" t="s">
        <v>1952</v>
      </c>
      <c r="BG307" s="256">
        <v>7499.8</v>
      </c>
      <c r="BH307" s="256">
        <v>-70.900000000000006</v>
      </c>
      <c r="BI307" s="225"/>
      <c r="BJ307" s="232">
        <v>302</v>
      </c>
      <c r="BK307" s="233" t="s">
        <v>1773</v>
      </c>
      <c r="BL307" s="255">
        <v>9169</v>
      </c>
    </row>
    <row r="308" spans="1:64" s="234" customFormat="1">
      <c r="A308" s="225"/>
      <c r="B308" s="226">
        <v>303</v>
      </c>
      <c r="C308" s="227" t="s">
        <v>824</v>
      </c>
      <c r="D308" s="253">
        <v>93.5</v>
      </c>
      <c r="E308" s="253">
        <v>5.5</v>
      </c>
      <c r="F308" s="225"/>
      <c r="G308" s="226">
        <v>303</v>
      </c>
      <c r="H308" s="227" t="s">
        <v>895</v>
      </c>
      <c r="I308" s="253">
        <v>133.80000000000001</v>
      </c>
      <c r="J308" s="253">
        <v>3.6</v>
      </c>
      <c r="K308" s="225"/>
      <c r="L308" s="226">
        <v>303</v>
      </c>
      <c r="M308" s="226" t="s">
        <v>1053</v>
      </c>
      <c r="N308" s="253">
        <v>188.7</v>
      </c>
      <c r="O308" s="253">
        <v>21.3</v>
      </c>
      <c r="P308" s="225"/>
      <c r="Q308" s="226">
        <v>303</v>
      </c>
      <c r="R308" s="227" t="s">
        <v>1152</v>
      </c>
      <c r="S308" s="253">
        <v>309.3</v>
      </c>
      <c r="T308" s="253">
        <v>17</v>
      </c>
      <c r="U308" s="225"/>
      <c r="V308" s="229">
        <v>303</v>
      </c>
      <c r="W308" s="238" t="s">
        <v>770</v>
      </c>
      <c r="X308" s="253">
        <v>571</v>
      </c>
      <c r="Y308" s="253">
        <v>28.7</v>
      </c>
      <c r="Z308" s="225"/>
      <c r="AA308" s="226">
        <v>303</v>
      </c>
      <c r="AB308" s="227" t="s">
        <v>881</v>
      </c>
      <c r="AC308" s="253">
        <v>916.2</v>
      </c>
      <c r="AD308" s="253">
        <v>22.2</v>
      </c>
      <c r="AE308" s="225"/>
      <c r="AF308" s="229">
        <v>303</v>
      </c>
      <c r="AG308" s="238" t="s">
        <v>1164</v>
      </c>
      <c r="AH308" s="253">
        <v>984.3</v>
      </c>
      <c r="AI308" s="253">
        <v>-4.5999999999999996</v>
      </c>
      <c r="AJ308" s="225"/>
      <c r="AK308" s="226">
        <v>303</v>
      </c>
      <c r="AL308" s="227" t="s">
        <v>1201</v>
      </c>
      <c r="AM308" s="253">
        <v>1237</v>
      </c>
      <c r="AN308" s="253">
        <v>68.7</v>
      </c>
      <c r="AO308" s="225"/>
      <c r="AP308" s="229">
        <v>303</v>
      </c>
      <c r="AQ308" s="238" t="s">
        <v>516</v>
      </c>
      <c r="AR308" s="253">
        <v>3768.9</v>
      </c>
      <c r="AS308" s="253">
        <v>1665.2</v>
      </c>
      <c r="AT308" s="225"/>
      <c r="AU308" s="226">
        <v>303</v>
      </c>
      <c r="AV308" s="227" t="s">
        <v>1742</v>
      </c>
      <c r="AW308" s="253">
        <v>5520</v>
      </c>
      <c r="AX308" s="253">
        <v>296</v>
      </c>
      <c r="AY308" s="225"/>
      <c r="AZ308" s="229">
        <v>303</v>
      </c>
      <c r="BA308" s="238" t="s">
        <v>2899</v>
      </c>
      <c r="BB308" s="253">
        <v>6921.1</v>
      </c>
      <c r="BC308" s="253">
        <v>588.5</v>
      </c>
      <c r="BD308" s="225"/>
      <c r="BE308" s="230">
        <v>303</v>
      </c>
      <c r="BF308" s="231" t="s">
        <v>1953</v>
      </c>
      <c r="BG308" s="256">
        <v>7455.2</v>
      </c>
      <c r="BH308" s="256">
        <v>729.1</v>
      </c>
      <c r="BI308" s="225"/>
      <c r="BJ308" s="232">
        <v>303</v>
      </c>
      <c r="BK308" s="233" t="s">
        <v>1709</v>
      </c>
      <c r="BL308" s="255">
        <v>9161</v>
      </c>
    </row>
    <row r="309" spans="1:64" s="234" customFormat="1">
      <c r="A309" s="225"/>
      <c r="B309" s="226">
        <v>304</v>
      </c>
      <c r="C309" s="227" t="s">
        <v>825</v>
      </c>
      <c r="D309" s="253">
        <v>93.4</v>
      </c>
      <c r="E309" s="253">
        <v>5.2</v>
      </c>
      <c r="F309" s="225"/>
      <c r="G309" s="226">
        <v>304</v>
      </c>
      <c r="H309" s="227" t="s">
        <v>743</v>
      </c>
      <c r="I309" s="253">
        <v>132.6</v>
      </c>
      <c r="J309" s="253">
        <v>6.3</v>
      </c>
      <c r="K309" s="225"/>
      <c r="L309" s="226">
        <v>304</v>
      </c>
      <c r="M309" s="226" t="s">
        <v>1095</v>
      </c>
      <c r="N309" s="253">
        <v>187</v>
      </c>
      <c r="O309" s="253">
        <v>5.2</v>
      </c>
      <c r="P309" s="225"/>
      <c r="Q309" s="226">
        <v>304</v>
      </c>
      <c r="R309" s="227" t="s">
        <v>1043</v>
      </c>
      <c r="S309" s="253">
        <v>307.89999999999998</v>
      </c>
      <c r="T309" s="253">
        <v>21.2</v>
      </c>
      <c r="U309" s="225"/>
      <c r="V309" s="229">
        <v>304</v>
      </c>
      <c r="W309" s="238" t="s">
        <v>853</v>
      </c>
      <c r="X309" s="253">
        <v>568.5</v>
      </c>
      <c r="Y309" s="253">
        <v>147.4</v>
      </c>
      <c r="Z309" s="225"/>
      <c r="AA309" s="226">
        <v>304</v>
      </c>
      <c r="AB309" s="227" t="s">
        <v>1044</v>
      </c>
      <c r="AC309" s="253">
        <v>915.4</v>
      </c>
      <c r="AD309" s="253">
        <v>5.3</v>
      </c>
      <c r="AE309" s="225"/>
      <c r="AF309" s="229">
        <v>304</v>
      </c>
      <c r="AG309" s="238" t="s">
        <v>1315</v>
      </c>
      <c r="AH309" s="253">
        <v>984.3</v>
      </c>
      <c r="AI309" s="253">
        <v>85.9</v>
      </c>
      <c r="AJ309" s="225"/>
      <c r="AK309" s="226">
        <v>304</v>
      </c>
      <c r="AL309" s="227" t="s">
        <v>1430</v>
      </c>
      <c r="AM309" s="253">
        <v>1237</v>
      </c>
      <c r="AN309" s="253">
        <v>139</v>
      </c>
      <c r="AO309" s="225"/>
      <c r="AP309" s="229">
        <v>304</v>
      </c>
      <c r="AQ309" s="238" t="s">
        <v>2900</v>
      </c>
      <c r="AR309" s="253">
        <v>3733</v>
      </c>
      <c r="AS309" s="253">
        <v>324</v>
      </c>
      <c r="AT309" s="225"/>
      <c r="AU309" s="226">
        <v>304</v>
      </c>
      <c r="AV309" s="227" t="s">
        <v>1280</v>
      </c>
      <c r="AW309" s="253">
        <v>5518.2</v>
      </c>
      <c r="AX309" s="253">
        <v>957.9</v>
      </c>
      <c r="AY309" s="225"/>
      <c r="AZ309" s="229">
        <v>304</v>
      </c>
      <c r="BA309" s="238" t="s">
        <v>1442</v>
      </c>
      <c r="BB309" s="253">
        <v>6919.6</v>
      </c>
      <c r="BC309" s="253">
        <v>-116.1</v>
      </c>
      <c r="BD309" s="225"/>
      <c r="BE309" s="230">
        <v>304</v>
      </c>
      <c r="BF309" s="231" t="s">
        <v>1455</v>
      </c>
      <c r="BG309" s="256">
        <v>7453</v>
      </c>
      <c r="BH309" s="256">
        <v>470</v>
      </c>
      <c r="BI309" s="225"/>
      <c r="BJ309" s="232">
        <v>304</v>
      </c>
      <c r="BK309" s="233" t="s">
        <v>2150</v>
      </c>
      <c r="BL309" s="255">
        <v>9082</v>
      </c>
    </row>
    <row r="310" spans="1:64" s="234" customFormat="1">
      <c r="A310" s="225"/>
      <c r="B310" s="226">
        <v>305</v>
      </c>
      <c r="C310" s="227" t="s">
        <v>826</v>
      </c>
      <c r="D310" s="253">
        <v>93.3</v>
      </c>
      <c r="E310" s="253">
        <v>2.9</v>
      </c>
      <c r="F310" s="225"/>
      <c r="G310" s="226">
        <v>305</v>
      </c>
      <c r="H310" s="227" t="s">
        <v>1042</v>
      </c>
      <c r="I310" s="253">
        <v>132.6</v>
      </c>
      <c r="J310" s="253">
        <v>5.9</v>
      </c>
      <c r="K310" s="225"/>
      <c r="L310" s="226">
        <v>305</v>
      </c>
      <c r="M310" s="226" t="s">
        <v>828</v>
      </c>
      <c r="N310" s="253">
        <v>186.6</v>
      </c>
      <c r="O310" s="253">
        <v>14.7</v>
      </c>
      <c r="P310" s="225"/>
      <c r="Q310" s="226">
        <v>305</v>
      </c>
      <c r="R310" s="227" t="s">
        <v>1028</v>
      </c>
      <c r="S310" s="253">
        <v>304.89999999999998</v>
      </c>
      <c r="T310" s="253">
        <v>29.4</v>
      </c>
      <c r="U310" s="225"/>
      <c r="V310" s="229">
        <v>305</v>
      </c>
      <c r="W310" s="238" t="s">
        <v>648</v>
      </c>
      <c r="X310" s="253">
        <v>567.70000000000005</v>
      </c>
      <c r="Y310" s="253">
        <v>0.5</v>
      </c>
      <c r="Z310" s="225"/>
      <c r="AA310" s="226">
        <v>305</v>
      </c>
      <c r="AB310" s="227" t="s">
        <v>1135</v>
      </c>
      <c r="AC310" s="253">
        <v>894.2</v>
      </c>
      <c r="AD310" s="253">
        <v>-50.6</v>
      </c>
      <c r="AE310" s="225"/>
      <c r="AF310" s="229">
        <v>305</v>
      </c>
      <c r="AG310" s="238" t="s">
        <v>1049</v>
      </c>
      <c r="AH310" s="253">
        <v>982.9</v>
      </c>
      <c r="AI310" s="253">
        <v>78.400000000000006</v>
      </c>
      <c r="AJ310" s="225"/>
      <c r="AK310" s="226">
        <v>305</v>
      </c>
      <c r="AL310" s="227" t="s">
        <v>1431</v>
      </c>
      <c r="AM310" s="253">
        <v>1232.7</v>
      </c>
      <c r="AN310" s="253">
        <v>137.30000000000001</v>
      </c>
      <c r="AO310" s="225"/>
      <c r="AP310" s="229">
        <v>305</v>
      </c>
      <c r="AQ310" s="238" t="s">
        <v>1654</v>
      </c>
      <c r="AR310" s="253">
        <v>3722.9</v>
      </c>
      <c r="AS310" s="253">
        <v>320.2</v>
      </c>
      <c r="AT310" s="225"/>
      <c r="AU310" s="226">
        <v>305</v>
      </c>
      <c r="AV310" s="227" t="s">
        <v>1201</v>
      </c>
      <c r="AW310" s="253">
        <v>5514.9</v>
      </c>
      <c r="AX310" s="253">
        <v>-82.4</v>
      </c>
      <c r="AY310" s="225"/>
      <c r="AZ310" s="229">
        <v>305</v>
      </c>
      <c r="BA310" s="238" t="s">
        <v>1898</v>
      </c>
      <c r="BB310" s="253">
        <v>6897</v>
      </c>
      <c r="BC310" s="253">
        <v>381.9</v>
      </c>
      <c r="BD310" s="225"/>
      <c r="BE310" s="230">
        <v>305</v>
      </c>
      <c r="BF310" s="231" t="s">
        <v>1954</v>
      </c>
      <c r="BG310" s="256">
        <v>7400.6</v>
      </c>
      <c r="BH310" s="256">
        <v>291.3</v>
      </c>
      <c r="BI310" s="225"/>
      <c r="BJ310" s="232">
        <v>305</v>
      </c>
      <c r="BK310" s="233" t="s">
        <v>610</v>
      </c>
      <c r="BL310" s="255">
        <v>9071</v>
      </c>
    </row>
    <row r="311" spans="1:64" s="234" customFormat="1">
      <c r="A311" s="225"/>
      <c r="B311" s="226">
        <v>306</v>
      </c>
      <c r="C311" s="227" t="s">
        <v>827</v>
      </c>
      <c r="D311" s="253">
        <v>93.2</v>
      </c>
      <c r="E311" s="253">
        <v>4.2</v>
      </c>
      <c r="F311" s="225"/>
      <c r="G311" s="226">
        <v>306</v>
      </c>
      <c r="H311" s="227" t="s">
        <v>920</v>
      </c>
      <c r="I311" s="253">
        <v>132.19999999999999</v>
      </c>
      <c r="J311" s="253">
        <v>9.8000000000000007</v>
      </c>
      <c r="K311" s="225"/>
      <c r="L311" s="226">
        <v>306</v>
      </c>
      <c r="M311" s="226" t="s">
        <v>861</v>
      </c>
      <c r="N311" s="253">
        <v>185.7</v>
      </c>
      <c r="O311" s="253">
        <v>9.1999999999999993</v>
      </c>
      <c r="P311" s="225"/>
      <c r="Q311" s="226">
        <v>306</v>
      </c>
      <c r="R311" s="227" t="s">
        <v>1153</v>
      </c>
      <c r="S311" s="253">
        <v>304.8</v>
      </c>
      <c r="T311" s="253">
        <v>11</v>
      </c>
      <c r="U311" s="225"/>
      <c r="V311" s="229">
        <v>306</v>
      </c>
      <c r="W311" s="238" t="s">
        <v>1257</v>
      </c>
      <c r="X311" s="253">
        <v>566.70000000000005</v>
      </c>
      <c r="Y311" s="253">
        <v>34.9</v>
      </c>
      <c r="Z311" s="225"/>
      <c r="AA311" s="226">
        <v>306</v>
      </c>
      <c r="AB311" s="227" t="s">
        <v>770</v>
      </c>
      <c r="AC311" s="253">
        <v>880.6</v>
      </c>
      <c r="AD311" s="253">
        <v>54.9</v>
      </c>
      <c r="AE311" s="225"/>
      <c r="AF311" s="229">
        <v>306</v>
      </c>
      <c r="AG311" s="238" t="s">
        <v>506</v>
      </c>
      <c r="AH311" s="253">
        <v>977</v>
      </c>
      <c r="AI311" s="253">
        <v>-276.8</v>
      </c>
      <c r="AJ311" s="225"/>
      <c r="AK311" s="226">
        <v>306</v>
      </c>
      <c r="AL311" s="227" t="s">
        <v>1337</v>
      </c>
      <c r="AM311" s="253">
        <v>1230.8</v>
      </c>
      <c r="AN311" s="253">
        <v>114.4</v>
      </c>
      <c r="AO311" s="225"/>
      <c r="AP311" s="229">
        <v>306</v>
      </c>
      <c r="AQ311" s="238" t="s">
        <v>553</v>
      </c>
      <c r="AR311" s="253">
        <v>3711.9</v>
      </c>
      <c r="AS311" s="253">
        <v>281.60000000000002</v>
      </c>
      <c r="AT311" s="225"/>
      <c r="AU311" s="226">
        <v>306</v>
      </c>
      <c r="AV311" s="227" t="s">
        <v>1743</v>
      </c>
      <c r="AW311" s="253">
        <v>5436.8</v>
      </c>
      <c r="AX311" s="253">
        <v>582.4</v>
      </c>
      <c r="AY311" s="225"/>
      <c r="AZ311" s="229">
        <v>306</v>
      </c>
      <c r="BA311" s="238" t="s">
        <v>1493</v>
      </c>
      <c r="BB311" s="253">
        <v>6889.3</v>
      </c>
      <c r="BC311" s="253">
        <v>746</v>
      </c>
      <c r="BD311" s="225"/>
      <c r="BE311" s="230">
        <v>306</v>
      </c>
      <c r="BF311" s="231" t="s">
        <v>1641</v>
      </c>
      <c r="BG311" s="256">
        <v>7367</v>
      </c>
      <c r="BH311" s="256">
        <v>39.799999999999997</v>
      </c>
      <c r="BI311" s="225"/>
      <c r="BJ311" s="232">
        <v>306</v>
      </c>
      <c r="BK311" s="233" t="s">
        <v>1323</v>
      </c>
      <c r="BL311" s="255">
        <v>9061</v>
      </c>
    </row>
    <row r="312" spans="1:64" s="234" customFormat="1">
      <c r="A312" s="225"/>
      <c r="B312" s="226">
        <v>307</v>
      </c>
      <c r="C312" s="227" t="s">
        <v>828</v>
      </c>
      <c r="D312" s="253">
        <v>93</v>
      </c>
      <c r="E312" s="253">
        <v>3.4</v>
      </c>
      <c r="F312" s="225"/>
      <c r="G312" s="226">
        <v>307</v>
      </c>
      <c r="H312" s="227" t="s">
        <v>546</v>
      </c>
      <c r="I312" s="253">
        <v>131.5</v>
      </c>
      <c r="J312" s="253">
        <v>8.9</v>
      </c>
      <c r="K312" s="225"/>
      <c r="L312" s="226">
        <v>307</v>
      </c>
      <c r="M312" s="226" t="s">
        <v>805</v>
      </c>
      <c r="N312" s="253">
        <v>185.1</v>
      </c>
      <c r="O312" s="253">
        <v>8.3000000000000007</v>
      </c>
      <c r="P312" s="225"/>
      <c r="Q312" s="226">
        <v>307</v>
      </c>
      <c r="R312" s="227" t="s">
        <v>1154</v>
      </c>
      <c r="S312" s="253">
        <v>303.7</v>
      </c>
      <c r="T312" s="253">
        <v>16.600000000000001</v>
      </c>
      <c r="U312" s="225"/>
      <c r="V312" s="229">
        <v>307</v>
      </c>
      <c r="W312" s="238" t="s">
        <v>696</v>
      </c>
      <c r="X312" s="253">
        <v>562.79999999999995</v>
      </c>
      <c r="Y312" s="253">
        <v>7.8</v>
      </c>
      <c r="Z312" s="225"/>
      <c r="AA312" s="226">
        <v>307</v>
      </c>
      <c r="AB312" s="227" t="s">
        <v>900</v>
      </c>
      <c r="AC312" s="253">
        <v>879.9</v>
      </c>
      <c r="AD312" s="253">
        <v>76.900000000000006</v>
      </c>
      <c r="AE312" s="225"/>
      <c r="AF312" s="229">
        <v>307</v>
      </c>
      <c r="AG312" s="238" t="s">
        <v>1414</v>
      </c>
      <c r="AH312" s="253">
        <v>974.6</v>
      </c>
      <c r="AI312" s="253">
        <v>79.7</v>
      </c>
      <c r="AJ312" s="225"/>
      <c r="AK312" s="226">
        <v>307</v>
      </c>
      <c r="AL312" s="227" t="s">
        <v>1323</v>
      </c>
      <c r="AM312" s="253">
        <v>1222.4000000000001</v>
      </c>
      <c r="AN312" s="253">
        <v>35.799999999999997</v>
      </c>
      <c r="AO312" s="225"/>
      <c r="AP312" s="229">
        <v>307</v>
      </c>
      <c r="AQ312" s="238" t="s">
        <v>574</v>
      </c>
      <c r="AR312" s="253">
        <v>3702</v>
      </c>
      <c r="AS312" s="253">
        <v>238</v>
      </c>
      <c r="AT312" s="225"/>
      <c r="AU312" s="226">
        <v>307</v>
      </c>
      <c r="AV312" s="227" t="s">
        <v>1744</v>
      </c>
      <c r="AW312" s="253">
        <v>5435</v>
      </c>
      <c r="AX312" s="253">
        <v>394</v>
      </c>
      <c r="AY312" s="225"/>
      <c r="AZ312" s="229">
        <v>307</v>
      </c>
      <c r="BA312" s="238" t="s">
        <v>1850</v>
      </c>
      <c r="BB312" s="253">
        <v>6767.5</v>
      </c>
      <c r="BC312" s="253">
        <v>184.3</v>
      </c>
      <c r="BD312" s="225"/>
      <c r="BE312" s="230">
        <v>307</v>
      </c>
      <c r="BF312" s="231" t="s">
        <v>1323</v>
      </c>
      <c r="BG312" s="256">
        <v>7345.3</v>
      </c>
      <c r="BH312" s="256">
        <v>387.9</v>
      </c>
      <c r="BI312" s="225"/>
      <c r="BJ312" s="232">
        <v>307</v>
      </c>
      <c r="BK312" s="233" t="s">
        <v>2151</v>
      </c>
      <c r="BL312" s="255">
        <v>9061</v>
      </c>
    </row>
    <row r="313" spans="1:64" s="234" customFormat="1">
      <c r="A313" s="225"/>
      <c r="B313" s="226">
        <v>308</v>
      </c>
      <c r="C313" s="227" t="s">
        <v>829</v>
      </c>
      <c r="D313" s="253">
        <v>92.9</v>
      </c>
      <c r="E313" s="253">
        <v>2.8</v>
      </c>
      <c r="F313" s="225"/>
      <c r="G313" s="226">
        <v>308</v>
      </c>
      <c r="H313" s="227" t="s">
        <v>784</v>
      </c>
      <c r="I313" s="253">
        <v>131.30000000000001</v>
      </c>
      <c r="J313" s="253">
        <v>3</v>
      </c>
      <c r="K313" s="225"/>
      <c r="L313" s="226">
        <v>308</v>
      </c>
      <c r="M313" s="226" t="s">
        <v>894</v>
      </c>
      <c r="N313" s="253">
        <v>184.6</v>
      </c>
      <c r="O313" s="253">
        <v>11.2</v>
      </c>
      <c r="P313" s="225"/>
      <c r="Q313" s="226">
        <v>308</v>
      </c>
      <c r="R313" s="227" t="s">
        <v>1031</v>
      </c>
      <c r="S313" s="253">
        <v>302.3</v>
      </c>
      <c r="T313" s="253">
        <v>20</v>
      </c>
      <c r="U313" s="225"/>
      <c r="V313" s="229">
        <v>308</v>
      </c>
      <c r="W313" s="238" t="s">
        <v>1194</v>
      </c>
      <c r="X313" s="253">
        <v>562.6</v>
      </c>
      <c r="Y313" s="253">
        <v>39.700000000000003</v>
      </c>
      <c r="Z313" s="225"/>
      <c r="AA313" s="226">
        <v>308</v>
      </c>
      <c r="AB313" s="227" t="s">
        <v>1066</v>
      </c>
      <c r="AC313" s="253">
        <v>874.9</v>
      </c>
      <c r="AD313" s="253">
        <v>12.2</v>
      </c>
      <c r="AE313" s="225"/>
      <c r="AF313" s="229">
        <v>308</v>
      </c>
      <c r="AG313" s="238" t="s">
        <v>1357</v>
      </c>
      <c r="AH313" s="253">
        <v>965.6</v>
      </c>
      <c r="AI313" s="253">
        <v>129.1</v>
      </c>
      <c r="AJ313" s="225"/>
      <c r="AK313" s="226">
        <v>308</v>
      </c>
      <c r="AL313" s="227" t="s">
        <v>1273</v>
      </c>
      <c r="AM313" s="253">
        <v>1216.3</v>
      </c>
      <c r="AN313" s="253" t="s">
        <v>751</v>
      </c>
      <c r="AO313" s="225"/>
      <c r="AP313" s="229">
        <v>308</v>
      </c>
      <c r="AQ313" s="238" t="s">
        <v>1665</v>
      </c>
      <c r="AR313" s="253">
        <v>3654</v>
      </c>
      <c r="AS313" s="253">
        <v>176</v>
      </c>
      <c r="AT313" s="225"/>
      <c r="AU313" s="226">
        <v>308</v>
      </c>
      <c r="AV313" s="227" t="s">
        <v>1745</v>
      </c>
      <c r="AW313" s="253">
        <v>5402</v>
      </c>
      <c r="AX313" s="253">
        <v>-39</v>
      </c>
      <c r="AY313" s="225"/>
      <c r="AZ313" s="229">
        <v>308</v>
      </c>
      <c r="BA313" s="238" t="s">
        <v>1021</v>
      </c>
      <c r="BB313" s="253">
        <v>6764.1</v>
      </c>
      <c r="BC313" s="253">
        <v>432.3</v>
      </c>
      <c r="BD313" s="225"/>
      <c r="BE313" s="230">
        <v>308</v>
      </c>
      <c r="BF313" s="231" t="s">
        <v>1955</v>
      </c>
      <c r="BG313" s="256">
        <v>7323.8</v>
      </c>
      <c r="BH313" s="256">
        <v>218.4</v>
      </c>
      <c r="BI313" s="225"/>
      <c r="BJ313" s="232">
        <v>308</v>
      </c>
      <c r="BK313" s="233" t="s">
        <v>1720</v>
      </c>
      <c r="BL313" s="255">
        <v>9061</v>
      </c>
    </row>
    <row r="314" spans="1:64" s="234" customFormat="1">
      <c r="A314" s="225"/>
      <c r="B314" s="226">
        <v>309</v>
      </c>
      <c r="C314" s="227" t="s">
        <v>830</v>
      </c>
      <c r="D314" s="253">
        <v>92.4</v>
      </c>
      <c r="E314" s="253">
        <v>-0.5</v>
      </c>
      <c r="F314" s="225"/>
      <c r="G314" s="226">
        <v>309</v>
      </c>
      <c r="H314" s="227" t="s">
        <v>801</v>
      </c>
      <c r="I314" s="253">
        <v>130.5</v>
      </c>
      <c r="J314" s="253">
        <v>1.6</v>
      </c>
      <c r="K314" s="225"/>
      <c r="L314" s="226">
        <v>309</v>
      </c>
      <c r="M314" s="226" t="s">
        <v>2901</v>
      </c>
      <c r="N314" s="253">
        <v>184</v>
      </c>
      <c r="O314" s="253">
        <v>7.8</v>
      </c>
      <c r="P314" s="225"/>
      <c r="Q314" s="226">
        <v>309</v>
      </c>
      <c r="R314" s="227" t="s">
        <v>1090</v>
      </c>
      <c r="S314" s="253">
        <v>301.89999999999998</v>
      </c>
      <c r="T314" s="253">
        <v>17.399999999999999</v>
      </c>
      <c r="U314" s="225"/>
      <c r="V314" s="229">
        <v>309</v>
      </c>
      <c r="W314" s="238" t="s">
        <v>1189</v>
      </c>
      <c r="X314" s="253">
        <v>561.29999999999995</v>
      </c>
      <c r="Y314" s="253">
        <v>43.6</v>
      </c>
      <c r="Z314" s="225"/>
      <c r="AA314" s="226">
        <v>309</v>
      </c>
      <c r="AB314" s="227" t="s">
        <v>1285</v>
      </c>
      <c r="AC314" s="253">
        <v>872.9</v>
      </c>
      <c r="AD314" s="253">
        <v>97</v>
      </c>
      <c r="AE314" s="225"/>
      <c r="AF314" s="229">
        <v>309</v>
      </c>
      <c r="AG314" s="238" t="s">
        <v>1236</v>
      </c>
      <c r="AH314" s="253">
        <v>963.5</v>
      </c>
      <c r="AI314" s="253">
        <v>6.1</v>
      </c>
      <c r="AJ314" s="225"/>
      <c r="AK314" s="226">
        <v>309</v>
      </c>
      <c r="AL314" s="227" t="s">
        <v>1432</v>
      </c>
      <c r="AM314" s="253">
        <v>1207.0999999999999</v>
      </c>
      <c r="AN314" s="253">
        <v>61</v>
      </c>
      <c r="AO314" s="225"/>
      <c r="AP314" s="229">
        <v>309</v>
      </c>
      <c r="AQ314" s="238" t="s">
        <v>618</v>
      </c>
      <c r="AR314" s="253">
        <v>3652.9</v>
      </c>
      <c r="AS314" s="253">
        <v>78.3</v>
      </c>
      <c r="AT314" s="225"/>
      <c r="AU314" s="226">
        <v>309</v>
      </c>
      <c r="AV314" s="227" t="s">
        <v>1746</v>
      </c>
      <c r="AW314" s="253">
        <v>5363.9</v>
      </c>
      <c r="AX314" s="253">
        <v>419.6</v>
      </c>
      <c r="AY314" s="225"/>
      <c r="AZ314" s="229">
        <v>309</v>
      </c>
      <c r="BA314" s="238" t="s">
        <v>1981</v>
      </c>
      <c r="BB314" s="253">
        <v>6722.3</v>
      </c>
      <c r="BC314" s="253">
        <v>349.1</v>
      </c>
      <c r="BD314" s="225"/>
      <c r="BE314" s="230">
        <v>309</v>
      </c>
      <c r="BF314" s="231" t="s">
        <v>1956</v>
      </c>
      <c r="BG314" s="256">
        <v>7279.7</v>
      </c>
      <c r="BH314" s="256">
        <v>15</v>
      </c>
      <c r="BI314" s="225"/>
      <c r="BJ314" s="232">
        <v>309</v>
      </c>
      <c r="BK314" s="233" t="s">
        <v>1769</v>
      </c>
      <c r="BL314" s="255">
        <v>9008</v>
      </c>
    </row>
    <row r="315" spans="1:64" s="234" customFormat="1">
      <c r="A315" s="225"/>
      <c r="B315" s="226">
        <v>310</v>
      </c>
      <c r="C315" s="227" t="s">
        <v>831</v>
      </c>
      <c r="D315" s="253">
        <v>92.3</v>
      </c>
      <c r="E315" s="253">
        <v>8.8000000000000007</v>
      </c>
      <c r="F315" s="225"/>
      <c r="G315" s="226">
        <v>310</v>
      </c>
      <c r="H315" s="227" t="s">
        <v>825</v>
      </c>
      <c r="I315" s="253">
        <v>130.30000000000001</v>
      </c>
      <c r="J315" s="253">
        <v>4</v>
      </c>
      <c r="K315" s="225"/>
      <c r="L315" s="226">
        <v>310</v>
      </c>
      <c r="M315" s="226" t="s">
        <v>873</v>
      </c>
      <c r="N315" s="253">
        <v>183.1</v>
      </c>
      <c r="O315" s="253">
        <v>8.9</v>
      </c>
      <c r="P315" s="225"/>
      <c r="Q315" s="226">
        <v>310</v>
      </c>
      <c r="R315" s="227" t="s">
        <v>1086</v>
      </c>
      <c r="S315" s="253">
        <v>300.5</v>
      </c>
      <c r="T315" s="253">
        <v>12.3</v>
      </c>
      <c r="U315" s="225"/>
      <c r="V315" s="229">
        <v>310</v>
      </c>
      <c r="W315" s="238" t="s">
        <v>881</v>
      </c>
      <c r="X315" s="253">
        <v>559.1</v>
      </c>
      <c r="Y315" s="253">
        <v>-7.4</v>
      </c>
      <c r="Z315" s="225"/>
      <c r="AA315" s="226">
        <v>310</v>
      </c>
      <c r="AB315" s="227" t="s">
        <v>885</v>
      </c>
      <c r="AC315" s="253">
        <v>872.3</v>
      </c>
      <c r="AD315" s="253">
        <v>51.4</v>
      </c>
      <c r="AE315" s="225"/>
      <c r="AF315" s="229">
        <v>310</v>
      </c>
      <c r="AG315" s="238" t="s">
        <v>1165</v>
      </c>
      <c r="AH315" s="253">
        <v>960.3</v>
      </c>
      <c r="AI315" s="253">
        <v>38.700000000000003</v>
      </c>
      <c r="AJ315" s="225"/>
      <c r="AK315" s="226">
        <v>310</v>
      </c>
      <c r="AL315" s="227" t="s">
        <v>691</v>
      </c>
      <c r="AM315" s="253">
        <v>1203</v>
      </c>
      <c r="AN315" s="253">
        <v>179.3</v>
      </c>
      <c r="AO315" s="225"/>
      <c r="AP315" s="229">
        <v>310</v>
      </c>
      <c r="AQ315" s="238" t="s">
        <v>2902</v>
      </c>
      <c r="AR315" s="253">
        <v>3650.3</v>
      </c>
      <c r="AS315" s="253">
        <v>65</v>
      </c>
      <c r="AT315" s="225"/>
      <c r="AU315" s="226">
        <v>310</v>
      </c>
      <c r="AV315" s="227" t="s">
        <v>756</v>
      </c>
      <c r="AW315" s="253">
        <v>5339</v>
      </c>
      <c r="AX315" s="253">
        <v>249</v>
      </c>
      <c r="AY315" s="225"/>
      <c r="AZ315" s="229">
        <v>310</v>
      </c>
      <c r="BA315" s="238" t="s">
        <v>1777</v>
      </c>
      <c r="BB315" s="253">
        <v>6686.7</v>
      </c>
      <c r="BC315" s="253">
        <v>116.6</v>
      </c>
      <c r="BD315" s="225"/>
      <c r="BE315" s="230">
        <v>310</v>
      </c>
      <c r="BF315" s="231" t="s">
        <v>1214</v>
      </c>
      <c r="BG315" s="256">
        <v>7220.3</v>
      </c>
      <c r="BH315" s="256">
        <v>461.3</v>
      </c>
      <c r="BI315" s="225"/>
      <c r="BJ315" s="232">
        <v>310</v>
      </c>
      <c r="BK315" s="233" t="s">
        <v>1937</v>
      </c>
      <c r="BL315" s="255">
        <v>8979</v>
      </c>
    </row>
    <row r="316" spans="1:64" s="234" customFormat="1">
      <c r="A316" s="225"/>
      <c r="B316" s="226">
        <v>311</v>
      </c>
      <c r="C316" s="227" t="s">
        <v>832</v>
      </c>
      <c r="D316" s="253">
        <v>91.9</v>
      </c>
      <c r="E316" s="253">
        <v>0.9</v>
      </c>
      <c r="F316" s="225"/>
      <c r="G316" s="226">
        <v>311</v>
      </c>
      <c r="H316" s="227" t="s">
        <v>879</v>
      </c>
      <c r="I316" s="253">
        <v>130.19999999999999</v>
      </c>
      <c r="J316" s="253">
        <v>19.399999999999999</v>
      </c>
      <c r="K316" s="225"/>
      <c r="L316" s="226">
        <v>311</v>
      </c>
      <c r="M316" s="226" t="s">
        <v>1051</v>
      </c>
      <c r="N316" s="253">
        <v>182.9</v>
      </c>
      <c r="O316" s="253">
        <v>6.5</v>
      </c>
      <c r="P316" s="225"/>
      <c r="Q316" s="226">
        <v>311</v>
      </c>
      <c r="R316" s="227" t="s">
        <v>1155</v>
      </c>
      <c r="S316" s="253">
        <v>299.8</v>
      </c>
      <c r="T316" s="253">
        <v>16.7</v>
      </c>
      <c r="U316" s="225"/>
      <c r="V316" s="229">
        <v>311</v>
      </c>
      <c r="W316" s="238" t="s">
        <v>750</v>
      </c>
      <c r="X316" s="253">
        <v>558.29999999999995</v>
      </c>
      <c r="Y316" s="253">
        <v>25.1</v>
      </c>
      <c r="Z316" s="225"/>
      <c r="AA316" s="226">
        <v>311</v>
      </c>
      <c r="AB316" s="227" t="s">
        <v>1286</v>
      </c>
      <c r="AC316" s="253">
        <v>867.6</v>
      </c>
      <c r="AD316" s="253">
        <v>178.8</v>
      </c>
      <c r="AE316" s="225"/>
      <c r="AF316" s="229">
        <v>311</v>
      </c>
      <c r="AG316" s="238" t="s">
        <v>867</v>
      </c>
      <c r="AH316" s="253">
        <v>949.3</v>
      </c>
      <c r="AI316" s="253">
        <v>26.8</v>
      </c>
      <c r="AJ316" s="225"/>
      <c r="AK316" s="226">
        <v>311</v>
      </c>
      <c r="AL316" s="227" t="s">
        <v>1433</v>
      </c>
      <c r="AM316" s="253">
        <v>1198.3</v>
      </c>
      <c r="AN316" s="253">
        <v>86.5</v>
      </c>
      <c r="AO316" s="225"/>
      <c r="AP316" s="229">
        <v>311</v>
      </c>
      <c r="AQ316" s="238" t="s">
        <v>1761</v>
      </c>
      <c r="AR316" s="253">
        <v>3649.5</v>
      </c>
      <c r="AS316" s="253">
        <v>163.69999999999999</v>
      </c>
      <c r="AT316" s="225"/>
      <c r="AU316" s="226">
        <v>311</v>
      </c>
      <c r="AV316" s="227" t="s">
        <v>1747</v>
      </c>
      <c r="AW316" s="253">
        <v>5292</v>
      </c>
      <c r="AX316" s="253">
        <v>-741</v>
      </c>
      <c r="AY316" s="225"/>
      <c r="AZ316" s="229">
        <v>311</v>
      </c>
      <c r="BA316" s="238" t="s">
        <v>1860</v>
      </c>
      <c r="BB316" s="253">
        <v>6666.2</v>
      </c>
      <c r="BC316" s="253">
        <v>436.3</v>
      </c>
      <c r="BD316" s="225"/>
      <c r="BE316" s="230">
        <v>311</v>
      </c>
      <c r="BF316" s="231" t="s">
        <v>1829</v>
      </c>
      <c r="BG316" s="256">
        <v>7217.5</v>
      </c>
      <c r="BH316" s="256">
        <v>372.2</v>
      </c>
      <c r="BI316" s="225"/>
      <c r="BJ316" s="232">
        <v>311</v>
      </c>
      <c r="BK316" s="233" t="s">
        <v>1864</v>
      </c>
      <c r="BL316" s="255">
        <v>8959</v>
      </c>
    </row>
    <row r="317" spans="1:64" s="234" customFormat="1">
      <c r="A317" s="225"/>
      <c r="B317" s="226">
        <v>312</v>
      </c>
      <c r="C317" s="227" t="s">
        <v>833</v>
      </c>
      <c r="D317" s="253">
        <v>91.5</v>
      </c>
      <c r="E317" s="253">
        <v>9</v>
      </c>
      <c r="F317" s="225"/>
      <c r="G317" s="226">
        <v>312</v>
      </c>
      <c r="H317" s="227" t="s">
        <v>1043</v>
      </c>
      <c r="I317" s="253">
        <v>130.19999999999999</v>
      </c>
      <c r="J317" s="253">
        <v>9.1999999999999993</v>
      </c>
      <c r="K317" s="225"/>
      <c r="L317" s="226">
        <v>312</v>
      </c>
      <c r="M317" s="226" t="s">
        <v>1132</v>
      </c>
      <c r="N317" s="253">
        <v>182.2</v>
      </c>
      <c r="O317" s="253">
        <v>7.8</v>
      </c>
      <c r="P317" s="225"/>
      <c r="Q317" s="226">
        <v>312</v>
      </c>
      <c r="R317" s="227" t="s">
        <v>861</v>
      </c>
      <c r="S317" s="253">
        <v>299.60000000000002</v>
      </c>
      <c r="T317" s="253">
        <v>0.6</v>
      </c>
      <c r="U317" s="225"/>
      <c r="V317" s="229">
        <v>312</v>
      </c>
      <c r="W317" s="238" t="s">
        <v>1414</v>
      </c>
      <c r="X317" s="253">
        <v>557.6</v>
      </c>
      <c r="Y317" s="253">
        <v>19.7</v>
      </c>
      <c r="Z317" s="225"/>
      <c r="AA317" s="226">
        <v>312</v>
      </c>
      <c r="AB317" s="227" t="s">
        <v>1244</v>
      </c>
      <c r="AC317" s="253">
        <v>863.7</v>
      </c>
      <c r="AD317" s="253">
        <v>67.900000000000006</v>
      </c>
      <c r="AE317" s="225"/>
      <c r="AF317" s="229">
        <v>312</v>
      </c>
      <c r="AG317" s="238" t="s">
        <v>1032</v>
      </c>
      <c r="AH317" s="253">
        <v>945</v>
      </c>
      <c r="AI317" s="253">
        <v>36.1</v>
      </c>
      <c r="AJ317" s="225"/>
      <c r="AK317" s="226">
        <v>312</v>
      </c>
      <c r="AL317" s="227" t="s">
        <v>869</v>
      </c>
      <c r="AM317" s="253">
        <v>1190.3</v>
      </c>
      <c r="AN317" s="253">
        <v>81.400000000000006</v>
      </c>
      <c r="AO317" s="225"/>
      <c r="AP317" s="229">
        <v>312</v>
      </c>
      <c r="AQ317" s="238" t="s">
        <v>1777</v>
      </c>
      <c r="AR317" s="253">
        <v>3642.7</v>
      </c>
      <c r="AS317" s="253">
        <v>286.89999999999998</v>
      </c>
      <c r="AT317" s="225"/>
      <c r="AU317" s="226">
        <v>312</v>
      </c>
      <c r="AV317" s="227" t="s">
        <v>507</v>
      </c>
      <c r="AW317" s="253">
        <v>5289.1</v>
      </c>
      <c r="AX317" s="253">
        <v>302.39999999999998</v>
      </c>
      <c r="AY317" s="225"/>
      <c r="AZ317" s="229">
        <v>312</v>
      </c>
      <c r="BA317" s="238" t="s">
        <v>1812</v>
      </c>
      <c r="BB317" s="253">
        <v>6666</v>
      </c>
      <c r="BC317" s="253">
        <v>1558.4</v>
      </c>
      <c r="BD317" s="225"/>
      <c r="BE317" s="230">
        <v>312</v>
      </c>
      <c r="BF317" s="231" t="s">
        <v>1206</v>
      </c>
      <c r="BG317" s="256">
        <v>7216.7</v>
      </c>
      <c r="BH317" s="256">
        <v>1231.5999999999999</v>
      </c>
      <c r="BI317" s="225"/>
      <c r="BJ317" s="232">
        <v>312</v>
      </c>
      <c r="BK317" s="233" t="s">
        <v>1912</v>
      </c>
      <c r="BL317" s="255">
        <v>8921</v>
      </c>
    </row>
    <row r="318" spans="1:64" s="234" customFormat="1">
      <c r="A318" s="225"/>
      <c r="B318" s="226">
        <v>313</v>
      </c>
      <c r="C318" s="227" t="s">
        <v>834</v>
      </c>
      <c r="D318" s="253">
        <v>91.5</v>
      </c>
      <c r="E318" s="253">
        <v>5.5</v>
      </c>
      <c r="F318" s="225"/>
      <c r="G318" s="226">
        <v>313</v>
      </c>
      <c r="H318" s="227" t="s">
        <v>846</v>
      </c>
      <c r="I318" s="253">
        <v>129.5</v>
      </c>
      <c r="J318" s="253">
        <v>13.3</v>
      </c>
      <c r="K318" s="225"/>
      <c r="L318" s="226">
        <v>313</v>
      </c>
      <c r="M318" s="226" t="s">
        <v>1080</v>
      </c>
      <c r="N318" s="253">
        <v>181.8</v>
      </c>
      <c r="O318" s="253">
        <v>5.7</v>
      </c>
      <c r="P318" s="225"/>
      <c r="Q318" s="226">
        <v>313</v>
      </c>
      <c r="R318" s="227" t="s">
        <v>699</v>
      </c>
      <c r="S318" s="253">
        <v>299.39999999999998</v>
      </c>
      <c r="T318" s="253">
        <v>15.5</v>
      </c>
      <c r="U318" s="225"/>
      <c r="V318" s="229">
        <v>313</v>
      </c>
      <c r="W318" s="238" t="s">
        <v>894</v>
      </c>
      <c r="X318" s="253">
        <v>556.79999999999995</v>
      </c>
      <c r="Y318" s="253">
        <v>26.7</v>
      </c>
      <c r="Z318" s="225"/>
      <c r="AA318" s="226">
        <v>313</v>
      </c>
      <c r="AB318" s="227" t="s">
        <v>1287</v>
      </c>
      <c r="AC318" s="253">
        <v>857.9</v>
      </c>
      <c r="AD318" s="253">
        <v>72.099999999999994</v>
      </c>
      <c r="AE318" s="225"/>
      <c r="AF318" s="229">
        <v>313</v>
      </c>
      <c r="AG318" s="238" t="s">
        <v>1370</v>
      </c>
      <c r="AH318" s="253">
        <v>939.7</v>
      </c>
      <c r="AI318" s="253">
        <v>142.80000000000001</v>
      </c>
      <c r="AJ318" s="225"/>
      <c r="AK318" s="226">
        <v>313</v>
      </c>
      <c r="AL318" s="227" t="s">
        <v>1434</v>
      </c>
      <c r="AM318" s="253">
        <v>1187.5999999999999</v>
      </c>
      <c r="AN318" s="253">
        <v>53.9</v>
      </c>
      <c r="AO318" s="225"/>
      <c r="AP318" s="229">
        <v>313</v>
      </c>
      <c r="AQ318" s="238" t="s">
        <v>2903</v>
      </c>
      <c r="AR318" s="253">
        <v>3640</v>
      </c>
      <c r="AS318" s="253">
        <v>177.5</v>
      </c>
      <c r="AT318" s="225"/>
      <c r="AU318" s="226">
        <v>313</v>
      </c>
      <c r="AV318" s="227" t="s">
        <v>1748</v>
      </c>
      <c r="AW318" s="253">
        <v>5280.1</v>
      </c>
      <c r="AX318" s="253">
        <v>612</v>
      </c>
      <c r="AY318" s="225"/>
      <c r="AZ318" s="229">
        <v>313</v>
      </c>
      <c r="BA318" s="238" t="s">
        <v>1781</v>
      </c>
      <c r="BB318" s="253">
        <v>6654.6</v>
      </c>
      <c r="BC318" s="253">
        <v>564.4</v>
      </c>
      <c r="BD318" s="225"/>
      <c r="BE318" s="230">
        <v>313</v>
      </c>
      <c r="BF318" s="231" t="s">
        <v>1047</v>
      </c>
      <c r="BG318" s="256">
        <v>7212.1</v>
      </c>
      <c r="BH318" s="256">
        <v>0.7</v>
      </c>
      <c r="BI318" s="225"/>
      <c r="BJ318" s="232">
        <v>313</v>
      </c>
      <c r="BK318" s="233" t="s">
        <v>2152</v>
      </c>
      <c r="BL318" s="255">
        <v>8896</v>
      </c>
    </row>
    <row r="319" spans="1:64" s="234" customFormat="1">
      <c r="A319" s="225"/>
      <c r="B319" s="226">
        <v>314</v>
      </c>
      <c r="C319" s="227" t="s">
        <v>835</v>
      </c>
      <c r="D319" s="253">
        <v>91.1</v>
      </c>
      <c r="E319" s="253">
        <v>5.7</v>
      </c>
      <c r="F319" s="225"/>
      <c r="G319" s="226">
        <v>314</v>
      </c>
      <c r="H319" s="227" t="s">
        <v>697</v>
      </c>
      <c r="I319" s="253">
        <v>128.1</v>
      </c>
      <c r="J319" s="253">
        <v>3.4</v>
      </c>
      <c r="K319" s="225"/>
      <c r="L319" s="226">
        <v>314</v>
      </c>
      <c r="M319" s="226" t="s">
        <v>1126</v>
      </c>
      <c r="N319" s="253">
        <v>181.7</v>
      </c>
      <c r="O319" s="253">
        <v>2.7</v>
      </c>
      <c r="P319" s="225"/>
      <c r="Q319" s="226">
        <v>314</v>
      </c>
      <c r="R319" s="227" t="s">
        <v>1156</v>
      </c>
      <c r="S319" s="253">
        <v>297.8</v>
      </c>
      <c r="T319" s="253">
        <v>11</v>
      </c>
      <c r="U319" s="225"/>
      <c r="V319" s="229">
        <v>314</v>
      </c>
      <c r="W319" s="238" t="s">
        <v>1186</v>
      </c>
      <c r="X319" s="253">
        <v>556.79999999999995</v>
      </c>
      <c r="Y319" s="253">
        <v>23.7</v>
      </c>
      <c r="Z319" s="225"/>
      <c r="AA319" s="226">
        <v>314</v>
      </c>
      <c r="AB319" s="227" t="s">
        <v>840</v>
      </c>
      <c r="AC319" s="253">
        <v>855.7</v>
      </c>
      <c r="AD319" s="253">
        <v>63.4</v>
      </c>
      <c r="AE319" s="225"/>
      <c r="AF319" s="229">
        <v>314</v>
      </c>
      <c r="AG319" s="238" t="s">
        <v>895</v>
      </c>
      <c r="AH319" s="253">
        <v>938.4</v>
      </c>
      <c r="AI319" s="253">
        <v>36.6</v>
      </c>
      <c r="AJ319" s="225"/>
      <c r="AK319" s="226">
        <v>314</v>
      </c>
      <c r="AL319" s="227" t="s">
        <v>1435</v>
      </c>
      <c r="AM319" s="253">
        <v>1184.8</v>
      </c>
      <c r="AN319" s="253">
        <v>-0.8</v>
      </c>
      <c r="AO319" s="225"/>
      <c r="AP319" s="229">
        <v>314</v>
      </c>
      <c r="AQ319" s="238" t="s">
        <v>2904</v>
      </c>
      <c r="AR319" s="253">
        <v>3623.7</v>
      </c>
      <c r="AS319" s="253">
        <v>154.69999999999999</v>
      </c>
      <c r="AT319" s="225"/>
      <c r="AU319" s="226">
        <v>314</v>
      </c>
      <c r="AV319" s="227" t="s">
        <v>768</v>
      </c>
      <c r="AW319" s="253">
        <v>5268</v>
      </c>
      <c r="AX319" s="253">
        <v>232</v>
      </c>
      <c r="AY319" s="225"/>
      <c r="AZ319" s="229">
        <v>314</v>
      </c>
      <c r="BA319" s="238" t="s">
        <v>1662</v>
      </c>
      <c r="BB319" s="253">
        <v>6640</v>
      </c>
      <c r="BC319" s="253">
        <v>-1024</v>
      </c>
      <c r="BD319" s="225"/>
      <c r="BE319" s="230">
        <v>314</v>
      </c>
      <c r="BF319" s="231" t="s">
        <v>1957</v>
      </c>
      <c r="BG319" s="256">
        <v>7208.3</v>
      </c>
      <c r="BH319" s="256">
        <v>425.1</v>
      </c>
      <c r="BI319" s="225"/>
      <c r="BJ319" s="232">
        <v>314</v>
      </c>
      <c r="BK319" s="233" t="s">
        <v>2153</v>
      </c>
      <c r="BL319" s="255">
        <v>8831</v>
      </c>
    </row>
    <row r="320" spans="1:64" s="234" customFormat="1">
      <c r="A320" s="225"/>
      <c r="B320" s="226">
        <v>315</v>
      </c>
      <c r="C320" s="227" t="s">
        <v>836</v>
      </c>
      <c r="D320" s="253">
        <v>90.9</v>
      </c>
      <c r="E320" s="253">
        <v>6.8</v>
      </c>
      <c r="F320" s="225"/>
      <c r="G320" s="226">
        <v>315</v>
      </c>
      <c r="H320" s="227" t="s">
        <v>1044</v>
      </c>
      <c r="I320" s="253">
        <v>127.7</v>
      </c>
      <c r="J320" s="253">
        <v>9.1</v>
      </c>
      <c r="K320" s="225"/>
      <c r="L320" s="226">
        <v>315</v>
      </c>
      <c r="M320" s="226" t="s">
        <v>746</v>
      </c>
      <c r="N320" s="253">
        <v>181.6</v>
      </c>
      <c r="O320" s="253">
        <v>1.6</v>
      </c>
      <c r="P320" s="225"/>
      <c r="Q320" s="226">
        <v>315</v>
      </c>
      <c r="R320" s="227" t="s">
        <v>738</v>
      </c>
      <c r="S320" s="253">
        <v>297.60000000000002</v>
      </c>
      <c r="T320" s="253">
        <v>8.3000000000000007</v>
      </c>
      <c r="U320" s="225"/>
      <c r="V320" s="229">
        <v>315</v>
      </c>
      <c r="W320" s="238" t="s">
        <v>964</v>
      </c>
      <c r="X320" s="253">
        <v>551</v>
      </c>
      <c r="Y320" s="253">
        <v>6.2</v>
      </c>
      <c r="Z320" s="225"/>
      <c r="AA320" s="226">
        <v>315</v>
      </c>
      <c r="AB320" s="227" t="s">
        <v>1199</v>
      </c>
      <c r="AC320" s="253">
        <v>853.9</v>
      </c>
      <c r="AD320" s="253">
        <v>32.700000000000003</v>
      </c>
      <c r="AE320" s="225"/>
      <c r="AF320" s="229">
        <v>315</v>
      </c>
      <c r="AG320" s="238" t="s">
        <v>1556</v>
      </c>
      <c r="AH320" s="253">
        <v>930.7</v>
      </c>
      <c r="AI320" s="253">
        <v>72.8</v>
      </c>
      <c r="AJ320" s="225"/>
      <c r="AK320" s="226">
        <v>315</v>
      </c>
      <c r="AL320" s="227" t="s">
        <v>1436</v>
      </c>
      <c r="AM320" s="253">
        <v>1180.2</v>
      </c>
      <c r="AN320" s="253">
        <v>133.80000000000001</v>
      </c>
      <c r="AO320" s="225"/>
      <c r="AP320" s="229">
        <v>315</v>
      </c>
      <c r="AQ320" s="238" t="s">
        <v>1741</v>
      </c>
      <c r="AR320" s="253">
        <v>3622.6</v>
      </c>
      <c r="AS320" s="253">
        <v>408.8</v>
      </c>
      <c r="AT320" s="225"/>
      <c r="AU320" s="226">
        <v>315</v>
      </c>
      <c r="AV320" s="227" t="s">
        <v>1749</v>
      </c>
      <c r="AW320" s="253">
        <v>5253</v>
      </c>
      <c r="AX320" s="253">
        <v>626</v>
      </c>
      <c r="AY320" s="225"/>
      <c r="AZ320" s="229">
        <v>315</v>
      </c>
      <c r="BA320" s="238" t="s">
        <v>1768</v>
      </c>
      <c r="BB320" s="253">
        <v>6594</v>
      </c>
      <c r="BC320" s="253">
        <v>697</v>
      </c>
      <c r="BD320" s="225"/>
      <c r="BE320" s="230">
        <v>315</v>
      </c>
      <c r="BF320" s="231" t="s">
        <v>1735</v>
      </c>
      <c r="BG320" s="256">
        <v>7185.2</v>
      </c>
      <c r="BH320" s="256">
        <v>496</v>
      </c>
      <c r="BI320" s="225"/>
      <c r="BJ320" s="232">
        <v>315</v>
      </c>
      <c r="BK320" s="233" t="s">
        <v>1972</v>
      </c>
      <c r="BL320" s="255">
        <v>8829</v>
      </c>
    </row>
    <row r="321" spans="1:64" s="234" customFormat="1">
      <c r="A321" s="225"/>
      <c r="B321" s="226">
        <v>316</v>
      </c>
      <c r="C321" s="227" t="s">
        <v>837</v>
      </c>
      <c r="D321" s="253">
        <v>90.3</v>
      </c>
      <c r="E321" s="253">
        <v>3.4</v>
      </c>
      <c r="F321" s="225"/>
      <c r="G321" s="226">
        <v>316</v>
      </c>
      <c r="H321" s="227" t="s">
        <v>1045</v>
      </c>
      <c r="I321" s="253">
        <v>127.5</v>
      </c>
      <c r="J321" s="253">
        <v>12.3</v>
      </c>
      <c r="K321" s="225"/>
      <c r="L321" s="226">
        <v>316</v>
      </c>
      <c r="M321" s="226" t="s">
        <v>921</v>
      </c>
      <c r="N321" s="253">
        <v>180.3</v>
      </c>
      <c r="O321" s="253">
        <v>17.8</v>
      </c>
      <c r="P321" s="225"/>
      <c r="Q321" s="226">
        <v>316</v>
      </c>
      <c r="R321" s="227" t="s">
        <v>825</v>
      </c>
      <c r="S321" s="253">
        <v>297.5</v>
      </c>
      <c r="T321" s="253">
        <v>12.9</v>
      </c>
      <c r="U321" s="225"/>
      <c r="V321" s="229">
        <v>316</v>
      </c>
      <c r="W321" s="238" t="s">
        <v>1149</v>
      </c>
      <c r="X321" s="253">
        <v>550.70000000000005</v>
      </c>
      <c r="Y321" s="253">
        <v>9.6</v>
      </c>
      <c r="Z321" s="225"/>
      <c r="AA321" s="226">
        <v>316</v>
      </c>
      <c r="AB321" s="227" t="s">
        <v>1215</v>
      </c>
      <c r="AC321" s="253">
        <v>846.4</v>
      </c>
      <c r="AD321" s="253">
        <v>50.2</v>
      </c>
      <c r="AE321" s="225"/>
      <c r="AF321" s="229">
        <v>316</v>
      </c>
      <c r="AG321" s="238" t="s">
        <v>1208</v>
      </c>
      <c r="AH321" s="253">
        <v>930.5</v>
      </c>
      <c r="AI321" s="253">
        <v>48.1</v>
      </c>
      <c r="AJ321" s="225"/>
      <c r="AK321" s="226">
        <v>316</v>
      </c>
      <c r="AL321" s="227" t="s">
        <v>1437</v>
      </c>
      <c r="AM321" s="253">
        <v>1176</v>
      </c>
      <c r="AN321" s="253">
        <v>47.6</v>
      </c>
      <c r="AO321" s="225"/>
      <c r="AP321" s="229">
        <v>316</v>
      </c>
      <c r="AQ321" s="238" t="s">
        <v>1732</v>
      </c>
      <c r="AR321" s="253">
        <v>3619</v>
      </c>
      <c r="AS321" s="253">
        <v>203</v>
      </c>
      <c r="AT321" s="225"/>
      <c r="AU321" s="226">
        <v>316</v>
      </c>
      <c r="AV321" s="227" t="s">
        <v>1750</v>
      </c>
      <c r="AW321" s="253">
        <v>5195</v>
      </c>
      <c r="AX321" s="253">
        <v>239</v>
      </c>
      <c r="AY321" s="225"/>
      <c r="AZ321" s="229">
        <v>316</v>
      </c>
      <c r="BA321" s="238" t="s">
        <v>1769</v>
      </c>
      <c r="BB321" s="253">
        <v>6580</v>
      </c>
      <c r="BC321" s="253">
        <v>170</v>
      </c>
      <c r="BD321" s="225"/>
      <c r="BE321" s="230">
        <v>316</v>
      </c>
      <c r="BF321" s="231" t="s">
        <v>1958</v>
      </c>
      <c r="BG321" s="256">
        <v>7184.2</v>
      </c>
      <c r="BH321" s="256">
        <v>442.8</v>
      </c>
      <c r="BI321" s="225"/>
      <c r="BJ321" s="232">
        <v>316</v>
      </c>
      <c r="BK321" s="233" t="s">
        <v>1837</v>
      </c>
      <c r="BL321" s="255">
        <v>8777</v>
      </c>
    </row>
    <row r="322" spans="1:64" s="234" customFormat="1">
      <c r="A322" s="225"/>
      <c r="B322" s="226">
        <v>317</v>
      </c>
      <c r="C322" s="227" t="s">
        <v>838</v>
      </c>
      <c r="D322" s="253">
        <v>90.1</v>
      </c>
      <c r="E322" s="253">
        <v>6.9</v>
      </c>
      <c r="F322" s="225"/>
      <c r="G322" s="226">
        <v>317</v>
      </c>
      <c r="H322" s="227" t="s">
        <v>876</v>
      </c>
      <c r="I322" s="253">
        <v>127.3</v>
      </c>
      <c r="J322" s="253">
        <v>6.6</v>
      </c>
      <c r="K322" s="225"/>
      <c r="L322" s="226">
        <v>317</v>
      </c>
      <c r="M322" s="226" t="s">
        <v>804</v>
      </c>
      <c r="N322" s="253">
        <v>180.2</v>
      </c>
      <c r="O322" s="253">
        <v>5.2</v>
      </c>
      <c r="P322" s="225"/>
      <c r="Q322" s="226">
        <v>317</v>
      </c>
      <c r="R322" s="227" t="s">
        <v>1157</v>
      </c>
      <c r="S322" s="253">
        <v>296.3</v>
      </c>
      <c r="T322" s="253">
        <v>13.7</v>
      </c>
      <c r="U322" s="225"/>
      <c r="V322" s="229">
        <v>317</v>
      </c>
      <c r="W322" s="238" t="s">
        <v>1286</v>
      </c>
      <c r="X322" s="253">
        <v>547.70000000000005</v>
      </c>
      <c r="Y322" s="253">
        <v>113.6</v>
      </c>
      <c r="Z322" s="225"/>
      <c r="AA322" s="226">
        <v>317</v>
      </c>
      <c r="AB322" s="227" t="s">
        <v>1086</v>
      </c>
      <c r="AC322" s="253">
        <v>842.6</v>
      </c>
      <c r="AD322" s="253">
        <v>67.099999999999994</v>
      </c>
      <c r="AE322" s="225"/>
      <c r="AF322" s="229">
        <v>317</v>
      </c>
      <c r="AG322" s="238" t="s">
        <v>1221</v>
      </c>
      <c r="AH322" s="253">
        <v>928.7</v>
      </c>
      <c r="AI322" s="253">
        <v>59.9</v>
      </c>
      <c r="AJ322" s="225"/>
      <c r="AK322" s="226">
        <v>317</v>
      </c>
      <c r="AL322" s="227" t="s">
        <v>1438</v>
      </c>
      <c r="AM322" s="253">
        <v>1163.5999999999999</v>
      </c>
      <c r="AN322" s="253">
        <v>36.4</v>
      </c>
      <c r="AO322" s="225"/>
      <c r="AP322" s="229">
        <v>317</v>
      </c>
      <c r="AQ322" s="238" t="s">
        <v>721</v>
      </c>
      <c r="AR322" s="253">
        <v>3606.3</v>
      </c>
      <c r="AS322" s="253">
        <v>184.2</v>
      </c>
      <c r="AT322" s="225"/>
      <c r="AU322" s="226">
        <v>317</v>
      </c>
      <c r="AV322" s="227" t="s">
        <v>1751</v>
      </c>
      <c r="AW322" s="253">
        <v>5188.7</v>
      </c>
      <c r="AX322" s="253">
        <v>-61.2</v>
      </c>
      <c r="AY322" s="225"/>
      <c r="AZ322" s="229">
        <v>317</v>
      </c>
      <c r="BA322" s="238" t="s">
        <v>1823</v>
      </c>
      <c r="BB322" s="253">
        <v>6579</v>
      </c>
      <c r="BC322" s="253">
        <v>1525</v>
      </c>
      <c r="BD322" s="225"/>
      <c r="BE322" s="230">
        <v>317</v>
      </c>
      <c r="BF322" s="231" t="s">
        <v>1524</v>
      </c>
      <c r="BG322" s="256">
        <v>7113.8</v>
      </c>
      <c r="BH322" s="256">
        <v>-151.6</v>
      </c>
      <c r="BI322" s="225"/>
      <c r="BJ322" s="232">
        <v>317</v>
      </c>
      <c r="BK322" s="233" t="s">
        <v>2154</v>
      </c>
      <c r="BL322" s="255">
        <v>8774</v>
      </c>
    </row>
    <row r="323" spans="1:64" s="234" customFormat="1">
      <c r="A323" s="225"/>
      <c r="B323" s="226">
        <v>318</v>
      </c>
      <c r="C323" s="227" t="s">
        <v>839</v>
      </c>
      <c r="D323" s="253">
        <v>89.8</v>
      </c>
      <c r="E323" s="253">
        <v>3.3</v>
      </c>
      <c r="F323" s="225"/>
      <c r="G323" s="226">
        <v>318</v>
      </c>
      <c r="H323" s="227" t="s">
        <v>806</v>
      </c>
      <c r="I323" s="253">
        <v>127</v>
      </c>
      <c r="J323" s="253">
        <v>1.4</v>
      </c>
      <c r="K323" s="225"/>
      <c r="L323" s="226">
        <v>318</v>
      </c>
      <c r="M323" s="226" t="s">
        <v>698</v>
      </c>
      <c r="N323" s="253">
        <v>179</v>
      </c>
      <c r="O323" s="253">
        <v>1.7</v>
      </c>
      <c r="P323" s="225"/>
      <c r="Q323" s="226">
        <v>318</v>
      </c>
      <c r="R323" s="227" t="s">
        <v>589</v>
      </c>
      <c r="S323" s="253">
        <v>295</v>
      </c>
      <c r="T323" s="253">
        <v>12.3</v>
      </c>
      <c r="U323" s="225"/>
      <c r="V323" s="229">
        <v>318</v>
      </c>
      <c r="W323" s="238" t="s">
        <v>885</v>
      </c>
      <c r="X323" s="253">
        <v>545</v>
      </c>
      <c r="Y323" s="253">
        <v>19.899999999999999</v>
      </c>
      <c r="Z323" s="225"/>
      <c r="AA323" s="226">
        <v>318</v>
      </c>
      <c r="AB323" s="227" t="s">
        <v>648</v>
      </c>
      <c r="AC323" s="253">
        <v>836.4</v>
      </c>
      <c r="AD323" s="253">
        <v>23.6</v>
      </c>
      <c r="AE323" s="225"/>
      <c r="AF323" s="229">
        <v>318</v>
      </c>
      <c r="AG323" s="238" t="s">
        <v>1413</v>
      </c>
      <c r="AH323" s="253">
        <v>927.4</v>
      </c>
      <c r="AI323" s="253">
        <v>-4.5999999999999996</v>
      </c>
      <c r="AJ323" s="225"/>
      <c r="AK323" s="226">
        <v>318</v>
      </c>
      <c r="AL323" s="227" t="s">
        <v>1439</v>
      </c>
      <c r="AM323" s="253">
        <v>1159.7</v>
      </c>
      <c r="AN323" s="253">
        <v>172.6</v>
      </c>
      <c r="AO323" s="225"/>
      <c r="AP323" s="229">
        <v>318</v>
      </c>
      <c r="AQ323" s="238" t="s">
        <v>2905</v>
      </c>
      <c r="AR323" s="253">
        <v>3567.5</v>
      </c>
      <c r="AS323" s="253">
        <v>95.2</v>
      </c>
      <c r="AT323" s="225"/>
      <c r="AU323" s="226">
        <v>318</v>
      </c>
      <c r="AV323" s="227" t="s">
        <v>1752</v>
      </c>
      <c r="AW323" s="253">
        <v>5154.8</v>
      </c>
      <c r="AX323" s="253">
        <v>232</v>
      </c>
      <c r="AY323" s="225"/>
      <c r="AZ323" s="229">
        <v>318</v>
      </c>
      <c r="BA323" s="238" t="s">
        <v>1762</v>
      </c>
      <c r="BB323" s="253">
        <v>6530</v>
      </c>
      <c r="BC323" s="253">
        <v>313</v>
      </c>
      <c r="BD323" s="225"/>
      <c r="BE323" s="230">
        <v>318</v>
      </c>
      <c r="BF323" s="231" t="s">
        <v>1959</v>
      </c>
      <c r="BG323" s="256">
        <v>7101.5</v>
      </c>
      <c r="BH323" s="256">
        <v>-126</v>
      </c>
      <c r="BI323" s="225"/>
      <c r="BJ323" s="232">
        <v>318</v>
      </c>
      <c r="BK323" s="233" t="s">
        <v>2155</v>
      </c>
      <c r="BL323" s="255">
        <v>8678</v>
      </c>
    </row>
    <row r="324" spans="1:64" s="234" customFormat="1">
      <c r="A324" s="225"/>
      <c r="B324" s="226">
        <v>319</v>
      </c>
      <c r="C324" s="227" t="s">
        <v>840</v>
      </c>
      <c r="D324" s="253">
        <v>89</v>
      </c>
      <c r="E324" s="253">
        <v>3.6</v>
      </c>
      <c r="F324" s="225"/>
      <c r="G324" s="226">
        <v>319</v>
      </c>
      <c r="H324" s="227" t="s">
        <v>869</v>
      </c>
      <c r="I324" s="253">
        <v>126.8</v>
      </c>
      <c r="J324" s="253">
        <v>7.3</v>
      </c>
      <c r="K324" s="225"/>
      <c r="L324" s="226">
        <v>319</v>
      </c>
      <c r="M324" s="226" t="s">
        <v>824</v>
      </c>
      <c r="N324" s="253">
        <v>178.5</v>
      </c>
      <c r="O324" s="253">
        <v>13.2</v>
      </c>
      <c r="P324" s="225"/>
      <c r="Q324" s="226">
        <v>319</v>
      </c>
      <c r="R324" s="227" t="s">
        <v>1158</v>
      </c>
      <c r="S324" s="253">
        <v>295</v>
      </c>
      <c r="T324" s="253">
        <v>8.6999999999999993</v>
      </c>
      <c r="U324" s="225"/>
      <c r="V324" s="229">
        <v>319</v>
      </c>
      <c r="W324" s="238" t="s">
        <v>767</v>
      </c>
      <c r="X324" s="253">
        <v>543.4</v>
      </c>
      <c r="Y324" s="253">
        <v>42</v>
      </c>
      <c r="Z324" s="225"/>
      <c r="AA324" s="226">
        <v>319</v>
      </c>
      <c r="AB324" s="227" t="s">
        <v>1032</v>
      </c>
      <c r="AC324" s="253">
        <v>827.9</v>
      </c>
      <c r="AD324" s="253">
        <v>35.1</v>
      </c>
      <c r="AE324" s="225"/>
      <c r="AF324" s="229">
        <v>319</v>
      </c>
      <c r="AG324" s="238" t="s">
        <v>1300</v>
      </c>
      <c r="AH324" s="253">
        <v>924.6</v>
      </c>
      <c r="AI324" s="253">
        <v>17.8</v>
      </c>
      <c r="AJ324" s="225"/>
      <c r="AK324" s="226">
        <v>319</v>
      </c>
      <c r="AL324" s="227" t="s">
        <v>1440</v>
      </c>
      <c r="AM324" s="253">
        <v>1148.3</v>
      </c>
      <c r="AN324" s="253" t="s">
        <v>751</v>
      </c>
      <c r="AO324" s="225"/>
      <c r="AP324" s="229">
        <v>319</v>
      </c>
      <c r="AQ324" s="238" t="s">
        <v>1036</v>
      </c>
      <c r="AR324" s="253">
        <v>3565.9</v>
      </c>
      <c r="AS324" s="253">
        <v>490.8</v>
      </c>
      <c r="AT324" s="225"/>
      <c r="AU324" s="226">
        <v>319</v>
      </c>
      <c r="AV324" s="227" t="s">
        <v>1753</v>
      </c>
      <c r="AW324" s="253">
        <v>5130.5</v>
      </c>
      <c r="AX324" s="253">
        <v>362.9</v>
      </c>
      <c r="AY324" s="225"/>
      <c r="AZ324" s="229">
        <v>319</v>
      </c>
      <c r="BA324" s="238" t="s">
        <v>1837</v>
      </c>
      <c r="BB324" s="253">
        <v>6445.2</v>
      </c>
      <c r="BC324" s="253">
        <v>353.6</v>
      </c>
      <c r="BD324" s="225"/>
      <c r="BE324" s="230">
        <v>319</v>
      </c>
      <c r="BF324" s="231" t="s">
        <v>1026</v>
      </c>
      <c r="BG324" s="256">
        <v>7094.2</v>
      </c>
      <c r="BH324" s="256">
        <v>435.8</v>
      </c>
      <c r="BI324" s="225"/>
      <c r="BJ324" s="232">
        <v>319</v>
      </c>
      <c r="BK324" s="233" t="s">
        <v>2156</v>
      </c>
      <c r="BL324" s="255">
        <v>8659</v>
      </c>
    </row>
    <row r="325" spans="1:64" s="234" customFormat="1">
      <c r="A325" s="225"/>
      <c r="B325" s="226">
        <v>320</v>
      </c>
      <c r="C325" s="227" t="s">
        <v>841</v>
      </c>
      <c r="D325" s="253">
        <v>88.1</v>
      </c>
      <c r="E325" s="253">
        <v>8.6999999999999993</v>
      </c>
      <c r="F325" s="225"/>
      <c r="G325" s="226">
        <v>320</v>
      </c>
      <c r="H325" s="227" t="s">
        <v>1046</v>
      </c>
      <c r="I325" s="253">
        <v>126.7</v>
      </c>
      <c r="J325" s="253">
        <v>3.7</v>
      </c>
      <c r="K325" s="225"/>
      <c r="L325" s="226">
        <v>320</v>
      </c>
      <c r="M325" s="226" t="s">
        <v>738</v>
      </c>
      <c r="N325" s="253">
        <v>178</v>
      </c>
      <c r="O325" s="253">
        <v>4.3</v>
      </c>
      <c r="P325" s="225"/>
      <c r="Q325" s="226">
        <v>320</v>
      </c>
      <c r="R325" s="227" t="s">
        <v>753</v>
      </c>
      <c r="S325" s="253">
        <v>294.60000000000002</v>
      </c>
      <c r="T325" s="253">
        <v>7.7</v>
      </c>
      <c r="U325" s="225"/>
      <c r="V325" s="229">
        <v>320</v>
      </c>
      <c r="W325" s="238" t="s">
        <v>1139</v>
      </c>
      <c r="X325" s="253">
        <v>542.79999999999995</v>
      </c>
      <c r="Y325" s="253">
        <v>45.3</v>
      </c>
      <c r="Z325" s="225"/>
      <c r="AA325" s="226">
        <v>320</v>
      </c>
      <c r="AB325" s="227" t="s">
        <v>970</v>
      </c>
      <c r="AC325" s="253">
        <v>826.1</v>
      </c>
      <c r="AD325" s="253">
        <v>72.599999999999994</v>
      </c>
      <c r="AE325" s="225"/>
      <c r="AF325" s="229">
        <v>320</v>
      </c>
      <c r="AG325" s="238" t="s">
        <v>1336</v>
      </c>
      <c r="AH325" s="253">
        <v>923.1</v>
      </c>
      <c r="AI325" s="253">
        <v>26.5</v>
      </c>
      <c r="AJ325" s="225"/>
      <c r="AK325" s="226">
        <v>320</v>
      </c>
      <c r="AL325" s="227" t="s">
        <v>1441</v>
      </c>
      <c r="AM325" s="253">
        <v>1144.4000000000001</v>
      </c>
      <c r="AN325" s="253">
        <v>75</v>
      </c>
      <c r="AO325" s="225"/>
      <c r="AP325" s="229">
        <v>320</v>
      </c>
      <c r="AQ325" s="238" t="s">
        <v>1171</v>
      </c>
      <c r="AR325" s="253">
        <v>3552.5</v>
      </c>
      <c r="AS325" s="253">
        <v>85.3</v>
      </c>
      <c r="AT325" s="225"/>
      <c r="AU325" s="226">
        <v>320</v>
      </c>
      <c r="AV325" s="227" t="s">
        <v>1754</v>
      </c>
      <c r="AW325" s="253">
        <v>5124.2</v>
      </c>
      <c r="AX325" s="253">
        <v>202.6</v>
      </c>
      <c r="AY325" s="225"/>
      <c r="AZ325" s="229">
        <v>320</v>
      </c>
      <c r="BA325" s="238" t="s">
        <v>1724</v>
      </c>
      <c r="BB325" s="253">
        <v>6437.3</v>
      </c>
      <c r="BC325" s="253">
        <v>60.9</v>
      </c>
      <c r="BD325" s="225"/>
      <c r="BE325" s="230">
        <v>320</v>
      </c>
      <c r="BF325" s="231" t="s">
        <v>1824</v>
      </c>
      <c r="BG325" s="256">
        <v>7090</v>
      </c>
      <c r="BH325" s="256">
        <v>612</v>
      </c>
      <c r="BI325" s="225"/>
      <c r="BJ325" s="232">
        <v>320</v>
      </c>
      <c r="BK325" s="233" t="s">
        <v>1997</v>
      </c>
      <c r="BL325" s="255">
        <v>8613</v>
      </c>
    </row>
    <row r="326" spans="1:64" s="234" customFormat="1">
      <c r="A326" s="225"/>
      <c r="B326" s="226">
        <v>321</v>
      </c>
      <c r="C326" s="227" t="s">
        <v>842</v>
      </c>
      <c r="D326" s="253">
        <v>87.9</v>
      </c>
      <c r="E326" s="253">
        <v>1.8</v>
      </c>
      <c r="F326" s="225"/>
      <c r="G326" s="226">
        <v>321</v>
      </c>
      <c r="H326" s="227" t="s">
        <v>1047</v>
      </c>
      <c r="I326" s="253">
        <v>126.1</v>
      </c>
      <c r="J326" s="253">
        <v>5.6</v>
      </c>
      <c r="K326" s="225"/>
      <c r="L326" s="226">
        <v>321</v>
      </c>
      <c r="M326" s="226" t="s">
        <v>1023</v>
      </c>
      <c r="N326" s="253">
        <v>177.4</v>
      </c>
      <c r="O326" s="253">
        <v>12.5</v>
      </c>
      <c r="P326" s="225"/>
      <c r="Q326" s="226">
        <v>321</v>
      </c>
      <c r="R326" s="227" t="s">
        <v>1032</v>
      </c>
      <c r="S326" s="253">
        <v>293.3</v>
      </c>
      <c r="T326" s="253">
        <v>7.1</v>
      </c>
      <c r="U326" s="225"/>
      <c r="V326" s="229">
        <v>321</v>
      </c>
      <c r="W326" s="238" t="s">
        <v>920</v>
      </c>
      <c r="X326" s="253">
        <v>540.79999999999995</v>
      </c>
      <c r="Y326" s="253">
        <v>0.3</v>
      </c>
      <c r="Z326" s="225"/>
      <c r="AA326" s="226">
        <v>321</v>
      </c>
      <c r="AB326" s="227" t="s">
        <v>1288</v>
      </c>
      <c r="AC326" s="253">
        <v>824.8</v>
      </c>
      <c r="AD326" s="253">
        <v>4.0999999999999996</v>
      </c>
      <c r="AE326" s="225"/>
      <c r="AF326" s="229">
        <v>321</v>
      </c>
      <c r="AG326" s="238" t="s">
        <v>888</v>
      </c>
      <c r="AH326" s="253">
        <v>921.6</v>
      </c>
      <c r="AI326" s="253">
        <v>52.7</v>
      </c>
      <c r="AJ326" s="225"/>
      <c r="AK326" s="226">
        <v>321</v>
      </c>
      <c r="AL326" s="227" t="s">
        <v>1442</v>
      </c>
      <c r="AM326" s="253">
        <v>1122.9000000000001</v>
      </c>
      <c r="AN326" s="253">
        <v>85.4</v>
      </c>
      <c r="AO326" s="225"/>
      <c r="AP326" s="229">
        <v>321</v>
      </c>
      <c r="AQ326" s="238" t="s">
        <v>1718</v>
      </c>
      <c r="AR326" s="253">
        <v>3551.6</v>
      </c>
      <c r="AS326" s="253">
        <v>314.39999999999998</v>
      </c>
      <c r="AT326" s="225"/>
      <c r="AU326" s="226">
        <v>321</v>
      </c>
      <c r="AV326" s="227" t="s">
        <v>580</v>
      </c>
      <c r="AW326" s="253">
        <v>5122.8999999999996</v>
      </c>
      <c r="AX326" s="253">
        <v>-890.6</v>
      </c>
      <c r="AY326" s="225"/>
      <c r="AZ326" s="229">
        <v>321</v>
      </c>
      <c r="BA326" s="238" t="s">
        <v>1656</v>
      </c>
      <c r="BB326" s="253">
        <v>6437</v>
      </c>
      <c r="BC326" s="253">
        <v>688</v>
      </c>
      <c r="BD326" s="225"/>
      <c r="BE326" s="230">
        <v>321</v>
      </c>
      <c r="BF326" s="231" t="s">
        <v>1960</v>
      </c>
      <c r="BG326" s="256">
        <v>7066.8</v>
      </c>
      <c r="BH326" s="256">
        <v>407.1</v>
      </c>
      <c r="BI326" s="225"/>
      <c r="BJ326" s="232">
        <v>321</v>
      </c>
      <c r="BK326" s="233" t="s">
        <v>1929</v>
      </c>
      <c r="BL326" s="255">
        <v>8608</v>
      </c>
    </row>
    <row r="327" spans="1:64" s="234" customFormat="1">
      <c r="A327" s="225"/>
      <c r="B327" s="226">
        <v>322</v>
      </c>
      <c r="C327" s="227" t="s">
        <v>843</v>
      </c>
      <c r="D327" s="253">
        <v>87.8</v>
      </c>
      <c r="E327" s="253">
        <v>-8.1999999999999993</v>
      </c>
      <c r="F327" s="225"/>
      <c r="G327" s="226">
        <v>322</v>
      </c>
      <c r="H327" s="227" t="s">
        <v>528</v>
      </c>
      <c r="I327" s="253">
        <v>125.5</v>
      </c>
      <c r="J327" s="253">
        <v>6</v>
      </c>
      <c r="K327" s="225"/>
      <c r="L327" s="226">
        <v>322</v>
      </c>
      <c r="M327" s="226" t="s">
        <v>869</v>
      </c>
      <c r="N327" s="253">
        <v>176.8</v>
      </c>
      <c r="O327" s="253">
        <v>11.7</v>
      </c>
      <c r="P327" s="225"/>
      <c r="Q327" s="226">
        <v>322</v>
      </c>
      <c r="R327" s="227" t="s">
        <v>792</v>
      </c>
      <c r="S327" s="253">
        <v>293.10000000000002</v>
      </c>
      <c r="T327" s="253">
        <v>14.9</v>
      </c>
      <c r="U327" s="225"/>
      <c r="V327" s="229">
        <v>322</v>
      </c>
      <c r="W327" s="238" t="s">
        <v>867</v>
      </c>
      <c r="X327" s="253">
        <v>538.1</v>
      </c>
      <c r="Y327" s="253">
        <v>-9.4</v>
      </c>
      <c r="Z327" s="225"/>
      <c r="AA327" s="226">
        <v>322</v>
      </c>
      <c r="AB327" s="227" t="s">
        <v>1206</v>
      </c>
      <c r="AC327" s="253">
        <v>809.8</v>
      </c>
      <c r="AD327" s="253">
        <v>61.9</v>
      </c>
      <c r="AE327" s="225"/>
      <c r="AF327" s="229">
        <v>322</v>
      </c>
      <c r="AG327" s="238" t="s">
        <v>1197</v>
      </c>
      <c r="AH327" s="253">
        <v>921.1</v>
      </c>
      <c r="AI327" s="253">
        <v>28.2</v>
      </c>
      <c r="AJ327" s="225"/>
      <c r="AK327" s="226">
        <v>322</v>
      </c>
      <c r="AL327" s="227" t="s">
        <v>1443</v>
      </c>
      <c r="AM327" s="253">
        <v>1113.7</v>
      </c>
      <c r="AN327" s="253">
        <v>86.9</v>
      </c>
      <c r="AO327" s="225"/>
      <c r="AP327" s="229">
        <v>322</v>
      </c>
      <c r="AQ327" s="238" t="s">
        <v>2906</v>
      </c>
      <c r="AR327" s="253">
        <v>3546.8</v>
      </c>
      <c r="AS327" s="253">
        <v>139.19999999999999</v>
      </c>
      <c r="AT327" s="225"/>
      <c r="AU327" s="226">
        <v>322</v>
      </c>
      <c r="AV327" s="227" t="s">
        <v>1755</v>
      </c>
      <c r="AW327" s="253">
        <v>5060.6000000000004</v>
      </c>
      <c r="AX327" s="253">
        <v>48.5</v>
      </c>
      <c r="AY327" s="225"/>
      <c r="AZ327" s="229">
        <v>322</v>
      </c>
      <c r="BA327" s="238" t="s">
        <v>2907</v>
      </c>
      <c r="BB327" s="253">
        <v>6425</v>
      </c>
      <c r="BC327" s="253">
        <v>-2375.3000000000002</v>
      </c>
      <c r="BD327" s="225"/>
      <c r="BE327" s="230">
        <v>322</v>
      </c>
      <c r="BF327" s="231" t="s">
        <v>618</v>
      </c>
      <c r="BG327" s="256">
        <v>7066.5</v>
      </c>
      <c r="BH327" s="256">
        <v>161.80000000000001</v>
      </c>
      <c r="BI327" s="225"/>
      <c r="BJ327" s="232">
        <v>322</v>
      </c>
      <c r="BK327" s="233" t="s">
        <v>2034</v>
      </c>
      <c r="BL327" s="255">
        <v>8599</v>
      </c>
    </row>
    <row r="328" spans="1:64" s="234" customFormat="1">
      <c r="A328" s="225"/>
      <c r="B328" s="226">
        <v>323</v>
      </c>
      <c r="C328" s="227" t="s">
        <v>844</v>
      </c>
      <c r="D328" s="253">
        <v>87.7</v>
      </c>
      <c r="E328" s="253">
        <v>3.7</v>
      </c>
      <c r="F328" s="225"/>
      <c r="G328" s="226">
        <v>323</v>
      </c>
      <c r="H328" s="227" t="s">
        <v>1048</v>
      </c>
      <c r="I328" s="253">
        <v>124.9</v>
      </c>
      <c r="J328" s="253">
        <v>13.4</v>
      </c>
      <c r="K328" s="225"/>
      <c r="L328" s="226">
        <v>323</v>
      </c>
      <c r="M328" s="226" t="s">
        <v>840</v>
      </c>
      <c r="N328" s="253">
        <v>176.1</v>
      </c>
      <c r="O328" s="253">
        <v>9.9</v>
      </c>
      <c r="P328" s="225"/>
      <c r="Q328" s="226">
        <v>323</v>
      </c>
      <c r="R328" s="227" t="s">
        <v>894</v>
      </c>
      <c r="S328" s="253">
        <v>290.39999999999998</v>
      </c>
      <c r="T328" s="253">
        <v>14.7</v>
      </c>
      <c r="U328" s="225"/>
      <c r="V328" s="229">
        <v>323</v>
      </c>
      <c r="W328" s="238" t="s">
        <v>652</v>
      </c>
      <c r="X328" s="253">
        <v>535.1</v>
      </c>
      <c r="Y328" s="253">
        <v>28.8</v>
      </c>
      <c r="Z328" s="225"/>
      <c r="AA328" s="226">
        <v>323</v>
      </c>
      <c r="AB328" s="227" t="s">
        <v>1289</v>
      </c>
      <c r="AC328" s="253">
        <v>809.4</v>
      </c>
      <c r="AD328" s="253">
        <v>29</v>
      </c>
      <c r="AE328" s="225"/>
      <c r="AF328" s="229">
        <v>323</v>
      </c>
      <c r="AG328" s="238" t="s">
        <v>648</v>
      </c>
      <c r="AH328" s="253">
        <v>920.9</v>
      </c>
      <c r="AI328" s="253">
        <v>-43.2</v>
      </c>
      <c r="AJ328" s="225"/>
      <c r="AK328" s="226">
        <v>323</v>
      </c>
      <c r="AL328" s="227" t="s">
        <v>1444</v>
      </c>
      <c r="AM328" s="253">
        <v>1106.5</v>
      </c>
      <c r="AN328" s="253">
        <v>192</v>
      </c>
      <c r="AO328" s="225"/>
      <c r="AP328" s="229">
        <v>323</v>
      </c>
      <c r="AQ328" s="238" t="s">
        <v>756</v>
      </c>
      <c r="AR328" s="253">
        <v>3534</v>
      </c>
      <c r="AS328" s="253">
        <v>264</v>
      </c>
      <c r="AT328" s="225"/>
      <c r="AU328" s="226">
        <v>323</v>
      </c>
      <c r="AV328" s="227" t="s">
        <v>748</v>
      </c>
      <c r="AW328" s="253">
        <v>5048</v>
      </c>
      <c r="AX328" s="253">
        <v>270</v>
      </c>
      <c r="AY328" s="225"/>
      <c r="AZ328" s="229">
        <v>323</v>
      </c>
      <c r="BA328" s="238" t="s">
        <v>1705</v>
      </c>
      <c r="BB328" s="253">
        <v>6315</v>
      </c>
      <c r="BC328" s="253">
        <v>1197</v>
      </c>
      <c r="BD328" s="225"/>
      <c r="BE328" s="230">
        <v>323</v>
      </c>
      <c r="BF328" s="231" t="s">
        <v>1961</v>
      </c>
      <c r="BG328" s="256">
        <v>7028.3</v>
      </c>
      <c r="BH328" s="256">
        <v>59.2</v>
      </c>
      <c r="BI328" s="225"/>
      <c r="BJ328" s="232">
        <v>323</v>
      </c>
      <c r="BK328" s="233" t="s">
        <v>2157</v>
      </c>
      <c r="BL328" s="255">
        <v>8593</v>
      </c>
    </row>
    <row r="329" spans="1:64" s="234" customFormat="1">
      <c r="A329" s="225"/>
      <c r="B329" s="226">
        <v>324</v>
      </c>
      <c r="C329" s="227" t="s">
        <v>845</v>
      </c>
      <c r="D329" s="253">
        <v>87</v>
      </c>
      <c r="E329" s="253">
        <v>-1.1000000000000001</v>
      </c>
      <c r="F329" s="225"/>
      <c r="G329" s="226">
        <v>324</v>
      </c>
      <c r="H329" s="227" t="s">
        <v>822</v>
      </c>
      <c r="I329" s="253">
        <v>124.3</v>
      </c>
      <c r="J329" s="253">
        <v>4.2</v>
      </c>
      <c r="K329" s="225"/>
      <c r="L329" s="226">
        <v>324</v>
      </c>
      <c r="M329" s="226" t="s">
        <v>831</v>
      </c>
      <c r="N329" s="253">
        <v>175.8</v>
      </c>
      <c r="O329" s="253">
        <v>14</v>
      </c>
      <c r="P329" s="225"/>
      <c r="Q329" s="226">
        <v>324</v>
      </c>
      <c r="R329" s="227" t="s">
        <v>905</v>
      </c>
      <c r="S329" s="253">
        <v>289.8</v>
      </c>
      <c r="T329" s="253">
        <v>4.0999999999999996</v>
      </c>
      <c r="U329" s="225"/>
      <c r="V329" s="229">
        <v>324</v>
      </c>
      <c r="W329" s="238" t="s">
        <v>1167</v>
      </c>
      <c r="X329" s="253">
        <v>533.4</v>
      </c>
      <c r="Y329" s="253">
        <v>44.1</v>
      </c>
      <c r="Z329" s="225"/>
      <c r="AA329" s="226">
        <v>324</v>
      </c>
      <c r="AB329" s="227" t="s">
        <v>1051</v>
      </c>
      <c r="AC329" s="253">
        <v>809.1</v>
      </c>
      <c r="AD329" s="253">
        <v>71</v>
      </c>
      <c r="AE329" s="225"/>
      <c r="AF329" s="229">
        <v>324</v>
      </c>
      <c r="AG329" s="238" t="s">
        <v>1306</v>
      </c>
      <c r="AH329" s="253">
        <v>916.3</v>
      </c>
      <c r="AI329" s="253">
        <v>111</v>
      </c>
      <c r="AJ329" s="225"/>
      <c r="AK329" s="226">
        <v>324</v>
      </c>
      <c r="AL329" s="227" t="s">
        <v>1213</v>
      </c>
      <c r="AM329" s="253">
        <v>1105.3</v>
      </c>
      <c r="AN329" s="253">
        <v>-24.2</v>
      </c>
      <c r="AO329" s="225"/>
      <c r="AP329" s="229">
        <v>324</v>
      </c>
      <c r="AQ329" s="238" t="s">
        <v>2908</v>
      </c>
      <c r="AR329" s="253">
        <v>3525.7</v>
      </c>
      <c r="AS329" s="253">
        <v>364.1</v>
      </c>
      <c r="AT329" s="225"/>
      <c r="AU329" s="226">
        <v>324</v>
      </c>
      <c r="AV329" s="227" t="s">
        <v>1194</v>
      </c>
      <c r="AW329" s="253">
        <v>5039.8</v>
      </c>
      <c r="AX329" s="253">
        <v>450.5</v>
      </c>
      <c r="AY329" s="225"/>
      <c r="AZ329" s="229">
        <v>324</v>
      </c>
      <c r="BA329" s="238" t="s">
        <v>1907</v>
      </c>
      <c r="BB329" s="253">
        <v>6252.9</v>
      </c>
      <c r="BC329" s="253">
        <v>166.9</v>
      </c>
      <c r="BD329" s="225"/>
      <c r="BE329" s="230">
        <v>324</v>
      </c>
      <c r="BF329" s="231" t="s">
        <v>542</v>
      </c>
      <c r="BG329" s="256">
        <v>7011.4</v>
      </c>
      <c r="BH329" s="256">
        <v>2635.8</v>
      </c>
      <c r="BI329" s="225"/>
      <c r="BJ329" s="232">
        <v>324</v>
      </c>
      <c r="BK329" s="233" t="s">
        <v>2158</v>
      </c>
      <c r="BL329" s="255">
        <v>8573</v>
      </c>
    </row>
    <row r="330" spans="1:64" s="234" customFormat="1">
      <c r="A330" s="225"/>
      <c r="B330" s="226">
        <v>325</v>
      </c>
      <c r="C330" s="227" t="s">
        <v>846</v>
      </c>
      <c r="D330" s="253">
        <v>86.9</v>
      </c>
      <c r="E330" s="253">
        <v>11.9</v>
      </c>
      <c r="F330" s="225"/>
      <c r="G330" s="226">
        <v>325</v>
      </c>
      <c r="H330" s="227" t="s">
        <v>789</v>
      </c>
      <c r="I330" s="253">
        <v>123.2</v>
      </c>
      <c r="J330" s="253">
        <v>2.6</v>
      </c>
      <c r="K330" s="225"/>
      <c r="L330" s="226">
        <v>325</v>
      </c>
      <c r="M330" s="226" t="s">
        <v>1054</v>
      </c>
      <c r="N330" s="253">
        <v>174.4</v>
      </c>
      <c r="O330" s="253">
        <v>13.7</v>
      </c>
      <c r="P330" s="225"/>
      <c r="Q330" s="226">
        <v>325</v>
      </c>
      <c r="R330" s="227" t="s">
        <v>1159</v>
      </c>
      <c r="S330" s="253">
        <v>289.10000000000002</v>
      </c>
      <c r="T330" s="253">
        <v>15</v>
      </c>
      <c r="U330" s="225"/>
      <c r="V330" s="229">
        <v>325</v>
      </c>
      <c r="W330" s="238" t="s">
        <v>817</v>
      </c>
      <c r="X330" s="253">
        <v>518.70000000000005</v>
      </c>
      <c r="Y330" s="253">
        <v>27.1</v>
      </c>
      <c r="Z330" s="225"/>
      <c r="AA330" s="226">
        <v>325</v>
      </c>
      <c r="AB330" s="227" t="s">
        <v>1057</v>
      </c>
      <c r="AC330" s="253">
        <v>806.5</v>
      </c>
      <c r="AD330" s="253">
        <v>56.9</v>
      </c>
      <c r="AE330" s="225"/>
      <c r="AF330" s="229">
        <v>325</v>
      </c>
      <c r="AG330" s="238" t="s">
        <v>1321</v>
      </c>
      <c r="AH330" s="253">
        <v>913</v>
      </c>
      <c r="AI330" s="253">
        <v>47.6</v>
      </c>
      <c r="AJ330" s="225"/>
      <c r="AK330" s="226">
        <v>325</v>
      </c>
      <c r="AL330" s="227" t="s">
        <v>1445</v>
      </c>
      <c r="AM330" s="253">
        <v>1104.5999999999999</v>
      </c>
      <c r="AN330" s="253">
        <v>46.1</v>
      </c>
      <c r="AO330" s="225"/>
      <c r="AP330" s="229">
        <v>325</v>
      </c>
      <c r="AQ330" s="238" t="s">
        <v>1763</v>
      </c>
      <c r="AR330" s="253">
        <v>3519.3</v>
      </c>
      <c r="AS330" s="253">
        <v>419.9</v>
      </c>
      <c r="AT330" s="225"/>
      <c r="AU330" s="226">
        <v>325</v>
      </c>
      <c r="AV330" s="227" t="s">
        <v>1076</v>
      </c>
      <c r="AW330" s="253">
        <v>5005.6000000000004</v>
      </c>
      <c r="AX330" s="253">
        <v>-23.9</v>
      </c>
      <c r="AY330" s="225"/>
      <c r="AZ330" s="229">
        <v>325</v>
      </c>
      <c r="BA330" s="238" t="s">
        <v>1849</v>
      </c>
      <c r="BB330" s="253">
        <v>6192.7</v>
      </c>
      <c r="BC330" s="253">
        <v>164.9</v>
      </c>
      <c r="BD330" s="225"/>
      <c r="BE330" s="230">
        <v>325</v>
      </c>
      <c r="BF330" s="231" t="s">
        <v>1962</v>
      </c>
      <c r="BG330" s="256">
        <v>6913.8</v>
      </c>
      <c r="BH330" s="256">
        <v>1044.5</v>
      </c>
      <c r="BI330" s="225"/>
      <c r="BJ330" s="232">
        <v>325</v>
      </c>
      <c r="BK330" s="233" t="s">
        <v>2159</v>
      </c>
      <c r="BL330" s="255">
        <v>8470</v>
      </c>
    </row>
    <row r="331" spans="1:64" s="234" customFormat="1">
      <c r="A331" s="225"/>
      <c r="B331" s="226">
        <v>326</v>
      </c>
      <c r="C331" s="227" t="s">
        <v>847</v>
      </c>
      <c r="D331" s="253">
        <v>86.9</v>
      </c>
      <c r="E331" s="253">
        <v>5.6</v>
      </c>
      <c r="F331" s="225"/>
      <c r="G331" s="226">
        <v>326</v>
      </c>
      <c r="H331" s="227" t="s">
        <v>863</v>
      </c>
      <c r="I331" s="253">
        <v>123.1</v>
      </c>
      <c r="J331" s="253">
        <v>12.9</v>
      </c>
      <c r="K331" s="225"/>
      <c r="L331" s="226">
        <v>326</v>
      </c>
      <c r="M331" s="226" t="s">
        <v>769</v>
      </c>
      <c r="N331" s="253">
        <v>174.3</v>
      </c>
      <c r="O331" s="253">
        <v>6.2</v>
      </c>
      <c r="P331" s="225"/>
      <c r="Q331" s="226">
        <v>326</v>
      </c>
      <c r="R331" s="227" t="s">
        <v>1160</v>
      </c>
      <c r="S331" s="253">
        <v>287.5</v>
      </c>
      <c r="T331" s="253">
        <v>27.9</v>
      </c>
      <c r="U331" s="225"/>
      <c r="V331" s="229">
        <v>326</v>
      </c>
      <c r="W331" s="238" t="s">
        <v>922</v>
      </c>
      <c r="X331" s="253">
        <v>518.1</v>
      </c>
      <c r="Y331" s="253">
        <v>58.1</v>
      </c>
      <c r="Z331" s="225"/>
      <c r="AA331" s="226">
        <v>326</v>
      </c>
      <c r="AB331" s="227" t="s">
        <v>1290</v>
      </c>
      <c r="AC331" s="253">
        <v>804.6</v>
      </c>
      <c r="AD331" s="253">
        <v>84.6</v>
      </c>
      <c r="AE331" s="225"/>
      <c r="AF331" s="229">
        <v>326</v>
      </c>
      <c r="AG331" s="238" t="s">
        <v>1045</v>
      </c>
      <c r="AH331" s="253">
        <v>911.7</v>
      </c>
      <c r="AI331" s="253">
        <v>48.4</v>
      </c>
      <c r="AJ331" s="225"/>
      <c r="AK331" s="226">
        <v>326</v>
      </c>
      <c r="AL331" s="227" t="s">
        <v>1446</v>
      </c>
      <c r="AM331" s="253">
        <v>1104</v>
      </c>
      <c r="AN331" s="253">
        <v>36.299999999999997</v>
      </c>
      <c r="AO331" s="225"/>
      <c r="AP331" s="229">
        <v>326</v>
      </c>
      <c r="AQ331" s="238" t="s">
        <v>1728</v>
      </c>
      <c r="AR331" s="253">
        <v>3511.2</v>
      </c>
      <c r="AS331" s="253">
        <v>20.100000000000001</v>
      </c>
      <c r="AT331" s="225"/>
      <c r="AU331" s="226">
        <v>326</v>
      </c>
      <c r="AV331" s="227" t="s">
        <v>1026</v>
      </c>
      <c r="AW331" s="253">
        <v>5003.8</v>
      </c>
      <c r="AX331" s="253">
        <v>303.89999999999998</v>
      </c>
      <c r="AY331" s="225"/>
      <c r="AZ331" s="229">
        <v>326</v>
      </c>
      <c r="BA331" s="238" t="s">
        <v>1045</v>
      </c>
      <c r="BB331" s="253">
        <v>6184.1</v>
      </c>
      <c r="BC331" s="253">
        <v>-334</v>
      </c>
      <c r="BD331" s="225"/>
      <c r="BE331" s="230">
        <v>326</v>
      </c>
      <c r="BF331" s="231" t="s">
        <v>314</v>
      </c>
      <c r="BG331" s="256">
        <v>6911</v>
      </c>
      <c r="BH331" s="256">
        <v>2353</v>
      </c>
      <c r="BI331" s="225"/>
      <c r="BJ331" s="232">
        <v>326</v>
      </c>
      <c r="BK331" s="233" t="s">
        <v>2160</v>
      </c>
      <c r="BL331" s="255">
        <v>8392</v>
      </c>
    </row>
    <row r="332" spans="1:64" s="234" customFormat="1">
      <c r="A332" s="225"/>
      <c r="B332" s="226">
        <v>327</v>
      </c>
      <c r="C332" s="227" t="s">
        <v>848</v>
      </c>
      <c r="D332" s="253">
        <v>86.5</v>
      </c>
      <c r="E332" s="253">
        <v>7</v>
      </c>
      <c r="F332" s="225"/>
      <c r="G332" s="226">
        <v>327</v>
      </c>
      <c r="H332" s="227" t="s">
        <v>875</v>
      </c>
      <c r="I332" s="253">
        <v>122.8</v>
      </c>
      <c r="J332" s="253">
        <v>9.6999999999999993</v>
      </c>
      <c r="K332" s="225"/>
      <c r="L332" s="226">
        <v>327</v>
      </c>
      <c r="M332" s="226" t="s">
        <v>810</v>
      </c>
      <c r="N332" s="253">
        <v>172.8</v>
      </c>
      <c r="O332" s="253">
        <v>3.7</v>
      </c>
      <c r="P332" s="225"/>
      <c r="Q332" s="226">
        <v>327</v>
      </c>
      <c r="R332" s="227" t="s">
        <v>804</v>
      </c>
      <c r="S332" s="253">
        <v>284.8</v>
      </c>
      <c r="T332" s="253">
        <v>5.4</v>
      </c>
      <c r="U332" s="225"/>
      <c r="V332" s="229">
        <v>327</v>
      </c>
      <c r="W332" s="238" t="s">
        <v>689</v>
      </c>
      <c r="X332" s="253">
        <v>517.5</v>
      </c>
      <c r="Y332" s="253">
        <v>17.2</v>
      </c>
      <c r="Z332" s="225"/>
      <c r="AA332" s="226">
        <v>327</v>
      </c>
      <c r="AB332" s="227" t="s">
        <v>976</v>
      </c>
      <c r="AC332" s="253">
        <v>800.8</v>
      </c>
      <c r="AD332" s="253">
        <v>41</v>
      </c>
      <c r="AE332" s="225"/>
      <c r="AF332" s="229">
        <v>327</v>
      </c>
      <c r="AG332" s="238" t="s">
        <v>1176</v>
      </c>
      <c r="AH332" s="253">
        <v>911</v>
      </c>
      <c r="AI332" s="253">
        <v>36</v>
      </c>
      <c r="AJ332" s="225"/>
      <c r="AK332" s="226">
        <v>327</v>
      </c>
      <c r="AL332" s="227" t="s">
        <v>1316</v>
      </c>
      <c r="AM332" s="253">
        <v>1099.5</v>
      </c>
      <c r="AN332" s="253">
        <v>49.7</v>
      </c>
      <c r="AO332" s="225"/>
      <c r="AP332" s="229">
        <v>327</v>
      </c>
      <c r="AQ332" s="238" t="s">
        <v>2909</v>
      </c>
      <c r="AR332" s="253">
        <v>3506.5</v>
      </c>
      <c r="AS332" s="253">
        <v>451.6</v>
      </c>
      <c r="AT332" s="225"/>
      <c r="AU332" s="226">
        <v>327</v>
      </c>
      <c r="AV332" s="227" t="s">
        <v>1756</v>
      </c>
      <c r="AW332" s="253">
        <v>4970.6000000000004</v>
      </c>
      <c r="AX332" s="253">
        <v>17.399999999999999</v>
      </c>
      <c r="AY332" s="225"/>
      <c r="AZ332" s="229">
        <v>327</v>
      </c>
      <c r="BA332" s="238" t="s">
        <v>1634</v>
      </c>
      <c r="BB332" s="253">
        <v>6153</v>
      </c>
      <c r="BC332" s="253">
        <v>-15</v>
      </c>
      <c r="BD332" s="225"/>
      <c r="BE332" s="230">
        <v>327</v>
      </c>
      <c r="BF332" s="231" t="s">
        <v>1209</v>
      </c>
      <c r="BG332" s="256">
        <v>6883.4</v>
      </c>
      <c r="BH332" s="256">
        <v>20.8</v>
      </c>
      <c r="BI332" s="225"/>
      <c r="BJ332" s="232">
        <v>327</v>
      </c>
      <c r="BK332" s="233" t="s">
        <v>1943</v>
      </c>
      <c r="BL332" s="255">
        <v>8386</v>
      </c>
    </row>
    <row r="333" spans="1:64" s="234" customFormat="1">
      <c r="A333" s="225"/>
      <c r="B333" s="226">
        <v>328</v>
      </c>
      <c r="C333" s="227" t="s">
        <v>849</v>
      </c>
      <c r="D333" s="253">
        <v>85.4</v>
      </c>
      <c r="E333" s="253">
        <v>3.6</v>
      </c>
      <c r="F333" s="225"/>
      <c r="G333" s="226">
        <v>328</v>
      </c>
      <c r="H333" s="227" t="s">
        <v>841</v>
      </c>
      <c r="I333" s="253">
        <v>122.6</v>
      </c>
      <c r="J333" s="253">
        <v>13</v>
      </c>
      <c r="K333" s="225"/>
      <c r="L333" s="226">
        <v>328</v>
      </c>
      <c r="M333" s="226" t="s">
        <v>825</v>
      </c>
      <c r="N333" s="253">
        <v>172.2</v>
      </c>
      <c r="O333" s="253">
        <v>9.4</v>
      </c>
      <c r="P333" s="225"/>
      <c r="Q333" s="226">
        <v>328</v>
      </c>
      <c r="R333" s="227" t="s">
        <v>908</v>
      </c>
      <c r="S333" s="253">
        <v>283.60000000000002</v>
      </c>
      <c r="T333" s="253">
        <v>13.2</v>
      </c>
      <c r="U333" s="225"/>
      <c r="V333" s="229">
        <v>328</v>
      </c>
      <c r="W333" s="238" t="s">
        <v>721</v>
      </c>
      <c r="X333" s="253">
        <v>514</v>
      </c>
      <c r="Y333" s="253">
        <v>22.1</v>
      </c>
      <c r="Z333" s="225"/>
      <c r="AA333" s="226">
        <v>328</v>
      </c>
      <c r="AB333" s="227" t="s">
        <v>1291</v>
      </c>
      <c r="AC333" s="253">
        <v>800.8</v>
      </c>
      <c r="AD333" s="253">
        <v>22.9</v>
      </c>
      <c r="AE333" s="225"/>
      <c r="AF333" s="229">
        <v>328</v>
      </c>
      <c r="AG333" s="238" t="s">
        <v>1282</v>
      </c>
      <c r="AH333" s="253">
        <v>908</v>
      </c>
      <c r="AI333" s="253" t="s">
        <v>751</v>
      </c>
      <c r="AJ333" s="225"/>
      <c r="AK333" s="226">
        <v>328</v>
      </c>
      <c r="AL333" s="227" t="s">
        <v>1447</v>
      </c>
      <c r="AM333" s="253">
        <v>1096.7</v>
      </c>
      <c r="AN333" s="253">
        <v>41.1</v>
      </c>
      <c r="AO333" s="225"/>
      <c r="AP333" s="229">
        <v>328</v>
      </c>
      <c r="AQ333" s="238" t="s">
        <v>1422</v>
      </c>
      <c r="AR333" s="253">
        <v>3500.1</v>
      </c>
      <c r="AS333" s="253">
        <v>225.1</v>
      </c>
      <c r="AT333" s="225"/>
      <c r="AU333" s="226">
        <v>328</v>
      </c>
      <c r="AV333" s="227" t="s">
        <v>1215</v>
      </c>
      <c r="AW333" s="253">
        <v>4958.8</v>
      </c>
      <c r="AX333" s="253">
        <v>310.5</v>
      </c>
      <c r="AY333" s="225"/>
      <c r="AZ333" s="229">
        <v>328</v>
      </c>
      <c r="BA333" s="238" t="s">
        <v>2115</v>
      </c>
      <c r="BB333" s="253">
        <v>6148.9</v>
      </c>
      <c r="BC333" s="253">
        <v>52.6</v>
      </c>
      <c r="BD333" s="225"/>
      <c r="BE333" s="230">
        <v>328</v>
      </c>
      <c r="BF333" s="231" t="s">
        <v>1963</v>
      </c>
      <c r="BG333" s="256">
        <v>6878.2</v>
      </c>
      <c r="BH333" s="256">
        <v>39.9</v>
      </c>
      <c r="BI333" s="225"/>
      <c r="BJ333" s="232">
        <v>328</v>
      </c>
      <c r="BK333" s="233" t="s">
        <v>1286</v>
      </c>
      <c r="BL333" s="255">
        <v>8379</v>
      </c>
    </row>
    <row r="334" spans="1:64" s="234" customFormat="1">
      <c r="A334" s="225"/>
      <c r="B334" s="226">
        <v>329</v>
      </c>
      <c r="C334" s="227" t="s">
        <v>850</v>
      </c>
      <c r="D334" s="253">
        <v>85.3</v>
      </c>
      <c r="E334" s="253">
        <v>4.5</v>
      </c>
      <c r="F334" s="225"/>
      <c r="G334" s="226">
        <v>329</v>
      </c>
      <c r="H334" s="227" t="s">
        <v>839</v>
      </c>
      <c r="I334" s="253">
        <v>122.6</v>
      </c>
      <c r="J334" s="253">
        <v>6.6</v>
      </c>
      <c r="K334" s="225"/>
      <c r="L334" s="226">
        <v>329</v>
      </c>
      <c r="M334" s="226" t="s">
        <v>1156</v>
      </c>
      <c r="N334" s="253">
        <v>171.6</v>
      </c>
      <c r="O334" s="253">
        <v>5</v>
      </c>
      <c r="P334" s="225"/>
      <c r="Q334" s="226">
        <v>329</v>
      </c>
      <c r="R334" s="227" t="s">
        <v>1056</v>
      </c>
      <c r="S334" s="253">
        <v>283</v>
      </c>
      <c r="T334" s="253">
        <v>15.2</v>
      </c>
      <c r="U334" s="225"/>
      <c r="V334" s="229">
        <v>329</v>
      </c>
      <c r="W334" s="238" t="s">
        <v>1011</v>
      </c>
      <c r="X334" s="253">
        <v>513.79999999999995</v>
      </c>
      <c r="Y334" s="253">
        <v>19.8</v>
      </c>
      <c r="Z334" s="225"/>
      <c r="AA334" s="226">
        <v>329</v>
      </c>
      <c r="AB334" s="227" t="s">
        <v>853</v>
      </c>
      <c r="AC334" s="253">
        <v>789.3</v>
      </c>
      <c r="AD334" s="253">
        <v>136.9</v>
      </c>
      <c r="AE334" s="225"/>
      <c r="AF334" s="229">
        <v>329</v>
      </c>
      <c r="AG334" s="238" t="s">
        <v>1418</v>
      </c>
      <c r="AH334" s="253">
        <v>903.6</v>
      </c>
      <c r="AI334" s="253">
        <v>-101.3</v>
      </c>
      <c r="AJ334" s="225"/>
      <c r="AK334" s="226">
        <v>329</v>
      </c>
      <c r="AL334" s="227" t="s">
        <v>1318</v>
      </c>
      <c r="AM334" s="253">
        <v>1093.9000000000001</v>
      </c>
      <c r="AN334" s="253">
        <v>119.9</v>
      </c>
      <c r="AO334" s="225"/>
      <c r="AP334" s="229">
        <v>329</v>
      </c>
      <c r="AQ334" s="238" t="s">
        <v>1194</v>
      </c>
      <c r="AR334" s="253">
        <v>3485.3</v>
      </c>
      <c r="AS334" s="253">
        <v>247.8</v>
      </c>
      <c r="AT334" s="225"/>
      <c r="AU334" s="226">
        <v>329</v>
      </c>
      <c r="AV334" s="227" t="s">
        <v>1278</v>
      </c>
      <c r="AW334" s="253">
        <v>4936.5</v>
      </c>
      <c r="AX334" s="253">
        <v>33.299999999999997</v>
      </c>
      <c r="AY334" s="225"/>
      <c r="AZ334" s="229">
        <v>329</v>
      </c>
      <c r="BA334" s="238" t="s">
        <v>1815</v>
      </c>
      <c r="BB334" s="253">
        <v>6143.9</v>
      </c>
      <c r="BC334" s="253">
        <v>326.3</v>
      </c>
      <c r="BD334" s="225"/>
      <c r="BE334" s="230">
        <v>329</v>
      </c>
      <c r="BF334" s="231" t="s">
        <v>1793</v>
      </c>
      <c r="BG334" s="256">
        <v>6816.8</v>
      </c>
      <c r="BH334" s="256">
        <v>657</v>
      </c>
      <c r="BI334" s="225"/>
      <c r="BJ334" s="232">
        <v>329</v>
      </c>
      <c r="BK334" s="233" t="s">
        <v>1930</v>
      </c>
      <c r="BL334" s="255">
        <v>8369</v>
      </c>
    </row>
    <row r="335" spans="1:64" s="234" customFormat="1">
      <c r="A335" s="225"/>
      <c r="B335" s="226">
        <v>330</v>
      </c>
      <c r="C335" s="227" t="s">
        <v>851</v>
      </c>
      <c r="D335" s="253">
        <v>85.3</v>
      </c>
      <c r="E335" s="253">
        <v>2.4</v>
      </c>
      <c r="F335" s="225"/>
      <c r="G335" s="226">
        <v>330</v>
      </c>
      <c r="H335" s="227" t="s">
        <v>856</v>
      </c>
      <c r="I335" s="253">
        <v>120.9</v>
      </c>
      <c r="J335" s="253">
        <v>4.7</v>
      </c>
      <c r="K335" s="225"/>
      <c r="L335" s="226">
        <v>330</v>
      </c>
      <c r="M335" s="226" t="s">
        <v>784</v>
      </c>
      <c r="N335" s="253">
        <v>171.6</v>
      </c>
      <c r="O335" s="253">
        <v>3.7</v>
      </c>
      <c r="P335" s="225"/>
      <c r="Q335" s="226">
        <v>330</v>
      </c>
      <c r="R335" s="227" t="s">
        <v>1161</v>
      </c>
      <c r="S335" s="253">
        <v>281.8</v>
      </c>
      <c r="T335" s="253">
        <v>14.4</v>
      </c>
      <c r="U335" s="225"/>
      <c r="V335" s="229">
        <v>330</v>
      </c>
      <c r="W335" s="238" t="s">
        <v>1028</v>
      </c>
      <c r="X335" s="253">
        <v>512.6</v>
      </c>
      <c r="Y335" s="253">
        <v>57.4</v>
      </c>
      <c r="Z335" s="225"/>
      <c r="AA335" s="226">
        <v>330</v>
      </c>
      <c r="AB335" s="227" t="s">
        <v>689</v>
      </c>
      <c r="AC335" s="253">
        <v>788.1</v>
      </c>
      <c r="AD335" s="253">
        <v>25.7</v>
      </c>
      <c r="AE335" s="225"/>
      <c r="AF335" s="229">
        <v>330</v>
      </c>
      <c r="AG335" s="238" t="s">
        <v>770</v>
      </c>
      <c r="AH335" s="253">
        <v>901.9</v>
      </c>
      <c r="AI335" s="253">
        <v>70.7</v>
      </c>
      <c r="AJ335" s="225"/>
      <c r="AK335" s="226">
        <v>330</v>
      </c>
      <c r="AL335" s="227" t="s">
        <v>1045</v>
      </c>
      <c r="AM335" s="253">
        <v>1083.9000000000001</v>
      </c>
      <c r="AN335" s="253">
        <v>33.4</v>
      </c>
      <c r="AO335" s="225"/>
      <c r="AP335" s="229">
        <v>330</v>
      </c>
      <c r="AQ335" s="238" t="s">
        <v>1604</v>
      </c>
      <c r="AR335" s="253">
        <v>3475.3</v>
      </c>
      <c r="AS335" s="253">
        <v>149.19999999999999</v>
      </c>
      <c r="AT335" s="225"/>
      <c r="AU335" s="226">
        <v>330</v>
      </c>
      <c r="AV335" s="227" t="s">
        <v>1757</v>
      </c>
      <c r="AW335" s="253">
        <v>4902.1000000000004</v>
      </c>
      <c r="AX335" s="253">
        <v>-29.5</v>
      </c>
      <c r="AY335" s="225"/>
      <c r="AZ335" s="229">
        <v>330</v>
      </c>
      <c r="BA335" s="238" t="s">
        <v>1278</v>
      </c>
      <c r="BB335" s="253">
        <v>6134.8</v>
      </c>
      <c r="BC335" s="253">
        <v>528.6</v>
      </c>
      <c r="BD335" s="225"/>
      <c r="BE335" s="230">
        <v>330</v>
      </c>
      <c r="BF335" s="231" t="s">
        <v>1964</v>
      </c>
      <c r="BG335" s="256">
        <v>6807.4</v>
      </c>
      <c r="BH335" s="256">
        <v>-350.6</v>
      </c>
      <c r="BI335" s="225"/>
      <c r="BJ335" s="232">
        <v>330</v>
      </c>
      <c r="BK335" s="233" t="s">
        <v>2065</v>
      </c>
      <c r="BL335" s="255">
        <v>8355</v>
      </c>
    </row>
    <row r="336" spans="1:64" s="234" customFormat="1">
      <c r="A336" s="225"/>
      <c r="B336" s="226">
        <v>331</v>
      </c>
      <c r="C336" s="227" t="s">
        <v>852</v>
      </c>
      <c r="D336" s="253">
        <v>85</v>
      </c>
      <c r="E336" s="253">
        <v>19.8</v>
      </c>
      <c r="F336" s="225"/>
      <c r="G336" s="226">
        <v>331</v>
      </c>
      <c r="H336" s="227" t="s">
        <v>862</v>
      </c>
      <c r="I336" s="253">
        <v>120.1</v>
      </c>
      <c r="J336" s="253">
        <v>9.1</v>
      </c>
      <c r="K336" s="225"/>
      <c r="L336" s="226">
        <v>331</v>
      </c>
      <c r="M336" s="226" t="s">
        <v>792</v>
      </c>
      <c r="N336" s="253">
        <v>171.3</v>
      </c>
      <c r="O336" s="253">
        <v>7.7</v>
      </c>
      <c r="P336" s="225"/>
      <c r="Q336" s="226">
        <v>331</v>
      </c>
      <c r="R336" s="227" t="s">
        <v>1106</v>
      </c>
      <c r="S336" s="253">
        <v>279.89999999999998</v>
      </c>
      <c r="T336" s="253">
        <v>12.9</v>
      </c>
      <c r="U336" s="225"/>
      <c r="V336" s="229">
        <v>331</v>
      </c>
      <c r="W336" s="238" t="s">
        <v>1490</v>
      </c>
      <c r="X336" s="253">
        <v>510.8</v>
      </c>
      <c r="Y336" s="253">
        <v>60.9</v>
      </c>
      <c r="Z336" s="225"/>
      <c r="AA336" s="226">
        <v>331</v>
      </c>
      <c r="AB336" s="227" t="s">
        <v>1292</v>
      </c>
      <c r="AC336" s="253">
        <v>787.7</v>
      </c>
      <c r="AD336" s="253">
        <v>169</v>
      </c>
      <c r="AE336" s="225"/>
      <c r="AF336" s="229">
        <v>331</v>
      </c>
      <c r="AG336" s="238" t="s">
        <v>969</v>
      </c>
      <c r="AH336" s="253">
        <v>901.1</v>
      </c>
      <c r="AI336" s="253">
        <v>16.100000000000001</v>
      </c>
      <c r="AJ336" s="225"/>
      <c r="AK336" s="226">
        <v>331</v>
      </c>
      <c r="AL336" s="227" t="s">
        <v>846</v>
      </c>
      <c r="AM336" s="253">
        <v>1082.2</v>
      </c>
      <c r="AN336" s="253">
        <v>128</v>
      </c>
      <c r="AO336" s="225"/>
      <c r="AP336" s="229">
        <v>331</v>
      </c>
      <c r="AQ336" s="238" t="s">
        <v>1395</v>
      </c>
      <c r="AR336" s="253">
        <v>3461.3</v>
      </c>
      <c r="AS336" s="253">
        <v>277.8</v>
      </c>
      <c r="AT336" s="225"/>
      <c r="AU336" s="226">
        <v>331</v>
      </c>
      <c r="AV336" s="227" t="s">
        <v>1758</v>
      </c>
      <c r="AW336" s="253">
        <v>4859.1000000000004</v>
      </c>
      <c r="AX336" s="253">
        <v>746.6</v>
      </c>
      <c r="AY336" s="225"/>
      <c r="AZ336" s="229">
        <v>331</v>
      </c>
      <c r="BA336" s="238" t="s">
        <v>1026</v>
      </c>
      <c r="BB336" s="253">
        <v>6113.8</v>
      </c>
      <c r="BC336" s="253">
        <v>393.3</v>
      </c>
      <c r="BD336" s="225"/>
      <c r="BE336" s="230">
        <v>331</v>
      </c>
      <c r="BF336" s="231" t="s">
        <v>1755</v>
      </c>
      <c r="BG336" s="256">
        <v>6782.7</v>
      </c>
      <c r="BH336" s="256">
        <v>84.1</v>
      </c>
      <c r="BI336" s="225"/>
      <c r="BJ336" s="232">
        <v>331</v>
      </c>
      <c r="BK336" s="233" t="s">
        <v>2161</v>
      </c>
      <c r="BL336" s="255">
        <v>8327</v>
      </c>
    </row>
    <row r="337" spans="1:64" s="234" customFormat="1">
      <c r="A337" s="225"/>
      <c r="B337" s="226">
        <v>332</v>
      </c>
      <c r="C337" s="227" t="s">
        <v>853</v>
      </c>
      <c r="D337" s="253">
        <v>84.6</v>
      </c>
      <c r="E337" s="253">
        <v>30.5</v>
      </c>
      <c r="F337" s="225"/>
      <c r="G337" s="226">
        <v>332</v>
      </c>
      <c r="H337" s="227" t="s">
        <v>833</v>
      </c>
      <c r="I337" s="253">
        <v>119.9</v>
      </c>
      <c r="J337" s="253">
        <v>10.9</v>
      </c>
      <c r="K337" s="225"/>
      <c r="L337" s="226">
        <v>332</v>
      </c>
      <c r="M337" s="226" t="s">
        <v>875</v>
      </c>
      <c r="N337" s="253">
        <v>171.1</v>
      </c>
      <c r="O337" s="253">
        <v>11</v>
      </c>
      <c r="P337" s="225"/>
      <c r="Q337" s="226">
        <v>332</v>
      </c>
      <c r="R337" s="227" t="s">
        <v>741</v>
      </c>
      <c r="S337" s="253">
        <v>278.89999999999998</v>
      </c>
      <c r="T337" s="253">
        <v>2.8</v>
      </c>
      <c r="U337" s="225"/>
      <c r="V337" s="229">
        <v>332</v>
      </c>
      <c r="W337" s="238" t="s">
        <v>900</v>
      </c>
      <c r="X337" s="253">
        <v>510.4</v>
      </c>
      <c r="Y337" s="253">
        <v>29.8</v>
      </c>
      <c r="Z337" s="225"/>
      <c r="AA337" s="226">
        <v>332</v>
      </c>
      <c r="AB337" s="227" t="s">
        <v>1293</v>
      </c>
      <c r="AC337" s="253">
        <v>786.9</v>
      </c>
      <c r="AD337" s="253">
        <v>77.2</v>
      </c>
      <c r="AE337" s="225"/>
      <c r="AF337" s="229">
        <v>332</v>
      </c>
      <c r="AG337" s="238" t="s">
        <v>1151</v>
      </c>
      <c r="AH337" s="253">
        <v>898.9</v>
      </c>
      <c r="AI337" s="253">
        <v>1.4</v>
      </c>
      <c r="AJ337" s="225"/>
      <c r="AK337" s="226">
        <v>332</v>
      </c>
      <c r="AL337" s="227" t="s">
        <v>1319</v>
      </c>
      <c r="AM337" s="253">
        <v>1079.8</v>
      </c>
      <c r="AN337" s="253">
        <v>-23.5</v>
      </c>
      <c r="AO337" s="225"/>
      <c r="AP337" s="229">
        <v>332</v>
      </c>
      <c r="AQ337" s="238" t="s">
        <v>2910</v>
      </c>
      <c r="AR337" s="253">
        <v>3461</v>
      </c>
      <c r="AS337" s="253">
        <v>531.70000000000005</v>
      </c>
      <c r="AT337" s="225"/>
      <c r="AU337" s="226">
        <v>332</v>
      </c>
      <c r="AV337" s="227" t="s">
        <v>1047</v>
      </c>
      <c r="AW337" s="253">
        <v>4842.7</v>
      </c>
      <c r="AX337" s="253">
        <v>10</v>
      </c>
      <c r="AY337" s="225"/>
      <c r="AZ337" s="229">
        <v>332</v>
      </c>
      <c r="BA337" s="238" t="s">
        <v>1771</v>
      </c>
      <c r="BB337" s="253">
        <v>6077.4</v>
      </c>
      <c r="BC337" s="253">
        <v>-703.2</v>
      </c>
      <c r="BD337" s="225"/>
      <c r="BE337" s="230">
        <v>332</v>
      </c>
      <c r="BF337" s="231" t="s">
        <v>541</v>
      </c>
      <c r="BG337" s="256">
        <v>6755</v>
      </c>
      <c r="BH337" s="256" t="s">
        <v>751</v>
      </c>
      <c r="BI337" s="225"/>
      <c r="BJ337" s="232">
        <v>332</v>
      </c>
      <c r="BK337" s="233" t="s">
        <v>1883</v>
      </c>
      <c r="BL337" s="255">
        <v>8319</v>
      </c>
    </row>
    <row r="338" spans="1:64" s="234" customFormat="1">
      <c r="A338" s="225"/>
      <c r="B338" s="226">
        <v>333</v>
      </c>
      <c r="C338" s="227" t="s">
        <v>854</v>
      </c>
      <c r="D338" s="253">
        <v>84.4</v>
      </c>
      <c r="E338" s="253">
        <v>12.6</v>
      </c>
      <c r="F338" s="225"/>
      <c r="G338" s="226">
        <v>333</v>
      </c>
      <c r="H338" s="227" t="s">
        <v>884</v>
      </c>
      <c r="I338" s="253">
        <v>119.8</v>
      </c>
      <c r="J338" s="253">
        <v>3.5</v>
      </c>
      <c r="K338" s="225"/>
      <c r="L338" s="226">
        <v>333</v>
      </c>
      <c r="M338" s="226" t="s">
        <v>767</v>
      </c>
      <c r="N338" s="253">
        <v>170.3</v>
      </c>
      <c r="O338" s="253">
        <v>8.9</v>
      </c>
      <c r="P338" s="225"/>
      <c r="Q338" s="226">
        <v>333</v>
      </c>
      <c r="R338" s="227" t="s">
        <v>1076</v>
      </c>
      <c r="S338" s="253">
        <v>277.5</v>
      </c>
      <c r="T338" s="253">
        <v>13</v>
      </c>
      <c r="U338" s="225"/>
      <c r="V338" s="229">
        <v>333</v>
      </c>
      <c r="W338" s="238" t="s">
        <v>1063</v>
      </c>
      <c r="X338" s="253">
        <v>508</v>
      </c>
      <c r="Y338" s="253">
        <v>-3</v>
      </c>
      <c r="Z338" s="225"/>
      <c r="AA338" s="226">
        <v>333</v>
      </c>
      <c r="AB338" s="227" t="s">
        <v>1148</v>
      </c>
      <c r="AC338" s="253">
        <v>785.9</v>
      </c>
      <c r="AD338" s="253">
        <v>29.7</v>
      </c>
      <c r="AE338" s="225"/>
      <c r="AF338" s="229">
        <v>333</v>
      </c>
      <c r="AG338" s="238" t="s">
        <v>1184</v>
      </c>
      <c r="AH338" s="253">
        <v>897.9</v>
      </c>
      <c r="AI338" s="253">
        <v>32.9</v>
      </c>
      <c r="AJ338" s="225"/>
      <c r="AK338" s="226">
        <v>333</v>
      </c>
      <c r="AL338" s="227" t="s">
        <v>784</v>
      </c>
      <c r="AM338" s="253">
        <v>1076.7</v>
      </c>
      <c r="AN338" s="253">
        <v>47</v>
      </c>
      <c r="AO338" s="225"/>
      <c r="AP338" s="229">
        <v>333</v>
      </c>
      <c r="AQ338" s="238" t="s">
        <v>1387</v>
      </c>
      <c r="AR338" s="253">
        <v>3450.8</v>
      </c>
      <c r="AS338" s="253">
        <v>225.5</v>
      </c>
      <c r="AT338" s="225"/>
      <c r="AU338" s="226">
        <v>333</v>
      </c>
      <c r="AV338" s="227" t="s">
        <v>528</v>
      </c>
      <c r="AW338" s="253">
        <v>4827.5</v>
      </c>
      <c r="AX338" s="253">
        <v>120.6</v>
      </c>
      <c r="AY338" s="225"/>
      <c r="AZ338" s="229">
        <v>333</v>
      </c>
      <c r="BA338" s="238" t="s">
        <v>1932</v>
      </c>
      <c r="BB338" s="253">
        <v>6067</v>
      </c>
      <c r="BC338" s="253">
        <v>1606</v>
      </c>
      <c r="BD338" s="225"/>
      <c r="BE338" s="230">
        <v>333</v>
      </c>
      <c r="BF338" s="231" t="s">
        <v>1965</v>
      </c>
      <c r="BG338" s="256">
        <v>6723.1</v>
      </c>
      <c r="BH338" s="256">
        <v>1107.4000000000001</v>
      </c>
      <c r="BI338" s="225"/>
      <c r="BJ338" s="232">
        <v>333</v>
      </c>
      <c r="BK338" s="233" t="s">
        <v>789</v>
      </c>
      <c r="BL338" s="255">
        <v>8284</v>
      </c>
    </row>
    <row r="339" spans="1:64" s="234" customFormat="1">
      <c r="A339" s="225"/>
      <c r="B339" s="226">
        <v>334</v>
      </c>
      <c r="C339" s="227" t="s">
        <v>855</v>
      </c>
      <c r="D339" s="253">
        <v>84.4</v>
      </c>
      <c r="E339" s="253">
        <v>2.8</v>
      </c>
      <c r="F339" s="225"/>
      <c r="G339" s="226">
        <v>334</v>
      </c>
      <c r="H339" s="227" t="s">
        <v>834</v>
      </c>
      <c r="I339" s="253">
        <v>119.6</v>
      </c>
      <c r="J339" s="253">
        <v>4.8</v>
      </c>
      <c r="K339" s="225"/>
      <c r="L339" s="226">
        <v>334</v>
      </c>
      <c r="M339" s="226" t="s">
        <v>888</v>
      </c>
      <c r="N339" s="253">
        <v>170</v>
      </c>
      <c r="O339" s="253">
        <v>8.1</v>
      </c>
      <c r="P339" s="225"/>
      <c r="Q339" s="226">
        <v>334</v>
      </c>
      <c r="R339" s="227" t="s">
        <v>1057</v>
      </c>
      <c r="S339" s="253">
        <v>277.2</v>
      </c>
      <c r="T339" s="253">
        <v>27.4</v>
      </c>
      <c r="U339" s="225"/>
      <c r="V339" s="229">
        <v>334</v>
      </c>
      <c r="W339" s="238" t="s">
        <v>1152</v>
      </c>
      <c r="X339" s="253">
        <v>502.7</v>
      </c>
      <c r="Y339" s="253">
        <v>8.6999999999999993</v>
      </c>
      <c r="Z339" s="225"/>
      <c r="AA339" s="226">
        <v>334</v>
      </c>
      <c r="AB339" s="227" t="s">
        <v>807</v>
      </c>
      <c r="AC339" s="253">
        <v>785.2</v>
      </c>
      <c r="AD339" s="253">
        <v>31.6</v>
      </c>
      <c r="AE339" s="225"/>
      <c r="AF339" s="229">
        <v>334</v>
      </c>
      <c r="AG339" s="238" t="s">
        <v>1201</v>
      </c>
      <c r="AH339" s="253">
        <v>880.9</v>
      </c>
      <c r="AI339" s="253">
        <v>71.3</v>
      </c>
      <c r="AJ339" s="225"/>
      <c r="AK339" s="226">
        <v>334</v>
      </c>
      <c r="AL339" s="227" t="s">
        <v>1049</v>
      </c>
      <c r="AM339" s="253">
        <v>1076.2</v>
      </c>
      <c r="AN339" s="253">
        <v>130.9</v>
      </c>
      <c r="AO339" s="225"/>
      <c r="AP339" s="229">
        <v>334</v>
      </c>
      <c r="AQ339" s="238" t="s">
        <v>1658</v>
      </c>
      <c r="AR339" s="253">
        <v>3443</v>
      </c>
      <c r="AS339" s="253">
        <v>-425</v>
      </c>
      <c r="AT339" s="225"/>
      <c r="AU339" s="226">
        <v>334</v>
      </c>
      <c r="AV339" s="227" t="s">
        <v>732</v>
      </c>
      <c r="AW339" s="253">
        <v>4812.5</v>
      </c>
      <c r="AX339" s="253">
        <v>515.79999999999995</v>
      </c>
      <c r="AY339" s="225"/>
      <c r="AZ339" s="229">
        <v>334</v>
      </c>
      <c r="BA339" s="238" t="s">
        <v>1214</v>
      </c>
      <c r="BB339" s="253">
        <v>6054.5</v>
      </c>
      <c r="BC339" s="253">
        <v>474.7</v>
      </c>
      <c r="BD339" s="225"/>
      <c r="BE339" s="230">
        <v>334</v>
      </c>
      <c r="BF339" s="231" t="s">
        <v>576</v>
      </c>
      <c r="BG339" s="256">
        <v>6685.6</v>
      </c>
      <c r="BH339" s="256">
        <v>597.29999999999995</v>
      </c>
      <c r="BI339" s="225"/>
      <c r="BJ339" s="232">
        <v>334</v>
      </c>
      <c r="BK339" s="233" t="s">
        <v>1984</v>
      </c>
      <c r="BL339" s="255">
        <v>8240</v>
      </c>
    </row>
    <row r="340" spans="1:64" s="234" customFormat="1">
      <c r="A340" s="225"/>
      <c r="B340" s="226">
        <v>335</v>
      </c>
      <c r="C340" s="227" t="s">
        <v>856</v>
      </c>
      <c r="D340" s="253">
        <v>83.2</v>
      </c>
      <c r="E340" s="253">
        <v>2.4</v>
      </c>
      <c r="F340" s="225"/>
      <c r="G340" s="226">
        <v>335</v>
      </c>
      <c r="H340" s="227" t="s">
        <v>815</v>
      </c>
      <c r="I340" s="253">
        <v>119.3</v>
      </c>
      <c r="J340" s="253">
        <v>2.5</v>
      </c>
      <c r="K340" s="225"/>
      <c r="L340" s="226">
        <v>335</v>
      </c>
      <c r="M340" s="226" t="s">
        <v>706</v>
      </c>
      <c r="N340" s="253">
        <v>168.8</v>
      </c>
      <c r="O340" s="253">
        <v>10.4</v>
      </c>
      <c r="P340" s="225"/>
      <c r="Q340" s="226">
        <v>335</v>
      </c>
      <c r="R340" s="227" t="s">
        <v>976</v>
      </c>
      <c r="S340" s="253">
        <v>276.60000000000002</v>
      </c>
      <c r="T340" s="253">
        <v>4.9000000000000004</v>
      </c>
      <c r="U340" s="225"/>
      <c r="V340" s="229">
        <v>335</v>
      </c>
      <c r="W340" s="238" t="s">
        <v>1145</v>
      </c>
      <c r="X340" s="253">
        <v>502.1</v>
      </c>
      <c r="Y340" s="253">
        <v>18.2</v>
      </c>
      <c r="Z340" s="225"/>
      <c r="AA340" s="226">
        <v>335</v>
      </c>
      <c r="AB340" s="227" t="s">
        <v>934</v>
      </c>
      <c r="AC340" s="253">
        <v>781.6</v>
      </c>
      <c r="AD340" s="253">
        <v>49.7</v>
      </c>
      <c r="AE340" s="225"/>
      <c r="AF340" s="229">
        <v>335</v>
      </c>
      <c r="AG340" s="238" t="s">
        <v>1349</v>
      </c>
      <c r="AH340" s="253">
        <v>872.9</v>
      </c>
      <c r="AI340" s="253">
        <v>25.2</v>
      </c>
      <c r="AJ340" s="225"/>
      <c r="AK340" s="226">
        <v>335</v>
      </c>
      <c r="AL340" s="227" t="s">
        <v>1448</v>
      </c>
      <c r="AM340" s="253">
        <v>1056</v>
      </c>
      <c r="AN340" s="253">
        <v>26.7</v>
      </c>
      <c r="AO340" s="225"/>
      <c r="AP340" s="229">
        <v>335</v>
      </c>
      <c r="AQ340" s="238" t="s">
        <v>1702</v>
      </c>
      <c r="AR340" s="253">
        <v>3441.1</v>
      </c>
      <c r="AS340" s="253">
        <v>387</v>
      </c>
      <c r="AT340" s="225"/>
      <c r="AU340" s="226">
        <v>335</v>
      </c>
      <c r="AV340" s="227" t="s">
        <v>626</v>
      </c>
      <c r="AW340" s="253">
        <v>4796</v>
      </c>
      <c r="AX340" s="253">
        <v>124</v>
      </c>
      <c r="AY340" s="225"/>
      <c r="AZ340" s="229">
        <v>335</v>
      </c>
      <c r="BA340" s="238" t="s">
        <v>1827</v>
      </c>
      <c r="BB340" s="253">
        <v>6007.7</v>
      </c>
      <c r="BC340" s="253">
        <v>143.4</v>
      </c>
      <c r="BD340" s="225"/>
      <c r="BE340" s="230">
        <v>335</v>
      </c>
      <c r="BF340" s="231" t="s">
        <v>1966</v>
      </c>
      <c r="BG340" s="256">
        <v>6685</v>
      </c>
      <c r="BH340" s="256">
        <v>128</v>
      </c>
      <c r="BI340" s="225"/>
      <c r="BJ340" s="232">
        <v>335</v>
      </c>
      <c r="BK340" s="233" t="s">
        <v>2162</v>
      </c>
      <c r="BL340" s="255">
        <v>8203</v>
      </c>
    </row>
    <row r="341" spans="1:64" s="234" customFormat="1">
      <c r="A341" s="225"/>
      <c r="B341" s="226">
        <v>336</v>
      </c>
      <c r="C341" s="227" t="s">
        <v>857</v>
      </c>
      <c r="D341" s="253">
        <v>82.6</v>
      </c>
      <c r="E341" s="253">
        <v>11.4</v>
      </c>
      <c r="F341" s="225"/>
      <c r="G341" s="226">
        <v>336</v>
      </c>
      <c r="H341" s="227" t="s">
        <v>908</v>
      </c>
      <c r="I341" s="253">
        <v>118.5</v>
      </c>
      <c r="J341" s="253">
        <v>2.7</v>
      </c>
      <c r="K341" s="225"/>
      <c r="L341" s="226">
        <v>336</v>
      </c>
      <c r="M341" s="226" t="s">
        <v>1097</v>
      </c>
      <c r="N341" s="253">
        <v>168.6</v>
      </c>
      <c r="O341" s="253">
        <v>2.8</v>
      </c>
      <c r="P341" s="225"/>
      <c r="Q341" s="226">
        <v>336</v>
      </c>
      <c r="R341" s="227" t="s">
        <v>1162</v>
      </c>
      <c r="S341" s="253">
        <v>275.7</v>
      </c>
      <c r="T341" s="253">
        <v>11.1</v>
      </c>
      <c r="U341" s="225"/>
      <c r="V341" s="229">
        <v>336</v>
      </c>
      <c r="W341" s="238" t="s">
        <v>2911</v>
      </c>
      <c r="X341" s="253">
        <v>501.2</v>
      </c>
      <c r="Y341" s="253">
        <v>96.9</v>
      </c>
      <c r="Z341" s="225"/>
      <c r="AA341" s="226">
        <v>336</v>
      </c>
      <c r="AB341" s="227" t="s">
        <v>1294</v>
      </c>
      <c r="AC341" s="253">
        <v>778.1</v>
      </c>
      <c r="AD341" s="253">
        <v>30.3</v>
      </c>
      <c r="AE341" s="225"/>
      <c r="AF341" s="229">
        <v>336</v>
      </c>
      <c r="AG341" s="238" t="s">
        <v>1451</v>
      </c>
      <c r="AH341" s="253">
        <v>863.8</v>
      </c>
      <c r="AI341" s="253">
        <v>73.599999999999994</v>
      </c>
      <c r="AJ341" s="225"/>
      <c r="AK341" s="226">
        <v>336</v>
      </c>
      <c r="AL341" s="227" t="s">
        <v>1449</v>
      </c>
      <c r="AM341" s="253">
        <v>1053.5999999999999</v>
      </c>
      <c r="AN341" s="253">
        <v>-239.4</v>
      </c>
      <c r="AO341" s="225"/>
      <c r="AP341" s="229">
        <v>336</v>
      </c>
      <c r="AQ341" s="238" t="s">
        <v>1677</v>
      </c>
      <c r="AR341" s="253">
        <v>3435</v>
      </c>
      <c r="AS341" s="253">
        <v>371.5</v>
      </c>
      <c r="AT341" s="225"/>
      <c r="AU341" s="226">
        <v>336</v>
      </c>
      <c r="AV341" s="227" t="s">
        <v>1759</v>
      </c>
      <c r="AW341" s="253">
        <v>4786.8999999999996</v>
      </c>
      <c r="AX341" s="253">
        <v>-124.2</v>
      </c>
      <c r="AY341" s="225"/>
      <c r="AZ341" s="229">
        <v>336</v>
      </c>
      <c r="BA341" s="238" t="s">
        <v>2912</v>
      </c>
      <c r="BB341" s="253">
        <v>5988.1</v>
      </c>
      <c r="BC341" s="253">
        <v>242.2</v>
      </c>
      <c r="BD341" s="225"/>
      <c r="BE341" s="230">
        <v>336</v>
      </c>
      <c r="BF341" s="231" t="s">
        <v>1860</v>
      </c>
      <c r="BG341" s="256">
        <v>6652.9</v>
      </c>
      <c r="BH341" s="256">
        <v>217.7</v>
      </c>
      <c r="BI341" s="225"/>
      <c r="BJ341" s="232">
        <v>336</v>
      </c>
      <c r="BK341" s="233" t="s">
        <v>2163</v>
      </c>
      <c r="BL341" s="255">
        <v>8172.0000000000009</v>
      </c>
    </row>
    <row r="342" spans="1:64" s="234" customFormat="1">
      <c r="A342" s="225"/>
      <c r="B342" s="226">
        <v>337</v>
      </c>
      <c r="C342" s="227" t="s">
        <v>858</v>
      </c>
      <c r="D342" s="253">
        <v>82.6</v>
      </c>
      <c r="E342" s="253">
        <v>5.7</v>
      </c>
      <c r="F342" s="225"/>
      <c r="G342" s="226">
        <v>337</v>
      </c>
      <c r="H342" s="227" t="s">
        <v>837</v>
      </c>
      <c r="I342" s="253">
        <v>117.9</v>
      </c>
      <c r="J342" s="253">
        <v>3.7</v>
      </c>
      <c r="K342" s="225"/>
      <c r="L342" s="226">
        <v>337</v>
      </c>
      <c r="M342" s="226" t="s">
        <v>1039</v>
      </c>
      <c r="N342" s="253">
        <v>164.4</v>
      </c>
      <c r="O342" s="253">
        <v>3</v>
      </c>
      <c r="P342" s="225"/>
      <c r="Q342" s="226">
        <v>337</v>
      </c>
      <c r="R342" s="227" t="s">
        <v>1163</v>
      </c>
      <c r="S342" s="253">
        <v>275.3</v>
      </c>
      <c r="T342" s="253">
        <v>8.1</v>
      </c>
      <c r="U342" s="225"/>
      <c r="V342" s="229">
        <v>337</v>
      </c>
      <c r="W342" s="238" t="s">
        <v>1064</v>
      </c>
      <c r="X342" s="253">
        <v>498.1</v>
      </c>
      <c r="Y342" s="253">
        <v>25.4</v>
      </c>
      <c r="Z342" s="225"/>
      <c r="AA342" s="226">
        <v>337</v>
      </c>
      <c r="AB342" s="227" t="s">
        <v>775</v>
      </c>
      <c r="AC342" s="253">
        <v>768.4</v>
      </c>
      <c r="AD342" s="253">
        <v>29.5</v>
      </c>
      <c r="AE342" s="225"/>
      <c r="AF342" s="229">
        <v>337</v>
      </c>
      <c r="AG342" s="238" t="s">
        <v>976</v>
      </c>
      <c r="AH342" s="253">
        <v>857.9</v>
      </c>
      <c r="AI342" s="253">
        <v>-35.299999999999997</v>
      </c>
      <c r="AJ342" s="225"/>
      <c r="AK342" s="226">
        <v>337</v>
      </c>
      <c r="AL342" s="227" t="s">
        <v>808</v>
      </c>
      <c r="AM342" s="253">
        <v>1047.7</v>
      </c>
      <c r="AN342" s="253">
        <v>33.5</v>
      </c>
      <c r="AO342" s="225"/>
      <c r="AP342" s="229">
        <v>337</v>
      </c>
      <c r="AQ342" s="238" t="s">
        <v>1846</v>
      </c>
      <c r="AR342" s="253">
        <v>3407.7</v>
      </c>
      <c r="AS342" s="253">
        <v>-435.8</v>
      </c>
      <c r="AT342" s="225"/>
      <c r="AU342" s="226">
        <v>337</v>
      </c>
      <c r="AV342" s="227" t="s">
        <v>1760</v>
      </c>
      <c r="AW342" s="253">
        <v>4777</v>
      </c>
      <c r="AX342" s="253">
        <v>762</v>
      </c>
      <c r="AY342" s="225"/>
      <c r="AZ342" s="229">
        <v>337</v>
      </c>
      <c r="BA342" s="238" t="s">
        <v>644</v>
      </c>
      <c r="BB342" s="253">
        <v>5984</v>
      </c>
      <c r="BC342" s="253">
        <v>290</v>
      </c>
      <c r="BD342" s="225"/>
      <c r="BE342" s="230">
        <v>337</v>
      </c>
      <c r="BF342" s="231" t="s">
        <v>1967</v>
      </c>
      <c r="BG342" s="256">
        <v>6630.4</v>
      </c>
      <c r="BH342" s="256">
        <v>135.69999999999999</v>
      </c>
      <c r="BI342" s="225"/>
      <c r="BJ342" s="232">
        <v>337</v>
      </c>
      <c r="BK342" s="233" t="s">
        <v>559</v>
      </c>
      <c r="BL342" s="255">
        <v>8111.0000000000009</v>
      </c>
    </row>
    <row r="343" spans="1:64" s="234" customFormat="1">
      <c r="A343" s="225"/>
      <c r="B343" s="226">
        <v>338</v>
      </c>
      <c r="C343" s="227" t="s">
        <v>859</v>
      </c>
      <c r="D343" s="253">
        <v>82.2</v>
      </c>
      <c r="E343" s="253">
        <v>1.9</v>
      </c>
      <c r="F343" s="225"/>
      <c r="G343" s="226">
        <v>338</v>
      </c>
      <c r="H343" s="227" t="s">
        <v>1002</v>
      </c>
      <c r="I343" s="253">
        <v>116.7</v>
      </c>
      <c r="J343" s="253">
        <v>11.9</v>
      </c>
      <c r="K343" s="225"/>
      <c r="L343" s="226">
        <v>338</v>
      </c>
      <c r="M343" s="226" t="s">
        <v>807</v>
      </c>
      <c r="N343" s="253">
        <v>164.3</v>
      </c>
      <c r="O343" s="253">
        <v>7.6</v>
      </c>
      <c r="P343" s="225"/>
      <c r="Q343" s="226">
        <v>338</v>
      </c>
      <c r="R343" s="227" t="s">
        <v>1164</v>
      </c>
      <c r="S343" s="253">
        <v>274.2</v>
      </c>
      <c r="T343" s="253">
        <v>16.399999999999999</v>
      </c>
      <c r="U343" s="225"/>
      <c r="V343" s="229">
        <v>338</v>
      </c>
      <c r="W343" s="238" t="s">
        <v>1033</v>
      </c>
      <c r="X343" s="253">
        <v>495.4</v>
      </c>
      <c r="Y343" s="253">
        <v>22.4</v>
      </c>
      <c r="Z343" s="225"/>
      <c r="AA343" s="226">
        <v>338</v>
      </c>
      <c r="AB343" s="227" t="s">
        <v>920</v>
      </c>
      <c r="AC343" s="253">
        <v>754.5</v>
      </c>
      <c r="AD343" s="253">
        <v>11.6</v>
      </c>
      <c r="AE343" s="225"/>
      <c r="AF343" s="229">
        <v>338</v>
      </c>
      <c r="AG343" s="238" t="s">
        <v>1311</v>
      </c>
      <c r="AH343" s="253">
        <v>855.1</v>
      </c>
      <c r="AI343" s="253">
        <v>91.3</v>
      </c>
      <c r="AJ343" s="225"/>
      <c r="AK343" s="226">
        <v>338</v>
      </c>
      <c r="AL343" s="227" t="s">
        <v>1450</v>
      </c>
      <c r="AM343" s="253">
        <v>1040.0999999999999</v>
      </c>
      <c r="AN343" s="253" t="s">
        <v>751</v>
      </c>
      <c r="AO343" s="225"/>
      <c r="AP343" s="229">
        <v>338</v>
      </c>
      <c r="AQ343" s="238" t="s">
        <v>802</v>
      </c>
      <c r="AR343" s="253">
        <v>3395.8</v>
      </c>
      <c r="AS343" s="253">
        <v>113.5</v>
      </c>
      <c r="AT343" s="225"/>
      <c r="AU343" s="226">
        <v>338</v>
      </c>
      <c r="AV343" s="227" t="s">
        <v>1761</v>
      </c>
      <c r="AW343" s="253">
        <v>4757.1000000000004</v>
      </c>
      <c r="AX343" s="253">
        <v>459</v>
      </c>
      <c r="AY343" s="225"/>
      <c r="AZ343" s="229">
        <v>338</v>
      </c>
      <c r="BA343" s="238" t="s">
        <v>1379</v>
      </c>
      <c r="BB343" s="253">
        <v>5968</v>
      </c>
      <c r="BC343" s="253">
        <v>54</v>
      </c>
      <c r="BD343" s="225"/>
      <c r="BE343" s="230">
        <v>338</v>
      </c>
      <c r="BF343" s="231" t="s">
        <v>1968</v>
      </c>
      <c r="BG343" s="256">
        <v>6564</v>
      </c>
      <c r="BH343" s="256">
        <v>149</v>
      </c>
      <c r="BI343" s="225"/>
      <c r="BJ343" s="232">
        <v>338</v>
      </c>
      <c r="BK343" s="233" t="s">
        <v>2164</v>
      </c>
      <c r="BL343" s="255">
        <v>8074</v>
      </c>
    </row>
    <row r="344" spans="1:64" s="234" customFormat="1">
      <c r="A344" s="225"/>
      <c r="B344" s="226">
        <v>339</v>
      </c>
      <c r="C344" s="227" t="s">
        <v>860</v>
      </c>
      <c r="D344" s="253">
        <v>81.900000000000006</v>
      </c>
      <c r="E344" s="253">
        <v>1.5</v>
      </c>
      <c r="F344" s="225"/>
      <c r="G344" s="226">
        <v>339</v>
      </c>
      <c r="H344" s="227" t="s">
        <v>1049</v>
      </c>
      <c r="I344" s="253">
        <v>115.9</v>
      </c>
      <c r="J344" s="253">
        <v>6.2</v>
      </c>
      <c r="K344" s="225"/>
      <c r="L344" s="226">
        <v>339</v>
      </c>
      <c r="M344" s="226" t="s">
        <v>775</v>
      </c>
      <c r="N344" s="253">
        <v>164.2</v>
      </c>
      <c r="O344" s="253">
        <v>1</v>
      </c>
      <c r="P344" s="225"/>
      <c r="Q344" s="226">
        <v>339</v>
      </c>
      <c r="R344" s="227" t="s">
        <v>1165</v>
      </c>
      <c r="S344" s="253">
        <v>273.7</v>
      </c>
      <c r="T344" s="253">
        <v>7.7</v>
      </c>
      <c r="U344" s="225"/>
      <c r="V344" s="229">
        <v>339</v>
      </c>
      <c r="W344" s="238" t="s">
        <v>1313</v>
      </c>
      <c r="X344" s="253">
        <v>495.2</v>
      </c>
      <c r="Y344" s="253">
        <v>20.9</v>
      </c>
      <c r="Z344" s="225"/>
      <c r="AA344" s="226">
        <v>339</v>
      </c>
      <c r="AB344" s="227" t="s">
        <v>1152</v>
      </c>
      <c r="AC344" s="253">
        <v>754.3</v>
      </c>
      <c r="AD344" s="253">
        <v>39.299999999999997</v>
      </c>
      <c r="AE344" s="225"/>
      <c r="AF344" s="229">
        <v>339</v>
      </c>
      <c r="AG344" s="238" t="s">
        <v>1149</v>
      </c>
      <c r="AH344" s="253">
        <v>854.6</v>
      </c>
      <c r="AI344" s="253">
        <v>37.5</v>
      </c>
      <c r="AJ344" s="225"/>
      <c r="AK344" s="226">
        <v>339</v>
      </c>
      <c r="AL344" s="227" t="s">
        <v>648</v>
      </c>
      <c r="AM344" s="253">
        <v>1024.2</v>
      </c>
      <c r="AN344" s="253">
        <v>-9.6</v>
      </c>
      <c r="AO344" s="225"/>
      <c r="AP344" s="229">
        <v>339</v>
      </c>
      <c r="AQ344" s="238" t="s">
        <v>2913</v>
      </c>
      <c r="AR344" s="253">
        <v>3381.4</v>
      </c>
      <c r="AS344" s="253">
        <v>237.4</v>
      </c>
      <c r="AT344" s="225"/>
      <c r="AU344" s="226">
        <v>339</v>
      </c>
      <c r="AV344" s="227" t="s">
        <v>1762</v>
      </c>
      <c r="AW344" s="253">
        <v>4735.6000000000004</v>
      </c>
      <c r="AX344" s="253">
        <v>474.4</v>
      </c>
      <c r="AY344" s="225"/>
      <c r="AZ344" s="229">
        <v>339</v>
      </c>
      <c r="BA344" s="238" t="s">
        <v>1738</v>
      </c>
      <c r="BB344" s="253">
        <v>5902.2</v>
      </c>
      <c r="BC344" s="253">
        <v>-115.9</v>
      </c>
      <c r="BD344" s="225"/>
      <c r="BE344" s="230">
        <v>339</v>
      </c>
      <c r="BF344" s="231" t="s">
        <v>1969</v>
      </c>
      <c r="BG344" s="256">
        <v>6546.3</v>
      </c>
      <c r="BH344" s="256">
        <v>311.2</v>
      </c>
      <c r="BI344" s="225"/>
      <c r="BJ344" s="232">
        <v>339</v>
      </c>
      <c r="BK344" s="233" t="s">
        <v>617</v>
      </c>
      <c r="BL344" s="255">
        <v>7961</v>
      </c>
    </row>
    <row r="345" spans="1:64" s="234" customFormat="1">
      <c r="A345" s="225"/>
      <c r="B345" s="226">
        <v>340</v>
      </c>
      <c r="C345" s="227" t="s">
        <v>861</v>
      </c>
      <c r="D345" s="253">
        <v>81.8</v>
      </c>
      <c r="E345" s="253">
        <v>2.8</v>
      </c>
      <c r="F345" s="225"/>
      <c r="G345" s="226">
        <v>340</v>
      </c>
      <c r="H345" s="227" t="s">
        <v>816</v>
      </c>
      <c r="I345" s="253">
        <v>115.6</v>
      </c>
      <c r="J345" s="253">
        <v>0.9</v>
      </c>
      <c r="K345" s="225"/>
      <c r="L345" s="226">
        <v>340</v>
      </c>
      <c r="M345" s="226" t="s">
        <v>852</v>
      </c>
      <c r="N345" s="253">
        <v>163.5</v>
      </c>
      <c r="O345" s="253">
        <v>51.6</v>
      </c>
      <c r="P345" s="225"/>
      <c r="Q345" s="226">
        <v>340</v>
      </c>
      <c r="R345" s="227" t="s">
        <v>793</v>
      </c>
      <c r="S345" s="253">
        <v>273.5</v>
      </c>
      <c r="T345" s="253">
        <v>20.7</v>
      </c>
      <c r="U345" s="225"/>
      <c r="V345" s="229">
        <v>340</v>
      </c>
      <c r="W345" s="238" t="s">
        <v>908</v>
      </c>
      <c r="X345" s="253">
        <v>495</v>
      </c>
      <c r="Y345" s="253">
        <v>20.399999999999999</v>
      </c>
      <c r="Z345" s="225"/>
      <c r="AA345" s="226">
        <v>340</v>
      </c>
      <c r="AB345" s="227" t="s">
        <v>792</v>
      </c>
      <c r="AC345" s="253">
        <v>747.9</v>
      </c>
      <c r="AD345" s="253">
        <v>55.4</v>
      </c>
      <c r="AE345" s="225"/>
      <c r="AF345" s="229">
        <v>340</v>
      </c>
      <c r="AG345" s="238" t="s">
        <v>1245</v>
      </c>
      <c r="AH345" s="253">
        <v>845.5</v>
      </c>
      <c r="AI345" s="253">
        <v>36.700000000000003</v>
      </c>
      <c r="AJ345" s="225"/>
      <c r="AK345" s="226">
        <v>340</v>
      </c>
      <c r="AL345" s="227" t="s">
        <v>980</v>
      </c>
      <c r="AM345" s="253">
        <v>1015.5</v>
      </c>
      <c r="AN345" s="253">
        <v>-8.1999999999999993</v>
      </c>
      <c r="AO345" s="225"/>
      <c r="AP345" s="229">
        <v>340</v>
      </c>
      <c r="AQ345" s="238" t="s">
        <v>863</v>
      </c>
      <c r="AR345" s="253">
        <v>3372.5</v>
      </c>
      <c r="AS345" s="253">
        <v>147.9</v>
      </c>
      <c r="AT345" s="225"/>
      <c r="AU345" s="226">
        <v>340</v>
      </c>
      <c r="AV345" s="227" t="s">
        <v>1763</v>
      </c>
      <c r="AW345" s="253">
        <v>4728</v>
      </c>
      <c r="AX345" s="253">
        <v>483</v>
      </c>
      <c r="AY345" s="225"/>
      <c r="AZ345" s="229">
        <v>340</v>
      </c>
      <c r="BA345" s="238" t="s">
        <v>1864</v>
      </c>
      <c r="BB345" s="253">
        <v>5880.4</v>
      </c>
      <c r="BC345" s="253">
        <v>368.6</v>
      </c>
      <c r="BD345" s="225"/>
      <c r="BE345" s="230">
        <v>340</v>
      </c>
      <c r="BF345" s="231" t="s">
        <v>621</v>
      </c>
      <c r="BG345" s="256">
        <v>6533.7</v>
      </c>
      <c r="BH345" s="256">
        <v>342.8</v>
      </c>
      <c r="BI345" s="225"/>
      <c r="BJ345" s="232">
        <v>340</v>
      </c>
      <c r="BK345" s="233" t="s">
        <v>2165</v>
      </c>
      <c r="BL345" s="255">
        <v>7922</v>
      </c>
    </row>
    <row r="346" spans="1:64" s="234" customFormat="1">
      <c r="A346" s="225"/>
      <c r="B346" s="226">
        <v>341</v>
      </c>
      <c r="C346" s="227" t="s">
        <v>862</v>
      </c>
      <c r="D346" s="253">
        <v>81.099999999999994</v>
      </c>
      <c r="E346" s="253">
        <v>5.7</v>
      </c>
      <c r="F346" s="225"/>
      <c r="G346" s="226">
        <v>341</v>
      </c>
      <c r="H346" s="227" t="s">
        <v>828</v>
      </c>
      <c r="I346" s="253">
        <v>115.6</v>
      </c>
      <c r="J346" s="253">
        <v>8.1</v>
      </c>
      <c r="K346" s="225"/>
      <c r="L346" s="226">
        <v>341</v>
      </c>
      <c r="M346" s="226" t="s">
        <v>819</v>
      </c>
      <c r="N346" s="253">
        <v>163.19999999999999</v>
      </c>
      <c r="O346" s="253">
        <v>-1.5</v>
      </c>
      <c r="P346" s="225"/>
      <c r="Q346" s="226">
        <v>341</v>
      </c>
      <c r="R346" s="227" t="s">
        <v>1064</v>
      </c>
      <c r="S346" s="253">
        <v>272.5</v>
      </c>
      <c r="T346" s="253">
        <v>18.8</v>
      </c>
      <c r="U346" s="225"/>
      <c r="V346" s="229">
        <v>341</v>
      </c>
      <c r="W346" s="238" t="s">
        <v>915</v>
      </c>
      <c r="X346" s="253">
        <v>494.9</v>
      </c>
      <c r="Y346" s="253">
        <v>11.8</v>
      </c>
      <c r="Z346" s="225"/>
      <c r="AA346" s="226">
        <v>341</v>
      </c>
      <c r="AB346" s="227" t="s">
        <v>1049</v>
      </c>
      <c r="AC346" s="253">
        <v>747.7</v>
      </c>
      <c r="AD346" s="253">
        <v>63.8</v>
      </c>
      <c r="AE346" s="225"/>
      <c r="AF346" s="229">
        <v>341</v>
      </c>
      <c r="AG346" s="238" t="s">
        <v>1347</v>
      </c>
      <c r="AH346" s="253">
        <v>842.6</v>
      </c>
      <c r="AI346" s="253">
        <v>55</v>
      </c>
      <c r="AJ346" s="225"/>
      <c r="AK346" s="226">
        <v>341</v>
      </c>
      <c r="AL346" s="227" t="s">
        <v>840</v>
      </c>
      <c r="AM346" s="253">
        <v>1014.3</v>
      </c>
      <c r="AN346" s="253">
        <v>65</v>
      </c>
      <c r="AO346" s="225"/>
      <c r="AP346" s="229">
        <v>341</v>
      </c>
      <c r="AQ346" s="238" t="s">
        <v>1042</v>
      </c>
      <c r="AR346" s="253">
        <v>3353.4</v>
      </c>
      <c r="AS346" s="253">
        <v>90</v>
      </c>
      <c r="AT346" s="225"/>
      <c r="AU346" s="226">
        <v>341</v>
      </c>
      <c r="AV346" s="227" t="s">
        <v>641</v>
      </c>
      <c r="AW346" s="253">
        <v>4725.2</v>
      </c>
      <c r="AX346" s="253">
        <v>455</v>
      </c>
      <c r="AY346" s="225"/>
      <c r="AZ346" s="229">
        <v>341</v>
      </c>
      <c r="BA346" s="238" t="s">
        <v>1766</v>
      </c>
      <c r="BB346" s="253">
        <v>5861</v>
      </c>
      <c r="BC346" s="253">
        <v>798</v>
      </c>
      <c r="BD346" s="225"/>
      <c r="BE346" s="230">
        <v>341</v>
      </c>
      <c r="BF346" s="231" t="s">
        <v>1970</v>
      </c>
      <c r="BG346" s="256">
        <v>6523.2</v>
      </c>
      <c r="BH346" s="256">
        <v>349.9</v>
      </c>
      <c r="BI346" s="225"/>
      <c r="BJ346" s="232">
        <v>341</v>
      </c>
      <c r="BK346" s="233" t="s">
        <v>642</v>
      </c>
      <c r="BL346" s="255">
        <v>7902</v>
      </c>
    </row>
    <row r="347" spans="1:64" s="234" customFormat="1">
      <c r="A347" s="225"/>
      <c r="B347" s="226">
        <v>342</v>
      </c>
      <c r="C347" s="227" t="s">
        <v>863</v>
      </c>
      <c r="D347" s="253">
        <v>81.099999999999994</v>
      </c>
      <c r="E347" s="253">
        <v>6.7</v>
      </c>
      <c r="F347" s="225"/>
      <c r="G347" s="226">
        <v>342</v>
      </c>
      <c r="H347" s="227" t="s">
        <v>1050</v>
      </c>
      <c r="I347" s="253">
        <v>115.5</v>
      </c>
      <c r="J347" s="253">
        <v>6.5</v>
      </c>
      <c r="K347" s="225"/>
      <c r="L347" s="226">
        <v>342</v>
      </c>
      <c r="M347" s="226" t="s">
        <v>1127</v>
      </c>
      <c r="N347" s="253">
        <v>161.6</v>
      </c>
      <c r="O347" s="253">
        <v>6.5</v>
      </c>
      <c r="P347" s="225"/>
      <c r="Q347" s="226">
        <v>342</v>
      </c>
      <c r="R347" s="227" t="s">
        <v>807</v>
      </c>
      <c r="S347" s="253">
        <v>270.89999999999998</v>
      </c>
      <c r="T347" s="253">
        <v>21</v>
      </c>
      <c r="U347" s="225"/>
      <c r="V347" s="229">
        <v>342</v>
      </c>
      <c r="W347" s="238" t="s">
        <v>1197</v>
      </c>
      <c r="X347" s="253">
        <v>492.7</v>
      </c>
      <c r="Y347" s="253">
        <v>17.7</v>
      </c>
      <c r="Z347" s="225"/>
      <c r="AA347" s="226">
        <v>342</v>
      </c>
      <c r="AB347" s="227" t="s">
        <v>964</v>
      </c>
      <c r="AC347" s="253">
        <v>747.1</v>
      </c>
      <c r="AD347" s="253">
        <v>7.7</v>
      </c>
      <c r="AE347" s="225"/>
      <c r="AF347" s="229">
        <v>342</v>
      </c>
      <c r="AG347" s="238" t="s">
        <v>1344</v>
      </c>
      <c r="AH347" s="253">
        <v>842.2</v>
      </c>
      <c r="AI347" s="253">
        <v>94.2</v>
      </c>
      <c r="AJ347" s="225"/>
      <c r="AK347" s="226">
        <v>342</v>
      </c>
      <c r="AL347" s="227" t="s">
        <v>1346</v>
      </c>
      <c r="AM347" s="253">
        <v>1014</v>
      </c>
      <c r="AN347" s="253">
        <v>47.7</v>
      </c>
      <c r="AO347" s="225"/>
      <c r="AP347" s="229">
        <v>342</v>
      </c>
      <c r="AQ347" s="238" t="s">
        <v>748</v>
      </c>
      <c r="AR347" s="253">
        <v>3351</v>
      </c>
      <c r="AS347" s="253">
        <v>159</v>
      </c>
      <c r="AT347" s="225"/>
      <c r="AU347" s="226">
        <v>342</v>
      </c>
      <c r="AV347" s="227" t="s">
        <v>607</v>
      </c>
      <c r="AW347" s="253">
        <v>4720.5</v>
      </c>
      <c r="AX347" s="253">
        <v>505.1</v>
      </c>
      <c r="AY347" s="225"/>
      <c r="AZ347" s="229">
        <v>342</v>
      </c>
      <c r="BA347" s="238" t="s">
        <v>2914</v>
      </c>
      <c r="BB347" s="253">
        <v>5827</v>
      </c>
      <c r="BC347" s="253">
        <v>246.2</v>
      </c>
      <c r="BD347" s="225"/>
      <c r="BE347" s="230">
        <v>342</v>
      </c>
      <c r="BF347" s="231" t="s">
        <v>1837</v>
      </c>
      <c r="BG347" s="256">
        <v>6514.8</v>
      </c>
      <c r="BH347" s="256">
        <v>-48.4</v>
      </c>
      <c r="BI347" s="225"/>
      <c r="BJ347" s="232">
        <v>342</v>
      </c>
      <c r="BK347" s="233" t="s">
        <v>2009</v>
      </c>
      <c r="BL347" s="255">
        <v>7899</v>
      </c>
    </row>
    <row r="348" spans="1:64" s="234" customFormat="1">
      <c r="A348" s="225"/>
      <c r="B348" s="226">
        <v>343</v>
      </c>
      <c r="C348" s="227" t="s">
        <v>864</v>
      </c>
      <c r="D348" s="253">
        <v>80.8</v>
      </c>
      <c r="E348" s="253">
        <v>3.5</v>
      </c>
      <c r="F348" s="225"/>
      <c r="G348" s="226">
        <v>343</v>
      </c>
      <c r="H348" s="227" t="s">
        <v>921</v>
      </c>
      <c r="I348" s="253">
        <v>115.2</v>
      </c>
      <c r="J348" s="253">
        <v>12.2</v>
      </c>
      <c r="K348" s="225"/>
      <c r="L348" s="226">
        <v>343</v>
      </c>
      <c r="M348" s="226" t="s">
        <v>902</v>
      </c>
      <c r="N348" s="253">
        <v>161.30000000000001</v>
      </c>
      <c r="O348" s="253">
        <v>11.1</v>
      </c>
      <c r="P348" s="225"/>
      <c r="Q348" s="226">
        <v>343</v>
      </c>
      <c r="R348" s="227" t="s">
        <v>652</v>
      </c>
      <c r="S348" s="253">
        <v>270.2</v>
      </c>
      <c r="T348" s="253">
        <v>21.2</v>
      </c>
      <c r="U348" s="225"/>
      <c r="V348" s="229">
        <v>343</v>
      </c>
      <c r="W348" s="238" t="s">
        <v>1155</v>
      </c>
      <c r="X348" s="253">
        <v>491.6</v>
      </c>
      <c r="Y348" s="253">
        <v>22.4</v>
      </c>
      <c r="Z348" s="225"/>
      <c r="AA348" s="226">
        <v>343</v>
      </c>
      <c r="AB348" s="227" t="s">
        <v>888</v>
      </c>
      <c r="AC348" s="253">
        <v>741.2</v>
      </c>
      <c r="AD348" s="253">
        <v>16.7</v>
      </c>
      <c r="AE348" s="225"/>
      <c r="AF348" s="229">
        <v>343</v>
      </c>
      <c r="AG348" s="238" t="s">
        <v>1258</v>
      </c>
      <c r="AH348" s="253">
        <v>831.7</v>
      </c>
      <c r="AI348" s="253">
        <v>67.7</v>
      </c>
      <c r="AJ348" s="225"/>
      <c r="AK348" s="226">
        <v>343</v>
      </c>
      <c r="AL348" s="227" t="s">
        <v>1451</v>
      </c>
      <c r="AM348" s="253">
        <v>1012</v>
      </c>
      <c r="AN348" s="253">
        <v>144.5</v>
      </c>
      <c r="AO348" s="225"/>
      <c r="AP348" s="229">
        <v>343</v>
      </c>
      <c r="AQ348" s="238" t="s">
        <v>2915</v>
      </c>
      <c r="AR348" s="253">
        <v>3346.7</v>
      </c>
      <c r="AS348" s="253">
        <v>11.7</v>
      </c>
      <c r="AT348" s="225"/>
      <c r="AU348" s="226">
        <v>343</v>
      </c>
      <c r="AV348" s="227" t="s">
        <v>1764</v>
      </c>
      <c r="AW348" s="253">
        <v>4713.2</v>
      </c>
      <c r="AX348" s="253">
        <v>588.9</v>
      </c>
      <c r="AY348" s="225"/>
      <c r="AZ348" s="229">
        <v>343</v>
      </c>
      <c r="BA348" s="238" t="s">
        <v>711</v>
      </c>
      <c r="BB348" s="253">
        <v>5820.7</v>
      </c>
      <c r="BC348" s="253">
        <v>38.6</v>
      </c>
      <c r="BD348" s="225"/>
      <c r="BE348" s="230">
        <v>343</v>
      </c>
      <c r="BF348" s="231" t="s">
        <v>1971</v>
      </c>
      <c r="BG348" s="256">
        <v>6460.3</v>
      </c>
      <c r="BH348" s="256">
        <v>598</v>
      </c>
      <c r="BI348" s="225"/>
      <c r="BJ348" s="232">
        <v>343</v>
      </c>
      <c r="BK348" s="233" t="s">
        <v>1950</v>
      </c>
      <c r="BL348" s="255">
        <v>7872</v>
      </c>
    </row>
    <row r="349" spans="1:64" s="234" customFormat="1">
      <c r="A349" s="225"/>
      <c r="B349" s="226">
        <v>344</v>
      </c>
      <c r="C349" s="227" t="s">
        <v>865</v>
      </c>
      <c r="D349" s="253">
        <v>80.8</v>
      </c>
      <c r="E349" s="253">
        <v>3.1</v>
      </c>
      <c r="F349" s="225"/>
      <c r="G349" s="226">
        <v>344</v>
      </c>
      <c r="H349" s="227" t="s">
        <v>761</v>
      </c>
      <c r="I349" s="253">
        <v>114.6</v>
      </c>
      <c r="J349" s="253">
        <v>3.7</v>
      </c>
      <c r="K349" s="225"/>
      <c r="L349" s="226">
        <v>344</v>
      </c>
      <c r="M349" s="226" t="s">
        <v>1147</v>
      </c>
      <c r="N349" s="253">
        <v>160.80000000000001</v>
      </c>
      <c r="O349" s="253">
        <v>8.4</v>
      </c>
      <c r="P349" s="225"/>
      <c r="Q349" s="226">
        <v>344</v>
      </c>
      <c r="R349" s="227" t="s">
        <v>875</v>
      </c>
      <c r="S349" s="253">
        <v>269.89999999999998</v>
      </c>
      <c r="T349" s="253">
        <v>13.4</v>
      </c>
      <c r="U349" s="225"/>
      <c r="V349" s="229">
        <v>344</v>
      </c>
      <c r="W349" s="238" t="s">
        <v>1050</v>
      </c>
      <c r="X349" s="253">
        <v>490.3</v>
      </c>
      <c r="Y349" s="253">
        <v>33.700000000000003</v>
      </c>
      <c r="Z349" s="225"/>
      <c r="AA349" s="226">
        <v>344</v>
      </c>
      <c r="AB349" s="227" t="s">
        <v>1295</v>
      </c>
      <c r="AC349" s="253">
        <v>740.5</v>
      </c>
      <c r="AD349" s="253">
        <v>68.400000000000006</v>
      </c>
      <c r="AE349" s="225"/>
      <c r="AF349" s="229">
        <v>344</v>
      </c>
      <c r="AG349" s="238" t="s">
        <v>791</v>
      </c>
      <c r="AH349" s="253">
        <v>825</v>
      </c>
      <c r="AI349" s="253">
        <v>36.700000000000003</v>
      </c>
      <c r="AJ349" s="225"/>
      <c r="AK349" s="226">
        <v>344</v>
      </c>
      <c r="AL349" s="227" t="s">
        <v>803</v>
      </c>
      <c r="AM349" s="253">
        <v>1010.9</v>
      </c>
      <c r="AN349" s="253">
        <v>-57.7</v>
      </c>
      <c r="AO349" s="225"/>
      <c r="AP349" s="229">
        <v>344</v>
      </c>
      <c r="AQ349" s="238" t="s">
        <v>2916</v>
      </c>
      <c r="AR349" s="253">
        <v>3333.2</v>
      </c>
      <c r="AS349" s="253">
        <v>13.2</v>
      </c>
      <c r="AT349" s="225"/>
      <c r="AU349" s="226">
        <v>344</v>
      </c>
      <c r="AV349" s="227" t="s">
        <v>1765</v>
      </c>
      <c r="AW349" s="253">
        <v>4700.2</v>
      </c>
      <c r="AX349" s="253">
        <v>96.1</v>
      </c>
      <c r="AY349" s="225"/>
      <c r="AZ349" s="229">
        <v>344</v>
      </c>
      <c r="BA349" s="238" t="s">
        <v>1770</v>
      </c>
      <c r="BB349" s="253">
        <v>5812</v>
      </c>
      <c r="BC349" s="253">
        <v>698</v>
      </c>
      <c r="BD349" s="225"/>
      <c r="BE349" s="230">
        <v>344</v>
      </c>
      <c r="BF349" s="231" t="s">
        <v>1972</v>
      </c>
      <c r="BG349" s="256">
        <v>6453.4</v>
      </c>
      <c r="BH349" s="256">
        <v>256.89999999999998</v>
      </c>
      <c r="BI349" s="225"/>
      <c r="BJ349" s="232">
        <v>344</v>
      </c>
      <c r="BK349" s="233" t="s">
        <v>1932</v>
      </c>
      <c r="BL349" s="255">
        <v>7869</v>
      </c>
    </row>
    <row r="350" spans="1:64" s="234" customFormat="1">
      <c r="A350" s="225"/>
      <c r="B350" s="226">
        <v>345</v>
      </c>
      <c r="C350" s="227" t="s">
        <v>866</v>
      </c>
      <c r="D350" s="253">
        <v>80.599999999999994</v>
      </c>
      <c r="E350" s="253">
        <v>1.9</v>
      </c>
      <c r="F350" s="225"/>
      <c r="G350" s="226">
        <v>345</v>
      </c>
      <c r="H350" s="227" t="s">
        <v>694</v>
      </c>
      <c r="I350" s="253">
        <v>114.6</v>
      </c>
      <c r="J350" s="253">
        <v>3.3</v>
      </c>
      <c r="K350" s="225"/>
      <c r="L350" s="226">
        <v>345</v>
      </c>
      <c r="M350" s="226" t="s">
        <v>737</v>
      </c>
      <c r="N350" s="253">
        <v>160.69999999999999</v>
      </c>
      <c r="O350" s="253">
        <v>10</v>
      </c>
      <c r="P350" s="225"/>
      <c r="Q350" s="226">
        <v>345</v>
      </c>
      <c r="R350" s="227" t="s">
        <v>1166</v>
      </c>
      <c r="S350" s="253">
        <v>268.5</v>
      </c>
      <c r="T350" s="253">
        <v>16.2</v>
      </c>
      <c r="U350" s="225"/>
      <c r="V350" s="229">
        <v>345</v>
      </c>
      <c r="W350" s="238" t="s">
        <v>1051</v>
      </c>
      <c r="X350" s="253">
        <v>487.9</v>
      </c>
      <c r="Y350" s="253">
        <v>45.3</v>
      </c>
      <c r="Z350" s="225"/>
      <c r="AA350" s="226">
        <v>345</v>
      </c>
      <c r="AB350" s="227" t="s">
        <v>969</v>
      </c>
      <c r="AC350" s="253">
        <v>739.9</v>
      </c>
      <c r="AD350" s="253">
        <v>21.1</v>
      </c>
      <c r="AE350" s="225"/>
      <c r="AF350" s="229">
        <v>345</v>
      </c>
      <c r="AG350" s="238" t="s">
        <v>1409</v>
      </c>
      <c r="AH350" s="253">
        <v>819.4</v>
      </c>
      <c r="AI350" s="253">
        <v>61.1</v>
      </c>
      <c r="AJ350" s="225"/>
      <c r="AK350" s="226">
        <v>345</v>
      </c>
      <c r="AL350" s="227" t="s">
        <v>857</v>
      </c>
      <c r="AM350" s="253">
        <v>1010.7</v>
      </c>
      <c r="AN350" s="253">
        <v>106.1</v>
      </c>
      <c r="AO350" s="225"/>
      <c r="AP350" s="229">
        <v>345</v>
      </c>
      <c r="AQ350" s="238" t="s">
        <v>1145</v>
      </c>
      <c r="AR350" s="253">
        <v>3326.1</v>
      </c>
      <c r="AS350" s="253">
        <v>111.8</v>
      </c>
      <c r="AT350" s="225"/>
      <c r="AU350" s="226">
        <v>345</v>
      </c>
      <c r="AV350" s="227" t="s">
        <v>1766</v>
      </c>
      <c r="AW350" s="253">
        <v>4692</v>
      </c>
      <c r="AX350" s="253">
        <v>619</v>
      </c>
      <c r="AY350" s="225"/>
      <c r="AZ350" s="229">
        <v>345</v>
      </c>
      <c r="BA350" s="238" t="s">
        <v>1491</v>
      </c>
      <c r="BB350" s="253">
        <v>5795.6</v>
      </c>
      <c r="BC350" s="253">
        <v>-17.100000000000001</v>
      </c>
      <c r="BD350" s="225"/>
      <c r="BE350" s="230">
        <v>345</v>
      </c>
      <c r="BF350" s="231" t="s">
        <v>1839</v>
      </c>
      <c r="BG350" s="256">
        <v>6349.7</v>
      </c>
      <c r="BH350" s="256">
        <v>31.5</v>
      </c>
      <c r="BI350" s="225"/>
      <c r="BJ350" s="232">
        <v>345</v>
      </c>
      <c r="BK350" s="233" t="s">
        <v>1771</v>
      </c>
      <c r="BL350" s="255">
        <v>7847</v>
      </c>
    </row>
    <row r="351" spans="1:64" s="234" customFormat="1">
      <c r="A351" s="225"/>
      <c r="B351" s="226">
        <v>346</v>
      </c>
      <c r="C351" s="227" t="s">
        <v>867</v>
      </c>
      <c r="D351" s="253">
        <v>80.400000000000006</v>
      </c>
      <c r="E351" s="253">
        <v>3</v>
      </c>
      <c r="F351" s="225"/>
      <c r="G351" s="226">
        <v>346</v>
      </c>
      <c r="H351" s="227" t="s">
        <v>1051</v>
      </c>
      <c r="I351" s="253">
        <v>114.4</v>
      </c>
      <c r="J351" s="253">
        <v>9.1</v>
      </c>
      <c r="K351" s="225"/>
      <c r="L351" s="226">
        <v>346</v>
      </c>
      <c r="M351" s="226" t="s">
        <v>815</v>
      </c>
      <c r="N351" s="253">
        <v>160.69999999999999</v>
      </c>
      <c r="O351" s="253">
        <v>2.4</v>
      </c>
      <c r="P351" s="225"/>
      <c r="Q351" s="226">
        <v>346</v>
      </c>
      <c r="R351" s="227" t="s">
        <v>799</v>
      </c>
      <c r="S351" s="253">
        <v>266.2</v>
      </c>
      <c r="T351" s="253">
        <v>6.4</v>
      </c>
      <c r="U351" s="225"/>
      <c r="V351" s="229">
        <v>346</v>
      </c>
      <c r="W351" s="238" t="s">
        <v>1031</v>
      </c>
      <c r="X351" s="253">
        <v>483.9</v>
      </c>
      <c r="Y351" s="253">
        <v>24.7</v>
      </c>
      <c r="Z351" s="225"/>
      <c r="AA351" s="226">
        <v>346</v>
      </c>
      <c r="AB351" s="227" t="s">
        <v>1296</v>
      </c>
      <c r="AC351" s="253">
        <v>737.8</v>
      </c>
      <c r="AD351" s="253">
        <v>31.5</v>
      </c>
      <c r="AE351" s="225"/>
      <c r="AF351" s="229">
        <v>346</v>
      </c>
      <c r="AG351" s="238" t="s">
        <v>1427</v>
      </c>
      <c r="AH351" s="253">
        <v>817.3</v>
      </c>
      <c r="AI351" s="253">
        <v>59.7</v>
      </c>
      <c r="AJ351" s="225"/>
      <c r="AK351" s="226">
        <v>346</v>
      </c>
      <c r="AL351" s="227" t="s">
        <v>1452</v>
      </c>
      <c r="AM351" s="253">
        <v>1006.1</v>
      </c>
      <c r="AN351" s="253">
        <v>64.2</v>
      </c>
      <c r="AO351" s="225"/>
      <c r="AP351" s="229">
        <v>346</v>
      </c>
      <c r="AQ351" s="238" t="s">
        <v>506</v>
      </c>
      <c r="AR351" s="253">
        <v>3289.2</v>
      </c>
      <c r="AS351" s="253">
        <v>271</v>
      </c>
      <c r="AT351" s="225"/>
      <c r="AU351" s="226">
        <v>346</v>
      </c>
      <c r="AV351" s="227" t="s">
        <v>1767</v>
      </c>
      <c r="AW351" s="253">
        <v>4647</v>
      </c>
      <c r="AX351" s="253">
        <v>48</v>
      </c>
      <c r="AY351" s="225"/>
      <c r="AZ351" s="229">
        <v>346</v>
      </c>
      <c r="BA351" s="238" t="s">
        <v>1804</v>
      </c>
      <c r="BB351" s="253">
        <v>5790.4</v>
      </c>
      <c r="BC351" s="253">
        <v>342.1</v>
      </c>
      <c r="BD351" s="225"/>
      <c r="BE351" s="230">
        <v>346</v>
      </c>
      <c r="BF351" s="231" t="s">
        <v>1973</v>
      </c>
      <c r="BG351" s="256">
        <v>6313.9</v>
      </c>
      <c r="BH351" s="256">
        <v>448.2</v>
      </c>
      <c r="BI351" s="225"/>
      <c r="BJ351" s="232">
        <v>346</v>
      </c>
      <c r="BK351" s="233" t="s">
        <v>2166</v>
      </c>
      <c r="BL351" s="255">
        <v>7811</v>
      </c>
    </row>
    <row r="352" spans="1:64" s="234" customFormat="1">
      <c r="A352" s="225"/>
      <c r="B352" s="226">
        <v>347</v>
      </c>
      <c r="C352" s="227" t="s">
        <v>868</v>
      </c>
      <c r="D352" s="253">
        <v>79.2</v>
      </c>
      <c r="E352" s="253">
        <v>3.6</v>
      </c>
      <c r="F352" s="225"/>
      <c r="G352" s="226">
        <v>347</v>
      </c>
      <c r="H352" s="227" t="s">
        <v>829</v>
      </c>
      <c r="I352" s="253">
        <v>114.3</v>
      </c>
      <c r="J352" s="253">
        <v>7.9</v>
      </c>
      <c r="K352" s="225"/>
      <c r="L352" s="226">
        <v>347</v>
      </c>
      <c r="M352" s="226" t="s">
        <v>1133</v>
      </c>
      <c r="N352" s="253">
        <v>158.4</v>
      </c>
      <c r="O352" s="253">
        <v>3</v>
      </c>
      <c r="P352" s="225"/>
      <c r="Q352" s="226">
        <v>347</v>
      </c>
      <c r="R352" s="227" t="s">
        <v>776</v>
      </c>
      <c r="S352" s="253">
        <v>266.10000000000002</v>
      </c>
      <c r="T352" s="253">
        <v>5.5</v>
      </c>
      <c r="U352" s="225"/>
      <c r="V352" s="229">
        <v>347</v>
      </c>
      <c r="W352" s="238" t="s">
        <v>1066</v>
      </c>
      <c r="X352" s="253">
        <v>483.6</v>
      </c>
      <c r="Y352" s="253">
        <v>24.7</v>
      </c>
      <c r="Z352" s="225"/>
      <c r="AA352" s="226">
        <v>347</v>
      </c>
      <c r="AB352" s="227" t="s">
        <v>1213</v>
      </c>
      <c r="AC352" s="253">
        <v>733</v>
      </c>
      <c r="AD352" s="253">
        <v>50.3</v>
      </c>
      <c r="AE352" s="225"/>
      <c r="AF352" s="229">
        <v>347</v>
      </c>
      <c r="AG352" s="238" t="s">
        <v>1057</v>
      </c>
      <c r="AH352" s="253">
        <v>816.5</v>
      </c>
      <c r="AI352" s="253">
        <v>27.3</v>
      </c>
      <c r="AJ352" s="225"/>
      <c r="AK352" s="226">
        <v>347</v>
      </c>
      <c r="AL352" s="227" t="s">
        <v>1453</v>
      </c>
      <c r="AM352" s="253">
        <v>1001.9</v>
      </c>
      <c r="AN352" s="253">
        <v>30.3</v>
      </c>
      <c r="AO352" s="225"/>
      <c r="AP352" s="229">
        <v>347</v>
      </c>
      <c r="AQ352" s="238" t="s">
        <v>2917</v>
      </c>
      <c r="AR352" s="253">
        <v>3287.6</v>
      </c>
      <c r="AS352" s="253">
        <v>254.5</v>
      </c>
      <c r="AT352" s="225"/>
      <c r="AU352" s="226">
        <v>347</v>
      </c>
      <c r="AV352" s="227" t="s">
        <v>1768</v>
      </c>
      <c r="AW352" s="253">
        <v>4639</v>
      </c>
      <c r="AX352" s="253">
        <v>431</v>
      </c>
      <c r="AY352" s="225"/>
      <c r="AZ352" s="229">
        <v>347</v>
      </c>
      <c r="BA352" s="238" t="s">
        <v>2124</v>
      </c>
      <c r="BB352" s="253">
        <v>5737.8</v>
      </c>
      <c r="BC352" s="253">
        <v>241.4</v>
      </c>
      <c r="BD352" s="225"/>
      <c r="BE352" s="230">
        <v>347</v>
      </c>
      <c r="BF352" s="231" t="s">
        <v>1974</v>
      </c>
      <c r="BG352" s="256">
        <v>6242.7</v>
      </c>
      <c r="BH352" s="256">
        <v>211.9</v>
      </c>
      <c r="BI352" s="225"/>
      <c r="BJ352" s="232">
        <v>347</v>
      </c>
      <c r="BK352" s="233" t="s">
        <v>2167</v>
      </c>
      <c r="BL352" s="255">
        <v>7777</v>
      </c>
    </row>
    <row r="353" spans="1:64" s="234" customFormat="1">
      <c r="A353" s="225"/>
      <c r="B353" s="226">
        <v>348</v>
      </c>
      <c r="C353" s="227" t="s">
        <v>869</v>
      </c>
      <c r="D353" s="253">
        <v>78.900000000000006</v>
      </c>
      <c r="E353" s="253">
        <v>3.5</v>
      </c>
      <c r="F353" s="225"/>
      <c r="G353" s="226">
        <v>348</v>
      </c>
      <c r="H353" s="227" t="s">
        <v>981</v>
      </c>
      <c r="I353" s="253">
        <v>114.3</v>
      </c>
      <c r="J353" s="253">
        <v>6.6</v>
      </c>
      <c r="K353" s="225"/>
      <c r="L353" s="226">
        <v>348</v>
      </c>
      <c r="M353" s="226" t="s">
        <v>1099</v>
      </c>
      <c r="N353" s="253">
        <v>158.30000000000001</v>
      </c>
      <c r="O353" s="253">
        <v>4.5999999999999996</v>
      </c>
      <c r="P353" s="225"/>
      <c r="Q353" s="226">
        <v>348</v>
      </c>
      <c r="R353" s="227" t="s">
        <v>808</v>
      </c>
      <c r="S353" s="253">
        <v>266.10000000000002</v>
      </c>
      <c r="T353" s="253">
        <v>10.1</v>
      </c>
      <c r="U353" s="225"/>
      <c r="V353" s="229">
        <v>348</v>
      </c>
      <c r="W353" s="238" t="s">
        <v>1200</v>
      </c>
      <c r="X353" s="253">
        <v>482.1</v>
      </c>
      <c r="Y353" s="253">
        <v>46.2</v>
      </c>
      <c r="Z353" s="225"/>
      <c r="AA353" s="226">
        <v>348</v>
      </c>
      <c r="AB353" s="227" t="s">
        <v>1031</v>
      </c>
      <c r="AC353" s="253">
        <v>732</v>
      </c>
      <c r="AD353" s="253">
        <v>46.1</v>
      </c>
      <c r="AE353" s="225"/>
      <c r="AF353" s="229">
        <v>348</v>
      </c>
      <c r="AG353" s="238" t="s">
        <v>1204</v>
      </c>
      <c r="AH353" s="253">
        <v>816.4</v>
      </c>
      <c r="AI353" s="253">
        <v>34.799999999999997</v>
      </c>
      <c r="AJ353" s="225"/>
      <c r="AK353" s="226">
        <v>348</v>
      </c>
      <c r="AL353" s="227" t="s">
        <v>1454</v>
      </c>
      <c r="AM353" s="253">
        <v>998.1</v>
      </c>
      <c r="AN353" s="253">
        <v>82.1</v>
      </c>
      <c r="AO353" s="225"/>
      <c r="AP353" s="229">
        <v>348</v>
      </c>
      <c r="AQ353" s="238" t="s">
        <v>1825</v>
      </c>
      <c r="AR353" s="253">
        <v>3273.3</v>
      </c>
      <c r="AS353" s="253">
        <v>40.700000000000003</v>
      </c>
      <c r="AT353" s="225"/>
      <c r="AU353" s="226">
        <v>348</v>
      </c>
      <c r="AV353" s="227" t="s">
        <v>1021</v>
      </c>
      <c r="AW353" s="253">
        <v>4632.2</v>
      </c>
      <c r="AX353" s="253">
        <v>232.9</v>
      </c>
      <c r="AY353" s="225"/>
      <c r="AZ353" s="229">
        <v>348</v>
      </c>
      <c r="BA353" s="238" t="s">
        <v>1390</v>
      </c>
      <c r="BB353" s="253">
        <v>5726.2</v>
      </c>
      <c r="BC353" s="253">
        <v>555.5</v>
      </c>
      <c r="BD353" s="225"/>
      <c r="BE353" s="230">
        <v>348</v>
      </c>
      <c r="BF353" s="231" t="s">
        <v>1680</v>
      </c>
      <c r="BG353" s="256">
        <v>6226.6</v>
      </c>
      <c r="BH353" s="256">
        <v>68.5</v>
      </c>
      <c r="BI353" s="225"/>
      <c r="BJ353" s="232">
        <v>348</v>
      </c>
      <c r="BK353" s="233" t="s">
        <v>1767</v>
      </c>
      <c r="BL353" s="255">
        <v>7766</v>
      </c>
    </row>
    <row r="354" spans="1:64" s="234" customFormat="1">
      <c r="A354" s="225"/>
      <c r="B354" s="226">
        <v>349</v>
      </c>
      <c r="C354" s="227" t="s">
        <v>870</v>
      </c>
      <c r="D354" s="253">
        <v>78.5</v>
      </c>
      <c r="E354" s="253">
        <v>4.4000000000000004</v>
      </c>
      <c r="F354" s="225"/>
      <c r="G354" s="226">
        <v>349</v>
      </c>
      <c r="H354" s="227" t="s">
        <v>894</v>
      </c>
      <c r="I354" s="253">
        <v>114.1</v>
      </c>
      <c r="J354" s="253">
        <v>7</v>
      </c>
      <c r="K354" s="225"/>
      <c r="L354" s="226">
        <v>349</v>
      </c>
      <c r="M354" s="226" t="s">
        <v>589</v>
      </c>
      <c r="N354" s="253">
        <v>157.30000000000001</v>
      </c>
      <c r="O354" s="253">
        <v>8.9</v>
      </c>
      <c r="P354" s="225"/>
      <c r="Q354" s="226">
        <v>349</v>
      </c>
      <c r="R354" s="227" t="s">
        <v>638</v>
      </c>
      <c r="S354" s="253">
        <v>265.3</v>
      </c>
      <c r="T354" s="253">
        <v>0.1</v>
      </c>
      <c r="U354" s="225"/>
      <c r="V354" s="229">
        <v>349</v>
      </c>
      <c r="W354" s="238" t="s">
        <v>821</v>
      </c>
      <c r="X354" s="253">
        <v>480.1</v>
      </c>
      <c r="Y354" s="253">
        <v>14.7</v>
      </c>
      <c r="Z354" s="225"/>
      <c r="AA354" s="226">
        <v>349</v>
      </c>
      <c r="AB354" s="227" t="s">
        <v>1297</v>
      </c>
      <c r="AC354" s="253">
        <v>726.4</v>
      </c>
      <c r="AD354" s="253">
        <v>73.099999999999994</v>
      </c>
      <c r="AE354" s="225"/>
      <c r="AF354" s="229">
        <v>349</v>
      </c>
      <c r="AG354" s="238" t="s">
        <v>1346</v>
      </c>
      <c r="AH354" s="253">
        <v>808.6</v>
      </c>
      <c r="AI354" s="253" t="s">
        <v>751</v>
      </c>
      <c r="AJ354" s="225"/>
      <c r="AK354" s="226">
        <v>349</v>
      </c>
      <c r="AL354" s="227" t="s">
        <v>1455</v>
      </c>
      <c r="AM354" s="253">
        <v>993.8</v>
      </c>
      <c r="AN354" s="253">
        <v>34.299999999999997</v>
      </c>
      <c r="AO354" s="225"/>
      <c r="AP354" s="229">
        <v>349</v>
      </c>
      <c r="AQ354" s="238" t="s">
        <v>1399</v>
      </c>
      <c r="AR354" s="253">
        <v>3262.8</v>
      </c>
      <c r="AS354" s="253">
        <v>124.6</v>
      </c>
      <c r="AT354" s="225"/>
      <c r="AU354" s="226">
        <v>349</v>
      </c>
      <c r="AV354" s="227" t="s">
        <v>1769</v>
      </c>
      <c r="AW354" s="253">
        <v>4590</v>
      </c>
      <c r="AX354" s="253">
        <v>48</v>
      </c>
      <c r="AY354" s="225"/>
      <c r="AZ354" s="229">
        <v>349</v>
      </c>
      <c r="BA354" s="238" t="s">
        <v>748</v>
      </c>
      <c r="BB354" s="253">
        <v>5675</v>
      </c>
      <c r="BC354" s="253">
        <v>204</v>
      </c>
      <c r="BD354" s="225"/>
      <c r="BE354" s="230">
        <v>349</v>
      </c>
      <c r="BF354" s="231" t="s">
        <v>1774</v>
      </c>
      <c r="BG354" s="256">
        <v>6222</v>
      </c>
      <c r="BH354" s="256">
        <v>430.5</v>
      </c>
      <c r="BI354" s="225"/>
      <c r="BJ354" s="232">
        <v>349</v>
      </c>
      <c r="BK354" s="233" t="s">
        <v>1964</v>
      </c>
      <c r="BL354" s="255">
        <v>7743</v>
      </c>
    </row>
    <row r="355" spans="1:64" s="234" customFormat="1">
      <c r="A355" s="225"/>
      <c r="B355" s="226">
        <v>350</v>
      </c>
      <c r="C355" s="227" t="s">
        <v>871</v>
      </c>
      <c r="D355" s="253">
        <v>78.5</v>
      </c>
      <c r="E355" s="253">
        <v>1</v>
      </c>
      <c r="F355" s="225"/>
      <c r="G355" s="226">
        <v>350</v>
      </c>
      <c r="H355" s="227" t="s">
        <v>742</v>
      </c>
      <c r="I355" s="253">
        <v>114.1</v>
      </c>
      <c r="J355" s="253">
        <v>1.5</v>
      </c>
      <c r="K355" s="225"/>
      <c r="L355" s="226">
        <v>350</v>
      </c>
      <c r="M355" s="226" t="s">
        <v>822</v>
      </c>
      <c r="N355" s="253">
        <v>157.30000000000001</v>
      </c>
      <c r="O355" s="253">
        <v>3.2</v>
      </c>
      <c r="P355" s="225"/>
      <c r="Q355" s="226">
        <v>350</v>
      </c>
      <c r="R355" s="227" t="s">
        <v>1167</v>
      </c>
      <c r="S355" s="253">
        <v>264</v>
      </c>
      <c r="T355" s="253">
        <v>6.9</v>
      </c>
      <c r="U355" s="225"/>
      <c r="V355" s="229">
        <v>350</v>
      </c>
      <c r="W355" s="238" t="s">
        <v>888</v>
      </c>
      <c r="X355" s="253">
        <v>480.1</v>
      </c>
      <c r="Y355" s="253">
        <v>16.7</v>
      </c>
      <c r="Z355" s="225"/>
      <c r="AA355" s="226">
        <v>350</v>
      </c>
      <c r="AB355" s="227" t="s">
        <v>1033</v>
      </c>
      <c r="AC355" s="253">
        <v>725.1</v>
      </c>
      <c r="AD355" s="253">
        <v>9.4</v>
      </c>
      <c r="AE355" s="225"/>
      <c r="AF355" s="229">
        <v>350</v>
      </c>
      <c r="AG355" s="238" t="s">
        <v>869</v>
      </c>
      <c r="AH355" s="253">
        <v>805.4</v>
      </c>
      <c r="AI355" s="253">
        <v>50.1</v>
      </c>
      <c r="AJ355" s="225"/>
      <c r="AK355" s="226">
        <v>350</v>
      </c>
      <c r="AL355" s="227" t="s">
        <v>1456</v>
      </c>
      <c r="AM355" s="253">
        <v>991.6</v>
      </c>
      <c r="AN355" s="253">
        <v>45.9</v>
      </c>
      <c r="AO355" s="225"/>
      <c r="AP355" s="229">
        <v>350</v>
      </c>
      <c r="AQ355" s="238" t="s">
        <v>1709</v>
      </c>
      <c r="AR355" s="253">
        <v>3252.3</v>
      </c>
      <c r="AS355" s="253">
        <v>522.70000000000005</v>
      </c>
      <c r="AT355" s="225"/>
      <c r="AU355" s="226">
        <v>349</v>
      </c>
      <c r="AV355" s="227" t="s">
        <v>1770</v>
      </c>
      <c r="AW355" s="253">
        <v>4590</v>
      </c>
      <c r="AX355" s="253">
        <v>432</v>
      </c>
      <c r="AY355" s="225"/>
      <c r="AZ355" s="229">
        <v>350</v>
      </c>
      <c r="BA355" s="238" t="s">
        <v>1793</v>
      </c>
      <c r="BB355" s="253">
        <v>5637</v>
      </c>
      <c r="BC355" s="253">
        <v>566.20000000000005</v>
      </c>
      <c r="BD355" s="225"/>
      <c r="BE355" s="230">
        <v>350</v>
      </c>
      <c r="BF355" s="231" t="s">
        <v>1732</v>
      </c>
      <c r="BG355" s="256">
        <v>6212</v>
      </c>
      <c r="BH355" s="256">
        <v>229</v>
      </c>
      <c r="BI355" s="225"/>
      <c r="BJ355" s="232">
        <v>350</v>
      </c>
      <c r="BK355" s="233" t="s">
        <v>2168</v>
      </c>
      <c r="BL355" s="255">
        <v>7735</v>
      </c>
    </row>
    <row r="356" spans="1:64" s="234" customFormat="1">
      <c r="A356" s="225"/>
      <c r="B356" s="226">
        <v>351</v>
      </c>
      <c r="C356" s="227" t="s">
        <v>872</v>
      </c>
      <c r="D356" s="253">
        <v>78</v>
      </c>
      <c r="E356" s="253">
        <v>3.4</v>
      </c>
      <c r="F356" s="225"/>
      <c r="G356" s="226">
        <v>351</v>
      </c>
      <c r="H356" s="227" t="s">
        <v>923</v>
      </c>
      <c r="I356" s="253">
        <v>113.9</v>
      </c>
      <c r="J356" s="253">
        <v>7.3</v>
      </c>
      <c r="K356" s="225"/>
      <c r="L356" s="226">
        <v>351</v>
      </c>
      <c r="M356" s="226" t="s">
        <v>743</v>
      </c>
      <c r="N356" s="253">
        <v>156.69999999999999</v>
      </c>
      <c r="O356" s="253">
        <v>5.6</v>
      </c>
      <c r="P356" s="225"/>
      <c r="Q356" s="226">
        <v>351</v>
      </c>
      <c r="R356" s="227" t="s">
        <v>1045</v>
      </c>
      <c r="S356" s="253">
        <v>263.3</v>
      </c>
      <c r="T356" s="253">
        <v>14.3</v>
      </c>
      <c r="U356" s="225"/>
      <c r="V356" s="229">
        <v>351</v>
      </c>
      <c r="W356" s="238" t="s">
        <v>1301</v>
      </c>
      <c r="X356" s="253">
        <v>475.8</v>
      </c>
      <c r="Y356" s="253">
        <v>11.2</v>
      </c>
      <c r="Z356" s="225"/>
      <c r="AA356" s="226">
        <v>351</v>
      </c>
      <c r="AB356" s="227" t="s">
        <v>1258</v>
      </c>
      <c r="AC356" s="253">
        <v>724.7</v>
      </c>
      <c r="AD356" s="253">
        <v>90.8</v>
      </c>
      <c r="AE356" s="225"/>
      <c r="AF356" s="229">
        <v>351</v>
      </c>
      <c r="AG356" s="238" t="s">
        <v>1066</v>
      </c>
      <c r="AH356" s="253">
        <v>801.4</v>
      </c>
      <c r="AI356" s="253">
        <v>25.7</v>
      </c>
      <c r="AJ356" s="225"/>
      <c r="AK356" s="226">
        <v>351</v>
      </c>
      <c r="AL356" s="227" t="s">
        <v>1457</v>
      </c>
      <c r="AM356" s="253">
        <v>990.5</v>
      </c>
      <c r="AN356" s="253">
        <v>20.9</v>
      </c>
      <c r="AO356" s="225"/>
      <c r="AP356" s="229">
        <v>351</v>
      </c>
      <c r="AQ356" s="238" t="s">
        <v>1384</v>
      </c>
      <c r="AR356" s="253">
        <v>3233.3</v>
      </c>
      <c r="AS356" s="253">
        <v>-43.1</v>
      </c>
      <c r="AT356" s="225"/>
      <c r="AU356" s="226">
        <v>351</v>
      </c>
      <c r="AV356" s="227" t="s">
        <v>1771</v>
      </c>
      <c r="AW356" s="253">
        <v>4561.5</v>
      </c>
      <c r="AX356" s="253">
        <v>321.89999999999998</v>
      </c>
      <c r="AY356" s="225"/>
      <c r="AZ356" s="229">
        <v>351</v>
      </c>
      <c r="BA356" s="238" t="s">
        <v>1911</v>
      </c>
      <c r="BB356" s="253">
        <v>5635.4</v>
      </c>
      <c r="BC356" s="253">
        <v>27.5</v>
      </c>
      <c r="BD356" s="225"/>
      <c r="BE356" s="230">
        <v>351</v>
      </c>
      <c r="BF356" s="231" t="s">
        <v>580</v>
      </c>
      <c r="BG356" s="256">
        <v>6205.4</v>
      </c>
      <c r="BH356" s="256">
        <v>242.8</v>
      </c>
      <c r="BI356" s="225"/>
      <c r="BJ356" s="232">
        <v>351</v>
      </c>
      <c r="BK356" s="233" t="s">
        <v>1336</v>
      </c>
      <c r="BL356" s="255">
        <v>7710</v>
      </c>
    </row>
    <row r="357" spans="1:64" s="234" customFormat="1">
      <c r="A357" s="225"/>
      <c r="B357" s="226">
        <v>352</v>
      </c>
      <c r="C357" s="227" t="s">
        <v>873</v>
      </c>
      <c r="D357" s="253">
        <v>77.7</v>
      </c>
      <c r="E357" s="253">
        <v>7.8</v>
      </c>
      <c r="F357" s="225"/>
      <c r="G357" s="226">
        <v>352</v>
      </c>
      <c r="H357" s="227" t="s">
        <v>893</v>
      </c>
      <c r="I357" s="253">
        <v>113</v>
      </c>
      <c r="J357" s="253">
        <v>5.2</v>
      </c>
      <c r="K357" s="225"/>
      <c r="L357" s="226">
        <v>352</v>
      </c>
      <c r="M357" s="226" t="s">
        <v>2918</v>
      </c>
      <c r="N357" s="253">
        <v>156.30000000000001</v>
      </c>
      <c r="O357" s="253">
        <v>4.5999999999999996</v>
      </c>
      <c r="P357" s="225"/>
      <c r="Q357" s="226">
        <v>352</v>
      </c>
      <c r="R357" s="227" t="s">
        <v>840</v>
      </c>
      <c r="S357" s="253">
        <v>261</v>
      </c>
      <c r="T357" s="253">
        <v>10</v>
      </c>
      <c r="U357" s="225"/>
      <c r="V357" s="229">
        <v>352</v>
      </c>
      <c r="W357" s="238" t="s">
        <v>1294</v>
      </c>
      <c r="X357" s="253">
        <v>473.2</v>
      </c>
      <c r="Y357" s="253">
        <v>10.7</v>
      </c>
      <c r="Z357" s="225"/>
      <c r="AA357" s="226">
        <v>352</v>
      </c>
      <c r="AB357" s="227" t="s">
        <v>1155</v>
      </c>
      <c r="AC357" s="253">
        <v>723.1</v>
      </c>
      <c r="AD357" s="253">
        <v>22.3</v>
      </c>
      <c r="AE357" s="225"/>
      <c r="AF357" s="229">
        <v>352</v>
      </c>
      <c r="AG357" s="238" t="s">
        <v>631</v>
      </c>
      <c r="AH357" s="253">
        <v>792.2</v>
      </c>
      <c r="AI357" s="253">
        <v>31</v>
      </c>
      <c r="AJ357" s="225"/>
      <c r="AK357" s="226">
        <v>352</v>
      </c>
      <c r="AL357" s="227" t="s">
        <v>823</v>
      </c>
      <c r="AM357" s="253">
        <v>982.9</v>
      </c>
      <c r="AN357" s="253">
        <v>117</v>
      </c>
      <c r="AO357" s="225"/>
      <c r="AP357" s="229">
        <v>352</v>
      </c>
      <c r="AQ357" s="238" t="s">
        <v>2919</v>
      </c>
      <c r="AR357" s="253">
        <v>3221</v>
      </c>
      <c r="AS357" s="253">
        <v>186</v>
      </c>
      <c r="AT357" s="225"/>
      <c r="AU357" s="226">
        <v>352</v>
      </c>
      <c r="AV357" s="227" t="s">
        <v>1772</v>
      </c>
      <c r="AW357" s="253">
        <v>4557.1000000000004</v>
      </c>
      <c r="AX357" s="253">
        <v>258.10000000000002</v>
      </c>
      <c r="AY357" s="225"/>
      <c r="AZ357" s="229">
        <v>352</v>
      </c>
      <c r="BA357" s="238" t="s">
        <v>1943</v>
      </c>
      <c r="BB357" s="253">
        <v>5624</v>
      </c>
      <c r="BC357" s="253">
        <v>1062</v>
      </c>
      <c r="BD357" s="225"/>
      <c r="BE357" s="230">
        <v>352</v>
      </c>
      <c r="BF357" s="231" t="s">
        <v>1975</v>
      </c>
      <c r="BG357" s="256">
        <v>6192.4</v>
      </c>
      <c r="BH357" s="256">
        <v>189.7</v>
      </c>
      <c r="BI357" s="225"/>
      <c r="BJ357" s="232">
        <v>352</v>
      </c>
      <c r="BK357" s="233" t="s">
        <v>2169</v>
      </c>
      <c r="BL357" s="255">
        <v>7684</v>
      </c>
    </row>
    <row r="358" spans="1:64" s="234" customFormat="1">
      <c r="A358" s="225"/>
      <c r="B358" s="226">
        <v>353</v>
      </c>
      <c r="C358" s="227" t="s">
        <v>874</v>
      </c>
      <c r="D358" s="253">
        <v>77.400000000000006</v>
      </c>
      <c r="E358" s="253" t="s">
        <v>751</v>
      </c>
      <c r="F358" s="225"/>
      <c r="G358" s="226">
        <v>353</v>
      </c>
      <c r="H358" s="227" t="s">
        <v>1052</v>
      </c>
      <c r="I358" s="253">
        <v>112.9</v>
      </c>
      <c r="J358" s="253">
        <v>14.2</v>
      </c>
      <c r="K358" s="225"/>
      <c r="L358" s="226">
        <v>353</v>
      </c>
      <c r="M358" s="226" t="s">
        <v>1187</v>
      </c>
      <c r="N358" s="253">
        <v>155.19999999999999</v>
      </c>
      <c r="O358" s="253">
        <v>1.6</v>
      </c>
      <c r="P358" s="225"/>
      <c r="Q358" s="226">
        <v>353</v>
      </c>
      <c r="R358" s="227" t="s">
        <v>1168</v>
      </c>
      <c r="S358" s="253">
        <v>260.60000000000002</v>
      </c>
      <c r="T358" s="253">
        <v>0.8</v>
      </c>
      <c r="U358" s="225"/>
      <c r="V358" s="229">
        <v>353</v>
      </c>
      <c r="W358" s="238" t="s">
        <v>819</v>
      </c>
      <c r="X358" s="253">
        <v>472.8</v>
      </c>
      <c r="Y358" s="253">
        <v>1.2</v>
      </c>
      <c r="Z358" s="225"/>
      <c r="AA358" s="226">
        <v>353</v>
      </c>
      <c r="AB358" s="227" t="s">
        <v>1298</v>
      </c>
      <c r="AC358" s="253">
        <v>719.7</v>
      </c>
      <c r="AD358" s="253">
        <v>34.299999999999997</v>
      </c>
      <c r="AE358" s="225"/>
      <c r="AF358" s="229">
        <v>353</v>
      </c>
      <c r="AG358" s="238" t="s">
        <v>1353</v>
      </c>
      <c r="AH358" s="253">
        <v>788.4</v>
      </c>
      <c r="AI358" s="253">
        <v>54.6</v>
      </c>
      <c r="AJ358" s="225"/>
      <c r="AK358" s="226">
        <v>353</v>
      </c>
      <c r="AL358" s="227" t="s">
        <v>978</v>
      </c>
      <c r="AM358" s="253">
        <v>969.8</v>
      </c>
      <c r="AN358" s="253">
        <v>167.9</v>
      </c>
      <c r="AO358" s="225"/>
      <c r="AP358" s="229">
        <v>353</v>
      </c>
      <c r="AQ358" s="238" t="s">
        <v>1752</v>
      </c>
      <c r="AR358" s="253">
        <v>3214.5</v>
      </c>
      <c r="AS358" s="253">
        <v>85.2</v>
      </c>
      <c r="AT358" s="225"/>
      <c r="AU358" s="226">
        <v>353</v>
      </c>
      <c r="AV358" s="227" t="s">
        <v>1773</v>
      </c>
      <c r="AW358" s="253">
        <v>4548.8999999999996</v>
      </c>
      <c r="AX358" s="253">
        <v>168.4</v>
      </c>
      <c r="AY358" s="225"/>
      <c r="AZ358" s="229">
        <v>353</v>
      </c>
      <c r="BA358" s="238" t="s">
        <v>2920</v>
      </c>
      <c r="BB358" s="253">
        <v>5618</v>
      </c>
      <c r="BC358" s="253">
        <v>1527</v>
      </c>
      <c r="BD358" s="225"/>
      <c r="BE358" s="230">
        <v>353</v>
      </c>
      <c r="BF358" s="231" t="s">
        <v>1976</v>
      </c>
      <c r="BG358" s="256">
        <v>6149.9</v>
      </c>
      <c r="BH358" s="256">
        <v>-6728.9</v>
      </c>
      <c r="BI358" s="225"/>
      <c r="BJ358" s="232">
        <v>353</v>
      </c>
      <c r="BK358" s="233" t="s">
        <v>2170</v>
      </c>
      <c r="BL358" s="255">
        <v>7669</v>
      </c>
    </row>
    <row r="359" spans="1:64" s="234" customFormat="1">
      <c r="A359" s="225"/>
      <c r="B359" s="226">
        <v>354</v>
      </c>
      <c r="C359" s="227" t="s">
        <v>875</v>
      </c>
      <c r="D359" s="253">
        <v>76.5</v>
      </c>
      <c r="E359" s="253">
        <v>5.7</v>
      </c>
      <c r="F359" s="225"/>
      <c r="G359" s="226">
        <v>354</v>
      </c>
      <c r="H359" s="227" t="s">
        <v>799</v>
      </c>
      <c r="I359" s="253">
        <v>112.8</v>
      </c>
      <c r="J359" s="253">
        <v>3</v>
      </c>
      <c r="K359" s="225"/>
      <c r="L359" s="226">
        <v>354</v>
      </c>
      <c r="M359" s="226" t="s">
        <v>970</v>
      </c>
      <c r="N359" s="253">
        <v>155</v>
      </c>
      <c r="O359" s="253">
        <v>20.5</v>
      </c>
      <c r="P359" s="225"/>
      <c r="Q359" s="226">
        <v>354</v>
      </c>
      <c r="R359" s="227" t="s">
        <v>885</v>
      </c>
      <c r="S359" s="253">
        <v>257.89999999999998</v>
      </c>
      <c r="T359" s="253">
        <v>12.3</v>
      </c>
      <c r="U359" s="225"/>
      <c r="V359" s="229">
        <v>354</v>
      </c>
      <c r="W359" s="238" t="s">
        <v>1159</v>
      </c>
      <c r="X359" s="253">
        <v>472.2</v>
      </c>
      <c r="Y359" s="253">
        <v>22.8</v>
      </c>
      <c r="Z359" s="225"/>
      <c r="AA359" s="226">
        <v>354</v>
      </c>
      <c r="AB359" s="227" t="s">
        <v>1151</v>
      </c>
      <c r="AC359" s="253">
        <v>717.9</v>
      </c>
      <c r="AD359" s="253">
        <v>40</v>
      </c>
      <c r="AE359" s="225"/>
      <c r="AF359" s="229">
        <v>354</v>
      </c>
      <c r="AG359" s="238" t="s">
        <v>1177</v>
      </c>
      <c r="AH359" s="253">
        <v>786.9</v>
      </c>
      <c r="AI359" s="253">
        <v>33</v>
      </c>
      <c r="AJ359" s="225"/>
      <c r="AK359" s="226">
        <v>354</v>
      </c>
      <c r="AL359" s="227" t="s">
        <v>1458</v>
      </c>
      <c r="AM359" s="253">
        <v>969.2</v>
      </c>
      <c r="AN359" s="253">
        <v>227.4</v>
      </c>
      <c r="AO359" s="225"/>
      <c r="AP359" s="229">
        <v>354</v>
      </c>
      <c r="AQ359" s="238" t="s">
        <v>1201</v>
      </c>
      <c r="AR359" s="253">
        <v>3205</v>
      </c>
      <c r="AS359" s="253">
        <v>255.8</v>
      </c>
      <c r="AT359" s="225"/>
      <c r="AU359" s="226">
        <v>354</v>
      </c>
      <c r="AV359" s="227" t="s">
        <v>1172</v>
      </c>
      <c r="AW359" s="253">
        <v>4547.5</v>
      </c>
      <c r="AX359" s="253">
        <v>636.20000000000005</v>
      </c>
      <c r="AY359" s="225"/>
      <c r="AZ359" s="229">
        <v>354</v>
      </c>
      <c r="BA359" s="238" t="s">
        <v>1304</v>
      </c>
      <c r="BB359" s="253">
        <v>5573.2</v>
      </c>
      <c r="BC359" s="253">
        <v>412.8</v>
      </c>
      <c r="BD359" s="225"/>
      <c r="BE359" s="230">
        <v>354</v>
      </c>
      <c r="BF359" s="231" t="s">
        <v>1847</v>
      </c>
      <c r="BG359" s="256">
        <v>6144.7</v>
      </c>
      <c r="BH359" s="256">
        <v>324.10000000000002</v>
      </c>
      <c r="BI359" s="225"/>
      <c r="BJ359" s="232">
        <v>354</v>
      </c>
      <c r="BK359" s="233" t="s">
        <v>2045</v>
      </c>
      <c r="BL359" s="255">
        <v>7654</v>
      </c>
    </row>
    <row r="360" spans="1:64" s="234" customFormat="1">
      <c r="A360" s="225"/>
      <c r="B360" s="226">
        <v>355</v>
      </c>
      <c r="C360" s="227" t="s">
        <v>876</v>
      </c>
      <c r="D360" s="253">
        <v>76.400000000000006</v>
      </c>
      <c r="E360" s="253">
        <v>4.5999999999999996</v>
      </c>
      <c r="F360" s="225"/>
      <c r="G360" s="226">
        <v>355</v>
      </c>
      <c r="H360" s="227" t="s">
        <v>831</v>
      </c>
      <c r="I360" s="253">
        <v>112.8</v>
      </c>
      <c r="J360" s="253">
        <v>8</v>
      </c>
      <c r="K360" s="225"/>
      <c r="L360" s="226">
        <v>355</v>
      </c>
      <c r="M360" s="226" t="s">
        <v>1044</v>
      </c>
      <c r="N360" s="253">
        <v>154.69999999999999</v>
      </c>
      <c r="O360" s="253">
        <v>7.5</v>
      </c>
      <c r="P360" s="225"/>
      <c r="Q360" s="226">
        <v>355</v>
      </c>
      <c r="R360" s="227" t="s">
        <v>1054</v>
      </c>
      <c r="S360" s="253">
        <v>256.8</v>
      </c>
      <c r="T360" s="253">
        <v>22.1</v>
      </c>
      <c r="U360" s="225"/>
      <c r="V360" s="229">
        <v>355</v>
      </c>
      <c r="W360" s="238" t="s">
        <v>2921</v>
      </c>
      <c r="X360" s="253">
        <v>472.1</v>
      </c>
      <c r="Y360" s="253">
        <v>30.3</v>
      </c>
      <c r="Z360" s="225"/>
      <c r="AA360" s="226">
        <v>355</v>
      </c>
      <c r="AB360" s="227" t="s">
        <v>1159</v>
      </c>
      <c r="AC360" s="253">
        <v>708.1</v>
      </c>
      <c r="AD360" s="253">
        <v>39.799999999999997</v>
      </c>
      <c r="AE360" s="225"/>
      <c r="AF360" s="229">
        <v>355</v>
      </c>
      <c r="AG360" s="238" t="s">
        <v>992</v>
      </c>
      <c r="AH360" s="253">
        <v>782</v>
      </c>
      <c r="AI360" s="253">
        <v>30.2</v>
      </c>
      <c r="AJ360" s="225"/>
      <c r="AK360" s="226">
        <v>355</v>
      </c>
      <c r="AL360" s="227" t="s">
        <v>1459</v>
      </c>
      <c r="AM360" s="253">
        <v>961.6</v>
      </c>
      <c r="AN360" s="253">
        <v>18.3</v>
      </c>
      <c r="AO360" s="225"/>
      <c r="AP360" s="229">
        <v>355</v>
      </c>
      <c r="AQ360" s="238" t="s">
        <v>980</v>
      </c>
      <c r="AR360" s="253">
        <v>3147.5</v>
      </c>
      <c r="AS360" s="253">
        <v>59.8</v>
      </c>
      <c r="AT360" s="225"/>
      <c r="AU360" s="226">
        <v>355</v>
      </c>
      <c r="AV360" s="227" t="s">
        <v>1774</v>
      </c>
      <c r="AW360" s="253">
        <v>4533.8999999999996</v>
      </c>
      <c r="AX360" s="253">
        <v>180.7</v>
      </c>
      <c r="AY360" s="225"/>
      <c r="AZ360" s="229">
        <v>355</v>
      </c>
      <c r="BA360" s="238" t="s">
        <v>1699</v>
      </c>
      <c r="BB360" s="253">
        <v>5564</v>
      </c>
      <c r="BC360" s="253">
        <v>954</v>
      </c>
      <c r="BD360" s="225"/>
      <c r="BE360" s="230">
        <v>355</v>
      </c>
      <c r="BF360" s="231" t="s">
        <v>1977</v>
      </c>
      <c r="BG360" s="256">
        <v>6108.8</v>
      </c>
      <c r="BH360" s="256">
        <v>422.7</v>
      </c>
      <c r="BI360" s="225"/>
      <c r="BJ360" s="232">
        <v>355</v>
      </c>
      <c r="BK360" s="233" t="s">
        <v>2171</v>
      </c>
      <c r="BL360" s="255">
        <v>7651</v>
      </c>
    </row>
    <row r="361" spans="1:64" s="234" customFormat="1">
      <c r="A361" s="225"/>
      <c r="B361" s="226">
        <v>356</v>
      </c>
      <c r="C361" s="227" t="s">
        <v>877</v>
      </c>
      <c r="D361" s="253">
        <v>76.400000000000006</v>
      </c>
      <c r="E361" s="253">
        <v>2.4</v>
      </c>
      <c r="F361" s="225"/>
      <c r="G361" s="226">
        <v>356</v>
      </c>
      <c r="H361" s="227" t="s">
        <v>865</v>
      </c>
      <c r="I361" s="253">
        <v>112.6</v>
      </c>
      <c r="J361" s="253">
        <v>6.7</v>
      </c>
      <c r="K361" s="225"/>
      <c r="L361" s="226">
        <v>356</v>
      </c>
      <c r="M361" s="226" t="s">
        <v>846</v>
      </c>
      <c r="N361" s="253">
        <v>154.69999999999999</v>
      </c>
      <c r="O361" s="253">
        <v>18.600000000000001</v>
      </c>
      <c r="P361" s="225"/>
      <c r="Q361" s="226">
        <v>356</v>
      </c>
      <c r="R361" s="227" t="s">
        <v>743</v>
      </c>
      <c r="S361" s="253">
        <v>254.9</v>
      </c>
      <c r="T361" s="253">
        <v>9.4</v>
      </c>
      <c r="U361" s="225"/>
      <c r="V361" s="229">
        <v>356</v>
      </c>
      <c r="W361" s="238" t="s">
        <v>622</v>
      </c>
      <c r="X361" s="253">
        <v>471.5</v>
      </c>
      <c r="Y361" s="253">
        <v>6.1</v>
      </c>
      <c r="Z361" s="225"/>
      <c r="AA361" s="226">
        <v>356</v>
      </c>
      <c r="AB361" s="227" t="s">
        <v>630</v>
      </c>
      <c r="AC361" s="253">
        <v>699.8</v>
      </c>
      <c r="AD361" s="253">
        <v>25.9</v>
      </c>
      <c r="AE361" s="225"/>
      <c r="AF361" s="229">
        <v>356</v>
      </c>
      <c r="AG361" s="238" t="s">
        <v>1328</v>
      </c>
      <c r="AH361" s="253">
        <v>780.1</v>
      </c>
      <c r="AI361" s="253">
        <v>4.5</v>
      </c>
      <c r="AJ361" s="225"/>
      <c r="AK361" s="226">
        <v>356</v>
      </c>
      <c r="AL361" s="227" t="s">
        <v>1460</v>
      </c>
      <c r="AM361" s="253">
        <v>951.4</v>
      </c>
      <c r="AN361" s="253">
        <v>1.6</v>
      </c>
      <c r="AO361" s="225"/>
      <c r="AP361" s="229">
        <v>356</v>
      </c>
      <c r="AQ361" s="238" t="s">
        <v>2922</v>
      </c>
      <c r="AR361" s="253">
        <v>3142.6</v>
      </c>
      <c r="AS361" s="253">
        <v>241.8</v>
      </c>
      <c r="AT361" s="225"/>
      <c r="AU361" s="226">
        <v>356</v>
      </c>
      <c r="AV361" s="227" t="s">
        <v>1191</v>
      </c>
      <c r="AW361" s="253">
        <v>4520.5</v>
      </c>
      <c r="AX361" s="253">
        <v>300.3</v>
      </c>
      <c r="AY361" s="225"/>
      <c r="AZ361" s="229">
        <v>356</v>
      </c>
      <c r="BA361" s="238" t="s">
        <v>1732</v>
      </c>
      <c r="BB361" s="253">
        <v>5483</v>
      </c>
      <c r="BC361" s="253">
        <v>121</v>
      </c>
      <c r="BD361" s="225"/>
      <c r="BE361" s="230">
        <v>356</v>
      </c>
      <c r="BF361" s="231" t="s">
        <v>1699</v>
      </c>
      <c r="BG361" s="256">
        <v>6068</v>
      </c>
      <c r="BH361" s="256">
        <v>-1335</v>
      </c>
      <c r="BI361" s="225"/>
      <c r="BJ361" s="232">
        <v>356</v>
      </c>
      <c r="BK361" s="233" t="s">
        <v>2025</v>
      </c>
      <c r="BL361" s="255">
        <v>7651</v>
      </c>
    </row>
    <row r="362" spans="1:64" s="234" customFormat="1">
      <c r="A362" s="225"/>
      <c r="B362" s="226">
        <v>357</v>
      </c>
      <c r="C362" s="227" t="s">
        <v>878</v>
      </c>
      <c r="D362" s="253">
        <v>76.2</v>
      </c>
      <c r="E362" s="253">
        <v>3.3</v>
      </c>
      <c r="F362" s="225"/>
      <c r="G362" s="226">
        <v>357</v>
      </c>
      <c r="H362" s="227" t="s">
        <v>823</v>
      </c>
      <c r="I362" s="253">
        <v>112.6</v>
      </c>
      <c r="J362" s="253">
        <v>6.2</v>
      </c>
      <c r="K362" s="225"/>
      <c r="L362" s="226">
        <v>357</v>
      </c>
      <c r="M362" s="226" t="s">
        <v>1074</v>
      </c>
      <c r="N362" s="253">
        <v>154.4</v>
      </c>
      <c r="O362" s="253">
        <v>2.2000000000000002</v>
      </c>
      <c r="P362" s="225"/>
      <c r="Q362" s="226">
        <v>357</v>
      </c>
      <c r="R362" s="227" t="s">
        <v>1169</v>
      </c>
      <c r="S362" s="253">
        <v>254.7</v>
      </c>
      <c r="T362" s="253">
        <v>14.1</v>
      </c>
      <c r="U362" s="225"/>
      <c r="V362" s="229">
        <v>357</v>
      </c>
      <c r="W362" s="238" t="s">
        <v>1185</v>
      </c>
      <c r="X362" s="253">
        <v>471.4</v>
      </c>
      <c r="Y362" s="253">
        <v>33.299999999999997</v>
      </c>
      <c r="Z362" s="225"/>
      <c r="AA362" s="226">
        <v>357</v>
      </c>
      <c r="AB362" s="227" t="s">
        <v>865</v>
      </c>
      <c r="AC362" s="253">
        <v>697.7</v>
      </c>
      <c r="AD362" s="253">
        <v>38.5</v>
      </c>
      <c r="AE362" s="225"/>
      <c r="AF362" s="229">
        <v>357</v>
      </c>
      <c r="AG362" s="238" t="s">
        <v>1396</v>
      </c>
      <c r="AH362" s="253">
        <v>779.4</v>
      </c>
      <c r="AI362" s="253">
        <v>36.4</v>
      </c>
      <c r="AJ362" s="225"/>
      <c r="AK362" s="226">
        <v>357</v>
      </c>
      <c r="AL362" s="227" t="s">
        <v>838</v>
      </c>
      <c r="AM362" s="253">
        <v>949.7</v>
      </c>
      <c r="AN362" s="253">
        <v>-54.9</v>
      </c>
      <c r="AO362" s="225"/>
      <c r="AP362" s="229">
        <v>357</v>
      </c>
      <c r="AQ362" s="238" t="s">
        <v>2923</v>
      </c>
      <c r="AR362" s="253">
        <v>3128.4</v>
      </c>
      <c r="AS362" s="253">
        <v>7.2</v>
      </c>
      <c r="AT362" s="225"/>
      <c r="AU362" s="226">
        <v>357</v>
      </c>
      <c r="AV362" s="227" t="s">
        <v>1775</v>
      </c>
      <c r="AW362" s="253">
        <v>4502.3</v>
      </c>
      <c r="AX362" s="253" t="s">
        <v>751</v>
      </c>
      <c r="AY362" s="225"/>
      <c r="AZ362" s="229">
        <v>357</v>
      </c>
      <c r="BA362" s="238" t="s">
        <v>616</v>
      </c>
      <c r="BB362" s="253">
        <v>5478</v>
      </c>
      <c r="BC362" s="253">
        <v>267</v>
      </c>
      <c r="BD362" s="225"/>
      <c r="BE362" s="230">
        <v>357</v>
      </c>
      <c r="BF362" s="231" t="s">
        <v>1978</v>
      </c>
      <c r="BG362" s="256">
        <v>6049</v>
      </c>
      <c r="BH362" s="256">
        <v>225</v>
      </c>
      <c r="BI362" s="225"/>
      <c r="BJ362" s="232">
        <v>357</v>
      </c>
      <c r="BK362" s="233" t="s">
        <v>1764</v>
      </c>
      <c r="BL362" s="255">
        <v>7644</v>
      </c>
    </row>
    <row r="363" spans="1:64" s="234" customFormat="1">
      <c r="A363" s="225"/>
      <c r="B363" s="226">
        <v>358</v>
      </c>
      <c r="C363" s="227" t="s">
        <v>879</v>
      </c>
      <c r="D363" s="253">
        <v>76.099999999999994</v>
      </c>
      <c r="E363" s="253">
        <v>10.4</v>
      </c>
      <c r="F363" s="225"/>
      <c r="G363" s="226">
        <v>358</v>
      </c>
      <c r="H363" s="227" t="s">
        <v>840</v>
      </c>
      <c r="I363" s="253">
        <v>112.3</v>
      </c>
      <c r="J363" s="253">
        <v>7.2</v>
      </c>
      <c r="K363" s="225"/>
      <c r="L363" s="226">
        <v>358</v>
      </c>
      <c r="M363" s="226" t="s">
        <v>1178</v>
      </c>
      <c r="N363" s="253">
        <v>154</v>
      </c>
      <c r="O363" s="253">
        <v>4.3</v>
      </c>
      <c r="P363" s="225"/>
      <c r="Q363" s="226">
        <v>358</v>
      </c>
      <c r="R363" s="227" t="s">
        <v>737</v>
      </c>
      <c r="S363" s="253">
        <v>252.5</v>
      </c>
      <c r="T363" s="253">
        <v>22.4</v>
      </c>
      <c r="U363" s="225"/>
      <c r="V363" s="229">
        <v>358</v>
      </c>
      <c r="W363" s="238" t="s">
        <v>1222</v>
      </c>
      <c r="X363" s="253">
        <v>470.3</v>
      </c>
      <c r="Y363" s="253">
        <v>20.6</v>
      </c>
      <c r="Z363" s="225"/>
      <c r="AA363" s="226">
        <v>358</v>
      </c>
      <c r="AB363" s="227" t="s">
        <v>1299</v>
      </c>
      <c r="AC363" s="253">
        <v>697.4</v>
      </c>
      <c r="AD363" s="253">
        <v>34.1</v>
      </c>
      <c r="AE363" s="225"/>
      <c r="AF363" s="229">
        <v>358</v>
      </c>
      <c r="AG363" s="238" t="s">
        <v>784</v>
      </c>
      <c r="AH363" s="253">
        <v>779.3</v>
      </c>
      <c r="AI363" s="253">
        <v>18.100000000000001</v>
      </c>
      <c r="AJ363" s="225"/>
      <c r="AK363" s="226">
        <v>358</v>
      </c>
      <c r="AL363" s="227" t="s">
        <v>1461</v>
      </c>
      <c r="AM363" s="253">
        <v>949.3</v>
      </c>
      <c r="AN363" s="253" t="s">
        <v>751</v>
      </c>
      <c r="AO363" s="225"/>
      <c r="AP363" s="229">
        <v>358</v>
      </c>
      <c r="AQ363" s="238" t="s">
        <v>2924</v>
      </c>
      <c r="AR363" s="253">
        <v>3126.7</v>
      </c>
      <c r="AS363" s="253">
        <v>23.2</v>
      </c>
      <c r="AT363" s="225"/>
      <c r="AU363" s="226">
        <v>358</v>
      </c>
      <c r="AV363" s="227" t="s">
        <v>1776</v>
      </c>
      <c r="AW363" s="253">
        <v>4502</v>
      </c>
      <c r="AX363" s="253">
        <v>51</v>
      </c>
      <c r="AY363" s="225"/>
      <c r="AZ363" s="229">
        <v>358</v>
      </c>
      <c r="BA363" s="238" t="s">
        <v>2197</v>
      </c>
      <c r="BB363" s="253">
        <v>5468.2</v>
      </c>
      <c r="BC363" s="253">
        <v>50.1</v>
      </c>
      <c r="BD363" s="225"/>
      <c r="BE363" s="230">
        <v>358</v>
      </c>
      <c r="BF363" s="231" t="s">
        <v>1771</v>
      </c>
      <c r="BG363" s="256">
        <v>6027.6</v>
      </c>
      <c r="BH363" s="256">
        <v>121.3</v>
      </c>
      <c r="BI363" s="225"/>
      <c r="BJ363" s="232">
        <v>358</v>
      </c>
      <c r="BK363" s="233" t="s">
        <v>2172</v>
      </c>
      <c r="BL363" s="255">
        <v>7639</v>
      </c>
    </row>
    <row r="364" spans="1:64" s="234" customFormat="1">
      <c r="A364" s="225"/>
      <c r="B364" s="226">
        <v>359</v>
      </c>
      <c r="C364" s="227" t="s">
        <v>880</v>
      </c>
      <c r="D364" s="253">
        <v>76</v>
      </c>
      <c r="E364" s="253">
        <v>1.2</v>
      </c>
      <c r="F364" s="225"/>
      <c r="G364" s="226">
        <v>359</v>
      </c>
      <c r="H364" s="227" t="s">
        <v>867</v>
      </c>
      <c r="I364" s="253">
        <v>111.8</v>
      </c>
      <c r="J364" s="253">
        <v>3.7</v>
      </c>
      <c r="K364" s="225"/>
      <c r="L364" s="226">
        <v>359</v>
      </c>
      <c r="M364" s="226" t="s">
        <v>981</v>
      </c>
      <c r="N364" s="253">
        <v>152.30000000000001</v>
      </c>
      <c r="O364" s="253">
        <v>7.9</v>
      </c>
      <c r="P364" s="225"/>
      <c r="Q364" s="226">
        <v>359</v>
      </c>
      <c r="R364" s="227" t="s">
        <v>1170</v>
      </c>
      <c r="S364" s="253">
        <v>252.3</v>
      </c>
      <c r="T364" s="253">
        <v>11.7</v>
      </c>
      <c r="U364" s="225"/>
      <c r="V364" s="229">
        <v>359</v>
      </c>
      <c r="W364" s="238" t="s">
        <v>839</v>
      </c>
      <c r="X364" s="253">
        <v>469.5</v>
      </c>
      <c r="Y364" s="253">
        <v>14.2</v>
      </c>
      <c r="Z364" s="225"/>
      <c r="AA364" s="226">
        <v>359</v>
      </c>
      <c r="AB364" s="227" t="s">
        <v>1218</v>
      </c>
      <c r="AC364" s="253">
        <v>695.2</v>
      </c>
      <c r="AD364" s="253">
        <v>43.8</v>
      </c>
      <c r="AE364" s="225"/>
      <c r="AF364" s="229">
        <v>359</v>
      </c>
      <c r="AG364" s="238" t="s">
        <v>1294</v>
      </c>
      <c r="AH364" s="253">
        <v>777.4</v>
      </c>
      <c r="AI364" s="253">
        <v>4.0999999999999996</v>
      </c>
      <c r="AJ364" s="225"/>
      <c r="AK364" s="226">
        <v>359</v>
      </c>
      <c r="AL364" s="227" t="s">
        <v>1462</v>
      </c>
      <c r="AM364" s="253">
        <v>945.1</v>
      </c>
      <c r="AN364" s="253">
        <v>46.3</v>
      </c>
      <c r="AO364" s="225"/>
      <c r="AP364" s="229">
        <v>359</v>
      </c>
      <c r="AQ364" s="238" t="s">
        <v>1026</v>
      </c>
      <c r="AR364" s="253">
        <v>3100.1</v>
      </c>
      <c r="AS364" s="253">
        <v>186.6</v>
      </c>
      <c r="AT364" s="225"/>
      <c r="AU364" s="226">
        <v>359</v>
      </c>
      <c r="AV364" s="227" t="s">
        <v>1336</v>
      </c>
      <c r="AW364" s="253">
        <v>4482</v>
      </c>
      <c r="AX364" s="253">
        <v>109.7</v>
      </c>
      <c r="AY364" s="225"/>
      <c r="AZ364" s="229">
        <v>359</v>
      </c>
      <c r="BA364" s="238" t="s">
        <v>1191</v>
      </c>
      <c r="BB364" s="253">
        <v>5464.6</v>
      </c>
      <c r="BC364" s="253">
        <v>456</v>
      </c>
      <c r="BD364" s="225"/>
      <c r="BE364" s="230">
        <v>359</v>
      </c>
      <c r="BF364" s="231" t="s">
        <v>1979</v>
      </c>
      <c r="BG364" s="256">
        <v>6013.6</v>
      </c>
      <c r="BH364" s="256">
        <v>-559.79999999999995</v>
      </c>
      <c r="BI364" s="225"/>
      <c r="BJ364" s="232">
        <v>359</v>
      </c>
      <c r="BK364" s="233" t="s">
        <v>2019</v>
      </c>
      <c r="BL364" s="255">
        <v>7625</v>
      </c>
    </row>
    <row r="365" spans="1:64" s="234" customFormat="1">
      <c r="A365" s="225"/>
      <c r="B365" s="226">
        <v>360</v>
      </c>
      <c r="C365" s="227" t="s">
        <v>881</v>
      </c>
      <c r="D365" s="253">
        <v>75.8</v>
      </c>
      <c r="E365" s="253">
        <v>5.3</v>
      </c>
      <c r="F365" s="225"/>
      <c r="G365" s="226">
        <v>360</v>
      </c>
      <c r="H365" s="227" t="s">
        <v>907</v>
      </c>
      <c r="I365" s="253">
        <v>111.6</v>
      </c>
      <c r="J365" s="253">
        <v>5.4</v>
      </c>
      <c r="K365" s="225"/>
      <c r="L365" s="226">
        <v>360</v>
      </c>
      <c r="M365" s="226" t="s">
        <v>865</v>
      </c>
      <c r="N365" s="253">
        <v>151.19999999999999</v>
      </c>
      <c r="O365" s="253">
        <v>9.4</v>
      </c>
      <c r="P365" s="225"/>
      <c r="Q365" s="226">
        <v>360</v>
      </c>
      <c r="R365" s="227" t="s">
        <v>1171</v>
      </c>
      <c r="S365" s="253">
        <v>252.1</v>
      </c>
      <c r="T365" s="253">
        <v>14</v>
      </c>
      <c r="U365" s="225"/>
      <c r="V365" s="229">
        <v>360</v>
      </c>
      <c r="W365" s="238" t="s">
        <v>840</v>
      </c>
      <c r="X365" s="253">
        <v>468.5</v>
      </c>
      <c r="Y365" s="253">
        <v>17.899999999999999</v>
      </c>
      <c r="Z365" s="225"/>
      <c r="AA365" s="226">
        <v>360</v>
      </c>
      <c r="AB365" s="227" t="s">
        <v>1300</v>
      </c>
      <c r="AC365" s="253">
        <v>691.5</v>
      </c>
      <c r="AD365" s="253">
        <v>34.1</v>
      </c>
      <c r="AE365" s="225"/>
      <c r="AF365" s="229">
        <v>360</v>
      </c>
      <c r="AG365" s="238" t="s">
        <v>1333</v>
      </c>
      <c r="AH365" s="253">
        <v>775.7</v>
      </c>
      <c r="AI365" s="253">
        <v>56.7</v>
      </c>
      <c r="AJ365" s="225"/>
      <c r="AK365" s="226">
        <v>360</v>
      </c>
      <c r="AL365" s="227" t="s">
        <v>1149</v>
      </c>
      <c r="AM365" s="253">
        <v>944.4</v>
      </c>
      <c r="AN365" s="253">
        <v>6.4</v>
      </c>
      <c r="AO365" s="225"/>
      <c r="AP365" s="229">
        <v>360</v>
      </c>
      <c r="AQ365" s="238" t="s">
        <v>2925</v>
      </c>
      <c r="AR365" s="253">
        <v>3097.5</v>
      </c>
      <c r="AS365" s="253">
        <v>488</v>
      </c>
      <c r="AT365" s="225"/>
      <c r="AU365" s="226">
        <v>360</v>
      </c>
      <c r="AV365" s="227" t="s">
        <v>1777</v>
      </c>
      <c r="AW365" s="253">
        <v>4471.3</v>
      </c>
      <c r="AX365" s="253">
        <v>34.200000000000003</v>
      </c>
      <c r="AY365" s="225"/>
      <c r="AZ365" s="229">
        <v>360</v>
      </c>
      <c r="BA365" s="238" t="s">
        <v>1323</v>
      </c>
      <c r="BB365" s="253">
        <v>5440.2</v>
      </c>
      <c r="BC365" s="253">
        <v>295.60000000000002</v>
      </c>
      <c r="BD365" s="225"/>
      <c r="BE365" s="230">
        <v>360</v>
      </c>
      <c r="BF365" s="231" t="s">
        <v>1980</v>
      </c>
      <c r="BG365" s="256">
        <v>5978.6</v>
      </c>
      <c r="BH365" s="256">
        <v>-1291.7</v>
      </c>
      <c r="BI365" s="225"/>
      <c r="BJ365" s="232">
        <v>360</v>
      </c>
      <c r="BK365" s="233" t="s">
        <v>2173</v>
      </c>
      <c r="BL365" s="255">
        <v>7552</v>
      </c>
    </row>
    <row r="366" spans="1:64" s="234" customFormat="1">
      <c r="A366" s="225"/>
      <c r="B366" s="226">
        <v>361</v>
      </c>
      <c r="C366" s="227" t="s">
        <v>882</v>
      </c>
      <c r="D366" s="253">
        <v>75.599999999999994</v>
      </c>
      <c r="E366" s="253">
        <v>3.5</v>
      </c>
      <c r="F366" s="225"/>
      <c r="G366" s="226">
        <v>361</v>
      </c>
      <c r="H366" s="227" t="s">
        <v>859</v>
      </c>
      <c r="I366" s="253">
        <v>111.4</v>
      </c>
      <c r="J366" s="253">
        <v>6.5</v>
      </c>
      <c r="K366" s="225"/>
      <c r="L366" s="226">
        <v>361</v>
      </c>
      <c r="M366" s="226" t="s">
        <v>833</v>
      </c>
      <c r="N366" s="253">
        <v>150.4</v>
      </c>
      <c r="O366" s="253">
        <v>6.6</v>
      </c>
      <c r="P366" s="225"/>
      <c r="Q366" s="226">
        <v>361</v>
      </c>
      <c r="R366" s="227" t="s">
        <v>1172</v>
      </c>
      <c r="S366" s="253">
        <v>251.9</v>
      </c>
      <c r="T366" s="253">
        <v>15.9</v>
      </c>
      <c r="U366" s="225"/>
      <c r="V366" s="229">
        <v>361</v>
      </c>
      <c r="W366" s="238" t="s">
        <v>1138</v>
      </c>
      <c r="X366" s="253">
        <v>466.6</v>
      </c>
      <c r="Y366" s="253">
        <v>15.7</v>
      </c>
      <c r="Z366" s="225"/>
      <c r="AA366" s="226">
        <v>361</v>
      </c>
      <c r="AB366" s="227" t="s">
        <v>1301</v>
      </c>
      <c r="AC366" s="253">
        <v>690.7</v>
      </c>
      <c r="AD366" s="253">
        <v>17.600000000000001</v>
      </c>
      <c r="AE366" s="225"/>
      <c r="AF366" s="229">
        <v>361</v>
      </c>
      <c r="AG366" s="238" t="s">
        <v>2926</v>
      </c>
      <c r="AH366" s="253">
        <v>774.9</v>
      </c>
      <c r="AI366" s="253">
        <v>-79.8</v>
      </c>
      <c r="AJ366" s="225"/>
      <c r="AK366" s="226">
        <v>361</v>
      </c>
      <c r="AL366" s="227" t="s">
        <v>1463</v>
      </c>
      <c r="AM366" s="253">
        <v>941.3</v>
      </c>
      <c r="AN366" s="253">
        <v>41.5</v>
      </c>
      <c r="AO366" s="225"/>
      <c r="AP366" s="229">
        <v>361</v>
      </c>
      <c r="AQ366" s="238" t="s">
        <v>1304</v>
      </c>
      <c r="AR366" s="253">
        <v>3085.3</v>
      </c>
      <c r="AS366" s="253">
        <v>202.4</v>
      </c>
      <c r="AT366" s="225"/>
      <c r="AU366" s="226">
        <v>361</v>
      </c>
      <c r="AV366" s="227" t="s">
        <v>1778</v>
      </c>
      <c r="AW366" s="253">
        <v>4450</v>
      </c>
      <c r="AX366" s="253">
        <v>194</v>
      </c>
      <c r="AY366" s="225"/>
      <c r="AZ366" s="229">
        <v>361</v>
      </c>
      <c r="BA366" s="238" t="s">
        <v>2039</v>
      </c>
      <c r="BB366" s="253">
        <v>5435</v>
      </c>
      <c r="BC366" s="253">
        <v>27.8</v>
      </c>
      <c r="BD366" s="225"/>
      <c r="BE366" s="230">
        <v>361</v>
      </c>
      <c r="BF366" s="231" t="s">
        <v>1981</v>
      </c>
      <c r="BG366" s="256">
        <v>5972.8</v>
      </c>
      <c r="BH366" s="256">
        <v>199.7</v>
      </c>
      <c r="BI366" s="225"/>
      <c r="BJ366" s="232">
        <v>361</v>
      </c>
      <c r="BK366" s="233" t="s">
        <v>1938</v>
      </c>
      <c r="BL366" s="255">
        <v>7532</v>
      </c>
    </row>
    <row r="367" spans="1:64" s="234" customFormat="1">
      <c r="A367" s="225"/>
      <c r="B367" s="226">
        <v>362</v>
      </c>
      <c r="C367" s="227" t="s">
        <v>883</v>
      </c>
      <c r="D367" s="253">
        <v>75</v>
      </c>
      <c r="E367" s="253">
        <v>2</v>
      </c>
      <c r="F367" s="225"/>
      <c r="G367" s="226">
        <v>362</v>
      </c>
      <c r="H367" s="227" t="s">
        <v>827</v>
      </c>
      <c r="I367" s="253">
        <v>110.7</v>
      </c>
      <c r="J367" s="253">
        <v>5.2</v>
      </c>
      <c r="K367" s="225"/>
      <c r="L367" s="226">
        <v>362</v>
      </c>
      <c r="M367" s="226" t="s">
        <v>2927</v>
      </c>
      <c r="N367" s="253">
        <v>150</v>
      </c>
      <c r="O367" s="253">
        <v>18.100000000000001</v>
      </c>
      <c r="P367" s="225"/>
      <c r="Q367" s="226">
        <v>362</v>
      </c>
      <c r="R367" s="227" t="s">
        <v>865</v>
      </c>
      <c r="S367" s="253">
        <v>251.3</v>
      </c>
      <c r="T367" s="253">
        <v>15.9</v>
      </c>
      <c r="U367" s="225"/>
      <c r="V367" s="229">
        <v>362</v>
      </c>
      <c r="W367" s="238" t="s">
        <v>1277</v>
      </c>
      <c r="X367" s="253">
        <v>466.3</v>
      </c>
      <c r="Y367" s="253">
        <v>36.299999999999997</v>
      </c>
      <c r="Z367" s="225"/>
      <c r="AA367" s="226">
        <v>362</v>
      </c>
      <c r="AB367" s="227" t="s">
        <v>1302</v>
      </c>
      <c r="AC367" s="253">
        <v>690.4</v>
      </c>
      <c r="AD367" s="253">
        <v>0.7</v>
      </c>
      <c r="AE367" s="225"/>
      <c r="AF367" s="229">
        <v>362</v>
      </c>
      <c r="AG367" s="238" t="s">
        <v>1286</v>
      </c>
      <c r="AH367" s="253">
        <v>770.1</v>
      </c>
      <c r="AI367" s="253">
        <v>41</v>
      </c>
      <c r="AJ367" s="225"/>
      <c r="AK367" s="226">
        <v>362</v>
      </c>
      <c r="AL367" s="227" t="s">
        <v>895</v>
      </c>
      <c r="AM367" s="253">
        <v>918.2</v>
      </c>
      <c r="AN367" s="253">
        <v>1</v>
      </c>
      <c r="AO367" s="225"/>
      <c r="AP367" s="229">
        <v>362</v>
      </c>
      <c r="AQ367" s="238" t="s">
        <v>2928</v>
      </c>
      <c r="AR367" s="253">
        <v>3067.3</v>
      </c>
      <c r="AS367" s="253">
        <v>251.9</v>
      </c>
      <c r="AT367" s="225"/>
      <c r="AU367" s="226">
        <v>362</v>
      </c>
      <c r="AV367" s="227" t="s">
        <v>1779</v>
      </c>
      <c r="AW367" s="253">
        <v>4447.1000000000004</v>
      </c>
      <c r="AX367" s="253">
        <v>39.9</v>
      </c>
      <c r="AY367" s="225"/>
      <c r="AZ367" s="229">
        <v>362</v>
      </c>
      <c r="BA367" s="238" t="s">
        <v>1841</v>
      </c>
      <c r="BB367" s="253">
        <v>5375.4</v>
      </c>
      <c r="BC367" s="253">
        <v>49.3</v>
      </c>
      <c r="BD367" s="225"/>
      <c r="BE367" s="230">
        <v>362</v>
      </c>
      <c r="BF367" s="231" t="s">
        <v>1321</v>
      </c>
      <c r="BG367" s="256">
        <v>5952.7</v>
      </c>
      <c r="BH367" s="256">
        <v>-746.7</v>
      </c>
      <c r="BI367" s="225"/>
      <c r="BJ367" s="232">
        <v>362</v>
      </c>
      <c r="BK367" s="233" t="s">
        <v>1636</v>
      </c>
      <c r="BL367" s="255">
        <v>7528</v>
      </c>
    </row>
    <row r="368" spans="1:64" s="234" customFormat="1">
      <c r="A368" s="225"/>
      <c r="B368" s="226">
        <v>363</v>
      </c>
      <c r="C368" s="227" t="s">
        <v>884</v>
      </c>
      <c r="D368" s="253">
        <v>74.400000000000006</v>
      </c>
      <c r="E368" s="253">
        <v>2.6</v>
      </c>
      <c r="F368" s="225"/>
      <c r="G368" s="226">
        <v>363</v>
      </c>
      <c r="H368" s="227" t="s">
        <v>970</v>
      </c>
      <c r="I368" s="253">
        <v>110.3</v>
      </c>
      <c r="J368" s="253">
        <v>10.4</v>
      </c>
      <c r="K368" s="225"/>
      <c r="L368" s="226">
        <v>363</v>
      </c>
      <c r="M368" s="226" t="s">
        <v>827</v>
      </c>
      <c r="N368" s="253">
        <v>149.4</v>
      </c>
      <c r="O368" s="253">
        <v>7.2</v>
      </c>
      <c r="P368" s="225"/>
      <c r="Q368" s="226">
        <v>363</v>
      </c>
      <c r="R368" s="227" t="s">
        <v>1173</v>
      </c>
      <c r="S368" s="253">
        <v>250.7</v>
      </c>
      <c r="T368" s="253">
        <v>14.5</v>
      </c>
      <c r="U368" s="225"/>
      <c r="V368" s="229">
        <v>363</v>
      </c>
      <c r="W368" s="238" t="s">
        <v>1165</v>
      </c>
      <c r="X368" s="253">
        <v>465.9</v>
      </c>
      <c r="Y368" s="253">
        <v>28.5</v>
      </c>
      <c r="Z368" s="225"/>
      <c r="AA368" s="226">
        <v>363</v>
      </c>
      <c r="AB368" s="227" t="s">
        <v>741</v>
      </c>
      <c r="AC368" s="253">
        <v>681.3</v>
      </c>
      <c r="AD368" s="253">
        <v>43.8</v>
      </c>
      <c r="AE368" s="225"/>
      <c r="AF368" s="229">
        <v>363</v>
      </c>
      <c r="AG368" s="238" t="s">
        <v>2929</v>
      </c>
      <c r="AH368" s="253">
        <v>768.4</v>
      </c>
      <c r="AI368" s="253">
        <v>38.200000000000003</v>
      </c>
      <c r="AJ368" s="225"/>
      <c r="AK368" s="226">
        <v>363</v>
      </c>
      <c r="AL368" s="227" t="s">
        <v>1464</v>
      </c>
      <c r="AM368" s="253">
        <v>890.8</v>
      </c>
      <c r="AN368" s="253">
        <v>104.7</v>
      </c>
      <c r="AO368" s="225"/>
      <c r="AP368" s="229">
        <v>363</v>
      </c>
      <c r="AQ368" s="238" t="s">
        <v>621</v>
      </c>
      <c r="AR368" s="253">
        <v>3064.8</v>
      </c>
      <c r="AS368" s="253">
        <v>118</v>
      </c>
      <c r="AT368" s="225"/>
      <c r="AU368" s="226">
        <v>363</v>
      </c>
      <c r="AV368" s="227" t="s">
        <v>1304</v>
      </c>
      <c r="AW368" s="253">
        <v>4446.3999999999996</v>
      </c>
      <c r="AX368" s="253">
        <v>929</v>
      </c>
      <c r="AY368" s="225"/>
      <c r="AZ368" s="229">
        <v>363</v>
      </c>
      <c r="BA368" s="238" t="s">
        <v>1715</v>
      </c>
      <c r="BB368" s="253">
        <v>5371.3</v>
      </c>
      <c r="BC368" s="253">
        <v>707</v>
      </c>
      <c r="BD368" s="225"/>
      <c r="BE368" s="230">
        <v>363</v>
      </c>
      <c r="BF368" s="231" t="s">
        <v>900</v>
      </c>
      <c r="BG368" s="256">
        <v>5951.8</v>
      </c>
      <c r="BH368" s="256">
        <v>730.5</v>
      </c>
      <c r="BI368" s="225"/>
      <c r="BJ368" s="232">
        <v>363</v>
      </c>
      <c r="BK368" s="233" t="s">
        <v>1145</v>
      </c>
      <c r="BL368" s="255">
        <v>7527</v>
      </c>
    </row>
    <row r="369" spans="1:64" s="234" customFormat="1">
      <c r="A369" s="225"/>
      <c r="B369" s="226">
        <v>364</v>
      </c>
      <c r="C369" s="227" t="s">
        <v>527</v>
      </c>
      <c r="D369" s="253">
        <v>74.2</v>
      </c>
      <c r="E369" s="253">
        <v>6.2</v>
      </c>
      <c r="F369" s="225"/>
      <c r="G369" s="226">
        <v>364</v>
      </c>
      <c r="H369" s="227" t="s">
        <v>887</v>
      </c>
      <c r="I369" s="253">
        <v>110.2</v>
      </c>
      <c r="J369" s="253">
        <v>7.4</v>
      </c>
      <c r="K369" s="225"/>
      <c r="L369" s="226">
        <v>364</v>
      </c>
      <c r="M369" s="226" t="s">
        <v>799</v>
      </c>
      <c r="N369" s="253">
        <v>147.80000000000001</v>
      </c>
      <c r="O369" s="253">
        <v>2.6</v>
      </c>
      <c r="P369" s="225"/>
      <c r="Q369" s="226">
        <v>364</v>
      </c>
      <c r="R369" s="227" t="s">
        <v>1174</v>
      </c>
      <c r="S369" s="253">
        <v>250.7</v>
      </c>
      <c r="T369" s="253">
        <v>2.7</v>
      </c>
      <c r="U369" s="225"/>
      <c r="V369" s="229">
        <v>364</v>
      </c>
      <c r="W369" s="238" t="s">
        <v>674</v>
      </c>
      <c r="X369" s="253">
        <v>464.7</v>
      </c>
      <c r="Y369" s="253">
        <v>13.5</v>
      </c>
      <c r="Z369" s="225"/>
      <c r="AA369" s="226">
        <v>364</v>
      </c>
      <c r="AB369" s="227" t="s">
        <v>867</v>
      </c>
      <c r="AC369" s="253">
        <v>671.6</v>
      </c>
      <c r="AD369" s="253">
        <v>17.399999999999999</v>
      </c>
      <c r="AE369" s="225"/>
      <c r="AF369" s="229">
        <v>364</v>
      </c>
      <c r="AG369" s="238" t="s">
        <v>1389</v>
      </c>
      <c r="AH369" s="253">
        <v>750.1</v>
      </c>
      <c r="AI369" s="253">
        <v>18.2</v>
      </c>
      <c r="AJ369" s="225"/>
      <c r="AK369" s="226">
        <v>364</v>
      </c>
      <c r="AL369" s="227" t="s">
        <v>1072</v>
      </c>
      <c r="AM369" s="253">
        <v>877.1</v>
      </c>
      <c r="AN369" s="253">
        <v>-20</v>
      </c>
      <c r="AO369" s="225"/>
      <c r="AP369" s="229">
        <v>364</v>
      </c>
      <c r="AQ369" s="238" t="s">
        <v>1287</v>
      </c>
      <c r="AR369" s="253">
        <v>3059.3</v>
      </c>
      <c r="AS369" s="253">
        <v>79.099999999999994</v>
      </c>
      <c r="AT369" s="225"/>
      <c r="AU369" s="226">
        <v>364</v>
      </c>
      <c r="AV369" s="227" t="s">
        <v>1780</v>
      </c>
      <c r="AW369" s="253">
        <v>4407.8</v>
      </c>
      <c r="AX369" s="253">
        <v>-143.4</v>
      </c>
      <c r="AY369" s="225"/>
      <c r="AZ369" s="229">
        <v>364</v>
      </c>
      <c r="BA369" s="238" t="s">
        <v>1524</v>
      </c>
      <c r="BB369" s="253">
        <v>5363.7</v>
      </c>
      <c r="BC369" s="253">
        <v>128.30000000000001</v>
      </c>
      <c r="BD369" s="225"/>
      <c r="BE369" s="230">
        <v>364</v>
      </c>
      <c r="BF369" s="231" t="s">
        <v>1982</v>
      </c>
      <c r="BG369" s="256">
        <v>5905.4</v>
      </c>
      <c r="BH369" s="256">
        <v>316.60000000000002</v>
      </c>
      <c r="BI369" s="225"/>
      <c r="BJ369" s="232">
        <v>364</v>
      </c>
      <c r="BK369" s="233" t="s">
        <v>2174</v>
      </c>
      <c r="BL369" s="255">
        <v>7524</v>
      </c>
    </row>
    <row r="370" spans="1:64" s="234" customFormat="1">
      <c r="A370" s="225"/>
      <c r="B370" s="226">
        <v>365</v>
      </c>
      <c r="C370" s="227" t="s">
        <v>885</v>
      </c>
      <c r="D370" s="253">
        <v>73.8</v>
      </c>
      <c r="E370" s="253">
        <v>3.9</v>
      </c>
      <c r="F370" s="225"/>
      <c r="G370" s="226">
        <v>365</v>
      </c>
      <c r="H370" s="227" t="s">
        <v>1053</v>
      </c>
      <c r="I370" s="253">
        <v>109.4</v>
      </c>
      <c r="J370" s="253">
        <v>11.3</v>
      </c>
      <c r="K370" s="225"/>
      <c r="L370" s="226">
        <v>365</v>
      </c>
      <c r="M370" s="226" t="s">
        <v>1060</v>
      </c>
      <c r="N370" s="253">
        <v>147.19999999999999</v>
      </c>
      <c r="O370" s="253">
        <v>3.8</v>
      </c>
      <c r="P370" s="225"/>
      <c r="Q370" s="226">
        <v>365</v>
      </c>
      <c r="R370" s="227" t="s">
        <v>1175</v>
      </c>
      <c r="S370" s="253">
        <v>250.4</v>
      </c>
      <c r="T370" s="253">
        <v>13.1</v>
      </c>
      <c r="U370" s="225"/>
      <c r="V370" s="229">
        <v>365</v>
      </c>
      <c r="W370" s="238" t="s">
        <v>1285</v>
      </c>
      <c r="X370" s="253">
        <v>464.1</v>
      </c>
      <c r="Y370" s="253">
        <v>35.799999999999997</v>
      </c>
      <c r="Z370" s="225"/>
      <c r="AA370" s="226">
        <v>365</v>
      </c>
      <c r="AB370" s="227" t="s">
        <v>1303</v>
      </c>
      <c r="AC370" s="253">
        <v>667.2</v>
      </c>
      <c r="AD370" s="253">
        <v>8.4</v>
      </c>
      <c r="AE370" s="225"/>
      <c r="AF370" s="229">
        <v>365</v>
      </c>
      <c r="AG370" s="238" t="s">
        <v>1327</v>
      </c>
      <c r="AH370" s="253">
        <v>746.6</v>
      </c>
      <c r="AI370" s="253">
        <v>-68.5</v>
      </c>
      <c r="AJ370" s="225"/>
      <c r="AK370" s="226">
        <v>365</v>
      </c>
      <c r="AL370" s="227" t="s">
        <v>1465</v>
      </c>
      <c r="AM370" s="253">
        <v>873.6</v>
      </c>
      <c r="AN370" s="253">
        <v>79.5</v>
      </c>
      <c r="AO370" s="225"/>
      <c r="AP370" s="229">
        <v>365</v>
      </c>
      <c r="AQ370" s="238" t="s">
        <v>1847</v>
      </c>
      <c r="AR370" s="253">
        <v>3057.1</v>
      </c>
      <c r="AS370" s="253">
        <v>402.8</v>
      </c>
      <c r="AT370" s="225"/>
      <c r="AU370" s="226">
        <v>365</v>
      </c>
      <c r="AV370" s="227" t="s">
        <v>1392</v>
      </c>
      <c r="AW370" s="253">
        <v>4404.8999999999996</v>
      </c>
      <c r="AX370" s="253">
        <v>197.5</v>
      </c>
      <c r="AY370" s="225"/>
      <c r="AZ370" s="229">
        <v>365</v>
      </c>
      <c r="BA370" s="238" t="s">
        <v>1767</v>
      </c>
      <c r="BB370" s="253">
        <v>5355</v>
      </c>
      <c r="BC370" s="253">
        <v>293</v>
      </c>
      <c r="BD370" s="225"/>
      <c r="BE370" s="230">
        <v>365</v>
      </c>
      <c r="BF370" s="231" t="s">
        <v>1351</v>
      </c>
      <c r="BG370" s="256">
        <v>5900.6</v>
      </c>
      <c r="BH370" s="256">
        <v>417.3</v>
      </c>
      <c r="BI370" s="225"/>
      <c r="BJ370" s="232">
        <v>365</v>
      </c>
      <c r="BK370" s="233" t="s">
        <v>1770</v>
      </c>
      <c r="BL370" s="255">
        <v>7517</v>
      </c>
    </row>
    <row r="371" spans="1:64" s="234" customFormat="1">
      <c r="A371" s="225"/>
      <c r="B371" s="226">
        <v>366</v>
      </c>
      <c r="C371" s="227" t="s">
        <v>886</v>
      </c>
      <c r="D371" s="253">
        <v>73.8</v>
      </c>
      <c r="E371" s="253">
        <v>2.4</v>
      </c>
      <c r="F371" s="225"/>
      <c r="G371" s="226">
        <v>366</v>
      </c>
      <c r="H371" s="227" t="s">
        <v>1054</v>
      </c>
      <c r="I371" s="253">
        <v>109.2</v>
      </c>
      <c r="J371" s="253">
        <v>5.7</v>
      </c>
      <c r="K371" s="225"/>
      <c r="L371" s="226">
        <v>366</v>
      </c>
      <c r="M371" s="226" t="s">
        <v>1165</v>
      </c>
      <c r="N371" s="253">
        <v>145</v>
      </c>
      <c r="O371" s="253">
        <v>7.2</v>
      </c>
      <c r="P371" s="225"/>
      <c r="Q371" s="226">
        <v>366</v>
      </c>
      <c r="R371" s="227" t="s">
        <v>854</v>
      </c>
      <c r="S371" s="253">
        <v>250.2</v>
      </c>
      <c r="T371" s="253">
        <v>18</v>
      </c>
      <c r="U371" s="225"/>
      <c r="V371" s="229">
        <v>366</v>
      </c>
      <c r="W371" s="238" t="s">
        <v>970</v>
      </c>
      <c r="X371" s="253">
        <v>461.7</v>
      </c>
      <c r="Y371" s="253">
        <v>36.4</v>
      </c>
      <c r="Z371" s="225"/>
      <c r="AA371" s="226">
        <v>366</v>
      </c>
      <c r="AB371" s="227" t="s">
        <v>1304</v>
      </c>
      <c r="AC371" s="253">
        <v>666.8</v>
      </c>
      <c r="AD371" s="253">
        <v>57.1</v>
      </c>
      <c r="AE371" s="225"/>
      <c r="AF371" s="229">
        <v>366</v>
      </c>
      <c r="AG371" s="238" t="s">
        <v>1220</v>
      </c>
      <c r="AH371" s="253">
        <v>746.1</v>
      </c>
      <c r="AI371" s="253">
        <v>43.3</v>
      </c>
      <c r="AJ371" s="225"/>
      <c r="AK371" s="226">
        <v>366</v>
      </c>
      <c r="AL371" s="227" t="s">
        <v>1466</v>
      </c>
      <c r="AM371" s="253">
        <v>873.1</v>
      </c>
      <c r="AN371" s="253" t="s">
        <v>751</v>
      </c>
      <c r="AO371" s="225"/>
      <c r="AP371" s="229">
        <v>366</v>
      </c>
      <c r="AQ371" s="238" t="s">
        <v>1858</v>
      </c>
      <c r="AR371" s="253">
        <v>3047.1</v>
      </c>
      <c r="AS371" s="253">
        <v>43.8</v>
      </c>
      <c r="AT371" s="225"/>
      <c r="AU371" s="226">
        <v>366</v>
      </c>
      <c r="AV371" s="227" t="s">
        <v>1781</v>
      </c>
      <c r="AW371" s="253">
        <v>4402</v>
      </c>
      <c r="AX371" s="253">
        <v>281.7</v>
      </c>
      <c r="AY371" s="225"/>
      <c r="AZ371" s="229">
        <v>366</v>
      </c>
      <c r="BA371" s="238" t="s">
        <v>1321</v>
      </c>
      <c r="BB371" s="253">
        <v>5340.9</v>
      </c>
      <c r="BC371" s="253">
        <v>279.7</v>
      </c>
      <c r="BD371" s="225"/>
      <c r="BE371" s="230">
        <v>366</v>
      </c>
      <c r="BF371" s="231" t="s">
        <v>1983</v>
      </c>
      <c r="BG371" s="256">
        <v>5857.7</v>
      </c>
      <c r="BH371" s="256">
        <v>222.3</v>
      </c>
      <c r="BI371" s="225"/>
      <c r="BJ371" s="232">
        <v>366</v>
      </c>
      <c r="BK371" s="233" t="s">
        <v>1953</v>
      </c>
      <c r="BL371" s="255">
        <v>7515</v>
      </c>
    </row>
    <row r="372" spans="1:64" s="234" customFormat="1">
      <c r="A372" s="225"/>
      <c r="B372" s="226">
        <v>367</v>
      </c>
      <c r="C372" s="227" t="s">
        <v>887</v>
      </c>
      <c r="D372" s="253">
        <v>73.5</v>
      </c>
      <c r="E372" s="253">
        <v>0.2</v>
      </c>
      <c r="F372" s="225"/>
      <c r="G372" s="226">
        <v>367</v>
      </c>
      <c r="H372" s="227" t="s">
        <v>737</v>
      </c>
      <c r="I372" s="253">
        <v>108.7</v>
      </c>
      <c r="J372" s="253">
        <v>1.2</v>
      </c>
      <c r="K372" s="225"/>
      <c r="L372" s="226">
        <v>367</v>
      </c>
      <c r="M372" s="226" t="s">
        <v>2222</v>
      </c>
      <c r="N372" s="253">
        <v>144.80000000000001</v>
      </c>
      <c r="O372" s="253">
        <v>6.4</v>
      </c>
      <c r="P372" s="225"/>
      <c r="Q372" s="226">
        <v>367</v>
      </c>
      <c r="R372" s="227" t="s">
        <v>1082</v>
      </c>
      <c r="S372" s="253">
        <v>249.1</v>
      </c>
      <c r="T372" s="253">
        <v>11.4</v>
      </c>
      <c r="U372" s="225"/>
      <c r="V372" s="229">
        <v>367</v>
      </c>
      <c r="W372" s="238" t="s">
        <v>1275</v>
      </c>
      <c r="X372" s="253">
        <v>460.1</v>
      </c>
      <c r="Y372" s="253">
        <v>56.6</v>
      </c>
      <c r="Z372" s="225"/>
      <c r="AA372" s="226">
        <v>367</v>
      </c>
      <c r="AB372" s="227" t="s">
        <v>1045</v>
      </c>
      <c r="AC372" s="253">
        <v>663.3</v>
      </c>
      <c r="AD372" s="253">
        <v>42.1</v>
      </c>
      <c r="AE372" s="225"/>
      <c r="AF372" s="229">
        <v>367</v>
      </c>
      <c r="AG372" s="238" t="s">
        <v>1301</v>
      </c>
      <c r="AH372" s="253">
        <v>742.2</v>
      </c>
      <c r="AI372" s="253">
        <v>17.399999999999999</v>
      </c>
      <c r="AJ372" s="225"/>
      <c r="AK372" s="226">
        <v>367</v>
      </c>
      <c r="AL372" s="227" t="s">
        <v>1467</v>
      </c>
      <c r="AM372" s="253">
        <v>869.6</v>
      </c>
      <c r="AN372" s="253">
        <v>58.2</v>
      </c>
      <c r="AO372" s="225"/>
      <c r="AP372" s="229">
        <v>367</v>
      </c>
      <c r="AQ372" s="238" t="s">
        <v>1275</v>
      </c>
      <c r="AR372" s="253">
        <v>3039.5</v>
      </c>
      <c r="AS372" s="253">
        <v>346.9</v>
      </c>
      <c r="AT372" s="225"/>
      <c r="AU372" s="226">
        <v>367</v>
      </c>
      <c r="AV372" s="227" t="s">
        <v>1782</v>
      </c>
      <c r="AW372" s="253">
        <v>4398.8</v>
      </c>
      <c r="AX372" s="253">
        <v>167.2</v>
      </c>
      <c r="AY372" s="225"/>
      <c r="AZ372" s="229">
        <v>367</v>
      </c>
      <c r="BA372" s="238" t="s">
        <v>1939</v>
      </c>
      <c r="BB372" s="253">
        <v>5332.6</v>
      </c>
      <c r="BC372" s="253">
        <v>1668.8</v>
      </c>
      <c r="BD372" s="225"/>
      <c r="BE372" s="230">
        <v>367</v>
      </c>
      <c r="BF372" s="231" t="s">
        <v>1304</v>
      </c>
      <c r="BG372" s="256">
        <v>5831</v>
      </c>
      <c r="BH372" s="256">
        <v>356.4</v>
      </c>
      <c r="BI372" s="225"/>
      <c r="BJ372" s="232">
        <v>367</v>
      </c>
      <c r="BK372" s="233" t="s">
        <v>1269</v>
      </c>
      <c r="BL372" s="255">
        <v>7499</v>
      </c>
    </row>
    <row r="373" spans="1:64" s="234" customFormat="1">
      <c r="A373" s="225"/>
      <c r="B373" s="226">
        <v>368</v>
      </c>
      <c r="C373" s="227" t="s">
        <v>888</v>
      </c>
      <c r="D373" s="253">
        <v>73.400000000000006</v>
      </c>
      <c r="E373" s="253">
        <v>5.5</v>
      </c>
      <c r="F373" s="225"/>
      <c r="G373" s="226">
        <v>368</v>
      </c>
      <c r="H373" s="227" t="s">
        <v>954</v>
      </c>
      <c r="I373" s="253">
        <v>108.5</v>
      </c>
      <c r="J373" s="253">
        <v>20.5</v>
      </c>
      <c r="K373" s="225"/>
      <c r="L373" s="226">
        <v>368</v>
      </c>
      <c r="M373" s="226" t="s">
        <v>957</v>
      </c>
      <c r="N373" s="253">
        <v>144.4</v>
      </c>
      <c r="O373" s="253">
        <v>9.1999999999999993</v>
      </c>
      <c r="P373" s="225"/>
      <c r="Q373" s="226">
        <v>368</v>
      </c>
      <c r="R373" s="227" t="s">
        <v>1044</v>
      </c>
      <c r="S373" s="253">
        <v>248</v>
      </c>
      <c r="T373" s="253">
        <v>9.3000000000000007</v>
      </c>
      <c r="U373" s="225"/>
      <c r="V373" s="229">
        <v>368</v>
      </c>
      <c r="W373" s="238" t="s">
        <v>1086</v>
      </c>
      <c r="X373" s="253">
        <v>456.8</v>
      </c>
      <c r="Y373" s="253">
        <v>18.8</v>
      </c>
      <c r="Z373" s="225"/>
      <c r="AA373" s="226">
        <v>368</v>
      </c>
      <c r="AB373" s="227" t="s">
        <v>524</v>
      </c>
      <c r="AC373" s="253">
        <v>663</v>
      </c>
      <c r="AD373" s="253">
        <v>77.8</v>
      </c>
      <c r="AE373" s="225"/>
      <c r="AF373" s="229">
        <v>368</v>
      </c>
      <c r="AG373" s="238" t="s">
        <v>1364</v>
      </c>
      <c r="AH373" s="253">
        <v>740.9</v>
      </c>
      <c r="AI373" s="253">
        <v>42.5</v>
      </c>
      <c r="AJ373" s="225"/>
      <c r="AK373" s="226">
        <v>368</v>
      </c>
      <c r="AL373" s="227" t="s">
        <v>1468</v>
      </c>
      <c r="AM373" s="253">
        <v>869.5</v>
      </c>
      <c r="AN373" s="253">
        <v>138.6</v>
      </c>
      <c r="AO373" s="225"/>
      <c r="AP373" s="229">
        <v>368</v>
      </c>
      <c r="AQ373" s="238" t="s">
        <v>1865</v>
      </c>
      <c r="AR373" s="253">
        <v>3036</v>
      </c>
      <c r="AS373" s="253">
        <v>183.2</v>
      </c>
      <c r="AT373" s="225"/>
      <c r="AU373" s="226">
        <v>368</v>
      </c>
      <c r="AV373" s="227" t="s">
        <v>863</v>
      </c>
      <c r="AW373" s="253">
        <v>4323.7</v>
      </c>
      <c r="AX373" s="253">
        <v>328.5</v>
      </c>
      <c r="AY373" s="225"/>
      <c r="AZ373" s="229">
        <v>368</v>
      </c>
      <c r="BA373" s="238" t="s">
        <v>1476</v>
      </c>
      <c r="BB373" s="253">
        <v>5320.5</v>
      </c>
      <c r="BC373" s="253">
        <v>889.8</v>
      </c>
      <c r="BD373" s="225"/>
      <c r="BE373" s="230">
        <v>368</v>
      </c>
      <c r="BF373" s="231" t="s">
        <v>1984</v>
      </c>
      <c r="BG373" s="256">
        <v>5818.4</v>
      </c>
      <c r="BH373" s="256">
        <v>34.1</v>
      </c>
      <c r="BI373" s="225"/>
      <c r="BJ373" s="232">
        <v>368</v>
      </c>
      <c r="BK373" s="233" t="s">
        <v>2175</v>
      </c>
      <c r="BL373" s="255">
        <v>7472</v>
      </c>
    </row>
    <row r="374" spans="1:64" s="234" customFormat="1">
      <c r="A374" s="225"/>
      <c r="B374" s="226">
        <v>369</v>
      </c>
      <c r="C374" s="227" t="s">
        <v>889</v>
      </c>
      <c r="D374" s="253">
        <v>73.3</v>
      </c>
      <c r="E374" s="253">
        <v>3.7</v>
      </c>
      <c r="F374" s="225"/>
      <c r="G374" s="226">
        <v>369</v>
      </c>
      <c r="H374" s="227" t="s">
        <v>1055</v>
      </c>
      <c r="I374" s="253">
        <v>106.6</v>
      </c>
      <c r="J374" s="253">
        <v>4.0999999999999996</v>
      </c>
      <c r="K374" s="225"/>
      <c r="L374" s="226">
        <v>369</v>
      </c>
      <c r="M374" s="226" t="s">
        <v>964</v>
      </c>
      <c r="N374" s="253">
        <v>144.4</v>
      </c>
      <c r="O374" s="253">
        <v>5.0999999999999996</v>
      </c>
      <c r="P374" s="225"/>
      <c r="Q374" s="226">
        <v>369</v>
      </c>
      <c r="R374" s="227" t="s">
        <v>1176</v>
      </c>
      <c r="S374" s="253">
        <v>248</v>
      </c>
      <c r="T374" s="253">
        <v>10.3</v>
      </c>
      <c r="U374" s="225"/>
      <c r="V374" s="229">
        <v>369</v>
      </c>
      <c r="W374" s="238" t="s">
        <v>2930</v>
      </c>
      <c r="X374" s="253">
        <v>456.6</v>
      </c>
      <c r="Y374" s="253">
        <v>46.2</v>
      </c>
      <c r="Z374" s="225"/>
      <c r="AA374" s="226">
        <v>369</v>
      </c>
      <c r="AB374" s="227" t="s">
        <v>1161</v>
      </c>
      <c r="AC374" s="253">
        <v>659</v>
      </c>
      <c r="AD374" s="253">
        <v>35.4</v>
      </c>
      <c r="AE374" s="225"/>
      <c r="AF374" s="229">
        <v>369</v>
      </c>
      <c r="AG374" s="238" t="s">
        <v>2931</v>
      </c>
      <c r="AH374" s="253">
        <v>734.3</v>
      </c>
      <c r="AI374" s="253">
        <v>43.8</v>
      </c>
      <c r="AJ374" s="225"/>
      <c r="AK374" s="226">
        <v>369</v>
      </c>
      <c r="AL374" s="227" t="s">
        <v>1469</v>
      </c>
      <c r="AM374" s="253">
        <v>862.8</v>
      </c>
      <c r="AN374" s="253">
        <v>18.8</v>
      </c>
      <c r="AO374" s="225"/>
      <c r="AP374" s="229">
        <v>369</v>
      </c>
      <c r="AQ374" s="238" t="s">
        <v>1774</v>
      </c>
      <c r="AR374" s="253">
        <v>3023.1</v>
      </c>
      <c r="AS374" s="253">
        <v>127.9</v>
      </c>
      <c r="AT374" s="225"/>
      <c r="AU374" s="226">
        <v>369</v>
      </c>
      <c r="AV374" s="227" t="s">
        <v>1547</v>
      </c>
      <c r="AW374" s="253">
        <v>4303.8</v>
      </c>
      <c r="AX374" s="253">
        <v>-174.6</v>
      </c>
      <c r="AY374" s="225"/>
      <c r="AZ374" s="229">
        <v>369</v>
      </c>
      <c r="BA374" s="238" t="s">
        <v>1755</v>
      </c>
      <c r="BB374" s="253">
        <v>5316.2</v>
      </c>
      <c r="BC374" s="253">
        <v>134.4</v>
      </c>
      <c r="BD374" s="225"/>
      <c r="BE374" s="230">
        <v>369</v>
      </c>
      <c r="BF374" s="231" t="s">
        <v>1985</v>
      </c>
      <c r="BG374" s="256">
        <v>5737.8</v>
      </c>
      <c r="BH374" s="256">
        <v>258.5</v>
      </c>
      <c r="BI374" s="225"/>
      <c r="BJ374" s="232">
        <v>369</v>
      </c>
      <c r="BK374" s="233" t="s">
        <v>1998</v>
      </c>
      <c r="BL374" s="255">
        <v>7440</v>
      </c>
    </row>
    <row r="375" spans="1:64" s="234" customFormat="1">
      <c r="A375" s="225"/>
      <c r="B375" s="226">
        <v>370</v>
      </c>
      <c r="C375" s="227" t="s">
        <v>890</v>
      </c>
      <c r="D375" s="253">
        <v>73.2</v>
      </c>
      <c r="E375" s="253">
        <v>2.2999999999999998</v>
      </c>
      <c r="F375" s="225"/>
      <c r="G375" s="226">
        <v>370</v>
      </c>
      <c r="H375" s="227" t="s">
        <v>792</v>
      </c>
      <c r="I375" s="253">
        <v>106.4</v>
      </c>
      <c r="J375" s="253">
        <v>2.1</v>
      </c>
      <c r="K375" s="225"/>
      <c r="L375" s="226">
        <v>370</v>
      </c>
      <c r="M375" s="226" t="s">
        <v>850</v>
      </c>
      <c r="N375" s="253">
        <v>144.19999999999999</v>
      </c>
      <c r="O375" s="253">
        <v>5.2</v>
      </c>
      <c r="P375" s="225"/>
      <c r="Q375" s="226">
        <v>370</v>
      </c>
      <c r="R375" s="227" t="s">
        <v>1177</v>
      </c>
      <c r="S375" s="253">
        <v>247.2</v>
      </c>
      <c r="T375" s="253">
        <v>12.7</v>
      </c>
      <c r="U375" s="225"/>
      <c r="V375" s="229">
        <v>370</v>
      </c>
      <c r="W375" s="238" t="s">
        <v>1199</v>
      </c>
      <c r="X375" s="253">
        <v>454</v>
      </c>
      <c r="Y375" s="253">
        <v>12.5</v>
      </c>
      <c r="Z375" s="225"/>
      <c r="AA375" s="226">
        <v>370</v>
      </c>
      <c r="AB375" s="227" t="s">
        <v>1013</v>
      </c>
      <c r="AC375" s="253">
        <v>658.4</v>
      </c>
      <c r="AD375" s="253">
        <v>28</v>
      </c>
      <c r="AE375" s="225"/>
      <c r="AF375" s="229">
        <v>370</v>
      </c>
      <c r="AG375" s="238" t="s">
        <v>803</v>
      </c>
      <c r="AH375" s="253">
        <v>731.3</v>
      </c>
      <c r="AI375" s="253">
        <v>56.7</v>
      </c>
      <c r="AJ375" s="225"/>
      <c r="AK375" s="226">
        <v>370</v>
      </c>
      <c r="AL375" s="227" t="s">
        <v>792</v>
      </c>
      <c r="AM375" s="253">
        <v>861.2</v>
      </c>
      <c r="AN375" s="253">
        <v>17.399999999999999</v>
      </c>
      <c r="AO375" s="225"/>
      <c r="AP375" s="229">
        <v>370</v>
      </c>
      <c r="AQ375" s="238" t="s">
        <v>1130</v>
      </c>
      <c r="AR375" s="253">
        <v>3017</v>
      </c>
      <c r="AS375" s="253" t="s">
        <v>751</v>
      </c>
      <c r="AT375" s="225"/>
      <c r="AU375" s="226">
        <v>370</v>
      </c>
      <c r="AV375" s="227" t="s">
        <v>1783</v>
      </c>
      <c r="AW375" s="253">
        <v>4299.8999999999996</v>
      </c>
      <c r="AX375" s="253">
        <v>64.7</v>
      </c>
      <c r="AY375" s="225"/>
      <c r="AZ375" s="229">
        <v>370</v>
      </c>
      <c r="BA375" s="238" t="s">
        <v>1830</v>
      </c>
      <c r="BB375" s="253">
        <v>5313.8</v>
      </c>
      <c r="BC375" s="253">
        <v>568.70000000000005</v>
      </c>
      <c r="BD375" s="225"/>
      <c r="BE375" s="230">
        <v>370</v>
      </c>
      <c r="BF375" s="231" t="s">
        <v>1280</v>
      </c>
      <c r="BG375" s="256">
        <v>5613</v>
      </c>
      <c r="BH375" s="256">
        <v>355.3</v>
      </c>
      <c r="BI375" s="225"/>
      <c r="BJ375" s="232">
        <v>370</v>
      </c>
      <c r="BK375" s="233" t="s">
        <v>1967</v>
      </c>
      <c r="BL375" s="255">
        <v>7411</v>
      </c>
    </row>
    <row r="376" spans="1:64" s="234" customFormat="1">
      <c r="A376" s="225"/>
      <c r="B376" s="226">
        <v>371</v>
      </c>
      <c r="C376" s="227" t="s">
        <v>891</v>
      </c>
      <c r="D376" s="253">
        <v>72.900000000000006</v>
      </c>
      <c r="E376" s="253">
        <v>2.9</v>
      </c>
      <c r="F376" s="225"/>
      <c r="G376" s="226">
        <v>371</v>
      </c>
      <c r="H376" s="227" t="s">
        <v>1056</v>
      </c>
      <c r="I376" s="253">
        <v>105.8</v>
      </c>
      <c r="J376" s="253">
        <v>7.9</v>
      </c>
      <c r="K376" s="225"/>
      <c r="L376" s="226">
        <v>371</v>
      </c>
      <c r="M376" s="226" t="s">
        <v>915</v>
      </c>
      <c r="N376" s="253">
        <v>143.6</v>
      </c>
      <c r="O376" s="253">
        <v>5.3</v>
      </c>
      <c r="P376" s="225"/>
      <c r="Q376" s="226">
        <v>371</v>
      </c>
      <c r="R376" s="227" t="s">
        <v>1178</v>
      </c>
      <c r="S376" s="253">
        <v>246.8</v>
      </c>
      <c r="T376" s="253">
        <v>6.6</v>
      </c>
      <c r="U376" s="225"/>
      <c r="V376" s="229">
        <v>371</v>
      </c>
      <c r="W376" s="238" t="s">
        <v>1043</v>
      </c>
      <c r="X376" s="253">
        <v>453.9</v>
      </c>
      <c r="Y376" s="253">
        <v>28.8</v>
      </c>
      <c r="Z376" s="225"/>
      <c r="AA376" s="226">
        <v>371</v>
      </c>
      <c r="AB376" s="227" t="s">
        <v>1305</v>
      </c>
      <c r="AC376" s="253">
        <v>658</v>
      </c>
      <c r="AD376" s="253">
        <v>57.3</v>
      </c>
      <c r="AE376" s="225"/>
      <c r="AF376" s="229">
        <v>371</v>
      </c>
      <c r="AG376" s="238" t="s">
        <v>1523</v>
      </c>
      <c r="AH376" s="253">
        <v>730.2</v>
      </c>
      <c r="AI376" s="253" t="s">
        <v>751</v>
      </c>
      <c r="AJ376" s="225"/>
      <c r="AK376" s="226">
        <v>371</v>
      </c>
      <c r="AL376" s="227" t="s">
        <v>1354</v>
      </c>
      <c r="AM376" s="253">
        <v>858.9</v>
      </c>
      <c r="AN376" s="253">
        <v>43</v>
      </c>
      <c r="AO376" s="225"/>
      <c r="AP376" s="229">
        <v>371</v>
      </c>
      <c r="AQ376" s="238" t="s">
        <v>2932</v>
      </c>
      <c r="AR376" s="253">
        <v>3016</v>
      </c>
      <c r="AS376" s="253">
        <v>25.1</v>
      </c>
      <c r="AT376" s="225"/>
      <c r="AU376" s="226">
        <v>371</v>
      </c>
      <c r="AV376" s="227" t="s">
        <v>1784</v>
      </c>
      <c r="AW376" s="253">
        <v>4288.1000000000004</v>
      </c>
      <c r="AX376" s="253">
        <v>150.19999999999999</v>
      </c>
      <c r="AY376" s="225"/>
      <c r="AZ376" s="229">
        <v>371</v>
      </c>
      <c r="BA376" s="238" t="s">
        <v>1901</v>
      </c>
      <c r="BB376" s="253">
        <v>5312</v>
      </c>
      <c r="BC376" s="253">
        <v>337.1</v>
      </c>
      <c r="BD376" s="225"/>
      <c r="BE376" s="230">
        <v>371</v>
      </c>
      <c r="BF376" s="231" t="s">
        <v>1145</v>
      </c>
      <c r="BG376" s="256">
        <v>5599.6</v>
      </c>
      <c r="BH376" s="256">
        <v>37.9</v>
      </c>
      <c r="BI376" s="225"/>
      <c r="BJ376" s="232">
        <v>371</v>
      </c>
      <c r="BK376" s="233" t="s">
        <v>2176</v>
      </c>
      <c r="BL376" s="255">
        <v>7405</v>
      </c>
    </row>
    <row r="377" spans="1:64" s="234" customFormat="1">
      <c r="A377" s="225"/>
      <c r="B377" s="226">
        <v>372</v>
      </c>
      <c r="C377" s="227" t="s">
        <v>892</v>
      </c>
      <c r="D377" s="253">
        <v>72.599999999999994</v>
      </c>
      <c r="E377" s="253">
        <v>2.9</v>
      </c>
      <c r="F377" s="225"/>
      <c r="G377" s="226">
        <v>372</v>
      </c>
      <c r="H377" s="227" t="s">
        <v>900</v>
      </c>
      <c r="I377" s="253">
        <v>105.8</v>
      </c>
      <c r="J377" s="253">
        <v>8.1999999999999993</v>
      </c>
      <c r="K377" s="225"/>
      <c r="L377" s="226">
        <v>372</v>
      </c>
      <c r="M377" s="226" t="s">
        <v>885</v>
      </c>
      <c r="N377" s="253">
        <v>142.4</v>
      </c>
      <c r="O377" s="253">
        <v>4.5999999999999996</v>
      </c>
      <c r="P377" s="225"/>
      <c r="Q377" s="226">
        <v>372</v>
      </c>
      <c r="R377" s="227" t="s">
        <v>1179</v>
      </c>
      <c r="S377" s="253">
        <v>245.5</v>
      </c>
      <c r="T377" s="253">
        <v>8.1</v>
      </c>
      <c r="U377" s="225"/>
      <c r="V377" s="229">
        <v>372</v>
      </c>
      <c r="W377" s="238" t="s">
        <v>1307</v>
      </c>
      <c r="X377" s="253">
        <v>453.6</v>
      </c>
      <c r="Y377" s="253">
        <v>2.6</v>
      </c>
      <c r="Z377" s="225"/>
      <c r="AA377" s="226">
        <v>372</v>
      </c>
      <c r="AB377" s="227" t="s">
        <v>1204</v>
      </c>
      <c r="AC377" s="253">
        <v>656.4</v>
      </c>
      <c r="AD377" s="253">
        <v>13.7</v>
      </c>
      <c r="AE377" s="225"/>
      <c r="AF377" s="229">
        <v>372</v>
      </c>
      <c r="AG377" s="238" t="s">
        <v>964</v>
      </c>
      <c r="AH377" s="253">
        <v>716.2</v>
      </c>
      <c r="AI377" s="253">
        <v>17.600000000000001</v>
      </c>
      <c r="AJ377" s="225"/>
      <c r="AK377" s="226">
        <v>372</v>
      </c>
      <c r="AL377" s="227" t="s">
        <v>1470</v>
      </c>
      <c r="AM377" s="253">
        <v>857.2</v>
      </c>
      <c r="AN377" s="253">
        <v>18.5</v>
      </c>
      <c r="AO377" s="225"/>
      <c r="AP377" s="229">
        <v>372</v>
      </c>
      <c r="AQ377" s="238" t="s">
        <v>1244</v>
      </c>
      <c r="AR377" s="253">
        <v>3007.9</v>
      </c>
      <c r="AS377" s="253">
        <v>177.6</v>
      </c>
      <c r="AT377" s="225"/>
      <c r="AU377" s="226">
        <v>372</v>
      </c>
      <c r="AV377" s="227" t="s">
        <v>1785</v>
      </c>
      <c r="AW377" s="253">
        <v>4284.8</v>
      </c>
      <c r="AX377" s="253">
        <v>65.400000000000006</v>
      </c>
      <c r="AY377" s="225"/>
      <c r="AZ377" s="229">
        <v>372</v>
      </c>
      <c r="BA377" s="238" t="s">
        <v>189</v>
      </c>
      <c r="BB377" s="253">
        <v>5294.2</v>
      </c>
      <c r="BC377" s="253">
        <v>391.8</v>
      </c>
      <c r="BD377" s="225"/>
      <c r="BE377" s="230">
        <v>372</v>
      </c>
      <c r="BF377" s="231" t="s">
        <v>1827</v>
      </c>
      <c r="BG377" s="256">
        <v>5596.3</v>
      </c>
      <c r="BH377" s="256">
        <v>66.7</v>
      </c>
      <c r="BI377" s="225"/>
      <c r="BJ377" s="232">
        <v>372</v>
      </c>
      <c r="BK377" s="233" t="s">
        <v>1297</v>
      </c>
      <c r="BL377" s="255">
        <v>7357</v>
      </c>
    </row>
    <row r="378" spans="1:64" s="234" customFormat="1">
      <c r="A378" s="225"/>
      <c r="B378" s="226">
        <v>373</v>
      </c>
      <c r="C378" s="227" t="s">
        <v>893</v>
      </c>
      <c r="D378" s="253">
        <v>72.2</v>
      </c>
      <c r="E378" s="253">
        <v>3.5</v>
      </c>
      <c r="F378" s="225"/>
      <c r="G378" s="226">
        <v>373</v>
      </c>
      <c r="H378" s="227" t="s">
        <v>885</v>
      </c>
      <c r="I378" s="253">
        <v>105.7</v>
      </c>
      <c r="J378" s="253">
        <v>4.9000000000000004</v>
      </c>
      <c r="K378" s="225"/>
      <c r="L378" s="226">
        <v>373</v>
      </c>
      <c r="M378" s="226" t="s">
        <v>2933</v>
      </c>
      <c r="N378" s="253">
        <v>140.30000000000001</v>
      </c>
      <c r="O378" s="253">
        <v>1.7</v>
      </c>
      <c r="P378" s="225"/>
      <c r="Q378" s="226">
        <v>373</v>
      </c>
      <c r="R378" s="227" t="s">
        <v>1031</v>
      </c>
      <c r="S378" s="253">
        <v>245.1</v>
      </c>
      <c r="T378" s="253">
        <v>5.7</v>
      </c>
      <c r="U378" s="225"/>
      <c r="V378" s="229">
        <v>373</v>
      </c>
      <c r="W378" s="238" t="s">
        <v>1156</v>
      </c>
      <c r="X378" s="253">
        <v>453.5</v>
      </c>
      <c r="Y378" s="253">
        <v>15.5</v>
      </c>
      <c r="Z378" s="225"/>
      <c r="AA378" s="226">
        <v>373</v>
      </c>
      <c r="AB378" s="227" t="s">
        <v>1306</v>
      </c>
      <c r="AC378" s="253">
        <v>656.1</v>
      </c>
      <c r="AD378" s="253">
        <v>26.5</v>
      </c>
      <c r="AE378" s="225"/>
      <c r="AF378" s="229">
        <v>373</v>
      </c>
      <c r="AG378" s="238" t="s">
        <v>1420</v>
      </c>
      <c r="AH378" s="253">
        <v>714.4</v>
      </c>
      <c r="AI378" s="253">
        <v>52.4</v>
      </c>
      <c r="AJ378" s="225"/>
      <c r="AK378" s="226">
        <v>373</v>
      </c>
      <c r="AL378" s="227" t="s">
        <v>1282</v>
      </c>
      <c r="AM378" s="253">
        <v>855.9</v>
      </c>
      <c r="AN378" s="253" t="s">
        <v>751</v>
      </c>
      <c r="AO378" s="225"/>
      <c r="AP378" s="229">
        <v>373</v>
      </c>
      <c r="AQ378" s="238" t="s">
        <v>1666</v>
      </c>
      <c r="AR378" s="253">
        <v>3006.5</v>
      </c>
      <c r="AS378" s="253">
        <v>41.3</v>
      </c>
      <c r="AT378" s="225"/>
      <c r="AU378" s="226">
        <v>373</v>
      </c>
      <c r="AV378" s="227" t="s">
        <v>1027</v>
      </c>
      <c r="AW378" s="253">
        <v>4283.8</v>
      </c>
      <c r="AX378" s="253">
        <v>37.9</v>
      </c>
      <c r="AY378" s="225"/>
      <c r="AZ378" s="229">
        <v>373</v>
      </c>
      <c r="BA378" s="238" t="s">
        <v>1954</v>
      </c>
      <c r="BB378" s="253">
        <v>5281.9</v>
      </c>
      <c r="BC378" s="253">
        <v>262.7</v>
      </c>
      <c r="BD378" s="225"/>
      <c r="BE378" s="230">
        <v>373</v>
      </c>
      <c r="BF378" s="231" t="s">
        <v>1442</v>
      </c>
      <c r="BG378" s="256">
        <v>5577.6</v>
      </c>
      <c r="BH378" s="256">
        <v>285.5</v>
      </c>
      <c r="BI378" s="225"/>
      <c r="BJ378" s="232">
        <v>373</v>
      </c>
      <c r="BK378" s="233" t="s">
        <v>2177</v>
      </c>
      <c r="BL378" s="255">
        <v>7336</v>
      </c>
    </row>
    <row r="379" spans="1:64" s="234" customFormat="1">
      <c r="A379" s="225"/>
      <c r="B379" s="226">
        <v>374</v>
      </c>
      <c r="C379" s="227" t="s">
        <v>894</v>
      </c>
      <c r="D379" s="253">
        <v>71.900000000000006</v>
      </c>
      <c r="E379" s="253">
        <v>3.3</v>
      </c>
      <c r="F379" s="225"/>
      <c r="G379" s="226">
        <v>374</v>
      </c>
      <c r="H379" s="227" t="s">
        <v>877</v>
      </c>
      <c r="I379" s="253">
        <v>105</v>
      </c>
      <c r="J379" s="253">
        <v>2.6</v>
      </c>
      <c r="K379" s="225"/>
      <c r="L379" s="226">
        <v>374</v>
      </c>
      <c r="M379" s="226" t="s">
        <v>1157</v>
      </c>
      <c r="N379" s="253">
        <v>140</v>
      </c>
      <c r="O379" s="253">
        <v>7</v>
      </c>
      <c r="P379" s="225"/>
      <c r="Q379" s="226">
        <v>374</v>
      </c>
      <c r="R379" s="227" t="s">
        <v>822</v>
      </c>
      <c r="S379" s="253">
        <v>244.4</v>
      </c>
      <c r="T379" s="253">
        <v>4.3</v>
      </c>
      <c r="U379" s="225"/>
      <c r="V379" s="229">
        <v>374</v>
      </c>
      <c r="W379" s="238" t="s">
        <v>792</v>
      </c>
      <c r="X379" s="253">
        <v>452.8</v>
      </c>
      <c r="Y379" s="253">
        <v>11.8</v>
      </c>
      <c r="Z379" s="225"/>
      <c r="AA379" s="226">
        <v>374</v>
      </c>
      <c r="AB379" s="227" t="s">
        <v>737</v>
      </c>
      <c r="AC379" s="253">
        <v>651.4</v>
      </c>
      <c r="AD379" s="253">
        <v>9.5</v>
      </c>
      <c r="AE379" s="225"/>
      <c r="AF379" s="229">
        <v>374</v>
      </c>
      <c r="AG379" s="238" t="s">
        <v>1156</v>
      </c>
      <c r="AH379" s="253">
        <v>713.5</v>
      </c>
      <c r="AI379" s="253">
        <v>33</v>
      </c>
      <c r="AJ379" s="225"/>
      <c r="AK379" s="226">
        <v>374</v>
      </c>
      <c r="AL379" s="227" t="s">
        <v>920</v>
      </c>
      <c r="AM379" s="253">
        <v>855.1</v>
      </c>
      <c r="AN379" s="253">
        <v>31</v>
      </c>
      <c r="AO379" s="225"/>
      <c r="AP379" s="229">
        <v>374</v>
      </c>
      <c r="AQ379" s="238" t="s">
        <v>2934</v>
      </c>
      <c r="AR379" s="253">
        <v>2997.6</v>
      </c>
      <c r="AS379" s="253">
        <v>251.2</v>
      </c>
      <c r="AT379" s="225"/>
      <c r="AU379" s="226">
        <v>374</v>
      </c>
      <c r="AV379" s="227" t="s">
        <v>1786</v>
      </c>
      <c r="AW379" s="253">
        <v>4269.1000000000004</v>
      </c>
      <c r="AX379" s="253">
        <v>85.1</v>
      </c>
      <c r="AY379" s="225"/>
      <c r="AZ379" s="229">
        <v>374</v>
      </c>
      <c r="BA379" s="238" t="s">
        <v>1967</v>
      </c>
      <c r="BB379" s="253">
        <v>5273.3</v>
      </c>
      <c r="BC379" s="253">
        <v>158.80000000000001</v>
      </c>
      <c r="BD379" s="225"/>
      <c r="BE379" s="230">
        <v>374</v>
      </c>
      <c r="BF379" s="231" t="s">
        <v>1384</v>
      </c>
      <c r="BG379" s="256">
        <v>5574</v>
      </c>
      <c r="BH379" s="256">
        <v>8</v>
      </c>
      <c r="BI379" s="225"/>
      <c r="BJ379" s="232">
        <v>374</v>
      </c>
      <c r="BK379" s="233" t="s">
        <v>2178</v>
      </c>
      <c r="BL379" s="255">
        <v>7274</v>
      </c>
    </row>
    <row r="380" spans="1:64" s="234" customFormat="1">
      <c r="A380" s="225"/>
      <c r="B380" s="226">
        <v>375</v>
      </c>
      <c r="C380" s="227" t="s">
        <v>895</v>
      </c>
      <c r="D380" s="253">
        <v>71.8</v>
      </c>
      <c r="E380" s="253">
        <v>3.7</v>
      </c>
      <c r="F380" s="225"/>
      <c r="G380" s="226">
        <v>375</v>
      </c>
      <c r="H380" s="227" t="s">
        <v>1057</v>
      </c>
      <c r="I380" s="253">
        <v>104.9</v>
      </c>
      <c r="J380" s="253">
        <v>16.399999999999999</v>
      </c>
      <c r="K380" s="225"/>
      <c r="L380" s="226">
        <v>375</v>
      </c>
      <c r="M380" s="226" t="s">
        <v>907</v>
      </c>
      <c r="N380" s="253">
        <v>139.5</v>
      </c>
      <c r="O380" s="253">
        <v>7</v>
      </c>
      <c r="P380" s="225"/>
      <c r="Q380" s="226">
        <v>375</v>
      </c>
      <c r="R380" s="227" t="s">
        <v>1180</v>
      </c>
      <c r="S380" s="253">
        <v>244</v>
      </c>
      <c r="T380" s="253">
        <v>1.2</v>
      </c>
      <c r="U380" s="225"/>
      <c r="V380" s="229">
        <v>375</v>
      </c>
      <c r="W380" s="238" t="s">
        <v>1172</v>
      </c>
      <c r="X380" s="253">
        <v>446.6</v>
      </c>
      <c r="Y380" s="253">
        <v>25.1</v>
      </c>
      <c r="Z380" s="225"/>
      <c r="AA380" s="226">
        <v>375</v>
      </c>
      <c r="AB380" s="227" t="s">
        <v>1058</v>
      </c>
      <c r="AC380" s="253">
        <v>650.70000000000005</v>
      </c>
      <c r="AD380" s="253">
        <v>36.4</v>
      </c>
      <c r="AE380" s="225"/>
      <c r="AF380" s="229">
        <v>375</v>
      </c>
      <c r="AG380" s="238" t="s">
        <v>807</v>
      </c>
      <c r="AH380" s="253">
        <v>713</v>
      </c>
      <c r="AI380" s="253">
        <v>-18.600000000000001</v>
      </c>
      <c r="AJ380" s="225"/>
      <c r="AK380" s="226">
        <v>375</v>
      </c>
      <c r="AL380" s="227" t="s">
        <v>1471</v>
      </c>
      <c r="AM380" s="253">
        <v>854.1</v>
      </c>
      <c r="AN380" s="253">
        <v>33.9</v>
      </c>
      <c r="AO380" s="225"/>
      <c r="AP380" s="229">
        <v>375</v>
      </c>
      <c r="AQ380" s="238" t="s">
        <v>2163</v>
      </c>
      <c r="AR380" s="253">
        <v>2991</v>
      </c>
      <c r="AS380" s="253">
        <v>110</v>
      </c>
      <c r="AT380" s="225"/>
      <c r="AU380" s="226">
        <v>375</v>
      </c>
      <c r="AV380" s="227" t="s">
        <v>1484</v>
      </c>
      <c r="AW380" s="253">
        <v>4236</v>
      </c>
      <c r="AX380" s="253">
        <v>7.3</v>
      </c>
      <c r="AY380" s="225"/>
      <c r="AZ380" s="229">
        <v>375</v>
      </c>
      <c r="BA380" s="238" t="s">
        <v>900</v>
      </c>
      <c r="BB380" s="253">
        <v>5254.4</v>
      </c>
      <c r="BC380" s="253">
        <v>755.8</v>
      </c>
      <c r="BD380" s="225"/>
      <c r="BE380" s="230">
        <v>375</v>
      </c>
      <c r="BF380" s="231" t="s">
        <v>1172</v>
      </c>
      <c r="BG380" s="256">
        <v>5569.2</v>
      </c>
      <c r="BH380" s="256">
        <v>423.4</v>
      </c>
      <c r="BI380" s="225"/>
      <c r="BJ380" s="232">
        <v>375</v>
      </c>
      <c r="BK380" s="233" t="s">
        <v>1904</v>
      </c>
      <c r="BL380" s="255">
        <v>7251</v>
      </c>
    </row>
    <row r="381" spans="1:64" s="234" customFormat="1">
      <c r="A381" s="225"/>
      <c r="B381" s="226">
        <v>376</v>
      </c>
      <c r="C381" s="227" t="s">
        <v>896</v>
      </c>
      <c r="D381" s="253">
        <v>71</v>
      </c>
      <c r="E381" s="253">
        <v>1.3</v>
      </c>
      <c r="F381" s="225"/>
      <c r="G381" s="226">
        <v>376</v>
      </c>
      <c r="H381" s="227" t="s">
        <v>855</v>
      </c>
      <c r="I381" s="253">
        <v>104</v>
      </c>
      <c r="J381" s="253">
        <v>1.3</v>
      </c>
      <c r="K381" s="225"/>
      <c r="L381" s="226">
        <v>376</v>
      </c>
      <c r="M381" s="226" t="s">
        <v>705</v>
      </c>
      <c r="N381" s="253">
        <v>139.4</v>
      </c>
      <c r="O381" s="253">
        <v>-13.9</v>
      </c>
      <c r="P381" s="225"/>
      <c r="Q381" s="226">
        <v>376</v>
      </c>
      <c r="R381" s="227" t="s">
        <v>934</v>
      </c>
      <c r="S381" s="253">
        <v>243.3</v>
      </c>
      <c r="T381" s="253">
        <v>11.8</v>
      </c>
      <c r="U381" s="225"/>
      <c r="V381" s="229">
        <v>376</v>
      </c>
      <c r="W381" s="238" t="s">
        <v>1162</v>
      </c>
      <c r="X381" s="253">
        <v>445.1</v>
      </c>
      <c r="Y381" s="253">
        <v>12.8</v>
      </c>
      <c r="Z381" s="225"/>
      <c r="AA381" s="226">
        <v>376</v>
      </c>
      <c r="AB381" s="227" t="s">
        <v>1307</v>
      </c>
      <c r="AC381" s="253">
        <v>648.79999999999995</v>
      </c>
      <c r="AD381" s="253">
        <v>7.2</v>
      </c>
      <c r="AE381" s="225"/>
      <c r="AF381" s="229">
        <v>376</v>
      </c>
      <c r="AG381" s="238" t="s">
        <v>1355</v>
      </c>
      <c r="AH381" s="253">
        <v>712.5</v>
      </c>
      <c r="AI381" s="253">
        <v>34.5</v>
      </c>
      <c r="AJ381" s="225"/>
      <c r="AK381" s="226">
        <v>376</v>
      </c>
      <c r="AL381" s="227" t="s">
        <v>1472</v>
      </c>
      <c r="AM381" s="253">
        <v>854</v>
      </c>
      <c r="AN381" s="253">
        <v>32.700000000000003</v>
      </c>
      <c r="AO381" s="225"/>
      <c r="AP381" s="229">
        <v>376</v>
      </c>
      <c r="AQ381" s="238" t="s">
        <v>1737</v>
      </c>
      <c r="AR381" s="253">
        <v>2985.2</v>
      </c>
      <c r="AS381" s="253" t="s">
        <v>751</v>
      </c>
      <c r="AT381" s="225"/>
      <c r="AU381" s="226">
        <v>376</v>
      </c>
      <c r="AV381" s="227" t="s">
        <v>1420</v>
      </c>
      <c r="AW381" s="253">
        <v>4232.3</v>
      </c>
      <c r="AX381" s="253">
        <v>189</v>
      </c>
      <c r="AY381" s="225"/>
      <c r="AZ381" s="229">
        <v>376</v>
      </c>
      <c r="BA381" s="238" t="s">
        <v>1785</v>
      </c>
      <c r="BB381" s="253">
        <v>5243.1</v>
      </c>
      <c r="BC381" s="253">
        <v>238.4</v>
      </c>
      <c r="BD381" s="225"/>
      <c r="BE381" s="230">
        <v>376</v>
      </c>
      <c r="BF381" s="231" t="s">
        <v>1986</v>
      </c>
      <c r="BG381" s="256">
        <v>5551.9</v>
      </c>
      <c r="BH381" s="256">
        <v>-4034.1</v>
      </c>
      <c r="BI381" s="225"/>
      <c r="BJ381" s="232">
        <v>376</v>
      </c>
      <c r="BK381" s="233" t="s">
        <v>2055</v>
      </c>
      <c r="BL381" s="255">
        <v>7227</v>
      </c>
    </row>
    <row r="382" spans="1:64" s="234" customFormat="1">
      <c r="A382" s="225"/>
      <c r="B382" s="226">
        <v>377</v>
      </c>
      <c r="C382" s="227" t="s">
        <v>897</v>
      </c>
      <c r="D382" s="253">
        <v>70.400000000000006</v>
      </c>
      <c r="E382" s="253">
        <v>0.3</v>
      </c>
      <c r="F382" s="225"/>
      <c r="G382" s="226">
        <v>377</v>
      </c>
      <c r="H382" s="227" t="s">
        <v>1058</v>
      </c>
      <c r="I382" s="253">
        <v>103.3</v>
      </c>
      <c r="J382" s="253">
        <v>3</v>
      </c>
      <c r="K382" s="225"/>
      <c r="L382" s="226">
        <v>377</v>
      </c>
      <c r="M382" s="226" t="s">
        <v>1174</v>
      </c>
      <c r="N382" s="253">
        <v>138.69999999999999</v>
      </c>
      <c r="O382" s="253">
        <v>2.6</v>
      </c>
      <c r="P382" s="225"/>
      <c r="Q382" s="226">
        <v>377</v>
      </c>
      <c r="R382" s="227" t="s">
        <v>1181</v>
      </c>
      <c r="S382" s="253">
        <v>243.2</v>
      </c>
      <c r="T382" s="253">
        <v>3.9</v>
      </c>
      <c r="U382" s="225"/>
      <c r="V382" s="229">
        <v>377</v>
      </c>
      <c r="W382" s="238" t="s">
        <v>743</v>
      </c>
      <c r="X382" s="253">
        <v>441.3</v>
      </c>
      <c r="Y382" s="253">
        <v>12.9</v>
      </c>
      <c r="Z382" s="225"/>
      <c r="AA382" s="226">
        <v>377</v>
      </c>
      <c r="AB382" s="227" t="s">
        <v>784</v>
      </c>
      <c r="AC382" s="253">
        <v>648.5</v>
      </c>
      <c r="AD382" s="253">
        <v>26.6</v>
      </c>
      <c r="AE382" s="225"/>
      <c r="AF382" s="229">
        <v>377</v>
      </c>
      <c r="AG382" s="238" t="s">
        <v>2935</v>
      </c>
      <c r="AH382" s="253">
        <v>708.7</v>
      </c>
      <c r="AI382" s="253">
        <v>21.5</v>
      </c>
      <c r="AJ382" s="225"/>
      <c r="AK382" s="226">
        <v>377</v>
      </c>
      <c r="AL382" s="227" t="s">
        <v>1473</v>
      </c>
      <c r="AM382" s="253">
        <v>848.7</v>
      </c>
      <c r="AN382" s="253">
        <v>79.099999999999994</v>
      </c>
      <c r="AO382" s="225"/>
      <c r="AP382" s="229">
        <v>377</v>
      </c>
      <c r="AQ382" s="238" t="s">
        <v>2936</v>
      </c>
      <c r="AR382" s="253">
        <v>2983.8</v>
      </c>
      <c r="AS382" s="253">
        <v>74.5</v>
      </c>
      <c r="AT382" s="225"/>
      <c r="AU382" s="226">
        <v>377</v>
      </c>
      <c r="AV382" s="227" t="s">
        <v>1787</v>
      </c>
      <c r="AW382" s="253">
        <v>4206.2</v>
      </c>
      <c r="AX382" s="253">
        <v>111.1</v>
      </c>
      <c r="AY382" s="225"/>
      <c r="AZ382" s="229">
        <v>377</v>
      </c>
      <c r="BA382" s="238" t="s">
        <v>1027</v>
      </c>
      <c r="BB382" s="253">
        <v>5229.3</v>
      </c>
      <c r="BC382" s="253">
        <v>269.8</v>
      </c>
      <c r="BD382" s="225"/>
      <c r="BE382" s="230">
        <v>377</v>
      </c>
      <c r="BF382" s="231" t="s">
        <v>1987</v>
      </c>
      <c r="BG382" s="256">
        <v>5547.9</v>
      </c>
      <c r="BH382" s="256">
        <v>160.80000000000001</v>
      </c>
      <c r="BI382" s="225"/>
      <c r="BJ382" s="232">
        <v>377</v>
      </c>
      <c r="BK382" s="233" t="s">
        <v>1918</v>
      </c>
      <c r="BL382" s="255">
        <v>7163</v>
      </c>
    </row>
    <row r="383" spans="1:64" s="234" customFormat="1">
      <c r="A383" s="225"/>
      <c r="B383" s="226">
        <v>378</v>
      </c>
      <c r="C383" s="227" t="s">
        <v>898</v>
      </c>
      <c r="D383" s="253">
        <v>70.400000000000006</v>
      </c>
      <c r="E383" s="253">
        <v>7.1</v>
      </c>
      <c r="F383" s="225"/>
      <c r="G383" s="226">
        <v>378</v>
      </c>
      <c r="H383" s="227" t="s">
        <v>1059</v>
      </c>
      <c r="I383" s="253">
        <v>103.3</v>
      </c>
      <c r="J383" s="253">
        <v>4.2</v>
      </c>
      <c r="K383" s="225"/>
      <c r="L383" s="226">
        <v>378</v>
      </c>
      <c r="M383" s="226" t="s">
        <v>1049</v>
      </c>
      <c r="N383" s="253">
        <v>138.30000000000001</v>
      </c>
      <c r="O383" s="253">
        <v>9.6999999999999993</v>
      </c>
      <c r="P383" s="225"/>
      <c r="Q383" s="226">
        <v>378</v>
      </c>
      <c r="R383" s="227" t="s">
        <v>1182</v>
      </c>
      <c r="S383" s="253">
        <v>243</v>
      </c>
      <c r="T383" s="253">
        <v>19.7</v>
      </c>
      <c r="U383" s="225"/>
      <c r="V383" s="229">
        <v>378</v>
      </c>
      <c r="W383" s="238" t="s">
        <v>861</v>
      </c>
      <c r="X383" s="253">
        <v>439.7</v>
      </c>
      <c r="Y383" s="253">
        <v>7</v>
      </c>
      <c r="Z383" s="225"/>
      <c r="AA383" s="226">
        <v>378</v>
      </c>
      <c r="AB383" s="227" t="s">
        <v>1167</v>
      </c>
      <c r="AC383" s="253">
        <v>644.9</v>
      </c>
      <c r="AD383" s="253">
        <v>58.6</v>
      </c>
      <c r="AE383" s="225"/>
      <c r="AF383" s="229">
        <v>378</v>
      </c>
      <c r="AG383" s="238" t="s">
        <v>1299</v>
      </c>
      <c r="AH383" s="253">
        <v>705.4</v>
      </c>
      <c r="AI383" s="253">
        <v>40.6</v>
      </c>
      <c r="AJ383" s="225"/>
      <c r="AK383" s="226">
        <v>378</v>
      </c>
      <c r="AL383" s="227" t="s">
        <v>1474</v>
      </c>
      <c r="AM383" s="253">
        <v>848</v>
      </c>
      <c r="AN383" s="253" t="s">
        <v>751</v>
      </c>
      <c r="AO383" s="225"/>
      <c r="AP383" s="229">
        <v>378</v>
      </c>
      <c r="AQ383" s="238" t="s">
        <v>2937</v>
      </c>
      <c r="AR383" s="253">
        <v>2981.4</v>
      </c>
      <c r="AS383" s="253">
        <v>48.8</v>
      </c>
      <c r="AT383" s="225"/>
      <c r="AU383" s="226">
        <v>378</v>
      </c>
      <c r="AV383" s="227" t="s">
        <v>1788</v>
      </c>
      <c r="AW383" s="253">
        <v>4197.8</v>
      </c>
      <c r="AX383" s="253">
        <v>319.89999999999998</v>
      </c>
      <c r="AY383" s="225"/>
      <c r="AZ383" s="229">
        <v>378</v>
      </c>
      <c r="BA383" s="238" t="s">
        <v>1847</v>
      </c>
      <c r="BB383" s="253">
        <v>5217.5</v>
      </c>
      <c r="BC383" s="253">
        <v>1913.3</v>
      </c>
      <c r="BD383" s="225"/>
      <c r="BE383" s="230">
        <v>378</v>
      </c>
      <c r="BF383" s="231" t="s">
        <v>1988</v>
      </c>
      <c r="BG383" s="256">
        <v>5531</v>
      </c>
      <c r="BH383" s="256">
        <v>555</v>
      </c>
      <c r="BI383" s="225"/>
      <c r="BJ383" s="232">
        <v>378</v>
      </c>
      <c r="BK383" s="233" t="s">
        <v>2179</v>
      </c>
      <c r="BL383" s="255">
        <v>7138</v>
      </c>
    </row>
    <row r="384" spans="1:64" s="234" customFormat="1">
      <c r="A384" s="225"/>
      <c r="B384" s="226">
        <v>379</v>
      </c>
      <c r="C384" s="227" t="s">
        <v>899</v>
      </c>
      <c r="D384" s="253">
        <v>70.099999999999994</v>
      </c>
      <c r="E384" s="253">
        <v>6.1</v>
      </c>
      <c r="F384" s="225"/>
      <c r="G384" s="226">
        <v>379</v>
      </c>
      <c r="H384" s="227" t="s">
        <v>852</v>
      </c>
      <c r="I384" s="253">
        <v>102.4</v>
      </c>
      <c r="J384" s="253">
        <v>24</v>
      </c>
      <c r="K384" s="225"/>
      <c r="L384" s="226">
        <v>379</v>
      </c>
      <c r="M384" s="226" t="s">
        <v>317</v>
      </c>
      <c r="N384" s="253">
        <v>138.19999999999999</v>
      </c>
      <c r="O384" s="253">
        <v>18.3</v>
      </c>
      <c r="P384" s="225"/>
      <c r="Q384" s="226">
        <v>379</v>
      </c>
      <c r="R384" s="227" t="s">
        <v>1183</v>
      </c>
      <c r="S384" s="253">
        <v>239.6</v>
      </c>
      <c r="T384" s="253">
        <v>13.9</v>
      </c>
      <c r="U384" s="225"/>
      <c r="V384" s="229">
        <v>379</v>
      </c>
      <c r="W384" s="238" t="s">
        <v>865</v>
      </c>
      <c r="X384" s="253">
        <v>437.2</v>
      </c>
      <c r="Y384" s="253">
        <v>22.1</v>
      </c>
      <c r="Z384" s="225"/>
      <c r="AA384" s="226">
        <v>379</v>
      </c>
      <c r="AB384" s="227" t="s">
        <v>1217</v>
      </c>
      <c r="AC384" s="253">
        <v>644.79999999999995</v>
      </c>
      <c r="AD384" s="253">
        <v>21</v>
      </c>
      <c r="AE384" s="225"/>
      <c r="AF384" s="229">
        <v>379</v>
      </c>
      <c r="AG384" s="238" t="s">
        <v>1351</v>
      </c>
      <c r="AH384" s="253">
        <v>704</v>
      </c>
      <c r="AI384" s="253">
        <v>36.4</v>
      </c>
      <c r="AJ384" s="225"/>
      <c r="AK384" s="226">
        <v>379</v>
      </c>
      <c r="AL384" s="227" t="s">
        <v>1475</v>
      </c>
      <c r="AM384" s="253">
        <v>837.3</v>
      </c>
      <c r="AN384" s="253">
        <v>40</v>
      </c>
      <c r="AO384" s="225"/>
      <c r="AP384" s="229">
        <v>379</v>
      </c>
      <c r="AQ384" s="238" t="s">
        <v>1360</v>
      </c>
      <c r="AR384" s="253">
        <v>2975.6</v>
      </c>
      <c r="AS384" s="253">
        <v>226.6</v>
      </c>
      <c r="AT384" s="225"/>
      <c r="AU384" s="226">
        <v>379</v>
      </c>
      <c r="AV384" s="227" t="s">
        <v>1789</v>
      </c>
      <c r="AW384" s="253">
        <v>4191.6000000000004</v>
      </c>
      <c r="AX384" s="253">
        <v>101.1</v>
      </c>
      <c r="AY384" s="225"/>
      <c r="AZ384" s="229">
        <v>379</v>
      </c>
      <c r="BA384" s="238" t="s">
        <v>1042</v>
      </c>
      <c r="BB384" s="253">
        <v>5178.7</v>
      </c>
      <c r="BC384" s="253">
        <v>404</v>
      </c>
      <c r="BD384" s="225"/>
      <c r="BE384" s="230">
        <v>379</v>
      </c>
      <c r="BF384" s="231" t="s">
        <v>642</v>
      </c>
      <c r="BG384" s="256">
        <v>5528</v>
      </c>
      <c r="BH384" s="256">
        <v>-545</v>
      </c>
      <c r="BI384" s="225"/>
      <c r="BJ384" s="232">
        <v>379</v>
      </c>
      <c r="BK384" s="233" t="s">
        <v>1706</v>
      </c>
      <c r="BL384" s="255">
        <v>7106</v>
      </c>
    </row>
    <row r="385" spans="1:64" s="234" customFormat="1">
      <c r="A385" s="225"/>
      <c r="B385" s="226">
        <v>380</v>
      </c>
      <c r="C385" s="227" t="s">
        <v>900</v>
      </c>
      <c r="D385" s="253">
        <v>70</v>
      </c>
      <c r="E385" s="253">
        <v>5.9</v>
      </c>
      <c r="F385" s="225"/>
      <c r="G385" s="226">
        <v>380</v>
      </c>
      <c r="H385" s="227" t="s">
        <v>850</v>
      </c>
      <c r="I385" s="253">
        <v>102</v>
      </c>
      <c r="J385" s="253">
        <v>2.9</v>
      </c>
      <c r="K385" s="225"/>
      <c r="L385" s="226">
        <v>380</v>
      </c>
      <c r="M385" s="226" t="s">
        <v>1007</v>
      </c>
      <c r="N385" s="253">
        <v>137.9</v>
      </c>
      <c r="O385" s="253">
        <v>12.5</v>
      </c>
      <c r="P385" s="225"/>
      <c r="Q385" s="226">
        <v>380</v>
      </c>
      <c r="R385" s="227" t="s">
        <v>853</v>
      </c>
      <c r="S385" s="253">
        <v>239.3</v>
      </c>
      <c r="T385" s="253">
        <v>61.5</v>
      </c>
      <c r="U385" s="225"/>
      <c r="V385" s="229">
        <v>380</v>
      </c>
      <c r="W385" s="238" t="s">
        <v>825</v>
      </c>
      <c r="X385" s="253">
        <v>437.1</v>
      </c>
      <c r="Y385" s="253">
        <v>22.3</v>
      </c>
      <c r="Z385" s="225"/>
      <c r="AA385" s="226">
        <v>380</v>
      </c>
      <c r="AB385" s="227" t="s">
        <v>696</v>
      </c>
      <c r="AC385" s="253">
        <v>644.6</v>
      </c>
      <c r="AD385" s="253">
        <v>-3.4</v>
      </c>
      <c r="AE385" s="225"/>
      <c r="AF385" s="229">
        <v>380</v>
      </c>
      <c r="AG385" s="238" t="s">
        <v>1056</v>
      </c>
      <c r="AH385" s="253">
        <v>693.6</v>
      </c>
      <c r="AI385" s="253">
        <v>0.9</v>
      </c>
      <c r="AJ385" s="225"/>
      <c r="AK385" s="226">
        <v>380</v>
      </c>
      <c r="AL385" s="227" t="s">
        <v>1476</v>
      </c>
      <c r="AM385" s="253">
        <v>831.3</v>
      </c>
      <c r="AN385" s="253">
        <v>32.9</v>
      </c>
      <c r="AO385" s="225"/>
      <c r="AP385" s="229">
        <v>380</v>
      </c>
      <c r="AQ385" s="238" t="s">
        <v>1385</v>
      </c>
      <c r="AR385" s="253">
        <v>2975.1</v>
      </c>
      <c r="AS385" s="253">
        <v>9.1999999999999993</v>
      </c>
      <c r="AT385" s="225"/>
      <c r="AU385" s="226">
        <v>380</v>
      </c>
      <c r="AV385" s="227" t="s">
        <v>1790</v>
      </c>
      <c r="AW385" s="253">
        <v>4159</v>
      </c>
      <c r="AX385" s="253">
        <v>48</v>
      </c>
      <c r="AY385" s="225"/>
      <c r="AZ385" s="229">
        <v>380</v>
      </c>
      <c r="BA385" s="238" t="s">
        <v>1824</v>
      </c>
      <c r="BB385" s="253">
        <v>5160</v>
      </c>
      <c r="BC385" s="253">
        <v>530</v>
      </c>
      <c r="BD385" s="225"/>
      <c r="BE385" s="230">
        <v>380</v>
      </c>
      <c r="BF385" s="231" t="s">
        <v>1989</v>
      </c>
      <c r="BG385" s="256">
        <v>5508</v>
      </c>
      <c r="BH385" s="256">
        <v>-1118</v>
      </c>
      <c r="BI385" s="225"/>
      <c r="BJ385" s="232">
        <v>380</v>
      </c>
      <c r="BK385" s="233" t="s">
        <v>2180</v>
      </c>
      <c r="BL385" s="255">
        <v>7068</v>
      </c>
    </row>
    <row r="386" spans="1:64" s="234" customFormat="1">
      <c r="A386" s="225"/>
      <c r="B386" s="226">
        <v>381</v>
      </c>
      <c r="C386" s="227" t="s">
        <v>901</v>
      </c>
      <c r="D386" s="253">
        <v>69.5</v>
      </c>
      <c r="E386" s="253">
        <v>1.7</v>
      </c>
      <c r="F386" s="225"/>
      <c r="G386" s="226">
        <v>381</v>
      </c>
      <c r="H386" s="227" t="s">
        <v>819</v>
      </c>
      <c r="I386" s="253">
        <v>102</v>
      </c>
      <c r="J386" s="253">
        <v>0.9</v>
      </c>
      <c r="K386" s="225"/>
      <c r="L386" s="226">
        <v>381</v>
      </c>
      <c r="M386" s="226" t="s">
        <v>723</v>
      </c>
      <c r="N386" s="253">
        <v>137</v>
      </c>
      <c r="O386" s="253">
        <v>3.2</v>
      </c>
      <c r="P386" s="225"/>
      <c r="Q386" s="226">
        <v>381</v>
      </c>
      <c r="R386" s="227" t="s">
        <v>1058</v>
      </c>
      <c r="S386" s="253">
        <v>238.2</v>
      </c>
      <c r="T386" s="253">
        <v>14.9</v>
      </c>
      <c r="U386" s="225"/>
      <c r="V386" s="229">
        <v>381</v>
      </c>
      <c r="W386" s="238" t="s">
        <v>873</v>
      </c>
      <c r="X386" s="253">
        <v>436</v>
      </c>
      <c r="Y386" s="253">
        <v>19.3</v>
      </c>
      <c r="Z386" s="225"/>
      <c r="AA386" s="226">
        <v>381</v>
      </c>
      <c r="AB386" s="227" t="s">
        <v>905</v>
      </c>
      <c r="AC386" s="253">
        <v>644.5</v>
      </c>
      <c r="AD386" s="253">
        <v>23.9</v>
      </c>
      <c r="AE386" s="225"/>
      <c r="AF386" s="229">
        <v>381</v>
      </c>
      <c r="AG386" s="238" t="s">
        <v>1415</v>
      </c>
      <c r="AH386" s="253">
        <v>689</v>
      </c>
      <c r="AI386" s="253">
        <v>43.8</v>
      </c>
      <c r="AJ386" s="225"/>
      <c r="AK386" s="226">
        <v>381</v>
      </c>
      <c r="AL386" s="227" t="s">
        <v>1477</v>
      </c>
      <c r="AM386" s="253">
        <v>821.3</v>
      </c>
      <c r="AN386" s="253">
        <v>-57.2</v>
      </c>
      <c r="AO386" s="225"/>
      <c r="AP386" s="229">
        <v>381</v>
      </c>
      <c r="AQ386" s="238" t="s">
        <v>2938</v>
      </c>
      <c r="AR386" s="253">
        <v>2974.5</v>
      </c>
      <c r="AS386" s="253">
        <v>391.1</v>
      </c>
      <c r="AT386" s="225"/>
      <c r="AU386" s="226">
        <v>381</v>
      </c>
      <c r="AV386" s="227" t="s">
        <v>1495</v>
      </c>
      <c r="AW386" s="253">
        <v>4134.1000000000004</v>
      </c>
      <c r="AX386" s="253">
        <v>468.4</v>
      </c>
      <c r="AY386" s="225"/>
      <c r="AZ386" s="229">
        <v>381</v>
      </c>
      <c r="BA386" s="238" t="s">
        <v>1746</v>
      </c>
      <c r="BB386" s="253">
        <v>5150.3</v>
      </c>
      <c r="BC386" s="253">
        <v>215.6</v>
      </c>
      <c r="BD386" s="225"/>
      <c r="BE386" s="230">
        <v>381</v>
      </c>
      <c r="BF386" s="231" t="s">
        <v>1990</v>
      </c>
      <c r="BG386" s="256">
        <v>5499.3</v>
      </c>
      <c r="BH386" s="256">
        <v>103.7</v>
      </c>
      <c r="BI386" s="225"/>
      <c r="BJ386" s="232">
        <v>381</v>
      </c>
      <c r="BK386" s="233" t="s">
        <v>2181</v>
      </c>
      <c r="BL386" s="255">
        <v>7043</v>
      </c>
    </row>
    <row r="387" spans="1:64" s="234" customFormat="1">
      <c r="A387" s="225"/>
      <c r="B387" s="226">
        <v>382</v>
      </c>
      <c r="C387" s="227" t="s">
        <v>902</v>
      </c>
      <c r="D387" s="253">
        <v>69.3</v>
      </c>
      <c r="E387" s="253">
        <v>4</v>
      </c>
      <c r="F387" s="225"/>
      <c r="G387" s="226">
        <v>382</v>
      </c>
      <c r="H387" s="227" t="s">
        <v>969</v>
      </c>
      <c r="I387" s="253">
        <v>101.8</v>
      </c>
      <c r="J387" s="253">
        <v>2.4</v>
      </c>
      <c r="K387" s="225"/>
      <c r="L387" s="226">
        <v>382</v>
      </c>
      <c r="M387" s="226" t="s">
        <v>1013</v>
      </c>
      <c r="N387" s="253">
        <v>136.9</v>
      </c>
      <c r="O387" s="253">
        <v>10.199999999999999</v>
      </c>
      <c r="P387" s="225"/>
      <c r="Q387" s="226">
        <v>382</v>
      </c>
      <c r="R387" s="227" t="s">
        <v>1184</v>
      </c>
      <c r="S387" s="253">
        <v>238.1</v>
      </c>
      <c r="T387" s="253">
        <v>11.8</v>
      </c>
      <c r="U387" s="225"/>
      <c r="V387" s="229">
        <v>382</v>
      </c>
      <c r="W387" s="238" t="s">
        <v>1057</v>
      </c>
      <c r="X387" s="253">
        <v>435.4</v>
      </c>
      <c r="Y387" s="253">
        <v>47.4</v>
      </c>
      <c r="Z387" s="225"/>
      <c r="AA387" s="226">
        <v>382</v>
      </c>
      <c r="AB387" s="227" t="s">
        <v>1308</v>
      </c>
      <c r="AC387" s="253">
        <v>641.1</v>
      </c>
      <c r="AD387" s="253">
        <v>79</v>
      </c>
      <c r="AE387" s="225"/>
      <c r="AF387" s="229">
        <v>382</v>
      </c>
      <c r="AG387" s="238" t="s">
        <v>978</v>
      </c>
      <c r="AH387" s="253">
        <v>686.3</v>
      </c>
      <c r="AI387" s="253">
        <v>80.599999999999994</v>
      </c>
      <c r="AJ387" s="225"/>
      <c r="AK387" s="226">
        <v>382</v>
      </c>
      <c r="AL387" s="227" t="s">
        <v>1300</v>
      </c>
      <c r="AM387" s="253">
        <v>819.3</v>
      </c>
      <c r="AN387" s="253">
        <v>11.8</v>
      </c>
      <c r="AO387" s="225"/>
      <c r="AP387" s="229">
        <v>382</v>
      </c>
      <c r="AQ387" s="238" t="s">
        <v>1609</v>
      </c>
      <c r="AR387" s="253">
        <v>2970</v>
      </c>
      <c r="AS387" s="253">
        <v>539.1</v>
      </c>
      <c r="AT387" s="225"/>
      <c r="AU387" s="226">
        <v>382</v>
      </c>
      <c r="AV387" s="227" t="s">
        <v>1791</v>
      </c>
      <c r="AW387" s="253">
        <v>4126.2</v>
      </c>
      <c r="AX387" s="253">
        <v>297.89999999999998</v>
      </c>
      <c r="AY387" s="225"/>
      <c r="AZ387" s="229">
        <v>382</v>
      </c>
      <c r="BA387" s="238" t="s">
        <v>1953</v>
      </c>
      <c r="BB387" s="253">
        <v>5126.6000000000004</v>
      </c>
      <c r="BC387" s="253">
        <v>499.2</v>
      </c>
      <c r="BD387" s="225"/>
      <c r="BE387" s="230">
        <v>382</v>
      </c>
      <c r="BF387" s="231" t="s">
        <v>1991</v>
      </c>
      <c r="BG387" s="256">
        <v>5472</v>
      </c>
      <c r="BH387" s="256">
        <v>59.1</v>
      </c>
      <c r="BI387" s="225"/>
      <c r="BJ387" s="232">
        <v>382</v>
      </c>
      <c r="BK387" s="233" t="s">
        <v>2060</v>
      </c>
      <c r="BL387" s="255">
        <v>7016</v>
      </c>
    </row>
    <row r="388" spans="1:64" s="234" customFormat="1">
      <c r="A388" s="225"/>
      <c r="B388" s="226">
        <v>383</v>
      </c>
      <c r="C388" s="227" t="s">
        <v>903</v>
      </c>
      <c r="D388" s="253">
        <v>69</v>
      </c>
      <c r="E388" s="253">
        <v>7.5</v>
      </c>
      <c r="F388" s="225"/>
      <c r="G388" s="226">
        <v>383</v>
      </c>
      <c r="H388" s="227" t="s">
        <v>1060</v>
      </c>
      <c r="I388" s="253">
        <v>101.8</v>
      </c>
      <c r="J388" s="253">
        <v>0.3</v>
      </c>
      <c r="K388" s="225"/>
      <c r="L388" s="226">
        <v>383</v>
      </c>
      <c r="M388" s="226" t="s">
        <v>1058</v>
      </c>
      <c r="N388" s="253">
        <v>136.69999999999999</v>
      </c>
      <c r="O388" s="253">
        <v>4.3</v>
      </c>
      <c r="P388" s="225"/>
      <c r="Q388" s="226">
        <v>383</v>
      </c>
      <c r="R388" s="227" t="s">
        <v>1185</v>
      </c>
      <c r="S388" s="253">
        <v>237.3</v>
      </c>
      <c r="T388" s="253">
        <v>12.2</v>
      </c>
      <c r="U388" s="225"/>
      <c r="V388" s="229">
        <v>383</v>
      </c>
      <c r="W388" s="238" t="s">
        <v>969</v>
      </c>
      <c r="X388" s="253">
        <v>434.3</v>
      </c>
      <c r="Y388" s="253">
        <v>7.4</v>
      </c>
      <c r="Z388" s="225"/>
      <c r="AA388" s="226">
        <v>383</v>
      </c>
      <c r="AB388" s="227" t="s">
        <v>1165</v>
      </c>
      <c r="AC388" s="253">
        <v>640.79999999999995</v>
      </c>
      <c r="AD388" s="253">
        <v>58.7</v>
      </c>
      <c r="AE388" s="225"/>
      <c r="AF388" s="229">
        <v>383</v>
      </c>
      <c r="AG388" s="238" t="s">
        <v>1319</v>
      </c>
      <c r="AH388" s="253">
        <v>685.6</v>
      </c>
      <c r="AI388" s="253">
        <v>18.600000000000001</v>
      </c>
      <c r="AJ388" s="225"/>
      <c r="AK388" s="226">
        <v>383</v>
      </c>
      <c r="AL388" s="227" t="s">
        <v>1478</v>
      </c>
      <c r="AM388" s="253">
        <v>815.3</v>
      </c>
      <c r="AN388" s="253">
        <v>47.6</v>
      </c>
      <c r="AO388" s="225"/>
      <c r="AP388" s="229">
        <v>383</v>
      </c>
      <c r="AQ388" s="238" t="s">
        <v>2939</v>
      </c>
      <c r="AR388" s="253">
        <v>2970</v>
      </c>
      <c r="AS388" s="253">
        <v>173.2</v>
      </c>
      <c r="AT388" s="225"/>
      <c r="AU388" s="226">
        <v>383</v>
      </c>
      <c r="AV388" s="227" t="s">
        <v>1792</v>
      </c>
      <c r="AW388" s="253">
        <v>4123.2</v>
      </c>
      <c r="AX388" s="253">
        <v>19.8</v>
      </c>
      <c r="AY388" s="225"/>
      <c r="AZ388" s="229">
        <v>383</v>
      </c>
      <c r="BA388" s="238" t="s">
        <v>1201</v>
      </c>
      <c r="BB388" s="253">
        <v>5102.8</v>
      </c>
      <c r="BC388" s="253">
        <v>572.70000000000005</v>
      </c>
      <c r="BD388" s="225"/>
      <c r="BE388" s="230">
        <v>383</v>
      </c>
      <c r="BF388" s="231" t="s">
        <v>1992</v>
      </c>
      <c r="BG388" s="256">
        <v>5465</v>
      </c>
      <c r="BH388" s="256">
        <v>310</v>
      </c>
      <c r="BI388" s="225"/>
      <c r="BJ388" s="232">
        <v>383</v>
      </c>
      <c r="BK388" s="233" t="s">
        <v>2182</v>
      </c>
      <c r="BL388" s="255">
        <v>7000</v>
      </c>
    </row>
    <row r="389" spans="1:64" s="234" customFormat="1">
      <c r="A389" s="225"/>
      <c r="B389" s="226">
        <v>384</v>
      </c>
      <c r="C389" s="227" t="s">
        <v>904</v>
      </c>
      <c r="D389" s="253">
        <v>68.2</v>
      </c>
      <c r="E389" s="253">
        <v>0.1</v>
      </c>
      <c r="F389" s="225"/>
      <c r="G389" s="226">
        <v>384</v>
      </c>
      <c r="H389" s="227" t="s">
        <v>964</v>
      </c>
      <c r="I389" s="253">
        <v>101.2</v>
      </c>
      <c r="J389" s="253">
        <v>10.6</v>
      </c>
      <c r="K389" s="225"/>
      <c r="L389" s="226">
        <v>384</v>
      </c>
      <c r="M389" s="226" t="s">
        <v>1186</v>
      </c>
      <c r="N389" s="253">
        <v>135.69999999999999</v>
      </c>
      <c r="O389" s="253">
        <v>6</v>
      </c>
      <c r="P389" s="225"/>
      <c r="Q389" s="226">
        <v>384</v>
      </c>
      <c r="R389" s="227" t="s">
        <v>1186</v>
      </c>
      <c r="S389" s="253">
        <v>236.6</v>
      </c>
      <c r="T389" s="253">
        <v>8.3000000000000007</v>
      </c>
      <c r="U389" s="225"/>
      <c r="V389" s="229">
        <v>384</v>
      </c>
      <c r="W389" s="238" t="s">
        <v>741</v>
      </c>
      <c r="X389" s="253">
        <v>434</v>
      </c>
      <c r="Y389" s="253">
        <v>15.3</v>
      </c>
      <c r="Z389" s="225"/>
      <c r="AA389" s="226">
        <v>384</v>
      </c>
      <c r="AB389" s="227" t="s">
        <v>1210</v>
      </c>
      <c r="AC389" s="253">
        <v>632.20000000000005</v>
      </c>
      <c r="AD389" s="253">
        <v>31.1</v>
      </c>
      <c r="AE389" s="225"/>
      <c r="AF389" s="229">
        <v>384</v>
      </c>
      <c r="AG389" s="238" t="s">
        <v>1356</v>
      </c>
      <c r="AH389" s="253">
        <v>684</v>
      </c>
      <c r="AI389" s="253">
        <v>34.799999999999997</v>
      </c>
      <c r="AJ389" s="225"/>
      <c r="AK389" s="226">
        <v>384</v>
      </c>
      <c r="AL389" s="227" t="s">
        <v>1479</v>
      </c>
      <c r="AM389" s="253">
        <v>801.8</v>
      </c>
      <c r="AN389" s="253">
        <v>8.6999999999999993</v>
      </c>
      <c r="AO389" s="225"/>
      <c r="AP389" s="229">
        <v>384</v>
      </c>
      <c r="AQ389" s="238" t="s">
        <v>1727</v>
      </c>
      <c r="AR389" s="253">
        <v>2961.7</v>
      </c>
      <c r="AS389" s="253">
        <v>271.8</v>
      </c>
      <c r="AT389" s="225"/>
      <c r="AU389" s="226">
        <v>384</v>
      </c>
      <c r="AV389" s="227" t="s">
        <v>951</v>
      </c>
      <c r="AW389" s="253">
        <v>4120</v>
      </c>
      <c r="AX389" s="253">
        <v>-212</v>
      </c>
      <c r="AY389" s="225"/>
      <c r="AZ389" s="229">
        <v>384</v>
      </c>
      <c r="BA389" s="238" t="s">
        <v>1456</v>
      </c>
      <c r="BB389" s="253">
        <v>5085.5</v>
      </c>
      <c r="BC389" s="253">
        <v>285.39999999999998</v>
      </c>
      <c r="BD389" s="225"/>
      <c r="BE389" s="230">
        <v>384</v>
      </c>
      <c r="BF389" s="231" t="s">
        <v>1414</v>
      </c>
      <c r="BG389" s="256">
        <v>5450</v>
      </c>
      <c r="BH389" s="256">
        <v>537</v>
      </c>
      <c r="BI389" s="225"/>
      <c r="BJ389" s="232">
        <v>384</v>
      </c>
      <c r="BK389" s="233" t="s">
        <v>2183</v>
      </c>
      <c r="BL389" s="255">
        <v>6995</v>
      </c>
    </row>
    <row r="390" spans="1:64" s="234" customFormat="1">
      <c r="A390" s="225"/>
      <c r="B390" s="226">
        <v>385</v>
      </c>
      <c r="C390" s="227" t="s">
        <v>905</v>
      </c>
      <c r="D390" s="253">
        <v>68.099999999999994</v>
      </c>
      <c r="E390" s="253">
        <v>3.2</v>
      </c>
      <c r="F390" s="225"/>
      <c r="G390" s="226">
        <v>385</v>
      </c>
      <c r="H390" s="227" t="s">
        <v>881</v>
      </c>
      <c r="I390" s="253">
        <v>100.8</v>
      </c>
      <c r="J390" s="253">
        <v>3.4</v>
      </c>
      <c r="K390" s="225"/>
      <c r="L390" s="226">
        <v>385</v>
      </c>
      <c r="M390" s="226" t="s">
        <v>1089</v>
      </c>
      <c r="N390" s="253">
        <v>135.6</v>
      </c>
      <c r="O390" s="253">
        <v>14.1</v>
      </c>
      <c r="P390" s="225"/>
      <c r="Q390" s="226">
        <v>385</v>
      </c>
      <c r="R390" s="227" t="s">
        <v>1187</v>
      </c>
      <c r="S390" s="253">
        <v>233.9</v>
      </c>
      <c r="T390" s="253">
        <v>21.4</v>
      </c>
      <c r="U390" s="225"/>
      <c r="V390" s="229">
        <v>385</v>
      </c>
      <c r="W390" s="238" t="s">
        <v>737</v>
      </c>
      <c r="X390" s="253">
        <v>431.3</v>
      </c>
      <c r="Y390" s="253">
        <v>18.3</v>
      </c>
      <c r="Z390" s="225"/>
      <c r="AA390" s="226">
        <v>385</v>
      </c>
      <c r="AB390" s="227" t="s">
        <v>919</v>
      </c>
      <c r="AC390" s="253">
        <v>630.9</v>
      </c>
      <c r="AD390" s="253">
        <v>13.8</v>
      </c>
      <c r="AE390" s="225"/>
      <c r="AF390" s="229">
        <v>385</v>
      </c>
      <c r="AG390" s="238" t="s">
        <v>1152</v>
      </c>
      <c r="AH390" s="253">
        <v>683.3</v>
      </c>
      <c r="AI390" s="253">
        <v>40.200000000000003</v>
      </c>
      <c r="AJ390" s="225"/>
      <c r="AK390" s="226">
        <v>385</v>
      </c>
      <c r="AL390" s="227" t="s">
        <v>1480</v>
      </c>
      <c r="AM390" s="253">
        <v>799.4</v>
      </c>
      <c r="AN390" s="253">
        <v>44.7</v>
      </c>
      <c r="AO390" s="225"/>
      <c r="AP390" s="229">
        <v>385</v>
      </c>
      <c r="AQ390" s="238" t="s">
        <v>2940</v>
      </c>
      <c r="AR390" s="253">
        <v>2959.1</v>
      </c>
      <c r="AS390" s="253">
        <v>297.2</v>
      </c>
      <c r="AT390" s="225"/>
      <c r="AU390" s="226">
        <v>385</v>
      </c>
      <c r="AV390" s="227" t="s">
        <v>1793</v>
      </c>
      <c r="AW390" s="253">
        <v>4116.3999999999996</v>
      </c>
      <c r="AX390" s="253">
        <v>244.8</v>
      </c>
      <c r="AY390" s="225"/>
      <c r="AZ390" s="229">
        <v>385</v>
      </c>
      <c r="BA390" s="238" t="s">
        <v>1774</v>
      </c>
      <c r="BB390" s="253">
        <v>5049.8</v>
      </c>
      <c r="BC390" s="253">
        <v>286.89999999999998</v>
      </c>
      <c r="BD390" s="225"/>
      <c r="BE390" s="230">
        <v>385</v>
      </c>
      <c r="BF390" s="231" t="s">
        <v>1777</v>
      </c>
      <c r="BG390" s="256">
        <v>5439.4</v>
      </c>
      <c r="BH390" s="256">
        <v>330</v>
      </c>
      <c r="BI390" s="225"/>
      <c r="BJ390" s="232">
        <v>385</v>
      </c>
      <c r="BK390" s="233" t="s">
        <v>1829</v>
      </c>
      <c r="BL390" s="255">
        <v>6934</v>
      </c>
    </row>
    <row r="391" spans="1:64" s="234" customFormat="1">
      <c r="A391" s="225"/>
      <c r="B391" s="226">
        <v>386</v>
      </c>
      <c r="C391" s="227" t="s">
        <v>906</v>
      </c>
      <c r="D391" s="253">
        <v>68</v>
      </c>
      <c r="E391" s="253">
        <v>3.3</v>
      </c>
      <c r="F391" s="225"/>
      <c r="G391" s="226">
        <v>386</v>
      </c>
      <c r="H391" s="227" t="s">
        <v>951</v>
      </c>
      <c r="I391" s="253">
        <v>100.7</v>
      </c>
      <c r="J391" s="253">
        <v>1.2</v>
      </c>
      <c r="K391" s="225"/>
      <c r="L391" s="226">
        <v>386</v>
      </c>
      <c r="M391" s="226" t="s">
        <v>1203</v>
      </c>
      <c r="N391" s="253">
        <v>134.6</v>
      </c>
      <c r="O391" s="253">
        <v>6.7</v>
      </c>
      <c r="P391" s="225"/>
      <c r="Q391" s="226">
        <v>386</v>
      </c>
      <c r="R391" s="227" t="s">
        <v>970</v>
      </c>
      <c r="S391" s="253">
        <v>233</v>
      </c>
      <c r="T391" s="253">
        <v>25.3</v>
      </c>
      <c r="U391" s="225"/>
      <c r="V391" s="229">
        <v>386</v>
      </c>
      <c r="W391" s="238" t="s">
        <v>1049</v>
      </c>
      <c r="X391" s="253">
        <v>431</v>
      </c>
      <c r="Y391" s="253">
        <v>30</v>
      </c>
      <c r="Z391" s="225"/>
      <c r="AA391" s="226">
        <v>386</v>
      </c>
      <c r="AB391" s="227" t="s">
        <v>915</v>
      </c>
      <c r="AC391" s="253">
        <v>630.79999999999995</v>
      </c>
      <c r="AD391" s="253">
        <v>21</v>
      </c>
      <c r="AE391" s="225"/>
      <c r="AF391" s="229">
        <v>386</v>
      </c>
      <c r="AG391" s="238" t="s">
        <v>1426</v>
      </c>
      <c r="AH391" s="253">
        <v>682.8</v>
      </c>
      <c r="AI391" s="253">
        <v>87.8</v>
      </c>
      <c r="AJ391" s="225"/>
      <c r="AK391" s="226">
        <v>386</v>
      </c>
      <c r="AL391" s="227" t="s">
        <v>1481</v>
      </c>
      <c r="AM391" s="253">
        <v>792.6</v>
      </c>
      <c r="AN391" s="253">
        <v>33.200000000000003</v>
      </c>
      <c r="AO391" s="225"/>
      <c r="AP391" s="229">
        <v>386</v>
      </c>
      <c r="AQ391" s="238" t="s">
        <v>2941</v>
      </c>
      <c r="AR391" s="253">
        <v>2954.6</v>
      </c>
      <c r="AS391" s="253">
        <v>222.5</v>
      </c>
      <c r="AT391" s="225"/>
      <c r="AU391" s="226">
        <v>386</v>
      </c>
      <c r="AV391" s="227" t="s">
        <v>663</v>
      </c>
      <c r="AW391" s="253">
        <v>4110.6000000000004</v>
      </c>
      <c r="AX391" s="253">
        <v>212.6</v>
      </c>
      <c r="AY391" s="225"/>
      <c r="AZ391" s="229">
        <v>386</v>
      </c>
      <c r="BA391" s="238" t="s">
        <v>1829</v>
      </c>
      <c r="BB391" s="253">
        <v>5003.3999999999996</v>
      </c>
      <c r="BC391" s="253">
        <v>231.5</v>
      </c>
      <c r="BD391" s="225"/>
      <c r="BE391" s="230">
        <v>386</v>
      </c>
      <c r="BF391" s="231" t="s">
        <v>1993</v>
      </c>
      <c r="BG391" s="256">
        <v>5433.3</v>
      </c>
      <c r="BH391" s="256">
        <v>-1098.8</v>
      </c>
      <c r="BI391" s="225"/>
      <c r="BJ391" s="232">
        <v>386</v>
      </c>
      <c r="BK391" s="233" t="s">
        <v>2184</v>
      </c>
      <c r="BL391" s="255">
        <v>6912</v>
      </c>
    </row>
    <row r="392" spans="1:64" s="234" customFormat="1">
      <c r="A392" s="225"/>
      <c r="B392" s="226">
        <v>387</v>
      </c>
      <c r="C392" s="227" t="s">
        <v>907</v>
      </c>
      <c r="D392" s="253">
        <v>67.8</v>
      </c>
      <c r="E392" s="253">
        <v>3</v>
      </c>
      <c r="F392" s="225"/>
      <c r="G392" s="226">
        <v>387</v>
      </c>
      <c r="H392" s="227" t="s">
        <v>1061</v>
      </c>
      <c r="I392" s="253">
        <v>99.1</v>
      </c>
      <c r="J392" s="253">
        <v>4.7</v>
      </c>
      <c r="K392" s="225"/>
      <c r="L392" s="226">
        <v>387</v>
      </c>
      <c r="M392" s="226" t="s">
        <v>972</v>
      </c>
      <c r="N392" s="253">
        <v>134.30000000000001</v>
      </c>
      <c r="O392" s="253">
        <v>5</v>
      </c>
      <c r="P392" s="225"/>
      <c r="Q392" s="226">
        <v>387</v>
      </c>
      <c r="R392" s="227" t="s">
        <v>1013</v>
      </c>
      <c r="S392" s="253">
        <v>232.8</v>
      </c>
      <c r="T392" s="253">
        <v>15</v>
      </c>
      <c r="U392" s="225"/>
      <c r="V392" s="229">
        <v>387</v>
      </c>
      <c r="W392" s="238" t="s">
        <v>1176</v>
      </c>
      <c r="X392" s="253">
        <v>425.7</v>
      </c>
      <c r="Y392" s="253">
        <v>14</v>
      </c>
      <c r="Z392" s="225"/>
      <c r="AA392" s="226">
        <v>387</v>
      </c>
      <c r="AB392" s="227" t="s">
        <v>1147</v>
      </c>
      <c r="AC392" s="253">
        <v>628.70000000000005</v>
      </c>
      <c r="AD392" s="253">
        <v>25.6</v>
      </c>
      <c r="AE392" s="225"/>
      <c r="AF392" s="229">
        <v>387</v>
      </c>
      <c r="AG392" s="238" t="s">
        <v>1384</v>
      </c>
      <c r="AH392" s="253">
        <v>678.1</v>
      </c>
      <c r="AI392" s="253">
        <v>24.5</v>
      </c>
      <c r="AJ392" s="225"/>
      <c r="AK392" s="226">
        <v>387</v>
      </c>
      <c r="AL392" s="227" t="s">
        <v>1482</v>
      </c>
      <c r="AM392" s="253">
        <v>792.3</v>
      </c>
      <c r="AN392" s="253">
        <v>122.9</v>
      </c>
      <c r="AO392" s="225"/>
      <c r="AP392" s="229">
        <v>387</v>
      </c>
      <c r="AQ392" s="238" t="s">
        <v>1397</v>
      </c>
      <c r="AR392" s="253">
        <v>2937.5</v>
      </c>
      <c r="AS392" s="253">
        <v>131</v>
      </c>
      <c r="AT392" s="225"/>
      <c r="AU392" s="226">
        <v>387</v>
      </c>
      <c r="AV392" s="227" t="s">
        <v>1437</v>
      </c>
      <c r="AW392" s="253">
        <v>4107.7</v>
      </c>
      <c r="AX392" s="253">
        <v>228</v>
      </c>
      <c r="AY392" s="225"/>
      <c r="AZ392" s="229">
        <v>387</v>
      </c>
      <c r="BA392" s="238" t="s">
        <v>1445</v>
      </c>
      <c r="BB392" s="253">
        <v>5001.3999999999996</v>
      </c>
      <c r="BC392" s="253">
        <v>91.2</v>
      </c>
      <c r="BD392" s="225"/>
      <c r="BE392" s="230">
        <v>387</v>
      </c>
      <c r="BF392" s="231" t="s">
        <v>1201</v>
      </c>
      <c r="BG392" s="256">
        <v>5430.8</v>
      </c>
      <c r="BH392" s="256">
        <v>528.70000000000005</v>
      </c>
      <c r="BI392" s="225"/>
      <c r="BJ392" s="232">
        <v>387</v>
      </c>
      <c r="BK392" s="233" t="s">
        <v>543</v>
      </c>
      <c r="BL392" s="255">
        <v>6910</v>
      </c>
    </row>
    <row r="393" spans="1:64" s="234" customFormat="1">
      <c r="A393" s="225"/>
      <c r="B393" s="226">
        <v>388</v>
      </c>
      <c r="C393" s="227" t="s">
        <v>908</v>
      </c>
      <c r="D393" s="253">
        <v>67.7</v>
      </c>
      <c r="E393" s="253">
        <v>1.6</v>
      </c>
      <c r="F393" s="225"/>
      <c r="G393" s="226">
        <v>388</v>
      </c>
      <c r="H393" s="227" t="s">
        <v>1062</v>
      </c>
      <c r="I393" s="253">
        <v>98.9</v>
      </c>
      <c r="J393" s="253">
        <v>3.4</v>
      </c>
      <c r="K393" s="225"/>
      <c r="L393" s="226">
        <v>388</v>
      </c>
      <c r="M393" s="226" t="s">
        <v>893</v>
      </c>
      <c r="N393" s="253">
        <v>133.9</v>
      </c>
      <c r="O393" s="253">
        <v>7.2</v>
      </c>
      <c r="P393" s="225"/>
      <c r="Q393" s="226">
        <v>388</v>
      </c>
      <c r="R393" s="227" t="s">
        <v>873</v>
      </c>
      <c r="S393" s="253">
        <v>231.5</v>
      </c>
      <c r="T393" s="253">
        <v>7.1</v>
      </c>
      <c r="U393" s="225"/>
      <c r="V393" s="229">
        <v>388</v>
      </c>
      <c r="W393" s="238" t="s">
        <v>1402</v>
      </c>
      <c r="X393" s="253">
        <v>424</v>
      </c>
      <c r="Y393" s="253">
        <v>50</v>
      </c>
      <c r="Z393" s="225"/>
      <c r="AA393" s="226">
        <v>388</v>
      </c>
      <c r="AB393" s="227" t="s">
        <v>1031</v>
      </c>
      <c r="AC393" s="253">
        <v>627.20000000000005</v>
      </c>
      <c r="AD393" s="253">
        <v>40.1</v>
      </c>
      <c r="AE393" s="225"/>
      <c r="AF393" s="229">
        <v>388</v>
      </c>
      <c r="AG393" s="238" t="s">
        <v>934</v>
      </c>
      <c r="AH393" s="253">
        <v>676</v>
      </c>
      <c r="AI393" s="253">
        <v>32.9</v>
      </c>
      <c r="AJ393" s="225"/>
      <c r="AK393" s="226">
        <v>388</v>
      </c>
      <c r="AL393" s="227" t="s">
        <v>1483</v>
      </c>
      <c r="AM393" s="253">
        <v>789.8</v>
      </c>
      <c r="AN393" s="253">
        <v>20.7</v>
      </c>
      <c r="AO393" s="225"/>
      <c r="AP393" s="229">
        <v>388</v>
      </c>
      <c r="AQ393" s="238" t="s">
        <v>1734</v>
      </c>
      <c r="AR393" s="253">
        <v>2924.2</v>
      </c>
      <c r="AS393" s="253">
        <v>191.1</v>
      </c>
      <c r="AT393" s="225"/>
      <c r="AU393" s="226">
        <v>388</v>
      </c>
      <c r="AV393" s="227" t="s">
        <v>720</v>
      </c>
      <c r="AW393" s="253">
        <v>4089.2</v>
      </c>
      <c r="AX393" s="253">
        <v>34.700000000000003</v>
      </c>
      <c r="AY393" s="225"/>
      <c r="AZ393" s="229">
        <v>388</v>
      </c>
      <c r="BA393" s="238" t="s">
        <v>1206</v>
      </c>
      <c r="BB393" s="253">
        <v>4995.3</v>
      </c>
      <c r="BC393" s="253">
        <v>467.4</v>
      </c>
      <c r="BD393" s="225"/>
      <c r="BE393" s="230">
        <v>388</v>
      </c>
      <c r="BF393" s="231" t="s">
        <v>1994</v>
      </c>
      <c r="BG393" s="256">
        <v>5417.3</v>
      </c>
      <c r="BH393" s="256">
        <v>442.5</v>
      </c>
      <c r="BI393" s="225"/>
      <c r="BJ393" s="232">
        <v>388</v>
      </c>
      <c r="BK393" s="233" t="s">
        <v>1043</v>
      </c>
      <c r="BL393" s="255">
        <v>6896</v>
      </c>
    </row>
    <row r="394" spans="1:64" s="234" customFormat="1">
      <c r="A394" s="225"/>
      <c r="B394" s="226">
        <v>389</v>
      </c>
      <c r="C394" s="227" t="s">
        <v>909</v>
      </c>
      <c r="D394" s="253">
        <v>67.400000000000006</v>
      </c>
      <c r="E394" s="253">
        <v>2.4</v>
      </c>
      <c r="F394" s="225"/>
      <c r="G394" s="226">
        <v>389</v>
      </c>
      <c r="H394" s="227" t="s">
        <v>804</v>
      </c>
      <c r="I394" s="253">
        <v>98.5</v>
      </c>
      <c r="J394" s="253">
        <v>1.5</v>
      </c>
      <c r="K394" s="225"/>
      <c r="L394" s="226">
        <v>389</v>
      </c>
      <c r="M394" s="226" t="s">
        <v>2022</v>
      </c>
      <c r="N394" s="253">
        <v>133.19999999999999</v>
      </c>
      <c r="O394" s="253">
        <v>-3.5</v>
      </c>
      <c r="P394" s="225"/>
      <c r="Q394" s="226">
        <v>389</v>
      </c>
      <c r="R394" s="227" t="s">
        <v>827</v>
      </c>
      <c r="S394" s="253">
        <v>231.5</v>
      </c>
      <c r="T394" s="253">
        <v>10.3</v>
      </c>
      <c r="U394" s="225"/>
      <c r="V394" s="229">
        <v>389</v>
      </c>
      <c r="W394" s="238" t="s">
        <v>1271</v>
      </c>
      <c r="X394" s="253">
        <v>421.9</v>
      </c>
      <c r="Y394" s="253">
        <v>44.4</v>
      </c>
      <c r="Z394" s="225"/>
      <c r="AA394" s="226">
        <v>389</v>
      </c>
      <c r="AB394" s="227" t="s">
        <v>1260</v>
      </c>
      <c r="AC394" s="253">
        <v>621.70000000000005</v>
      </c>
      <c r="AD394" s="253">
        <v>-0.2</v>
      </c>
      <c r="AE394" s="225"/>
      <c r="AF394" s="229">
        <v>389</v>
      </c>
      <c r="AG394" s="238" t="s">
        <v>1072</v>
      </c>
      <c r="AH394" s="253">
        <v>671.2</v>
      </c>
      <c r="AI394" s="253">
        <v>34.700000000000003</v>
      </c>
      <c r="AJ394" s="225"/>
      <c r="AK394" s="226">
        <v>389</v>
      </c>
      <c r="AL394" s="227" t="s">
        <v>1484</v>
      </c>
      <c r="AM394" s="253">
        <v>789.3</v>
      </c>
      <c r="AN394" s="253">
        <v>29.6</v>
      </c>
      <c r="AO394" s="225"/>
      <c r="AP394" s="229">
        <v>389</v>
      </c>
      <c r="AQ394" s="238" t="s">
        <v>1698</v>
      </c>
      <c r="AR394" s="253">
        <v>2905.2</v>
      </c>
      <c r="AS394" s="253">
        <v>429.4</v>
      </c>
      <c r="AT394" s="225"/>
      <c r="AU394" s="226">
        <v>389</v>
      </c>
      <c r="AV394" s="227" t="s">
        <v>1794</v>
      </c>
      <c r="AW394" s="253">
        <v>4084.2</v>
      </c>
      <c r="AX394" s="253">
        <v>-35.1</v>
      </c>
      <c r="AY394" s="225"/>
      <c r="AZ394" s="229">
        <v>389</v>
      </c>
      <c r="BA394" s="238" t="s">
        <v>1786</v>
      </c>
      <c r="BB394" s="253">
        <v>4984.1000000000004</v>
      </c>
      <c r="BC394" s="253">
        <v>22.1</v>
      </c>
      <c r="BD394" s="225"/>
      <c r="BE394" s="230">
        <v>389</v>
      </c>
      <c r="BF394" s="231" t="s">
        <v>1995</v>
      </c>
      <c r="BG394" s="256">
        <v>5412.6</v>
      </c>
      <c r="BH394" s="256">
        <v>270.39999999999998</v>
      </c>
      <c r="BI394" s="225"/>
      <c r="BJ394" s="232">
        <v>389</v>
      </c>
      <c r="BK394" s="233" t="s">
        <v>1823</v>
      </c>
      <c r="BL394" s="255">
        <v>6889</v>
      </c>
    </row>
    <row r="395" spans="1:64" s="234" customFormat="1">
      <c r="A395" s="225"/>
      <c r="B395" s="226">
        <v>390</v>
      </c>
      <c r="C395" s="227" t="s">
        <v>910</v>
      </c>
      <c r="D395" s="253">
        <v>67.3</v>
      </c>
      <c r="E395" s="253">
        <v>2.2000000000000002</v>
      </c>
      <c r="F395" s="225"/>
      <c r="G395" s="226">
        <v>390</v>
      </c>
      <c r="H395" s="227" t="s">
        <v>870</v>
      </c>
      <c r="I395" s="253">
        <v>98.3</v>
      </c>
      <c r="J395" s="253">
        <v>6.7</v>
      </c>
      <c r="K395" s="225"/>
      <c r="L395" s="226">
        <v>390</v>
      </c>
      <c r="M395" s="226" t="s">
        <v>870</v>
      </c>
      <c r="N395" s="253">
        <v>132.9</v>
      </c>
      <c r="O395" s="253">
        <v>10</v>
      </c>
      <c r="P395" s="225"/>
      <c r="Q395" s="226">
        <v>390</v>
      </c>
      <c r="R395" s="227" t="s">
        <v>1188</v>
      </c>
      <c r="S395" s="253">
        <v>231.4</v>
      </c>
      <c r="T395" s="253">
        <v>7.6</v>
      </c>
      <c r="U395" s="225"/>
      <c r="V395" s="229">
        <v>390</v>
      </c>
      <c r="W395" s="238" t="s">
        <v>2942</v>
      </c>
      <c r="X395" s="253">
        <v>420.1</v>
      </c>
      <c r="Y395" s="253">
        <v>9.9</v>
      </c>
      <c r="Z395" s="225"/>
      <c r="AA395" s="226">
        <v>390</v>
      </c>
      <c r="AB395" s="227" t="s">
        <v>1309</v>
      </c>
      <c r="AC395" s="253">
        <v>613.29999999999995</v>
      </c>
      <c r="AD395" s="253">
        <v>39</v>
      </c>
      <c r="AE395" s="225"/>
      <c r="AF395" s="229">
        <v>390</v>
      </c>
      <c r="AG395" s="238" t="s">
        <v>2943</v>
      </c>
      <c r="AH395" s="253">
        <v>665.6</v>
      </c>
      <c r="AI395" s="253">
        <v>25.4</v>
      </c>
      <c r="AJ395" s="225"/>
      <c r="AK395" s="226">
        <v>390</v>
      </c>
      <c r="AL395" s="227" t="s">
        <v>1485</v>
      </c>
      <c r="AM395" s="253">
        <v>786.3</v>
      </c>
      <c r="AN395" s="253">
        <v>25.8</v>
      </c>
      <c r="AO395" s="225"/>
      <c r="AP395" s="229">
        <v>390</v>
      </c>
      <c r="AQ395" s="238" t="s">
        <v>1667</v>
      </c>
      <c r="AR395" s="253">
        <v>2893.3</v>
      </c>
      <c r="AS395" s="253">
        <v>90.3</v>
      </c>
      <c r="AT395" s="225"/>
      <c r="AU395" s="226">
        <v>390</v>
      </c>
      <c r="AV395" s="227" t="s">
        <v>1244</v>
      </c>
      <c r="AW395" s="253">
        <v>4078</v>
      </c>
      <c r="AX395" s="253">
        <v>260.5</v>
      </c>
      <c r="AY395" s="225"/>
      <c r="AZ395" s="229">
        <v>390</v>
      </c>
      <c r="BA395" s="238" t="s">
        <v>541</v>
      </c>
      <c r="BB395" s="253">
        <v>4977</v>
      </c>
      <c r="BC395" s="253">
        <v>-4341</v>
      </c>
      <c r="BD395" s="225"/>
      <c r="BE395" s="230">
        <v>390</v>
      </c>
      <c r="BF395" s="231" t="s">
        <v>1445</v>
      </c>
      <c r="BG395" s="256">
        <v>5403</v>
      </c>
      <c r="BH395" s="256">
        <v>376</v>
      </c>
      <c r="BI395" s="225"/>
      <c r="BJ395" s="232">
        <v>390</v>
      </c>
      <c r="BK395" s="233" t="s">
        <v>2185</v>
      </c>
      <c r="BL395" s="255">
        <v>6878</v>
      </c>
    </row>
    <row r="396" spans="1:64" s="234" customFormat="1">
      <c r="A396" s="225"/>
      <c r="B396" s="226">
        <v>391</v>
      </c>
      <c r="C396" s="227" t="s">
        <v>911</v>
      </c>
      <c r="D396" s="253">
        <v>67.2</v>
      </c>
      <c r="E396" s="253">
        <v>4.5999999999999996</v>
      </c>
      <c r="F396" s="225"/>
      <c r="G396" s="226">
        <v>391</v>
      </c>
      <c r="H396" s="227" t="s">
        <v>972</v>
      </c>
      <c r="I396" s="253">
        <v>97.4</v>
      </c>
      <c r="J396" s="253">
        <v>5</v>
      </c>
      <c r="K396" s="225"/>
      <c r="L396" s="226">
        <v>391</v>
      </c>
      <c r="M396" s="226" t="s">
        <v>1237</v>
      </c>
      <c r="N396" s="253">
        <v>132.5</v>
      </c>
      <c r="O396" s="253">
        <v>3.8</v>
      </c>
      <c r="P396" s="225"/>
      <c r="Q396" s="226">
        <v>391</v>
      </c>
      <c r="R396" s="227" t="s">
        <v>1189</v>
      </c>
      <c r="S396" s="253">
        <v>230.9</v>
      </c>
      <c r="T396" s="253">
        <v>20</v>
      </c>
      <c r="U396" s="225"/>
      <c r="V396" s="229">
        <v>391</v>
      </c>
      <c r="W396" s="238" t="s">
        <v>1363</v>
      </c>
      <c r="X396" s="253">
        <v>420</v>
      </c>
      <c r="Y396" s="253">
        <v>36.200000000000003</v>
      </c>
      <c r="Z396" s="225"/>
      <c r="AA396" s="226">
        <v>391</v>
      </c>
      <c r="AB396" s="227" t="s">
        <v>1310</v>
      </c>
      <c r="AC396" s="253">
        <v>611.6</v>
      </c>
      <c r="AD396" s="253">
        <v>22.5</v>
      </c>
      <c r="AE396" s="225"/>
      <c r="AF396" s="229">
        <v>391</v>
      </c>
      <c r="AG396" s="238" t="s">
        <v>1350</v>
      </c>
      <c r="AH396" s="253">
        <v>664.8</v>
      </c>
      <c r="AI396" s="253">
        <v>2.2999999999999998</v>
      </c>
      <c r="AJ396" s="225"/>
      <c r="AK396" s="226">
        <v>391</v>
      </c>
      <c r="AL396" s="227" t="s">
        <v>1486</v>
      </c>
      <c r="AM396" s="253">
        <v>784.7</v>
      </c>
      <c r="AN396" s="253">
        <v>89</v>
      </c>
      <c r="AO396" s="225"/>
      <c r="AP396" s="229">
        <v>391</v>
      </c>
      <c r="AQ396" s="238" t="s">
        <v>1838</v>
      </c>
      <c r="AR396" s="253">
        <v>2876.6</v>
      </c>
      <c r="AS396" s="253">
        <v>313.2</v>
      </c>
      <c r="AT396" s="225"/>
      <c r="AU396" s="226">
        <v>391</v>
      </c>
      <c r="AV396" s="227" t="s">
        <v>1795</v>
      </c>
      <c r="AW396" s="253">
        <v>4072.1</v>
      </c>
      <c r="AX396" s="253">
        <v>76.5</v>
      </c>
      <c r="AY396" s="225"/>
      <c r="AZ396" s="229">
        <v>391</v>
      </c>
      <c r="BA396" s="238" t="s">
        <v>1733</v>
      </c>
      <c r="BB396" s="253">
        <v>4960</v>
      </c>
      <c r="BC396" s="253">
        <v>796</v>
      </c>
      <c r="BD396" s="225"/>
      <c r="BE396" s="230">
        <v>391</v>
      </c>
      <c r="BF396" s="231" t="s">
        <v>732</v>
      </c>
      <c r="BG396" s="256">
        <v>5395</v>
      </c>
      <c r="BH396" s="256">
        <v>2008</v>
      </c>
      <c r="BI396" s="225"/>
      <c r="BJ396" s="232">
        <v>391</v>
      </c>
      <c r="BK396" s="233" t="s">
        <v>2186</v>
      </c>
      <c r="BL396" s="255">
        <v>6804</v>
      </c>
    </row>
    <row r="397" spans="1:64" s="234" customFormat="1">
      <c r="A397" s="225"/>
      <c r="B397" s="226">
        <v>392</v>
      </c>
      <c r="C397" s="227" t="s">
        <v>912</v>
      </c>
      <c r="D397" s="253">
        <v>67</v>
      </c>
      <c r="E397" s="253">
        <v>3.4</v>
      </c>
      <c r="F397" s="225"/>
      <c r="G397" s="226">
        <v>392</v>
      </c>
      <c r="H397" s="227" t="s">
        <v>896</v>
      </c>
      <c r="I397" s="253">
        <v>97.3</v>
      </c>
      <c r="J397" s="253">
        <v>1.8</v>
      </c>
      <c r="K397" s="225"/>
      <c r="L397" s="226">
        <v>392</v>
      </c>
      <c r="M397" s="226" t="s">
        <v>1063</v>
      </c>
      <c r="N397" s="253">
        <v>132.4</v>
      </c>
      <c r="O397" s="253">
        <v>2.5</v>
      </c>
      <c r="P397" s="225"/>
      <c r="Q397" s="226">
        <v>392</v>
      </c>
      <c r="R397" s="227" t="s">
        <v>1190</v>
      </c>
      <c r="S397" s="253">
        <v>230.1</v>
      </c>
      <c r="T397" s="253">
        <v>2.4</v>
      </c>
      <c r="U397" s="225"/>
      <c r="V397" s="229">
        <v>392</v>
      </c>
      <c r="W397" s="238" t="s">
        <v>808</v>
      </c>
      <c r="X397" s="253">
        <v>419.9</v>
      </c>
      <c r="Y397" s="253">
        <v>8.1999999999999993</v>
      </c>
      <c r="Z397" s="225"/>
      <c r="AA397" s="226">
        <v>392</v>
      </c>
      <c r="AB397" s="227" t="s">
        <v>1311</v>
      </c>
      <c r="AC397" s="253">
        <v>610.20000000000005</v>
      </c>
      <c r="AD397" s="253">
        <v>71.5</v>
      </c>
      <c r="AE397" s="225"/>
      <c r="AF397" s="229">
        <v>392</v>
      </c>
      <c r="AG397" s="238" t="s">
        <v>1318</v>
      </c>
      <c r="AH397" s="253">
        <v>664.3</v>
      </c>
      <c r="AI397" s="253">
        <v>76.2</v>
      </c>
      <c r="AJ397" s="225"/>
      <c r="AK397" s="226">
        <v>392</v>
      </c>
      <c r="AL397" s="227" t="s">
        <v>1487</v>
      </c>
      <c r="AM397" s="253">
        <v>779.2</v>
      </c>
      <c r="AN397" s="253">
        <v>119.9</v>
      </c>
      <c r="AO397" s="225"/>
      <c r="AP397" s="229">
        <v>392</v>
      </c>
      <c r="AQ397" s="238" t="s">
        <v>1850</v>
      </c>
      <c r="AR397" s="253">
        <v>2867.5</v>
      </c>
      <c r="AS397" s="253">
        <v>-7.9</v>
      </c>
      <c r="AT397" s="225"/>
      <c r="AU397" s="226">
        <v>392</v>
      </c>
      <c r="AV397" s="227" t="s">
        <v>1796</v>
      </c>
      <c r="AW397" s="253">
        <v>4071.1</v>
      </c>
      <c r="AX397" s="253">
        <v>323.2</v>
      </c>
      <c r="AY397" s="225"/>
      <c r="AZ397" s="229">
        <v>392</v>
      </c>
      <c r="BA397" s="238" t="s">
        <v>1172</v>
      </c>
      <c r="BB397" s="253">
        <v>4957.3999999999996</v>
      </c>
      <c r="BC397" s="253">
        <v>480.5</v>
      </c>
      <c r="BD397" s="225"/>
      <c r="BE397" s="230">
        <v>392</v>
      </c>
      <c r="BF397" s="231" t="s">
        <v>1864</v>
      </c>
      <c r="BG397" s="256">
        <v>5344</v>
      </c>
      <c r="BH397" s="256">
        <v>-5.5</v>
      </c>
      <c r="BI397" s="225"/>
      <c r="BJ397" s="232">
        <v>392</v>
      </c>
      <c r="BK397" s="233" t="s">
        <v>1304</v>
      </c>
      <c r="BL397" s="255">
        <v>6794</v>
      </c>
    </row>
    <row r="398" spans="1:64" s="234" customFormat="1">
      <c r="A398" s="225"/>
      <c r="B398" s="226">
        <v>393</v>
      </c>
      <c r="C398" s="227" t="s">
        <v>913</v>
      </c>
      <c r="D398" s="253">
        <v>66.8</v>
      </c>
      <c r="E398" s="253">
        <v>2.8</v>
      </c>
      <c r="F398" s="225"/>
      <c r="G398" s="226">
        <v>393</v>
      </c>
      <c r="H398" s="227" t="s">
        <v>1063</v>
      </c>
      <c r="I398" s="253">
        <v>96.3</v>
      </c>
      <c r="J398" s="253">
        <v>1</v>
      </c>
      <c r="K398" s="225"/>
      <c r="L398" s="226">
        <v>393</v>
      </c>
      <c r="M398" s="226" t="s">
        <v>829</v>
      </c>
      <c r="N398" s="253">
        <v>132.19999999999999</v>
      </c>
      <c r="O398" s="253">
        <v>9.6</v>
      </c>
      <c r="P398" s="225"/>
      <c r="Q398" s="226">
        <v>393</v>
      </c>
      <c r="R398" s="227" t="s">
        <v>981</v>
      </c>
      <c r="S398" s="253">
        <v>227.3</v>
      </c>
      <c r="T398" s="253">
        <v>6.4</v>
      </c>
      <c r="U398" s="225"/>
      <c r="V398" s="229">
        <v>393</v>
      </c>
      <c r="W398" s="238" t="s">
        <v>1082</v>
      </c>
      <c r="X398" s="253">
        <v>416.4</v>
      </c>
      <c r="Y398" s="253">
        <v>24.1</v>
      </c>
      <c r="Z398" s="225"/>
      <c r="AA398" s="226">
        <v>393</v>
      </c>
      <c r="AB398" s="227" t="s">
        <v>1138</v>
      </c>
      <c r="AC398" s="253">
        <v>609.9</v>
      </c>
      <c r="AD398" s="253">
        <v>-56</v>
      </c>
      <c r="AE398" s="225"/>
      <c r="AF398" s="229">
        <v>393</v>
      </c>
      <c r="AG398" s="238" t="s">
        <v>856</v>
      </c>
      <c r="AH398" s="253">
        <v>663.9</v>
      </c>
      <c r="AI398" s="253">
        <v>28.1</v>
      </c>
      <c r="AJ398" s="225"/>
      <c r="AK398" s="226">
        <v>393</v>
      </c>
      <c r="AL398" s="227" t="s">
        <v>1488</v>
      </c>
      <c r="AM398" s="253">
        <v>777.8</v>
      </c>
      <c r="AN398" s="253">
        <v>65.400000000000006</v>
      </c>
      <c r="AO398" s="225"/>
      <c r="AP398" s="229">
        <v>393</v>
      </c>
      <c r="AQ398" s="238" t="s">
        <v>1321</v>
      </c>
      <c r="AR398" s="253">
        <v>2856.7</v>
      </c>
      <c r="AS398" s="253">
        <v>109.4</v>
      </c>
      <c r="AT398" s="225"/>
      <c r="AU398" s="226">
        <v>393</v>
      </c>
      <c r="AV398" s="227" t="s">
        <v>1397</v>
      </c>
      <c r="AW398" s="253">
        <v>4063</v>
      </c>
      <c r="AX398" s="253">
        <v>99.2</v>
      </c>
      <c r="AY398" s="225"/>
      <c r="AZ398" s="229">
        <v>393</v>
      </c>
      <c r="BA398" s="238" t="s">
        <v>2944</v>
      </c>
      <c r="BB398" s="253">
        <v>4950.8</v>
      </c>
      <c r="BC398" s="253">
        <v>139.69999999999999</v>
      </c>
      <c r="BD398" s="225"/>
      <c r="BE398" s="230">
        <v>393</v>
      </c>
      <c r="BF398" s="231" t="s">
        <v>1996</v>
      </c>
      <c r="BG398" s="256">
        <v>5336.4</v>
      </c>
      <c r="BH398" s="256">
        <v>198.3</v>
      </c>
      <c r="BI398" s="225"/>
      <c r="BJ398" s="232">
        <v>393</v>
      </c>
      <c r="BK398" s="233" t="s">
        <v>2187</v>
      </c>
      <c r="BL398" s="255">
        <v>6793</v>
      </c>
    </row>
    <row r="399" spans="1:64" s="234" customFormat="1">
      <c r="A399" s="225"/>
      <c r="B399" s="226">
        <v>394</v>
      </c>
      <c r="C399" s="227" t="s">
        <v>914</v>
      </c>
      <c r="D399" s="253">
        <v>66.7</v>
      </c>
      <c r="E399" s="253">
        <v>1.6</v>
      </c>
      <c r="F399" s="225"/>
      <c r="G399" s="226">
        <v>394</v>
      </c>
      <c r="H399" s="227" t="s">
        <v>965</v>
      </c>
      <c r="I399" s="253">
        <v>96.3</v>
      </c>
      <c r="J399" s="253">
        <v>4.8</v>
      </c>
      <c r="K399" s="225"/>
      <c r="L399" s="226">
        <v>394</v>
      </c>
      <c r="M399" s="226" t="s">
        <v>2945</v>
      </c>
      <c r="N399" s="253">
        <v>132.1</v>
      </c>
      <c r="O399" s="253">
        <v>5.6</v>
      </c>
      <c r="P399" s="225"/>
      <c r="Q399" s="226">
        <v>394</v>
      </c>
      <c r="R399" s="227" t="s">
        <v>856</v>
      </c>
      <c r="S399" s="253">
        <v>226.9</v>
      </c>
      <c r="T399" s="253">
        <v>11</v>
      </c>
      <c r="U399" s="225"/>
      <c r="V399" s="229">
        <v>394</v>
      </c>
      <c r="W399" s="238" t="s">
        <v>1056</v>
      </c>
      <c r="X399" s="253">
        <v>416.1</v>
      </c>
      <c r="Y399" s="253">
        <v>21.6</v>
      </c>
      <c r="Z399" s="225"/>
      <c r="AA399" s="226">
        <v>394</v>
      </c>
      <c r="AB399" s="227" t="s">
        <v>699</v>
      </c>
      <c r="AC399" s="253">
        <v>608.70000000000005</v>
      </c>
      <c r="AD399" s="253">
        <v>41.2</v>
      </c>
      <c r="AE399" s="225"/>
      <c r="AF399" s="229">
        <v>394</v>
      </c>
      <c r="AG399" s="238" t="s">
        <v>1316</v>
      </c>
      <c r="AH399" s="253">
        <v>662.9</v>
      </c>
      <c r="AI399" s="253">
        <v>16.899999999999999</v>
      </c>
      <c r="AJ399" s="225"/>
      <c r="AK399" s="226">
        <v>394</v>
      </c>
      <c r="AL399" s="227" t="s">
        <v>1356</v>
      </c>
      <c r="AM399" s="253">
        <v>777</v>
      </c>
      <c r="AN399" s="253">
        <v>29.1</v>
      </c>
      <c r="AO399" s="225"/>
      <c r="AP399" s="229">
        <v>394</v>
      </c>
      <c r="AQ399" s="238" t="s">
        <v>2946</v>
      </c>
      <c r="AR399" s="253">
        <v>2849.6</v>
      </c>
      <c r="AS399" s="253">
        <v>226.5</v>
      </c>
      <c r="AT399" s="225"/>
      <c r="AU399" s="226">
        <v>394</v>
      </c>
      <c r="AV399" s="227" t="s">
        <v>1797</v>
      </c>
      <c r="AW399" s="253">
        <v>4036.8</v>
      </c>
      <c r="AX399" s="253">
        <v>550.29999999999995</v>
      </c>
      <c r="AY399" s="225"/>
      <c r="AZ399" s="229">
        <v>394</v>
      </c>
      <c r="BA399" s="238" t="s">
        <v>1805</v>
      </c>
      <c r="BB399" s="253">
        <v>4932.8999999999996</v>
      </c>
      <c r="BC399" s="253">
        <v>-676.1</v>
      </c>
      <c r="BD399" s="225"/>
      <c r="BE399" s="230">
        <v>394</v>
      </c>
      <c r="BF399" s="231" t="s">
        <v>1997</v>
      </c>
      <c r="BG399" s="256">
        <v>5318.1</v>
      </c>
      <c r="BH399" s="256">
        <v>148.19999999999999</v>
      </c>
      <c r="BI399" s="225"/>
      <c r="BJ399" s="232">
        <v>394</v>
      </c>
      <c r="BK399" s="233" t="s">
        <v>1746</v>
      </c>
      <c r="BL399" s="255">
        <v>6787</v>
      </c>
    </row>
    <row r="400" spans="1:64" s="234" customFormat="1" ht="22.7">
      <c r="A400" s="225"/>
      <c r="B400" s="226">
        <v>395</v>
      </c>
      <c r="C400" s="227" t="s">
        <v>915</v>
      </c>
      <c r="D400" s="253">
        <v>66.599999999999994</v>
      </c>
      <c r="E400" s="253">
        <v>1.2</v>
      </c>
      <c r="F400" s="225"/>
      <c r="G400" s="226">
        <v>395</v>
      </c>
      <c r="H400" s="227" t="s">
        <v>998</v>
      </c>
      <c r="I400" s="253">
        <v>94.1</v>
      </c>
      <c r="J400" s="253">
        <v>1.8</v>
      </c>
      <c r="K400" s="225"/>
      <c r="L400" s="226">
        <v>395</v>
      </c>
      <c r="M400" s="226" t="s">
        <v>862</v>
      </c>
      <c r="N400" s="253">
        <v>132</v>
      </c>
      <c r="O400" s="253">
        <v>7</v>
      </c>
      <c r="P400" s="225"/>
      <c r="Q400" s="226">
        <v>395</v>
      </c>
      <c r="R400" s="227" t="s">
        <v>1191</v>
      </c>
      <c r="S400" s="253">
        <v>221.8</v>
      </c>
      <c r="T400" s="253">
        <v>17.600000000000001</v>
      </c>
      <c r="U400" s="225"/>
      <c r="V400" s="229">
        <v>395</v>
      </c>
      <c r="W400" s="238" t="s">
        <v>1168</v>
      </c>
      <c r="X400" s="253">
        <v>415.8</v>
      </c>
      <c r="Y400" s="253">
        <v>2.2000000000000002</v>
      </c>
      <c r="Z400" s="225"/>
      <c r="AA400" s="226">
        <v>395</v>
      </c>
      <c r="AB400" s="227" t="s">
        <v>1312</v>
      </c>
      <c r="AC400" s="253">
        <v>608.4</v>
      </c>
      <c r="AD400" s="253">
        <v>26.7</v>
      </c>
      <c r="AE400" s="225"/>
      <c r="AF400" s="229">
        <v>395</v>
      </c>
      <c r="AG400" s="238" t="s">
        <v>792</v>
      </c>
      <c r="AH400" s="253">
        <v>660.5</v>
      </c>
      <c r="AI400" s="253">
        <v>18.7</v>
      </c>
      <c r="AJ400" s="225"/>
      <c r="AK400" s="226">
        <v>395</v>
      </c>
      <c r="AL400" s="227" t="s">
        <v>1489</v>
      </c>
      <c r="AM400" s="253">
        <v>774.8</v>
      </c>
      <c r="AN400" s="253">
        <v>10.8</v>
      </c>
      <c r="AO400" s="225"/>
      <c r="AP400" s="229">
        <v>395</v>
      </c>
      <c r="AQ400" s="238" t="s">
        <v>1027</v>
      </c>
      <c r="AR400" s="253">
        <v>2835.6</v>
      </c>
      <c r="AS400" s="253">
        <v>129</v>
      </c>
      <c r="AT400" s="225"/>
      <c r="AU400" s="226">
        <v>395</v>
      </c>
      <c r="AV400" s="227" t="s">
        <v>1798</v>
      </c>
      <c r="AW400" s="253">
        <v>4022.5</v>
      </c>
      <c r="AX400" s="253">
        <v>27.5</v>
      </c>
      <c r="AY400" s="225"/>
      <c r="AZ400" s="229">
        <v>395</v>
      </c>
      <c r="BA400" s="238" t="s">
        <v>1773</v>
      </c>
      <c r="BB400" s="253">
        <v>4930</v>
      </c>
      <c r="BC400" s="253">
        <v>539.4</v>
      </c>
      <c r="BD400" s="225"/>
      <c r="BE400" s="230">
        <v>395</v>
      </c>
      <c r="BF400" s="231" t="s">
        <v>1998</v>
      </c>
      <c r="BG400" s="256">
        <v>5298.7</v>
      </c>
      <c r="BH400" s="256">
        <v>436</v>
      </c>
      <c r="BI400" s="225"/>
      <c r="BJ400" s="232">
        <v>395</v>
      </c>
      <c r="BK400" s="233" t="s">
        <v>2188</v>
      </c>
      <c r="BL400" s="255">
        <v>6784</v>
      </c>
    </row>
    <row r="401" spans="1:64" s="234" customFormat="1">
      <c r="A401" s="225"/>
      <c r="B401" s="226">
        <v>396</v>
      </c>
      <c r="C401" s="227" t="s">
        <v>916</v>
      </c>
      <c r="D401" s="253">
        <v>66.599999999999994</v>
      </c>
      <c r="E401" s="253">
        <v>1.6</v>
      </c>
      <c r="F401" s="225"/>
      <c r="G401" s="226">
        <v>396</v>
      </c>
      <c r="H401" s="227" t="s">
        <v>1064</v>
      </c>
      <c r="I401" s="253">
        <v>94</v>
      </c>
      <c r="J401" s="253">
        <v>7.2</v>
      </c>
      <c r="K401" s="225"/>
      <c r="L401" s="226">
        <v>396</v>
      </c>
      <c r="M401" s="226" t="s">
        <v>876</v>
      </c>
      <c r="N401" s="253">
        <v>131.4</v>
      </c>
      <c r="O401" s="253">
        <v>5.0999999999999996</v>
      </c>
      <c r="P401" s="225"/>
      <c r="Q401" s="226">
        <v>396</v>
      </c>
      <c r="R401" s="227" t="s">
        <v>1192</v>
      </c>
      <c r="S401" s="253">
        <v>221.6</v>
      </c>
      <c r="T401" s="253">
        <v>1.9</v>
      </c>
      <c r="U401" s="225"/>
      <c r="V401" s="229">
        <v>396</v>
      </c>
      <c r="W401" s="238" t="s">
        <v>804</v>
      </c>
      <c r="X401" s="253">
        <v>415.6</v>
      </c>
      <c r="Y401" s="253">
        <v>4.0999999999999996</v>
      </c>
      <c r="Z401" s="225"/>
      <c r="AA401" s="226">
        <v>396</v>
      </c>
      <c r="AB401" s="227" t="s">
        <v>872</v>
      </c>
      <c r="AC401" s="253">
        <v>607.79999999999995</v>
      </c>
      <c r="AD401" s="253">
        <v>41.6</v>
      </c>
      <c r="AE401" s="225"/>
      <c r="AF401" s="229">
        <v>396</v>
      </c>
      <c r="AG401" s="238" t="s">
        <v>1360</v>
      </c>
      <c r="AH401" s="253">
        <v>660.3</v>
      </c>
      <c r="AI401" s="253">
        <v>44.5</v>
      </c>
      <c r="AJ401" s="225"/>
      <c r="AK401" s="226">
        <v>396</v>
      </c>
      <c r="AL401" s="227" t="s">
        <v>1490</v>
      </c>
      <c r="AM401" s="253">
        <v>773.3</v>
      </c>
      <c r="AN401" s="253">
        <v>-30.5</v>
      </c>
      <c r="AO401" s="225"/>
      <c r="AP401" s="229">
        <v>396</v>
      </c>
      <c r="AQ401" s="238" t="s">
        <v>2947</v>
      </c>
      <c r="AR401" s="253">
        <v>2834.7</v>
      </c>
      <c r="AS401" s="253">
        <v>37.299999999999997</v>
      </c>
      <c r="AT401" s="225"/>
      <c r="AU401" s="226">
        <v>396</v>
      </c>
      <c r="AV401" s="227" t="s">
        <v>1799</v>
      </c>
      <c r="AW401" s="253">
        <v>4012.6</v>
      </c>
      <c r="AX401" s="253">
        <v>164.9</v>
      </c>
      <c r="AY401" s="225"/>
      <c r="AZ401" s="229">
        <v>396</v>
      </c>
      <c r="BA401" s="238" t="s">
        <v>1935</v>
      </c>
      <c r="BB401" s="253">
        <v>4928</v>
      </c>
      <c r="BC401" s="253">
        <v>367.7</v>
      </c>
      <c r="BD401" s="225"/>
      <c r="BE401" s="230">
        <v>396</v>
      </c>
      <c r="BF401" s="231" t="s">
        <v>1999</v>
      </c>
      <c r="BG401" s="256">
        <v>5282.8</v>
      </c>
      <c r="BH401" s="256">
        <v>-622</v>
      </c>
      <c r="BI401" s="225"/>
      <c r="BJ401" s="232">
        <v>396</v>
      </c>
      <c r="BK401" s="233" t="s">
        <v>2189</v>
      </c>
      <c r="BL401" s="255">
        <v>6780</v>
      </c>
    </row>
    <row r="402" spans="1:64" s="234" customFormat="1">
      <c r="A402" s="225"/>
      <c r="B402" s="226">
        <v>397</v>
      </c>
      <c r="C402" s="227" t="s">
        <v>917</v>
      </c>
      <c r="D402" s="253">
        <v>66</v>
      </c>
      <c r="E402" s="253">
        <v>4.5</v>
      </c>
      <c r="F402" s="225"/>
      <c r="G402" s="226">
        <v>397</v>
      </c>
      <c r="H402" s="227" t="s">
        <v>1065</v>
      </c>
      <c r="I402" s="253">
        <v>93.9</v>
      </c>
      <c r="J402" s="253">
        <v>4.5</v>
      </c>
      <c r="K402" s="225"/>
      <c r="L402" s="226">
        <v>397</v>
      </c>
      <c r="M402" s="226" t="s">
        <v>881</v>
      </c>
      <c r="N402" s="253">
        <v>131.1</v>
      </c>
      <c r="O402" s="253">
        <v>5.2</v>
      </c>
      <c r="P402" s="225"/>
      <c r="Q402" s="226">
        <v>397</v>
      </c>
      <c r="R402" s="227" t="s">
        <v>1193</v>
      </c>
      <c r="S402" s="253">
        <v>221.6</v>
      </c>
      <c r="T402" s="253">
        <v>5.4</v>
      </c>
      <c r="U402" s="225"/>
      <c r="V402" s="229">
        <v>397</v>
      </c>
      <c r="W402" s="238" t="s">
        <v>976</v>
      </c>
      <c r="X402" s="253">
        <v>414.8</v>
      </c>
      <c r="Y402" s="253">
        <v>20.5</v>
      </c>
      <c r="Z402" s="225"/>
      <c r="AA402" s="226">
        <v>397</v>
      </c>
      <c r="AB402" s="227" t="s">
        <v>1245</v>
      </c>
      <c r="AC402" s="253">
        <v>601.29999999999995</v>
      </c>
      <c r="AD402" s="253">
        <v>31.5</v>
      </c>
      <c r="AE402" s="225"/>
      <c r="AF402" s="229">
        <v>397</v>
      </c>
      <c r="AG402" s="238" t="s">
        <v>2948</v>
      </c>
      <c r="AH402" s="253">
        <v>659.7</v>
      </c>
      <c r="AI402" s="253">
        <v>37.700000000000003</v>
      </c>
      <c r="AJ402" s="225"/>
      <c r="AK402" s="226">
        <v>397</v>
      </c>
      <c r="AL402" s="227" t="s">
        <v>1491</v>
      </c>
      <c r="AM402" s="253">
        <v>773</v>
      </c>
      <c r="AN402" s="253">
        <v>81.3</v>
      </c>
      <c r="AO402" s="225"/>
      <c r="AP402" s="229">
        <v>397</v>
      </c>
      <c r="AQ402" s="238" t="s">
        <v>1852</v>
      </c>
      <c r="AR402" s="253">
        <v>2833.4</v>
      </c>
      <c r="AS402" s="253">
        <v>240.6</v>
      </c>
      <c r="AT402" s="225"/>
      <c r="AU402" s="226">
        <v>397</v>
      </c>
      <c r="AV402" s="227" t="s">
        <v>1360</v>
      </c>
      <c r="AW402" s="253">
        <v>4009.3</v>
      </c>
      <c r="AX402" s="253">
        <v>244.6</v>
      </c>
      <c r="AY402" s="225"/>
      <c r="AZ402" s="229">
        <v>397</v>
      </c>
      <c r="BA402" s="238" t="s">
        <v>2949</v>
      </c>
      <c r="BB402" s="253">
        <v>4927.3999999999996</v>
      </c>
      <c r="BC402" s="253">
        <v>153.5</v>
      </c>
      <c r="BD402" s="225"/>
      <c r="BE402" s="230">
        <v>397</v>
      </c>
      <c r="BF402" s="231" t="s">
        <v>2000</v>
      </c>
      <c r="BG402" s="256">
        <v>5231.2</v>
      </c>
      <c r="BH402" s="256">
        <v>320.5</v>
      </c>
      <c r="BI402" s="225"/>
      <c r="BJ402" s="232">
        <v>397</v>
      </c>
      <c r="BK402" s="233" t="s">
        <v>604</v>
      </c>
      <c r="BL402" s="255">
        <v>6778</v>
      </c>
    </row>
    <row r="403" spans="1:64" s="234" customFormat="1">
      <c r="A403" s="225"/>
      <c r="B403" s="226">
        <v>398</v>
      </c>
      <c r="C403" s="227" t="s">
        <v>918</v>
      </c>
      <c r="D403" s="253">
        <v>65.900000000000006</v>
      </c>
      <c r="E403" s="253">
        <v>7.4</v>
      </c>
      <c r="F403" s="225"/>
      <c r="G403" s="226">
        <v>398</v>
      </c>
      <c r="H403" s="227" t="s">
        <v>1066</v>
      </c>
      <c r="I403" s="253">
        <v>93.6</v>
      </c>
      <c r="J403" s="253">
        <v>3.6</v>
      </c>
      <c r="K403" s="225"/>
      <c r="L403" s="226">
        <v>398</v>
      </c>
      <c r="M403" s="226" t="s">
        <v>1068</v>
      </c>
      <c r="N403" s="253">
        <v>130.69999999999999</v>
      </c>
      <c r="O403" s="253">
        <v>6.8</v>
      </c>
      <c r="P403" s="225"/>
      <c r="Q403" s="226">
        <v>398</v>
      </c>
      <c r="R403" s="227" t="s">
        <v>1194</v>
      </c>
      <c r="S403" s="253">
        <v>221.5</v>
      </c>
      <c r="T403" s="253">
        <v>13.6</v>
      </c>
      <c r="U403" s="225"/>
      <c r="V403" s="229">
        <v>398</v>
      </c>
      <c r="W403" s="238" t="s">
        <v>1447</v>
      </c>
      <c r="X403" s="253">
        <v>412.4</v>
      </c>
      <c r="Y403" s="253">
        <v>-13.9</v>
      </c>
      <c r="Z403" s="225"/>
      <c r="AA403" s="226">
        <v>398</v>
      </c>
      <c r="AB403" s="227" t="s">
        <v>1184</v>
      </c>
      <c r="AC403" s="253">
        <v>595.29999999999995</v>
      </c>
      <c r="AD403" s="253">
        <v>35.5</v>
      </c>
      <c r="AE403" s="225"/>
      <c r="AF403" s="229">
        <v>398</v>
      </c>
      <c r="AG403" s="238" t="s">
        <v>1399</v>
      </c>
      <c r="AH403" s="253">
        <v>650.1</v>
      </c>
      <c r="AI403" s="253">
        <v>30.1</v>
      </c>
      <c r="AJ403" s="225"/>
      <c r="AK403" s="226">
        <v>398</v>
      </c>
      <c r="AL403" s="227" t="s">
        <v>1177</v>
      </c>
      <c r="AM403" s="253">
        <v>766</v>
      </c>
      <c r="AN403" s="253">
        <v>-43.4</v>
      </c>
      <c r="AO403" s="225"/>
      <c r="AP403" s="229">
        <v>398</v>
      </c>
      <c r="AQ403" s="238" t="s">
        <v>1792</v>
      </c>
      <c r="AR403" s="253">
        <v>2832</v>
      </c>
      <c r="AS403" s="253">
        <v>15.5</v>
      </c>
      <c r="AT403" s="225"/>
      <c r="AU403" s="226">
        <v>398</v>
      </c>
      <c r="AV403" s="227" t="s">
        <v>1385</v>
      </c>
      <c r="AW403" s="253">
        <v>4004.9</v>
      </c>
      <c r="AX403" s="253">
        <v>127.3</v>
      </c>
      <c r="AY403" s="225"/>
      <c r="AZ403" s="229">
        <v>398</v>
      </c>
      <c r="BA403" s="238" t="s">
        <v>1806</v>
      </c>
      <c r="BB403" s="253">
        <v>4916</v>
      </c>
      <c r="BC403" s="253">
        <v>1720</v>
      </c>
      <c r="BD403" s="225"/>
      <c r="BE403" s="230">
        <v>398</v>
      </c>
      <c r="BF403" s="231" t="s">
        <v>2001</v>
      </c>
      <c r="BG403" s="256">
        <v>5228</v>
      </c>
      <c r="BH403" s="256">
        <v>-431</v>
      </c>
      <c r="BI403" s="225"/>
      <c r="BJ403" s="232">
        <v>398</v>
      </c>
      <c r="BK403" s="233" t="s">
        <v>2016</v>
      </c>
      <c r="BL403" s="255">
        <v>6775</v>
      </c>
    </row>
    <row r="404" spans="1:64" s="234" customFormat="1">
      <c r="A404" s="225"/>
      <c r="B404" s="226">
        <v>399</v>
      </c>
      <c r="C404" s="227" t="s">
        <v>919</v>
      </c>
      <c r="D404" s="253">
        <v>65.8</v>
      </c>
      <c r="E404" s="253">
        <v>0.6</v>
      </c>
      <c r="F404" s="225"/>
      <c r="G404" s="226">
        <v>399</v>
      </c>
      <c r="H404" s="227" t="s">
        <v>851</v>
      </c>
      <c r="I404" s="253">
        <v>93</v>
      </c>
      <c r="J404" s="253">
        <v>3.7</v>
      </c>
      <c r="K404" s="225"/>
      <c r="L404" s="226">
        <v>399</v>
      </c>
      <c r="M404" s="226" t="s">
        <v>856</v>
      </c>
      <c r="N404" s="253">
        <v>130.69999999999999</v>
      </c>
      <c r="O404" s="253">
        <v>4.3</v>
      </c>
      <c r="P404" s="225"/>
      <c r="Q404" s="226">
        <v>399</v>
      </c>
      <c r="R404" s="227" t="s">
        <v>1033</v>
      </c>
      <c r="S404" s="253">
        <v>220.8</v>
      </c>
      <c r="T404" s="253">
        <v>2.2999999999999998</v>
      </c>
      <c r="U404" s="225"/>
      <c r="V404" s="229">
        <v>399</v>
      </c>
      <c r="W404" s="238" t="s">
        <v>999</v>
      </c>
      <c r="X404" s="253">
        <v>411.3</v>
      </c>
      <c r="Y404" s="253">
        <v>10.199999999999999</v>
      </c>
      <c r="Z404" s="225"/>
      <c r="AA404" s="226">
        <v>399</v>
      </c>
      <c r="AB404" s="227" t="s">
        <v>1106</v>
      </c>
      <c r="AC404" s="253">
        <v>595.29999999999995</v>
      </c>
      <c r="AD404" s="253">
        <v>2.4</v>
      </c>
      <c r="AE404" s="225"/>
      <c r="AF404" s="229">
        <v>399</v>
      </c>
      <c r="AG404" s="238" t="s">
        <v>737</v>
      </c>
      <c r="AH404" s="253">
        <v>650</v>
      </c>
      <c r="AI404" s="253">
        <v>1.6</v>
      </c>
      <c r="AJ404" s="225"/>
      <c r="AK404" s="226">
        <v>399</v>
      </c>
      <c r="AL404" s="227" t="s">
        <v>625</v>
      </c>
      <c r="AM404" s="253">
        <v>765.9</v>
      </c>
      <c r="AN404" s="253">
        <v>38.1</v>
      </c>
      <c r="AO404" s="225"/>
      <c r="AP404" s="229">
        <v>399</v>
      </c>
      <c r="AQ404" s="238" t="s">
        <v>693</v>
      </c>
      <c r="AR404" s="253">
        <v>2821</v>
      </c>
      <c r="AS404" s="253">
        <v>274.2</v>
      </c>
      <c r="AT404" s="225"/>
      <c r="AU404" s="226">
        <v>399</v>
      </c>
      <c r="AV404" s="227" t="s">
        <v>1414</v>
      </c>
      <c r="AW404" s="253">
        <v>4003</v>
      </c>
      <c r="AX404" s="253">
        <v>246</v>
      </c>
      <c r="AY404" s="225"/>
      <c r="AZ404" s="229">
        <v>399</v>
      </c>
      <c r="BA404" s="238" t="s">
        <v>1791</v>
      </c>
      <c r="BB404" s="253">
        <v>4841.2</v>
      </c>
      <c r="BC404" s="253">
        <v>337.2</v>
      </c>
      <c r="BD404" s="225"/>
      <c r="BE404" s="230">
        <v>399</v>
      </c>
      <c r="BF404" s="231" t="s">
        <v>2002</v>
      </c>
      <c r="BG404" s="256">
        <v>5223.2</v>
      </c>
      <c r="BH404" s="256">
        <v>475.5</v>
      </c>
      <c r="BI404" s="225"/>
      <c r="BJ404" s="232">
        <v>399</v>
      </c>
      <c r="BK404" s="233" t="s">
        <v>2190</v>
      </c>
      <c r="BL404" s="255">
        <v>6752</v>
      </c>
    </row>
    <row r="405" spans="1:64" s="234" customFormat="1">
      <c r="A405" s="225"/>
      <c r="B405" s="226">
        <v>400</v>
      </c>
      <c r="C405" s="227" t="s">
        <v>920</v>
      </c>
      <c r="D405" s="253">
        <v>65.400000000000006</v>
      </c>
      <c r="E405" s="253">
        <v>4.9000000000000004</v>
      </c>
      <c r="F405" s="225"/>
      <c r="G405" s="226">
        <v>400</v>
      </c>
      <c r="H405" s="227" t="s">
        <v>1067</v>
      </c>
      <c r="I405" s="253">
        <v>92.6</v>
      </c>
      <c r="J405" s="253">
        <v>6.3</v>
      </c>
      <c r="K405" s="225"/>
      <c r="L405" s="226">
        <v>400</v>
      </c>
      <c r="M405" s="226" t="s">
        <v>1067</v>
      </c>
      <c r="N405" s="253">
        <v>130.30000000000001</v>
      </c>
      <c r="O405" s="253">
        <v>8</v>
      </c>
      <c r="P405" s="225"/>
      <c r="Q405" s="226">
        <v>400</v>
      </c>
      <c r="R405" s="227" t="s">
        <v>1195</v>
      </c>
      <c r="S405" s="253">
        <v>220.5</v>
      </c>
      <c r="T405" s="253">
        <v>7.9</v>
      </c>
      <c r="U405" s="225"/>
      <c r="V405" s="229">
        <v>400</v>
      </c>
      <c r="W405" s="238" t="s">
        <v>807</v>
      </c>
      <c r="X405" s="253">
        <v>411</v>
      </c>
      <c r="Y405" s="253">
        <v>16.3</v>
      </c>
      <c r="Z405" s="225"/>
      <c r="AA405" s="226">
        <v>400</v>
      </c>
      <c r="AB405" s="227" t="s">
        <v>1313</v>
      </c>
      <c r="AC405" s="253">
        <v>594.4</v>
      </c>
      <c r="AD405" s="253">
        <v>17.899999999999999</v>
      </c>
      <c r="AE405" s="225"/>
      <c r="AF405" s="229">
        <v>400</v>
      </c>
      <c r="AG405" s="238" t="s">
        <v>1411</v>
      </c>
      <c r="AH405" s="253">
        <v>642.79999999999995</v>
      </c>
      <c r="AI405" s="253">
        <v>52.3</v>
      </c>
      <c r="AJ405" s="225"/>
      <c r="AK405" s="226">
        <v>400</v>
      </c>
      <c r="AL405" s="227" t="s">
        <v>1492</v>
      </c>
      <c r="AM405" s="253">
        <v>757.6</v>
      </c>
      <c r="AN405" s="253">
        <v>-20.399999999999999</v>
      </c>
      <c r="AO405" s="225"/>
      <c r="AP405" s="229">
        <v>400</v>
      </c>
      <c r="AQ405" s="238" t="s">
        <v>2950</v>
      </c>
      <c r="AR405" s="253">
        <v>2819.8</v>
      </c>
      <c r="AS405" s="253">
        <v>103.4</v>
      </c>
      <c r="AT405" s="225"/>
      <c r="AU405" s="226">
        <v>400</v>
      </c>
      <c r="AV405" s="227" t="s">
        <v>1800</v>
      </c>
      <c r="AW405" s="253">
        <v>3995.5</v>
      </c>
      <c r="AX405" s="253">
        <v>6.4</v>
      </c>
      <c r="AY405" s="225"/>
      <c r="AZ405" s="229">
        <v>400</v>
      </c>
      <c r="BA405" s="238" t="s">
        <v>2951</v>
      </c>
      <c r="BB405" s="253">
        <v>4818.5</v>
      </c>
      <c r="BC405" s="253">
        <v>229.3</v>
      </c>
      <c r="BD405" s="225"/>
      <c r="BE405" s="230">
        <v>400</v>
      </c>
      <c r="BF405" s="231" t="s">
        <v>2003</v>
      </c>
      <c r="BG405" s="256">
        <v>5212.7</v>
      </c>
      <c r="BH405" s="256">
        <v>2.8</v>
      </c>
      <c r="BI405" s="225"/>
      <c r="BJ405" s="232">
        <v>400</v>
      </c>
      <c r="BK405" s="233" t="s">
        <v>1968</v>
      </c>
      <c r="BL405" s="255">
        <v>6716</v>
      </c>
    </row>
    <row r="406" spans="1:64" s="234" customFormat="1">
      <c r="A406" s="225"/>
      <c r="B406" s="226">
        <v>401</v>
      </c>
      <c r="C406" s="227" t="s">
        <v>921</v>
      </c>
      <c r="D406" s="253">
        <v>65.400000000000006</v>
      </c>
      <c r="E406" s="253">
        <v>5.9</v>
      </c>
      <c r="F406" s="225"/>
      <c r="G406" s="226">
        <v>401</v>
      </c>
      <c r="H406" s="227" t="s">
        <v>857</v>
      </c>
      <c r="I406" s="253">
        <v>92.6</v>
      </c>
      <c r="J406" s="253">
        <v>10.1</v>
      </c>
      <c r="K406" s="225"/>
      <c r="L406" s="226">
        <v>401</v>
      </c>
      <c r="M406" s="226" t="s">
        <v>908</v>
      </c>
      <c r="N406" s="253">
        <v>129.6</v>
      </c>
      <c r="O406" s="253">
        <v>3.9</v>
      </c>
      <c r="P406" s="225"/>
      <c r="Q406" s="226">
        <v>401</v>
      </c>
      <c r="R406" s="227" t="s">
        <v>1049</v>
      </c>
      <c r="S406" s="253">
        <v>220.1</v>
      </c>
      <c r="T406" s="253">
        <v>12.2</v>
      </c>
      <c r="U406" s="225"/>
      <c r="V406" s="229">
        <v>401</v>
      </c>
      <c r="W406" s="238" t="s">
        <v>1147</v>
      </c>
      <c r="X406" s="253">
        <v>409.4</v>
      </c>
      <c r="Y406" s="253">
        <v>16.5</v>
      </c>
      <c r="Z406" s="225"/>
      <c r="AA406" s="226">
        <v>401</v>
      </c>
      <c r="AB406" s="227" t="s">
        <v>1314</v>
      </c>
      <c r="AC406" s="253">
        <v>593.4</v>
      </c>
      <c r="AD406" s="253">
        <v>25.9</v>
      </c>
      <c r="AE406" s="225"/>
      <c r="AF406" s="229">
        <v>401</v>
      </c>
      <c r="AG406" s="238" t="s">
        <v>863</v>
      </c>
      <c r="AH406" s="253">
        <v>642.6</v>
      </c>
      <c r="AI406" s="253">
        <v>63.1</v>
      </c>
      <c r="AJ406" s="225"/>
      <c r="AK406" s="226">
        <v>401</v>
      </c>
      <c r="AL406" s="227" t="s">
        <v>1493</v>
      </c>
      <c r="AM406" s="253">
        <v>756.4</v>
      </c>
      <c r="AN406" s="253">
        <v>61.1</v>
      </c>
      <c r="AO406" s="225"/>
      <c r="AP406" s="229">
        <v>401</v>
      </c>
      <c r="AQ406" s="238" t="s">
        <v>2952</v>
      </c>
      <c r="AR406" s="253">
        <v>2816.2</v>
      </c>
      <c r="AS406" s="253">
        <v>5.9</v>
      </c>
      <c r="AT406" s="225"/>
      <c r="AU406" s="226">
        <v>401</v>
      </c>
      <c r="AV406" s="227" t="s">
        <v>900</v>
      </c>
      <c r="AW406" s="253">
        <v>3992</v>
      </c>
      <c r="AX406" s="253">
        <v>425.8</v>
      </c>
      <c r="AY406" s="225"/>
      <c r="AZ406" s="229">
        <v>401</v>
      </c>
      <c r="BA406" s="238" t="s">
        <v>1856</v>
      </c>
      <c r="BB406" s="253">
        <v>4805</v>
      </c>
      <c r="BC406" s="253">
        <v>297</v>
      </c>
      <c r="BD406" s="225"/>
      <c r="BE406" s="230">
        <v>401</v>
      </c>
      <c r="BF406" s="231" t="s">
        <v>1773</v>
      </c>
      <c r="BG406" s="256">
        <v>5211</v>
      </c>
      <c r="BH406" s="256">
        <v>434</v>
      </c>
      <c r="BI406" s="225"/>
      <c r="BJ406" s="232">
        <v>401</v>
      </c>
      <c r="BK406" s="233" t="s">
        <v>618</v>
      </c>
      <c r="BL406" s="255">
        <v>6702</v>
      </c>
    </row>
    <row r="407" spans="1:64" s="234" customFormat="1">
      <c r="A407" s="225"/>
      <c r="B407" s="226">
        <v>402</v>
      </c>
      <c r="C407" s="227" t="s">
        <v>922</v>
      </c>
      <c r="D407" s="253">
        <v>65.400000000000006</v>
      </c>
      <c r="E407" s="253">
        <v>9.3000000000000007</v>
      </c>
      <c r="F407" s="225"/>
      <c r="G407" s="226">
        <v>402</v>
      </c>
      <c r="H407" s="227" t="s">
        <v>946</v>
      </c>
      <c r="I407" s="253">
        <v>91.9</v>
      </c>
      <c r="J407" s="253">
        <v>4.2</v>
      </c>
      <c r="K407" s="225"/>
      <c r="L407" s="226">
        <v>402</v>
      </c>
      <c r="M407" s="226" t="s">
        <v>1246</v>
      </c>
      <c r="N407" s="253">
        <v>129.30000000000001</v>
      </c>
      <c r="O407" s="253">
        <v>7.8</v>
      </c>
      <c r="P407" s="225"/>
      <c r="Q407" s="226">
        <v>402</v>
      </c>
      <c r="R407" s="227" t="s">
        <v>1196</v>
      </c>
      <c r="S407" s="253">
        <v>219.6</v>
      </c>
      <c r="T407" s="253">
        <v>1.4</v>
      </c>
      <c r="U407" s="225"/>
      <c r="V407" s="229">
        <v>402</v>
      </c>
      <c r="W407" s="238" t="s">
        <v>1206</v>
      </c>
      <c r="X407" s="253">
        <v>408.3</v>
      </c>
      <c r="Y407" s="253">
        <v>28.5</v>
      </c>
      <c r="Z407" s="225"/>
      <c r="AA407" s="226">
        <v>402</v>
      </c>
      <c r="AB407" s="227" t="s">
        <v>1315</v>
      </c>
      <c r="AC407" s="253">
        <v>593.29999999999995</v>
      </c>
      <c r="AD407" s="253">
        <v>29.5</v>
      </c>
      <c r="AE407" s="225"/>
      <c r="AF407" s="229">
        <v>402</v>
      </c>
      <c r="AG407" s="238" t="s">
        <v>696</v>
      </c>
      <c r="AH407" s="253">
        <v>639.6</v>
      </c>
      <c r="AI407" s="253">
        <v>30.6</v>
      </c>
      <c r="AJ407" s="225"/>
      <c r="AK407" s="226">
        <v>402</v>
      </c>
      <c r="AL407" s="227" t="s">
        <v>1181</v>
      </c>
      <c r="AM407" s="253">
        <v>753.7</v>
      </c>
      <c r="AN407" s="253">
        <v>33.5</v>
      </c>
      <c r="AO407" s="225"/>
      <c r="AP407" s="229">
        <v>402</v>
      </c>
      <c r="AQ407" s="238" t="s">
        <v>2953</v>
      </c>
      <c r="AR407" s="253">
        <v>2809.1</v>
      </c>
      <c r="AS407" s="253">
        <v>21.2</v>
      </c>
      <c r="AT407" s="225"/>
      <c r="AU407" s="226">
        <v>402</v>
      </c>
      <c r="AV407" s="227" t="s">
        <v>1801</v>
      </c>
      <c r="AW407" s="253">
        <v>3976.4</v>
      </c>
      <c r="AX407" s="253">
        <v>385.4</v>
      </c>
      <c r="AY407" s="225"/>
      <c r="AZ407" s="229">
        <v>402</v>
      </c>
      <c r="BA407" s="238" t="s">
        <v>621</v>
      </c>
      <c r="BB407" s="253">
        <v>4779.8999999999996</v>
      </c>
      <c r="BC407" s="253">
        <v>231.7</v>
      </c>
      <c r="BD407" s="225"/>
      <c r="BE407" s="230">
        <v>402</v>
      </c>
      <c r="BF407" s="231" t="s">
        <v>1469</v>
      </c>
      <c r="BG407" s="256">
        <v>5205</v>
      </c>
      <c r="BH407" s="256">
        <v>-398.4</v>
      </c>
      <c r="BI407" s="225"/>
      <c r="BJ407" s="232">
        <v>402</v>
      </c>
      <c r="BK407" s="233" t="s">
        <v>2191</v>
      </c>
      <c r="BL407" s="255">
        <v>6691</v>
      </c>
    </row>
    <row r="408" spans="1:64" s="234" customFormat="1">
      <c r="A408" s="225"/>
      <c r="B408" s="226">
        <v>403</v>
      </c>
      <c r="C408" s="227" t="s">
        <v>923</v>
      </c>
      <c r="D408" s="253">
        <v>65.2</v>
      </c>
      <c r="E408" s="253">
        <v>3.1</v>
      </c>
      <c r="F408" s="225"/>
      <c r="G408" s="226">
        <v>403</v>
      </c>
      <c r="H408" s="227" t="s">
        <v>1068</v>
      </c>
      <c r="I408" s="253">
        <v>91.7</v>
      </c>
      <c r="J408" s="253">
        <v>5.6</v>
      </c>
      <c r="K408" s="225"/>
      <c r="L408" s="226">
        <v>403</v>
      </c>
      <c r="M408" s="226" t="s">
        <v>1175</v>
      </c>
      <c r="N408" s="253">
        <v>128.5</v>
      </c>
      <c r="O408" s="253">
        <v>6.9</v>
      </c>
      <c r="P408" s="225"/>
      <c r="Q408" s="226">
        <v>403</v>
      </c>
      <c r="R408" s="227" t="s">
        <v>1197</v>
      </c>
      <c r="S408" s="253">
        <v>216.7</v>
      </c>
      <c r="T408" s="253">
        <v>9.6</v>
      </c>
      <c r="U408" s="225"/>
      <c r="V408" s="229">
        <v>403</v>
      </c>
      <c r="W408" s="238" t="s">
        <v>1218</v>
      </c>
      <c r="X408" s="253">
        <v>404.8</v>
      </c>
      <c r="Y408" s="253">
        <v>23.9</v>
      </c>
      <c r="Z408" s="225"/>
      <c r="AA408" s="226">
        <v>403</v>
      </c>
      <c r="AB408" s="227" t="s">
        <v>1229</v>
      </c>
      <c r="AC408" s="253">
        <v>592.20000000000005</v>
      </c>
      <c r="AD408" s="253">
        <v>56.2</v>
      </c>
      <c r="AE408" s="225"/>
      <c r="AF408" s="229">
        <v>403</v>
      </c>
      <c r="AG408" s="238" t="s">
        <v>1092</v>
      </c>
      <c r="AH408" s="253">
        <v>637.5</v>
      </c>
      <c r="AI408" s="253">
        <v>37.1</v>
      </c>
      <c r="AJ408" s="225"/>
      <c r="AK408" s="226">
        <v>403</v>
      </c>
      <c r="AL408" s="227" t="s">
        <v>1494</v>
      </c>
      <c r="AM408" s="253">
        <v>753.4</v>
      </c>
      <c r="AN408" s="253">
        <v>15.7</v>
      </c>
      <c r="AO408" s="225"/>
      <c r="AP408" s="229">
        <v>403</v>
      </c>
      <c r="AQ408" s="238" t="s">
        <v>1400</v>
      </c>
      <c r="AR408" s="253">
        <v>2806.4</v>
      </c>
      <c r="AS408" s="253">
        <v>246.3</v>
      </c>
      <c r="AT408" s="225"/>
      <c r="AU408" s="226">
        <v>403</v>
      </c>
      <c r="AV408" s="227" t="s">
        <v>721</v>
      </c>
      <c r="AW408" s="253">
        <v>3970.9</v>
      </c>
      <c r="AX408" s="253">
        <v>460.3</v>
      </c>
      <c r="AY408" s="225"/>
      <c r="AZ408" s="229">
        <v>403</v>
      </c>
      <c r="BA408" s="238" t="s">
        <v>2954</v>
      </c>
      <c r="BB408" s="253">
        <v>4777.3</v>
      </c>
      <c r="BC408" s="253">
        <v>60.6</v>
      </c>
      <c r="BD408" s="225"/>
      <c r="BE408" s="230">
        <v>403</v>
      </c>
      <c r="BF408" s="231" t="s">
        <v>2004</v>
      </c>
      <c r="BG408" s="256">
        <v>5202.3999999999996</v>
      </c>
      <c r="BH408" s="256">
        <v>260.39999999999998</v>
      </c>
      <c r="BI408" s="225"/>
      <c r="BJ408" s="232">
        <v>403</v>
      </c>
      <c r="BK408" s="233" t="s">
        <v>2192</v>
      </c>
      <c r="BL408" s="255">
        <v>6632</v>
      </c>
    </row>
    <row r="409" spans="1:64" s="234" customFormat="1">
      <c r="A409" s="225"/>
      <c r="B409" s="226">
        <v>404</v>
      </c>
      <c r="C409" s="227" t="s">
        <v>924</v>
      </c>
      <c r="D409" s="253">
        <v>65.099999999999994</v>
      </c>
      <c r="E409" s="253">
        <v>2</v>
      </c>
      <c r="F409" s="225"/>
      <c r="G409" s="226">
        <v>404</v>
      </c>
      <c r="H409" s="227" t="s">
        <v>911</v>
      </c>
      <c r="I409" s="253">
        <v>91.5</v>
      </c>
      <c r="J409" s="253">
        <v>5.0999999999999996</v>
      </c>
      <c r="K409" s="225"/>
      <c r="L409" s="226">
        <v>404</v>
      </c>
      <c r="M409" s="226" t="s">
        <v>808</v>
      </c>
      <c r="N409" s="253">
        <v>128.5</v>
      </c>
      <c r="O409" s="253">
        <v>2.6</v>
      </c>
      <c r="P409" s="225"/>
      <c r="Q409" s="226">
        <v>404</v>
      </c>
      <c r="R409" s="227" t="s">
        <v>881</v>
      </c>
      <c r="S409" s="253">
        <v>216.6</v>
      </c>
      <c r="T409" s="253">
        <v>7.6</v>
      </c>
      <c r="U409" s="225"/>
      <c r="V409" s="229">
        <v>404</v>
      </c>
      <c r="W409" s="238" t="s">
        <v>1219</v>
      </c>
      <c r="X409" s="253">
        <v>400.6</v>
      </c>
      <c r="Y409" s="253">
        <v>27</v>
      </c>
      <c r="Z409" s="225"/>
      <c r="AA409" s="226">
        <v>404</v>
      </c>
      <c r="AB409" s="227" t="s">
        <v>1316</v>
      </c>
      <c r="AC409" s="253">
        <v>591.9</v>
      </c>
      <c r="AD409" s="253">
        <v>30.9</v>
      </c>
      <c r="AE409" s="225"/>
      <c r="AF409" s="229">
        <v>404</v>
      </c>
      <c r="AG409" s="238" t="s">
        <v>2955</v>
      </c>
      <c r="AH409" s="253">
        <v>631.9</v>
      </c>
      <c r="AI409" s="253">
        <v>-461.6</v>
      </c>
      <c r="AJ409" s="225"/>
      <c r="AK409" s="226">
        <v>404</v>
      </c>
      <c r="AL409" s="227" t="s">
        <v>1292</v>
      </c>
      <c r="AM409" s="253">
        <v>751.7</v>
      </c>
      <c r="AN409" s="253">
        <v>44.1</v>
      </c>
      <c r="AO409" s="225"/>
      <c r="AP409" s="229">
        <v>404</v>
      </c>
      <c r="AQ409" s="238" t="s">
        <v>2956</v>
      </c>
      <c r="AR409" s="253">
        <v>2801.4</v>
      </c>
      <c r="AS409" s="253">
        <v>48.1</v>
      </c>
      <c r="AT409" s="225"/>
      <c r="AU409" s="226">
        <v>404</v>
      </c>
      <c r="AV409" s="227" t="s">
        <v>1802</v>
      </c>
      <c r="AW409" s="253">
        <v>3968.2</v>
      </c>
      <c r="AX409" s="253">
        <v>73</v>
      </c>
      <c r="AY409" s="225"/>
      <c r="AZ409" s="229">
        <v>404</v>
      </c>
      <c r="BA409" s="238" t="s">
        <v>1209</v>
      </c>
      <c r="BB409" s="253">
        <v>4768.3</v>
      </c>
      <c r="BC409" s="253">
        <v>132</v>
      </c>
      <c r="BD409" s="225"/>
      <c r="BE409" s="230">
        <v>404</v>
      </c>
      <c r="BF409" s="231" t="s">
        <v>2005</v>
      </c>
      <c r="BG409" s="256">
        <v>5188.1000000000004</v>
      </c>
      <c r="BH409" s="256">
        <v>149.30000000000001</v>
      </c>
      <c r="BI409" s="225"/>
      <c r="BJ409" s="232">
        <v>404</v>
      </c>
      <c r="BK409" s="233" t="s">
        <v>2193</v>
      </c>
      <c r="BL409" s="255">
        <v>6632</v>
      </c>
    </row>
    <row r="410" spans="1:64" s="234" customFormat="1">
      <c r="A410" s="225"/>
      <c r="B410" s="226">
        <v>405</v>
      </c>
      <c r="C410" s="227" t="s">
        <v>925</v>
      </c>
      <c r="D410" s="253">
        <v>64.900000000000006</v>
      </c>
      <c r="E410" s="253">
        <v>6.5</v>
      </c>
      <c r="F410" s="225"/>
      <c r="G410" s="226">
        <v>405</v>
      </c>
      <c r="H410" s="227" t="s">
        <v>935</v>
      </c>
      <c r="I410" s="253">
        <v>91.4</v>
      </c>
      <c r="J410" s="253">
        <v>4.5999999999999996</v>
      </c>
      <c r="K410" s="225"/>
      <c r="L410" s="226">
        <v>405</v>
      </c>
      <c r="M410" s="226" t="s">
        <v>1224</v>
      </c>
      <c r="N410" s="253">
        <v>128.4</v>
      </c>
      <c r="O410" s="253">
        <v>6</v>
      </c>
      <c r="P410" s="225"/>
      <c r="Q410" s="226">
        <v>405</v>
      </c>
      <c r="R410" s="227" t="s">
        <v>897</v>
      </c>
      <c r="S410" s="253">
        <v>216.4</v>
      </c>
      <c r="T410" s="253">
        <v>5.3</v>
      </c>
      <c r="U410" s="225"/>
      <c r="V410" s="229">
        <v>405</v>
      </c>
      <c r="W410" s="238" t="s">
        <v>752</v>
      </c>
      <c r="X410" s="253">
        <v>398.6</v>
      </c>
      <c r="Y410" s="253">
        <v>-1.7</v>
      </c>
      <c r="Z410" s="225"/>
      <c r="AA410" s="226">
        <v>405</v>
      </c>
      <c r="AB410" s="227" t="s">
        <v>1072</v>
      </c>
      <c r="AC410" s="253">
        <v>591</v>
      </c>
      <c r="AD410" s="253">
        <v>48.5</v>
      </c>
      <c r="AE410" s="225"/>
      <c r="AF410" s="229">
        <v>405</v>
      </c>
      <c r="AG410" s="238" t="s">
        <v>1446</v>
      </c>
      <c r="AH410" s="253">
        <v>629.9</v>
      </c>
      <c r="AI410" s="253">
        <v>37.200000000000003</v>
      </c>
      <c r="AJ410" s="225"/>
      <c r="AK410" s="226">
        <v>405</v>
      </c>
      <c r="AL410" s="227" t="s">
        <v>1495</v>
      </c>
      <c r="AM410" s="253">
        <v>746.6</v>
      </c>
      <c r="AN410" s="253">
        <v>97.4</v>
      </c>
      <c r="AO410" s="225"/>
      <c r="AP410" s="229">
        <v>405</v>
      </c>
      <c r="AQ410" s="238" t="s">
        <v>2957</v>
      </c>
      <c r="AR410" s="253">
        <v>2793.5</v>
      </c>
      <c r="AS410" s="253">
        <v>67.400000000000006</v>
      </c>
      <c r="AT410" s="225"/>
      <c r="AU410" s="226">
        <v>405</v>
      </c>
      <c r="AV410" s="227" t="s">
        <v>1803</v>
      </c>
      <c r="AW410" s="253">
        <v>3965.8</v>
      </c>
      <c r="AX410" s="253">
        <v>363.1</v>
      </c>
      <c r="AY410" s="225"/>
      <c r="AZ410" s="229">
        <v>405</v>
      </c>
      <c r="BA410" s="238" t="s">
        <v>1397</v>
      </c>
      <c r="BB410" s="253">
        <v>4767</v>
      </c>
      <c r="BC410" s="253">
        <v>165</v>
      </c>
      <c r="BD410" s="225"/>
      <c r="BE410" s="230">
        <v>405</v>
      </c>
      <c r="BF410" s="231" t="s">
        <v>2006</v>
      </c>
      <c r="BG410" s="256">
        <v>5177.5</v>
      </c>
      <c r="BH410" s="256">
        <v>-136.19999999999999</v>
      </c>
      <c r="BI410" s="225"/>
      <c r="BJ410" s="232">
        <v>405</v>
      </c>
      <c r="BK410" s="233" t="s">
        <v>2070</v>
      </c>
      <c r="BL410" s="255">
        <v>6618</v>
      </c>
    </row>
    <row r="411" spans="1:64" s="234" customFormat="1">
      <c r="A411" s="225"/>
      <c r="B411" s="226">
        <v>406</v>
      </c>
      <c r="C411" s="227" t="s">
        <v>926</v>
      </c>
      <c r="D411" s="253">
        <v>64.8</v>
      </c>
      <c r="E411" s="253">
        <v>-2.4</v>
      </c>
      <c r="F411" s="225"/>
      <c r="G411" s="226">
        <v>406</v>
      </c>
      <c r="H411" s="227" t="s">
        <v>1069</v>
      </c>
      <c r="I411" s="253">
        <v>91.3</v>
      </c>
      <c r="J411" s="253">
        <v>3.9</v>
      </c>
      <c r="K411" s="225"/>
      <c r="L411" s="226">
        <v>406</v>
      </c>
      <c r="M411" s="226" t="s">
        <v>934</v>
      </c>
      <c r="N411" s="253">
        <v>128</v>
      </c>
      <c r="O411" s="253">
        <v>5.9</v>
      </c>
      <c r="P411" s="225"/>
      <c r="Q411" s="226">
        <v>406</v>
      </c>
      <c r="R411" s="227" t="s">
        <v>1088</v>
      </c>
      <c r="S411" s="253">
        <v>213.9</v>
      </c>
      <c r="T411" s="253">
        <v>27.5</v>
      </c>
      <c r="U411" s="225"/>
      <c r="V411" s="229">
        <v>406</v>
      </c>
      <c r="W411" s="238" t="s">
        <v>1215</v>
      </c>
      <c r="X411" s="253">
        <v>397.5</v>
      </c>
      <c r="Y411" s="253">
        <v>18.399999999999999</v>
      </c>
      <c r="Z411" s="225"/>
      <c r="AA411" s="226">
        <v>406</v>
      </c>
      <c r="AB411" s="227" t="s">
        <v>856</v>
      </c>
      <c r="AC411" s="253">
        <v>590</v>
      </c>
      <c r="AD411" s="253">
        <v>30.7</v>
      </c>
      <c r="AE411" s="225"/>
      <c r="AF411" s="229">
        <v>406</v>
      </c>
      <c r="AG411" s="238" t="s">
        <v>2958</v>
      </c>
      <c r="AH411" s="253">
        <v>629.70000000000005</v>
      </c>
      <c r="AI411" s="253">
        <v>27</v>
      </c>
      <c r="AJ411" s="225"/>
      <c r="AK411" s="226">
        <v>406</v>
      </c>
      <c r="AL411" s="227" t="s">
        <v>1496</v>
      </c>
      <c r="AM411" s="253">
        <v>746.6</v>
      </c>
      <c r="AN411" s="253" t="s">
        <v>751</v>
      </c>
      <c r="AO411" s="225"/>
      <c r="AP411" s="229">
        <v>406</v>
      </c>
      <c r="AQ411" s="238" t="s">
        <v>1437</v>
      </c>
      <c r="AR411" s="253">
        <v>2788.5</v>
      </c>
      <c r="AS411" s="253">
        <v>127</v>
      </c>
      <c r="AT411" s="225"/>
      <c r="AU411" s="226">
        <v>406</v>
      </c>
      <c r="AV411" s="227" t="s">
        <v>1804</v>
      </c>
      <c r="AW411" s="253">
        <v>3961.5</v>
      </c>
      <c r="AX411" s="253">
        <v>272.89999999999998</v>
      </c>
      <c r="AY411" s="225"/>
      <c r="AZ411" s="229">
        <v>406</v>
      </c>
      <c r="BA411" s="238" t="s">
        <v>1987</v>
      </c>
      <c r="BB411" s="253">
        <v>4747.8999999999996</v>
      </c>
      <c r="BC411" s="253">
        <v>33.200000000000003</v>
      </c>
      <c r="BD411" s="225"/>
      <c r="BE411" s="230">
        <v>406</v>
      </c>
      <c r="BF411" s="231" t="s">
        <v>2007</v>
      </c>
      <c r="BG411" s="256">
        <v>5152.6000000000004</v>
      </c>
      <c r="BH411" s="256">
        <v>128.69999999999999</v>
      </c>
      <c r="BI411" s="225"/>
      <c r="BJ411" s="232">
        <v>406</v>
      </c>
      <c r="BK411" s="233" t="s">
        <v>2194</v>
      </c>
      <c r="BL411" s="255">
        <v>6608</v>
      </c>
    </row>
    <row r="412" spans="1:64" s="234" customFormat="1">
      <c r="A412" s="225"/>
      <c r="B412" s="226">
        <v>407</v>
      </c>
      <c r="C412" s="227" t="s">
        <v>927</v>
      </c>
      <c r="D412" s="253">
        <v>64.5</v>
      </c>
      <c r="E412" s="253">
        <v>1.8</v>
      </c>
      <c r="F412" s="225"/>
      <c r="G412" s="226">
        <v>407</v>
      </c>
      <c r="H412" s="227" t="s">
        <v>934</v>
      </c>
      <c r="I412" s="253">
        <v>91.1</v>
      </c>
      <c r="J412" s="253">
        <v>5</v>
      </c>
      <c r="K412" s="225"/>
      <c r="L412" s="226">
        <v>407</v>
      </c>
      <c r="M412" s="226" t="s">
        <v>1143</v>
      </c>
      <c r="N412" s="253">
        <v>127.8</v>
      </c>
      <c r="O412" s="253">
        <v>5.6</v>
      </c>
      <c r="P412" s="225"/>
      <c r="Q412" s="226">
        <v>407</v>
      </c>
      <c r="R412" s="227" t="s">
        <v>767</v>
      </c>
      <c r="S412" s="253">
        <v>213.5</v>
      </c>
      <c r="T412" s="253">
        <v>12.7</v>
      </c>
      <c r="U412" s="225"/>
      <c r="V412" s="229">
        <v>407</v>
      </c>
      <c r="W412" s="238" t="s">
        <v>1231</v>
      </c>
      <c r="X412" s="253">
        <v>396.6</v>
      </c>
      <c r="Y412" s="253">
        <v>23.6</v>
      </c>
      <c r="Z412" s="225"/>
      <c r="AA412" s="226">
        <v>407</v>
      </c>
      <c r="AB412" s="227" t="s">
        <v>1156</v>
      </c>
      <c r="AC412" s="253">
        <v>588.4</v>
      </c>
      <c r="AD412" s="253">
        <v>-24.9</v>
      </c>
      <c r="AE412" s="225"/>
      <c r="AF412" s="229">
        <v>407</v>
      </c>
      <c r="AG412" s="238" t="s">
        <v>1337</v>
      </c>
      <c r="AH412" s="253">
        <v>629.20000000000005</v>
      </c>
      <c r="AI412" s="253">
        <v>50.2</v>
      </c>
      <c r="AJ412" s="225"/>
      <c r="AK412" s="226">
        <v>407</v>
      </c>
      <c r="AL412" s="227" t="s">
        <v>848</v>
      </c>
      <c r="AM412" s="253">
        <v>746</v>
      </c>
      <c r="AN412" s="253">
        <v>39.4</v>
      </c>
      <c r="AO412" s="225"/>
      <c r="AP412" s="229">
        <v>407</v>
      </c>
      <c r="AQ412" s="238" t="s">
        <v>1402</v>
      </c>
      <c r="AR412" s="253">
        <v>2788</v>
      </c>
      <c r="AS412" s="253">
        <v>175</v>
      </c>
      <c r="AT412" s="225"/>
      <c r="AU412" s="226">
        <v>407</v>
      </c>
      <c r="AV412" s="227" t="s">
        <v>746</v>
      </c>
      <c r="AW412" s="253">
        <v>3944.1</v>
      </c>
      <c r="AX412" s="253">
        <v>-143.6</v>
      </c>
      <c r="AY412" s="225"/>
      <c r="AZ412" s="229">
        <v>407</v>
      </c>
      <c r="BA412" s="238" t="s">
        <v>2016</v>
      </c>
      <c r="BB412" s="253">
        <v>4736.8</v>
      </c>
      <c r="BC412" s="253">
        <v>190.5</v>
      </c>
      <c r="BD412" s="225"/>
      <c r="BE412" s="230">
        <v>407</v>
      </c>
      <c r="BF412" s="231" t="s">
        <v>2008</v>
      </c>
      <c r="BG412" s="256">
        <v>5152</v>
      </c>
      <c r="BH412" s="256">
        <v>137.1</v>
      </c>
      <c r="BI412" s="225"/>
      <c r="BJ412" s="232">
        <v>407</v>
      </c>
      <c r="BK412" s="233" t="s">
        <v>2195</v>
      </c>
      <c r="BL412" s="255">
        <v>6556</v>
      </c>
    </row>
    <row r="413" spans="1:64" s="234" customFormat="1">
      <c r="A413" s="225"/>
      <c r="B413" s="226">
        <v>408</v>
      </c>
      <c r="C413" s="227" t="s">
        <v>928</v>
      </c>
      <c r="D413" s="253">
        <v>64.3</v>
      </c>
      <c r="E413" s="253">
        <v>1.8</v>
      </c>
      <c r="F413" s="225"/>
      <c r="G413" s="226">
        <v>408</v>
      </c>
      <c r="H413" s="227" t="s">
        <v>838</v>
      </c>
      <c r="I413" s="253">
        <v>90.9</v>
      </c>
      <c r="J413" s="253">
        <v>8.6999999999999993</v>
      </c>
      <c r="K413" s="225"/>
      <c r="L413" s="226">
        <v>408</v>
      </c>
      <c r="M413" s="226" t="s">
        <v>1190</v>
      </c>
      <c r="N413" s="253">
        <v>127.3</v>
      </c>
      <c r="O413" s="253">
        <v>3.8</v>
      </c>
      <c r="P413" s="225"/>
      <c r="Q413" s="226">
        <v>408</v>
      </c>
      <c r="R413" s="227" t="s">
        <v>1198</v>
      </c>
      <c r="S413" s="253">
        <v>212.7</v>
      </c>
      <c r="T413" s="253">
        <v>15.8</v>
      </c>
      <c r="U413" s="225"/>
      <c r="V413" s="229">
        <v>408</v>
      </c>
      <c r="W413" s="238" t="s">
        <v>934</v>
      </c>
      <c r="X413" s="253">
        <v>396.4</v>
      </c>
      <c r="Y413" s="253">
        <v>18.3</v>
      </c>
      <c r="Z413" s="225"/>
      <c r="AA413" s="226">
        <v>408</v>
      </c>
      <c r="AB413" s="227" t="s">
        <v>1177</v>
      </c>
      <c r="AC413" s="253">
        <v>585.4</v>
      </c>
      <c r="AD413" s="253">
        <v>27.1</v>
      </c>
      <c r="AE413" s="225"/>
      <c r="AF413" s="229">
        <v>408</v>
      </c>
      <c r="AG413" s="238" t="s">
        <v>840</v>
      </c>
      <c r="AH413" s="253">
        <v>626.5</v>
      </c>
      <c r="AI413" s="253">
        <v>24.2</v>
      </c>
      <c r="AJ413" s="225"/>
      <c r="AK413" s="226">
        <v>408</v>
      </c>
      <c r="AL413" s="227" t="s">
        <v>1497</v>
      </c>
      <c r="AM413" s="253">
        <v>743.5</v>
      </c>
      <c r="AN413" s="253">
        <v>2.9</v>
      </c>
      <c r="AO413" s="225"/>
      <c r="AP413" s="229">
        <v>408</v>
      </c>
      <c r="AQ413" s="238" t="s">
        <v>1816</v>
      </c>
      <c r="AR413" s="253">
        <v>2783</v>
      </c>
      <c r="AS413" s="253">
        <v>297</v>
      </c>
      <c r="AT413" s="225"/>
      <c r="AU413" s="226">
        <v>408</v>
      </c>
      <c r="AV413" s="227" t="s">
        <v>1805</v>
      </c>
      <c r="AW413" s="253">
        <v>3943</v>
      </c>
      <c r="AX413" s="253">
        <v>-800.6</v>
      </c>
      <c r="AY413" s="225"/>
      <c r="AZ413" s="229">
        <v>408</v>
      </c>
      <c r="BA413" s="238" t="s">
        <v>576</v>
      </c>
      <c r="BB413" s="253">
        <v>4724.5</v>
      </c>
      <c r="BC413" s="253">
        <v>172.2</v>
      </c>
      <c r="BD413" s="225"/>
      <c r="BE413" s="230">
        <v>408</v>
      </c>
      <c r="BF413" s="231" t="s">
        <v>2009</v>
      </c>
      <c r="BG413" s="256">
        <v>5149.6000000000004</v>
      </c>
      <c r="BH413" s="256">
        <v>-17.899999999999999</v>
      </c>
      <c r="BI413" s="225"/>
      <c r="BJ413" s="232">
        <v>408</v>
      </c>
      <c r="BK413" s="233" t="s">
        <v>2196</v>
      </c>
      <c r="BL413" s="255">
        <v>6548</v>
      </c>
    </row>
    <row r="414" spans="1:64" s="234" customFormat="1">
      <c r="A414" s="225"/>
      <c r="B414" s="226">
        <v>409</v>
      </c>
      <c r="C414" s="227" t="s">
        <v>929</v>
      </c>
      <c r="D414" s="253">
        <v>64.099999999999994</v>
      </c>
      <c r="E414" s="253">
        <v>3.2</v>
      </c>
      <c r="F414" s="225"/>
      <c r="G414" s="226">
        <v>409</v>
      </c>
      <c r="H414" s="227" t="s">
        <v>933</v>
      </c>
      <c r="I414" s="253">
        <v>90.6</v>
      </c>
      <c r="J414" s="253">
        <v>3.4</v>
      </c>
      <c r="K414" s="225"/>
      <c r="L414" s="226">
        <v>409</v>
      </c>
      <c r="M414" s="226" t="s">
        <v>754</v>
      </c>
      <c r="N414" s="253">
        <v>127.1</v>
      </c>
      <c r="O414" s="253">
        <v>1.3</v>
      </c>
      <c r="P414" s="225"/>
      <c r="Q414" s="226">
        <v>409</v>
      </c>
      <c r="R414" s="227" t="s">
        <v>1199</v>
      </c>
      <c r="S414" s="253">
        <v>212.6</v>
      </c>
      <c r="T414" s="253">
        <v>22</v>
      </c>
      <c r="U414" s="225"/>
      <c r="V414" s="229">
        <v>409</v>
      </c>
      <c r="W414" s="238" t="s">
        <v>776</v>
      </c>
      <c r="X414" s="253">
        <v>395.5</v>
      </c>
      <c r="Y414" s="253">
        <v>10.4</v>
      </c>
      <c r="Z414" s="225"/>
      <c r="AA414" s="226">
        <v>409</v>
      </c>
      <c r="AB414" s="227" t="s">
        <v>1236</v>
      </c>
      <c r="AC414" s="253">
        <v>585.1</v>
      </c>
      <c r="AD414" s="253">
        <v>16.399999999999999</v>
      </c>
      <c r="AE414" s="225"/>
      <c r="AF414" s="229">
        <v>409</v>
      </c>
      <c r="AG414" s="238" t="s">
        <v>1354</v>
      </c>
      <c r="AH414" s="253">
        <v>625.20000000000005</v>
      </c>
      <c r="AI414" s="253">
        <v>29.7</v>
      </c>
      <c r="AJ414" s="225"/>
      <c r="AK414" s="226">
        <v>409</v>
      </c>
      <c r="AL414" s="227" t="s">
        <v>1498</v>
      </c>
      <c r="AM414" s="253">
        <v>742.3</v>
      </c>
      <c r="AN414" s="253">
        <v>22.8</v>
      </c>
      <c r="AO414" s="225"/>
      <c r="AP414" s="229">
        <v>409</v>
      </c>
      <c r="AQ414" s="238" t="s">
        <v>1813</v>
      </c>
      <c r="AR414" s="253">
        <v>2771.5</v>
      </c>
      <c r="AS414" s="253">
        <v>212</v>
      </c>
      <c r="AT414" s="225"/>
      <c r="AU414" s="226">
        <v>409</v>
      </c>
      <c r="AV414" s="227" t="s">
        <v>1806</v>
      </c>
      <c r="AW414" s="253">
        <v>3937.3</v>
      </c>
      <c r="AX414" s="253">
        <v>200.9</v>
      </c>
      <c r="AY414" s="225"/>
      <c r="AZ414" s="229">
        <v>409</v>
      </c>
      <c r="BA414" s="238" t="s">
        <v>720</v>
      </c>
      <c r="BB414" s="253">
        <v>4723.7</v>
      </c>
      <c r="BC414" s="253">
        <v>121.5</v>
      </c>
      <c r="BD414" s="225"/>
      <c r="BE414" s="230">
        <v>409</v>
      </c>
      <c r="BF414" s="231" t="s">
        <v>2010</v>
      </c>
      <c r="BG414" s="256">
        <v>5131</v>
      </c>
      <c r="BH414" s="256">
        <v>-47</v>
      </c>
      <c r="BI414" s="225"/>
      <c r="BJ414" s="232">
        <v>409</v>
      </c>
      <c r="BK414" s="233" t="s">
        <v>644</v>
      </c>
      <c r="BL414" s="255">
        <v>6543</v>
      </c>
    </row>
    <row r="415" spans="1:64" s="234" customFormat="1">
      <c r="A415" s="225"/>
      <c r="B415" s="226">
        <v>410</v>
      </c>
      <c r="C415" s="227" t="s">
        <v>930</v>
      </c>
      <c r="D415" s="253">
        <v>63.6</v>
      </c>
      <c r="E415" s="253">
        <v>4.3</v>
      </c>
      <c r="F415" s="225"/>
      <c r="G415" s="226">
        <v>410</v>
      </c>
      <c r="H415" s="227" t="s">
        <v>1070</v>
      </c>
      <c r="I415" s="253">
        <v>90.4</v>
      </c>
      <c r="J415" s="253">
        <v>0.6</v>
      </c>
      <c r="K415" s="225"/>
      <c r="L415" s="226">
        <v>410</v>
      </c>
      <c r="M415" s="226" t="s">
        <v>782</v>
      </c>
      <c r="N415" s="253">
        <v>126.7</v>
      </c>
      <c r="O415" s="253">
        <v>1.1000000000000001</v>
      </c>
      <c r="P415" s="225"/>
      <c r="Q415" s="226">
        <v>410</v>
      </c>
      <c r="R415" s="227" t="s">
        <v>1200</v>
      </c>
      <c r="S415" s="253">
        <v>211.3</v>
      </c>
      <c r="T415" s="253">
        <v>24.3</v>
      </c>
      <c r="U415" s="225"/>
      <c r="V415" s="229">
        <v>410</v>
      </c>
      <c r="W415" s="238" t="s">
        <v>699</v>
      </c>
      <c r="X415" s="253">
        <v>395.2</v>
      </c>
      <c r="Y415" s="253">
        <v>15.5</v>
      </c>
      <c r="Z415" s="225"/>
      <c r="AA415" s="226">
        <v>410</v>
      </c>
      <c r="AB415" s="227" t="s">
        <v>1317</v>
      </c>
      <c r="AC415" s="253">
        <v>579.79999999999995</v>
      </c>
      <c r="AD415" s="253">
        <v>47.3</v>
      </c>
      <c r="AE415" s="225"/>
      <c r="AF415" s="229">
        <v>410</v>
      </c>
      <c r="AG415" s="238" t="s">
        <v>897</v>
      </c>
      <c r="AH415" s="253">
        <v>622.29999999999995</v>
      </c>
      <c r="AI415" s="253">
        <v>21.9</v>
      </c>
      <c r="AJ415" s="225"/>
      <c r="AK415" s="226">
        <v>410</v>
      </c>
      <c r="AL415" s="227" t="s">
        <v>856</v>
      </c>
      <c r="AM415" s="253">
        <v>733.6</v>
      </c>
      <c r="AN415" s="253">
        <v>53.8</v>
      </c>
      <c r="AO415" s="225"/>
      <c r="AP415" s="229">
        <v>410</v>
      </c>
      <c r="AQ415" s="238" t="s">
        <v>1676</v>
      </c>
      <c r="AR415" s="253">
        <v>2762.2</v>
      </c>
      <c r="AS415" s="253">
        <v>135.30000000000001</v>
      </c>
      <c r="AT415" s="225"/>
      <c r="AU415" s="226">
        <v>410</v>
      </c>
      <c r="AV415" s="227" t="s">
        <v>1807</v>
      </c>
      <c r="AW415" s="253">
        <v>3927.6</v>
      </c>
      <c r="AX415" s="253">
        <v>458.5</v>
      </c>
      <c r="AY415" s="225"/>
      <c r="AZ415" s="229">
        <v>410</v>
      </c>
      <c r="BA415" s="238" t="s">
        <v>863</v>
      </c>
      <c r="BB415" s="253">
        <v>4721.5</v>
      </c>
      <c r="BC415" s="253">
        <v>-9</v>
      </c>
      <c r="BD415" s="225"/>
      <c r="BE415" s="230">
        <v>410</v>
      </c>
      <c r="BF415" s="231" t="s">
        <v>1815</v>
      </c>
      <c r="BG415" s="256">
        <v>5120.7</v>
      </c>
      <c r="BH415" s="256">
        <v>10</v>
      </c>
      <c r="BI415" s="225"/>
      <c r="BJ415" s="232">
        <v>410</v>
      </c>
      <c r="BK415" s="233" t="s">
        <v>2197</v>
      </c>
      <c r="BL415" s="255">
        <v>6528</v>
      </c>
    </row>
    <row r="416" spans="1:64" s="234" customFormat="1">
      <c r="A416" s="225"/>
      <c r="B416" s="226">
        <v>411</v>
      </c>
      <c r="C416" s="227" t="s">
        <v>931</v>
      </c>
      <c r="D416" s="253">
        <v>63.5</v>
      </c>
      <c r="E416" s="253">
        <v>2</v>
      </c>
      <c r="F416" s="225"/>
      <c r="G416" s="226">
        <v>411</v>
      </c>
      <c r="H416" s="227" t="s">
        <v>984</v>
      </c>
      <c r="I416" s="253">
        <v>90.2</v>
      </c>
      <c r="J416" s="253">
        <v>9.1999999999999993</v>
      </c>
      <c r="K416" s="225"/>
      <c r="L416" s="226">
        <v>411</v>
      </c>
      <c r="M416" s="226" t="s">
        <v>854</v>
      </c>
      <c r="N416" s="253">
        <v>126.4</v>
      </c>
      <c r="O416" s="253">
        <v>14.4</v>
      </c>
      <c r="P416" s="225"/>
      <c r="Q416" s="226">
        <v>411</v>
      </c>
      <c r="R416" s="227" t="s">
        <v>1201</v>
      </c>
      <c r="S416" s="253">
        <v>210.9</v>
      </c>
      <c r="T416" s="253">
        <v>7.4</v>
      </c>
      <c r="U416" s="225"/>
      <c r="V416" s="229">
        <v>411</v>
      </c>
      <c r="W416" s="238" t="s">
        <v>1161</v>
      </c>
      <c r="X416" s="253">
        <v>393</v>
      </c>
      <c r="Y416" s="253">
        <v>11.5</v>
      </c>
      <c r="Z416" s="225"/>
      <c r="AA416" s="226">
        <v>411</v>
      </c>
      <c r="AB416" s="227" t="s">
        <v>861</v>
      </c>
      <c r="AC416" s="253">
        <v>579.20000000000005</v>
      </c>
      <c r="AD416" s="253">
        <v>22.1</v>
      </c>
      <c r="AE416" s="225"/>
      <c r="AF416" s="229">
        <v>411</v>
      </c>
      <c r="AG416" s="238" t="s">
        <v>919</v>
      </c>
      <c r="AH416" s="253">
        <v>619.5</v>
      </c>
      <c r="AI416" s="253">
        <v>14.2</v>
      </c>
      <c r="AJ416" s="225"/>
      <c r="AK416" s="226">
        <v>411</v>
      </c>
      <c r="AL416" s="227" t="s">
        <v>1499</v>
      </c>
      <c r="AM416" s="253">
        <v>725.3</v>
      </c>
      <c r="AN416" s="253">
        <v>-16.600000000000001</v>
      </c>
      <c r="AO416" s="225"/>
      <c r="AP416" s="229">
        <v>411</v>
      </c>
      <c r="AQ416" s="238" t="s">
        <v>900</v>
      </c>
      <c r="AR416" s="253">
        <v>2760.9</v>
      </c>
      <c r="AS416" s="253">
        <v>203.1</v>
      </c>
      <c r="AT416" s="225"/>
      <c r="AU416" s="226">
        <v>411</v>
      </c>
      <c r="AV416" s="227" t="s">
        <v>1808</v>
      </c>
      <c r="AW416" s="253">
        <v>3919.5</v>
      </c>
      <c r="AX416" s="253">
        <v>-174.3</v>
      </c>
      <c r="AY416" s="225"/>
      <c r="AZ416" s="229">
        <v>411</v>
      </c>
      <c r="BA416" s="238" t="s">
        <v>1764</v>
      </c>
      <c r="BB416" s="253">
        <v>4705</v>
      </c>
      <c r="BC416" s="253">
        <v>286</v>
      </c>
      <c r="BD416" s="225"/>
      <c r="BE416" s="230">
        <v>411</v>
      </c>
      <c r="BF416" s="231" t="s">
        <v>2011</v>
      </c>
      <c r="BG416" s="256">
        <v>5098.7</v>
      </c>
      <c r="BH416" s="256">
        <v>1462.5</v>
      </c>
      <c r="BI416" s="225"/>
      <c r="BJ416" s="232">
        <v>411</v>
      </c>
      <c r="BK416" s="233" t="s">
        <v>2056</v>
      </c>
      <c r="BL416" s="255">
        <v>6498</v>
      </c>
    </row>
    <row r="417" spans="1:64" s="234" customFormat="1">
      <c r="A417" s="225"/>
      <c r="B417" s="226">
        <v>412</v>
      </c>
      <c r="C417" s="227" t="s">
        <v>932</v>
      </c>
      <c r="D417" s="253">
        <v>63.1</v>
      </c>
      <c r="E417" s="253">
        <v>1.2</v>
      </c>
      <c r="F417" s="225"/>
      <c r="G417" s="226">
        <v>412</v>
      </c>
      <c r="H417" s="227" t="s">
        <v>1071</v>
      </c>
      <c r="I417" s="253">
        <v>90</v>
      </c>
      <c r="J417" s="253">
        <v>1.5</v>
      </c>
      <c r="K417" s="225"/>
      <c r="L417" s="226">
        <v>412</v>
      </c>
      <c r="M417" s="226" t="s">
        <v>1189</v>
      </c>
      <c r="N417" s="253">
        <v>126</v>
      </c>
      <c r="O417" s="253">
        <v>9.8000000000000007</v>
      </c>
      <c r="P417" s="225"/>
      <c r="Q417" s="226">
        <v>412</v>
      </c>
      <c r="R417" s="227" t="s">
        <v>1202</v>
      </c>
      <c r="S417" s="253">
        <v>210.1</v>
      </c>
      <c r="T417" s="253">
        <v>6.2</v>
      </c>
      <c r="U417" s="225"/>
      <c r="V417" s="229">
        <v>412</v>
      </c>
      <c r="W417" s="238" t="s">
        <v>822</v>
      </c>
      <c r="X417" s="253">
        <v>392.1</v>
      </c>
      <c r="Y417" s="253">
        <v>2.7</v>
      </c>
      <c r="Z417" s="225"/>
      <c r="AA417" s="226">
        <v>412</v>
      </c>
      <c r="AB417" s="227" t="s">
        <v>1318</v>
      </c>
      <c r="AC417" s="253">
        <v>578.9</v>
      </c>
      <c r="AD417" s="253">
        <v>63.3</v>
      </c>
      <c r="AE417" s="225"/>
      <c r="AF417" s="229">
        <v>412</v>
      </c>
      <c r="AG417" s="238" t="s">
        <v>808</v>
      </c>
      <c r="AH417" s="253">
        <v>613.9</v>
      </c>
      <c r="AI417" s="253">
        <v>37.799999999999997</v>
      </c>
      <c r="AJ417" s="225"/>
      <c r="AK417" s="226">
        <v>412</v>
      </c>
      <c r="AL417" s="227" t="s">
        <v>1500</v>
      </c>
      <c r="AM417" s="253">
        <v>717.4</v>
      </c>
      <c r="AN417" s="253">
        <v>29.4</v>
      </c>
      <c r="AO417" s="225"/>
      <c r="AP417" s="229">
        <v>412</v>
      </c>
      <c r="AQ417" s="238" t="s">
        <v>1285</v>
      </c>
      <c r="AR417" s="253">
        <v>2754.5</v>
      </c>
      <c r="AS417" s="253">
        <v>46.7</v>
      </c>
      <c r="AT417" s="225"/>
      <c r="AU417" s="226">
        <v>412</v>
      </c>
      <c r="AV417" s="227" t="s">
        <v>312</v>
      </c>
      <c r="AW417" s="253">
        <v>3914.8</v>
      </c>
      <c r="AX417" s="253">
        <v>-183.2</v>
      </c>
      <c r="AY417" s="225"/>
      <c r="AZ417" s="229">
        <v>412</v>
      </c>
      <c r="BA417" s="238" t="s">
        <v>1734</v>
      </c>
      <c r="BB417" s="253">
        <v>4687.8999999999996</v>
      </c>
      <c r="BC417" s="253">
        <v>400.9</v>
      </c>
      <c r="BD417" s="225"/>
      <c r="BE417" s="230">
        <v>412</v>
      </c>
      <c r="BF417" s="231" t="s">
        <v>2012</v>
      </c>
      <c r="BG417" s="256">
        <v>5092.8</v>
      </c>
      <c r="BH417" s="256">
        <v>232.6</v>
      </c>
      <c r="BI417" s="225"/>
      <c r="BJ417" s="232">
        <v>412</v>
      </c>
      <c r="BK417" s="233" t="s">
        <v>2198</v>
      </c>
      <c r="BL417" s="255">
        <v>6497</v>
      </c>
    </row>
    <row r="418" spans="1:64" s="234" customFormat="1">
      <c r="A418" s="225"/>
      <c r="B418" s="226">
        <v>413</v>
      </c>
      <c r="C418" s="227" t="s">
        <v>933</v>
      </c>
      <c r="D418" s="253">
        <v>63</v>
      </c>
      <c r="E418" s="253">
        <v>2.1</v>
      </c>
      <c r="F418" s="225"/>
      <c r="G418" s="226">
        <v>413</v>
      </c>
      <c r="H418" s="227" t="s">
        <v>317</v>
      </c>
      <c r="I418" s="253">
        <v>89.9</v>
      </c>
      <c r="J418" s="253">
        <v>10.7</v>
      </c>
      <c r="K418" s="225"/>
      <c r="L418" s="226">
        <v>413</v>
      </c>
      <c r="M418" s="226" t="s">
        <v>806</v>
      </c>
      <c r="N418" s="253">
        <v>125.6</v>
      </c>
      <c r="O418" s="253">
        <v>1.2</v>
      </c>
      <c r="P418" s="225"/>
      <c r="Q418" s="226">
        <v>413</v>
      </c>
      <c r="R418" s="227" t="s">
        <v>1203</v>
      </c>
      <c r="S418" s="253">
        <v>209.5</v>
      </c>
      <c r="T418" s="253">
        <v>8.1</v>
      </c>
      <c r="U418" s="225"/>
      <c r="V418" s="229">
        <v>413</v>
      </c>
      <c r="W418" s="238" t="s">
        <v>919</v>
      </c>
      <c r="X418" s="253">
        <v>391</v>
      </c>
      <c r="Y418" s="253">
        <v>12.2</v>
      </c>
      <c r="Z418" s="225"/>
      <c r="AA418" s="226">
        <v>413</v>
      </c>
      <c r="AB418" s="227" t="s">
        <v>1319</v>
      </c>
      <c r="AC418" s="253">
        <v>577.70000000000005</v>
      </c>
      <c r="AD418" s="253">
        <v>13.7</v>
      </c>
      <c r="AE418" s="225"/>
      <c r="AF418" s="229">
        <v>413</v>
      </c>
      <c r="AG418" s="238" t="s">
        <v>1417</v>
      </c>
      <c r="AH418" s="253">
        <v>610.20000000000005</v>
      </c>
      <c r="AI418" s="253">
        <v>30</v>
      </c>
      <c r="AJ418" s="225"/>
      <c r="AK418" s="226">
        <v>413</v>
      </c>
      <c r="AL418" s="227" t="s">
        <v>1501</v>
      </c>
      <c r="AM418" s="253">
        <v>716.9</v>
      </c>
      <c r="AN418" s="253">
        <v>3.8</v>
      </c>
      <c r="AO418" s="225"/>
      <c r="AP418" s="229">
        <v>413</v>
      </c>
      <c r="AQ418" s="238" t="s">
        <v>669</v>
      </c>
      <c r="AR418" s="253">
        <v>2752.7</v>
      </c>
      <c r="AS418" s="253">
        <v>210.4</v>
      </c>
      <c r="AT418" s="225"/>
      <c r="AU418" s="226">
        <v>413</v>
      </c>
      <c r="AV418" s="227" t="s">
        <v>1809</v>
      </c>
      <c r="AW418" s="253">
        <v>3911.9</v>
      </c>
      <c r="AX418" s="253">
        <v>102.2</v>
      </c>
      <c r="AY418" s="225"/>
      <c r="AZ418" s="229">
        <v>413</v>
      </c>
      <c r="BA418" s="238" t="s">
        <v>2959</v>
      </c>
      <c r="BB418" s="253">
        <v>4676.3</v>
      </c>
      <c r="BC418" s="253">
        <v>753.6</v>
      </c>
      <c r="BD418" s="225"/>
      <c r="BE418" s="230">
        <v>413</v>
      </c>
      <c r="BF418" s="231" t="s">
        <v>2013</v>
      </c>
      <c r="BG418" s="256">
        <v>5083.6000000000004</v>
      </c>
      <c r="BH418" s="256">
        <v>848.8</v>
      </c>
      <c r="BI418" s="225"/>
      <c r="BJ418" s="232">
        <v>413</v>
      </c>
      <c r="BK418" s="233" t="s">
        <v>2199</v>
      </c>
      <c r="BL418" s="255">
        <v>6489</v>
      </c>
    </row>
    <row r="419" spans="1:64" s="234" customFormat="1">
      <c r="A419" s="225"/>
      <c r="B419" s="226">
        <v>414</v>
      </c>
      <c r="C419" s="227" t="s">
        <v>934</v>
      </c>
      <c r="D419" s="253">
        <v>62.8</v>
      </c>
      <c r="E419" s="253">
        <v>3.6</v>
      </c>
      <c r="F419" s="225"/>
      <c r="G419" s="226">
        <v>414</v>
      </c>
      <c r="H419" s="227" t="s">
        <v>836</v>
      </c>
      <c r="I419" s="253">
        <v>89.7</v>
      </c>
      <c r="J419" s="253">
        <v>2.2000000000000002</v>
      </c>
      <c r="K419" s="225"/>
      <c r="L419" s="226">
        <v>414</v>
      </c>
      <c r="M419" s="226" t="s">
        <v>954</v>
      </c>
      <c r="N419" s="253">
        <v>125.4</v>
      </c>
      <c r="O419" s="253">
        <v>15.5</v>
      </c>
      <c r="P419" s="225"/>
      <c r="Q419" s="226">
        <v>414</v>
      </c>
      <c r="R419" s="227" t="s">
        <v>1204</v>
      </c>
      <c r="S419" s="253">
        <v>209.3</v>
      </c>
      <c r="T419" s="253">
        <v>8.6</v>
      </c>
      <c r="U419" s="225"/>
      <c r="V419" s="229">
        <v>414</v>
      </c>
      <c r="W419" s="238" t="s">
        <v>1058</v>
      </c>
      <c r="X419" s="253">
        <v>389.6</v>
      </c>
      <c r="Y419" s="253">
        <v>20.3</v>
      </c>
      <c r="Z419" s="225"/>
      <c r="AA419" s="226">
        <v>414</v>
      </c>
      <c r="AB419" s="227" t="s">
        <v>1208</v>
      </c>
      <c r="AC419" s="253">
        <v>576.5</v>
      </c>
      <c r="AD419" s="253">
        <v>24</v>
      </c>
      <c r="AE419" s="225"/>
      <c r="AF419" s="229">
        <v>414</v>
      </c>
      <c r="AG419" s="238" t="s">
        <v>1484</v>
      </c>
      <c r="AH419" s="253">
        <v>603</v>
      </c>
      <c r="AI419" s="253">
        <v>22.1</v>
      </c>
      <c r="AJ419" s="225"/>
      <c r="AK419" s="226">
        <v>414</v>
      </c>
      <c r="AL419" s="227" t="s">
        <v>741</v>
      </c>
      <c r="AM419" s="253">
        <v>715.2</v>
      </c>
      <c r="AN419" s="253">
        <v>12.1</v>
      </c>
      <c r="AO419" s="225"/>
      <c r="AP419" s="229">
        <v>414</v>
      </c>
      <c r="AQ419" s="238" t="s">
        <v>2960</v>
      </c>
      <c r="AR419" s="253">
        <v>2748.6</v>
      </c>
      <c r="AS419" s="253">
        <v>44.4</v>
      </c>
      <c r="AT419" s="225"/>
      <c r="AU419" s="226">
        <v>414</v>
      </c>
      <c r="AV419" s="227" t="s">
        <v>1336</v>
      </c>
      <c r="AW419" s="253">
        <v>3894.9</v>
      </c>
      <c r="AX419" s="253">
        <v>151.19999999999999</v>
      </c>
      <c r="AY419" s="225"/>
      <c r="AZ419" s="229">
        <v>414</v>
      </c>
      <c r="BA419" s="238" t="s">
        <v>2961</v>
      </c>
      <c r="BB419" s="253">
        <v>4662.7</v>
      </c>
      <c r="BC419" s="253">
        <v>166.4</v>
      </c>
      <c r="BD419" s="225"/>
      <c r="BE419" s="230">
        <v>414</v>
      </c>
      <c r="BF419" s="231" t="s">
        <v>733</v>
      </c>
      <c r="BG419" s="256">
        <v>5082</v>
      </c>
      <c r="BH419" s="256">
        <v>488</v>
      </c>
      <c r="BI419" s="225"/>
      <c r="BJ419" s="232">
        <v>414</v>
      </c>
      <c r="BK419" s="233" t="s">
        <v>2200</v>
      </c>
      <c r="BL419" s="255">
        <v>6481</v>
      </c>
    </row>
    <row r="420" spans="1:64" s="234" customFormat="1">
      <c r="A420" s="225"/>
      <c r="B420" s="226">
        <v>415</v>
      </c>
      <c r="C420" s="227" t="s">
        <v>935</v>
      </c>
      <c r="D420" s="253">
        <v>62.7</v>
      </c>
      <c r="E420" s="253">
        <v>2.2999999999999998</v>
      </c>
      <c r="F420" s="225"/>
      <c r="G420" s="226">
        <v>415</v>
      </c>
      <c r="H420" s="227" t="s">
        <v>872</v>
      </c>
      <c r="I420" s="253">
        <v>89.5</v>
      </c>
      <c r="J420" s="253">
        <v>4</v>
      </c>
      <c r="K420" s="225"/>
      <c r="L420" s="226">
        <v>415</v>
      </c>
      <c r="M420" s="226" t="s">
        <v>1150</v>
      </c>
      <c r="N420" s="253">
        <v>124.9</v>
      </c>
      <c r="O420" s="253">
        <v>9.4</v>
      </c>
      <c r="P420" s="225"/>
      <c r="Q420" s="226">
        <v>415</v>
      </c>
      <c r="R420" s="227" t="s">
        <v>1205</v>
      </c>
      <c r="S420" s="253">
        <v>207.2</v>
      </c>
      <c r="T420" s="253">
        <v>10.7</v>
      </c>
      <c r="U420" s="225"/>
      <c r="V420" s="229">
        <v>415</v>
      </c>
      <c r="W420" s="238" t="s">
        <v>638</v>
      </c>
      <c r="X420" s="253">
        <v>389.2</v>
      </c>
      <c r="Y420" s="253">
        <v>0.6</v>
      </c>
      <c r="Z420" s="225"/>
      <c r="AA420" s="226">
        <v>415</v>
      </c>
      <c r="AB420" s="227" t="s">
        <v>1320</v>
      </c>
      <c r="AC420" s="253">
        <v>573.1</v>
      </c>
      <c r="AD420" s="253">
        <v>9.1</v>
      </c>
      <c r="AE420" s="225"/>
      <c r="AF420" s="229">
        <v>415</v>
      </c>
      <c r="AG420" s="238" t="s">
        <v>689</v>
      </c>
      <c r="AH420" s="253">
        <v>601.1</v>
      </c>
      <c r="AI420" s="253">
        <v>-4.5</v>
      </c>
      <c r="AJ420" s="225"/>
      <c r="AK420" s="226">
        <v>415</v>
      </c>
      <c r="AL420" s="227" t="s">
        <v>1502</v>
      </c>
      <c r="AM420" s="253">
        <v>712.8</v>
      </c>
      <c r="AN420" s="253">
        <v>68.099999999999994</v>
      </c>
      <c r="AO420" s="225"/>
      <c r="AP420" s="229">
        <v>415</v>
      </c>
      <c r="AQ420" s="238" t="s">
        <v>1837</v>
      </c>
      <c r="AR420" s="253">
        <v>2733.8</v>
      </c>
      <c r="AS420" s="253">
        <v>151.30000000000001</v>
      </c>
      <c r="AT420" s="225"/>
      <c r="AU420" s="226">
        <v>415</v>
      </c>
      <c r="AV420" s="227" t="s">
        <v>1810</v>
      </c>
      <c r="AW420" s="253">
        <v>3888</v>
      </c>
      <c r="AX420" s="253">
        <v>219.4</v>
      </c>
      <c r="AY420" s="225"/>
      <c r="AZ420" s="229">
        <v>415</v>
      </c>
      <c r="BA420" s="238" t="s">
        <v>1153</v>
      </c>
      <c r="BB420" s="253">
        <v>4649.8</v>
      </c>
      <c r="BC420" s="253">
        <v>91.6</v>
      </c>
      <c r="BD420" s="225"/>
      <c r="BE420" s="230">
        <v>415</v>
      </c>
      <c r="BF420" s="231" t="s">
        <v>1769</v>
      </c>
      <c r="BG420" s="256">
        <v>5047</v>
      </c>
      <c r="BH420" s="256">
        <v>136</v>
      </c>
      <c r="BI420" s="225"/>
      <c r="BJ420" s="232">
        <v>415</v>
      </c>
      <c r="BK420" s="233" t="s">
        <v>2201</v>
      </c>
      <c r="BL420" s="255">
        <v>6477</v>
      </c>
    </row>
    <row r="421" spans="1:64" s="234" customFormat="1">
      <c r="A421" s="225"/>
      <c r="B421" s="226">
        <v>416</v>
      </c>
      <c r="C421" s="227" t="s">
        <v>936</v>
      </c>
      <c r="D421" s="253">
        <v>62.7</v>
      </c>
      <c r="E421" s="253">
        <v>2.2999999999999998</v>
      </c>
      <c r="F421" s="225"/>
      <c r="G421" s="226">
        <v>416</v>
      </c>
      <c r="H421" s="227" t="s">
        <v>961</v>
      </c>
      <c r="I421" s="253">
        <v>89.5</v>
      </c>
      <c r="J421" s="253">
        <v>6.6</v>
      </c>
      <c r="K421" s="225"/>
      <c r="L421" s="226">
        <v>416</v>
      </c>
      <c r="M421" s="226" t="s">
        <v>1070</v>
      </c>
      <c r="N421" s="253">
        <v>124.7</v>
      </c>
      <c r="O421" s="253">
        <v>2.4</v>
      </c>
      <c r="P421" s="225"/>
      <c r="Q421" s="226">
        <v>416</v>
      </c>
      <c r="R421" s="227" t="s">
        <v>919</v>
      </c>
      <c r="S421" s="253">
        <v>206.4</v>
      </c>
      <c r="T421" s="253">
        <v>3.8</v>
      </c>
      <c r="U421" s="225"/>
      <c r="V421" s="229">
        <v>416</v>
      </c>
      <c r="W421" s="238" t="s">
        <v>1214</v>
      </c>
      <c r="X421" s="253">
        <v>389</v>
      </c>
      <c r="Y421" s="253">
        <v>25.5</v>
      </c>
      <c r="Z421" s="225"/>
      <c r="AA421" s="226">
        <v>416</v>
      </c>
      <c r="AB421" s="227" t="s">
        <v>1321</v>
      </c>
      <c r="AC421" s="253">
        <v>562.1</v>
      </c>
      <c r="AD421" s="253">
        <v>21.1</v>
      </c>
      <c r="AE421" s="225"/>
      <c r="AF421" s="229">
        <v>416</v>
      </c>
      <c r="AG421" s="238" t="s">
        <v>2962</v>
      </c>
      <c r="AH421" s="253">
        <v>600.20000000000005</v>
      </c>
      <c r="AI421" s="253">
        <v>28.2</v>
      </c>
      <c r="AJ421" s="225"/>
      <c r="AK421" s="226">
        <v>416</v>
      </c>
      <c r="AL421" s="227" t="s">
        <v>1503</v>
      </c>
      <c r="AM421" s="253">
        <v>710.2</v>
      </c>
      <c r="AN421" s="253">
        <v>-170.8</v>
      </c>
      <c r="AO421" s="225"/>
      <c r="AP421" s="229">
        <v>416</v>
      </c>
      <c r="AQ421" s="238" t="s">
        <v>2963</v>
      </c>
      <c r="AR421" s="253">
        <v>2733.2</v>
      </c>
      <c r="AS421" s="253">
        <v>44.9</v>
      </c>
      <c r="AT421" s="225"/>
      <c r="AU421" s="226">
        <v>416</v>
      </c>
      <c r="AV421" s="227" t="s">
        <v>1811</v>
      </c>
      <c r="AW421" s="253">
        <v>3878.5</v>
      </c>
      <c r="AX421" s="253">
        <v>17.100000000000001</v>
      </c>
      <c r="AY421" s="225"/>
      <c r="AZ421" s="229">
        <v>416</v>
      </c>
      <c r="BA421" s="238" t="s">
        <v>1859</v>
      </c>
      <c r="BB421" s="253">
        <v>4649.7</v>
      </c>
      <c r="BC421" s="253">
        <v>301.8</v>
      </c>
      <c r="BD421" s="225"/>
      <c r="BE421" s="230">
        <v>416</v>
      </c>
      <c r="BF421" s="231" t="s">
        <v>2014</v>
      </c>
      <c r="BG421" s="256">
        <v>5020.7</v>
      </c>
      <c r="BH421" s="256">
        <v>193.9</v>
      </c>
      <c r="BI421" s="225"/>
      <c r="BJ421" s="232">
        <v>416</v>
      </c>
      <c r="BK421" s="233" t="s">
        <v>1988</v>
      </c>
      <c r="BL421" s="255">
        <v>6440</v>
      </c>
    </row>
    <row r="422" spans="1:64" s="234" customFormat="1">
      <c r="A422" s="225"/>
      <c r="B422" s="226">
        <v>417</v>
      </c>
      <c r="C422" s="227" t="s">
        <v>937</v>
      </c>
      <c r="D422" s="253">
        <v>62.5</v>
      </c>
      <c r="E422" s="253">
        <v>2.6</v>
      </c>
      <c r="F422" s="225"/>
      <c r="G422" s="226">
        <v>417</v>
      </c>
      <c r="H422" s="227" t="s">
        <v>1072</v>
      </c>
      <c r="I422" s="253">
        <v>89</v>
      </c>
      <c r="J422" s="253">
        <v>8.9</v>
      </c>
      <c r="K422" s="225"/>
      <c r="L422" s="226">
        <v>417</v>
      </c>
      <c r="M422" s="226" t="s">
        <v>863</v>
      </c>
      <c r="N422" s="253">
        <v>124.4</v>
      </c>
      <c r="O422" s="253">
        <v>16.2</v>
      </c>
      <c r="P422" s="225"/>
      <c r="Q422" s="226">
        <v>417</v>
      </c>
      <c r="R422" s="227" t="s">
        <v>1206</v>
      </c>
      <c r="S422" s="253">
        <v>205.8</v>
      </c>
      <c r="T422" s="253">
        <v>16.3</v>
      </c>
      <c r="U422" s="225"/>
      <c r="V422" s="229">
        <v>417</v>
      </c>
      <c r="W422" s="238" t="s">
        <v>1013</v>
      </c>
      <c r="X422" s="253">
        <v>388.7</v>
      </c>
      <c r="Y422" s="253">
        <v>9.6</v>
      </c>
      <c r="Z422" s="225"/>
      <c r="AA422" s="226">
        <v>417</v>
      </c>
      <c r="AB422" s="227" t="s">
        <v>804</v>
      </c>
      <c r="AC422" s="253">
        <v>561.70000000000005</v>
      </c>
      <c r="AD422" s="253">
        <v>4</v>
      </c>
      <c r="AE422" s="225"/>
      <c r="AF422" s="229">
        <v>417</v>
      </c>
      <c r="AG422" s="238" t="s">
        <v>920</v>
      </c>
      <c r="AH422" s="253">
        <v>598.5</v>
      </c>
      <c r="AI422" s="253">
        <v>67</v>
      </c>
      <c r="AJ422" s="225"/>
      <c r="AK422" s="226">
        <v>417</v>
      </c>
      <c r="AL422" s="227" t="s">
        <v>1504</v>
      </c>
      <c r="AM422" s="253">
        <v>709.3</v>
      </c>
      <c r="AN422" s="253">
        <v>41.4</v>
      </c>
      <c r="AO422" s="225"/>
      <c r="AP422" s="229">
        <v>417</v>
      </c>
      <c r="AQ422" s="238" t="s">
        <v>1770</v>
      </c>
      <c r="AR422" s="253">
        <v>2725.1</v>
      </c>
      <c r="AS422" s="253">
        <v>244.3</v>
      </c>
      <c r="AT422" s="225"/>
      <c r="AU422" s="226">
        <v>417</v>
      </c>
      <c r="AV422" s="227" t="s">
        <v>1812</v>
      </c>
      <c r="AW422" s="253">
        <v>3877.1</v>
      </c>
      <c r="AX422" s="253">
        <v>612.79999999999995</v>
      </c>
      <c r="AY422" s="225"/>
      <c r="AZ422" s="229">
        <v>417</v>
      </c>
      <c r="BA422" s="238" t="s">
        <v>1469</v>
      </c>
      <c r="BB422" s="253">
        <v>4646.3</v>
      </c>
      <c r="BC422" s="253">
        <v>106.9</v>
      </c>
      <c r="BD422" s="225"/>
      <c r="BE422" s="230">
        <v>417</v>
      </c>
      <c r="BF422" s="231" t="s">
        <v>2015</v>
      </c>
      <c r="BG422" s="256">
        <v>5018.8999999999996</v>
      </c>
      <c r="BH422" s="256">
        <v>406</v>
      </c>
      <c r="BI422" s="225"/>
      <c r="BJ422" s="232">
        <v>417</v>
      </c>
      <c r="BK422" s="233" t="s">
        <v>2202</v>
      </c>
      <c r="BL422" s="255">
        <v>6418</v>
      </c>
    </row>
    <row r="423" spans="1:64" s="234" customFormat="1">
      <c r="A423" s="225"/>
      <c r="B423" s="226">
        <v>418</v>
      </c>
      <c r="C423" s="227" t="s">
        <v>938</v>
      </c>
      <c r="D423" s="253">
        <v>62.5</v>
      </c>
      <c r="E423" s="253">
        <v>1.5</v>
      </c>
      <c r="F423" s="225"/>
      <c r="G423" s="226">
        <v>418</v>
      </c>
      <c r="H423" s="227" t="s">
        <v>910</v>
      </c>
      <c r="I423" s="253">
        <v>89</v>
      </c>
      <c r="J423" s="253">
        <v>2.8</v>
      </c>
      <c r="K423" s="225"/>
      <c r="L423" s="226">
        <v>418</v>
      </c>
      <c r="M423" s="226" t="s">
        <v>1057</v>
      </c>
      <c r="N423" s="253">
        <v>124.3</v>
      </c>
      <c r="O423" s="253">
        <v>16.7</v>
      </c>
      <c r="P423" s="225"/>
      <c r="Q423" s="226">
        <v>418</v>
      </c>
      <c r="R423" s="227" t="s">
        <v>1207</v>
      </c>
      <c r="S423" s="253">
        <v>205.4</v>
      </c>
      <c r="T423" s="253">
        <v>5</v>
      </c>
      <c r="U423" s="225"/>
      <c r="V423" s="229">
        <v>418</v>
      </c>
      <c r="W423" s="238" t="s">
        <v>1244</v>
      </c>
      <c r="X423" s="253">
        <v>388.7</v>
      </c>
      <c r="Y423" s="253">
        <v>37.5</v>
      </c>
      <c r="Z423" s="225"/>
      <c r="AA423" s="226">
        <v>418</v>
      </c>
      <c r="AB423" s="227" t="s">
        <v>1322</v>
      </c>
      <c r="AC423" s="253">
        <v>557</v>
      </c>
      <c r="AD423" s="253">
        <v>27.3</v>
      </c>
      <c r="AE423" s="225"/>
      <c r="AF423" s="229">
        <v>418</v>
      </c>
      <c r="AG423" s="238" t="s">
        <v>1363</v>
      </c>
      <c r="AH423" s="253">
        <v>593.1</v>
      </c>
      <c r="AI423" s="253">
        <v>-49.4</v>
      </c>
      <c r="AJ423" s="225"/>
      <c r="AK423" s="226">
        <v>418</v>
      </c>
      <c r="AL423" s="227" t="s">
        <v>1505</v>
      </c>
      <c r="AM423" s="253">
        <v>708.9</v>
      </c>
      <c r="AN423" s="253">
        <v>40.4</v>
      </c>
      <c r="AO423" s="225"/>
      <c r="AP423" s="229">
        <v>418</v>
      </c>
      <c r="AQ423" s="238" t="s">
        <v>2964</v>
      </c>
      <c r="AR423" s="253">
        <v>2716</v>
      </c>
      <c r="AS423" s="253">
        <v>207.8</v>
      </c>
      <c r="AT423" s="225"/>
      <c r="AU423" s="226">
        <v>418</v>
      </c>
      <c r="AV423" s="227" t="s">
        <v>1231</v>
      </c>
      <c r="AW423" s="253">
        <v>3868.9</v>
      </c>
      <c r="AX423" s="253">
        <v>331.9</v>
      </c>
      <c r="AY423" s="225"/>
      <c r="AZ423" s="229">
        <v>418</v>
      </c>
      <c r="BA423" s="238" t="s">
        <v>1419</v>
      </c>
      <c r="BB423" s="253">
        <v>4632.8</v>
      </c>
      <c r="BC423" s="253">
        <v>313.60000000000002</v>
      </c>
      <c r="BD423" s="225"/>
      <c r="BE423" s="230">
        <v>418</v>
      </c>
      <c r="BF423" s="231" t="s">
        <v>2016</v>
      </c>
      <c r="BG423" s="256">
        <v>5017.1000000000004</v>
      </c>
      <c r="BH423" s="256">
        <v>327.10000000000002</v>
      </c>
      <c r="BI423" s="225"/>
      <c r="BJ423" s="232">
        <v>418</v>
      </c>
      <c r="BK423" s="233" t="s">
        <v>2203</v>
      </c>
      <c r="BL423" s="255">
        <v>6403</v>
      </c>
    </row>
    <row r="424" spans="1:64" s="234" customFormat="1">
      <c r="A424" s="225"/>
      <c r="B424" s="226">
        <v>419</v>
      </c>
      <c r="C424" s="227" t="s">
        <v>546</v>
      </c>
      <c r="D424" s="253">
        <v>62.4</v>
      </c>
      <c r="E424" s="253">
        <v>3.6</v>
      </c>
      <c r="F424" s="225"/>
      <c r="G424" s="226">
        <v>419</v>
      </c>
      <c r="H424" s="227" t="s">
        <v>1073</v>
      </c>
      <c r="I424" s="253">
        <v>88.9</v>
      </c>
      <c r="J424" s="253">
        <v>5.2</v>
      </c>
      <c r="K424" s="225"/>
      <c r="L424" s="226">
        <v>419</v>
      </c>
      <c r="M424" s="226" t="s">
        <v>1181</v>
      </c>
      <c r="N424" s="253">
        <v>123.9</v>
      </c>
      <c r="O424" s="253">
        <v>2.2999999999999998</v>
      </c>
      <c r="P424" s="225"/>
      <c r="Q424" s="226">
        <v>419</v>
      </c>
      <c r="R424" s="227" t="s">
        <v>1208</v>
      </c>
      <c r="S424" s="253">
        <v>204.4</v>
      </c>
      <c r="T424" s="253">
        <v>10.5</v>
      </c>
      <c r="U424" s="225"/>
      <c r="V424" s="229">
        <v>419</v>
      </c>
      <c r="W424" s="238" t="s">
        <v>831</v>
      </c>
      <c r="X424" s="253">
        <v>387</v>
      </c>
      <c r="Y424" s="253">
        <v>18.8</v>
      </c>
      <c r="Z424" s="225"/>
      <c r="AA424" s="226">
        <v>419</v>
      </c>
      <c r="AB424" s="227" t="s">
        <v>937</v>
      </c>
      <c r="AC424" s="253">
        <v>556.29999999999995</v>
      </c>
      <c r="AD424" s="253">
        <v>-2</v>
      </c>
      <c r="AE424" s="225"/>
      <c r="AF424" s="229">
        <v>419</v>
      </c>
      <c r="AG424" s="238" t="s">
        <v>1212</v>
      </c>
      <c r="AH424" s="253">
        <v>592.79999999999995</v>
      </c>
      <c r="AI424" s="253">
        <v>11.1</v>
      </c>
      <c r="AJ424" s="225"/>
      <c r="AK424" s="226">
        <v>419</v>
      </c>
      <c r="AL424" s="227" t="s">
        <v>1506</v>
      </c>
      <c r="AM424" s="253">
        <v>708.6</v>
      </c>
      <c r="AN424" s="253">
        <v>27.6</v>
      </c>
      <c r="AO424" s="225"/>
      <c r="AP424" s="229">
        <v>419</v>
      </c>
      <c r="AQ424" s="238" t="s">
        <v>1768</v>
      </c>
      <c r="AR424" s="253">
        <v>2711</v>
      </c>
      <c r="AS424" s="253">
        <v>203</v>
      </c>
      <c r="AT424" s="225"/>
      <c r="AU424" s="226">
        <v>419</v>
      </c>
      <c r="AV424" s="227" t="s">
        <v>826</v>
      </c>
      <c r="AW424" s="253">
        <v>3866.6</v>
      </c>
      <c r="AX424" s="253">
        <v>75.900000000000006</v>
      </c>
      <c r="AY424" s="225"/>
      <c r="AZ424" s="229">
        <v>419</v>
      </c>
      <c r="BA424" s="238" t="s">
        <v>2965</v>
      </c>
      <c r="BB424" s="253">
        <v>4631.3999999999996</v>
      </c>
      <c r="BC424" s="253">
        <v>61.7</v>
      </c>
      <c r="BD424" s="225"/>
      <c r="BE424" s="230">
        <v>419</v>
      </c>
      <c r="BF424" s="231" t="s">
        <v>2017</v>
      </c>
      <c r="BG424" s="256">
        <v>5015.6000000000004</v>
      </c>
      <c r="BH424" s="256">
        <v>47.3</v>
      </c>
      <c r="BI424" s="225"/>
      <c r="BJ424" s="232">
        <v>419</v>
      </c>
      <c r="BK424" s="233" t="s">
        <v>1732</v>
      </c>
      <c r="BL424" s="255">
        <v>6399</v>
      </c>
    </row>
    <row r="425" spans="1:64" s="234" customFormat="1">
      <c r="A425" s="225"/>
      <c r="B425" s="226">
        <v>420</v>
      </c>
      <c r="C425" s="227" t="s">
        <v>939</v>
      </c>
      <c r="D425" s="253">
        <v>62.3</v>
      </c>
      <c r="E425" s="253">
        <v>3.2</v>
      </c>
      <c r="F425" s="225"/>
      <c r="G425" s="226">
        <v>420</v>
      </c>
      <c r="H425" s="227" t="s">
        <v>864</v>
      </c>
      <c r="I425" s="253">
        <v>88.8</v>
      </c>
      <c r="J425" s="253">
        <v>3.7</v>
      </c>
      <c r="K425" s="225"/>
      <c r="L425" s="226">
        <v>420</v>
      </c>
      <c r="M425" s="226" t="s">
        <v>1064</v>
      </c>
      <c r="N425" s="253">
        <v>123.7</v>
      </c>
      <c r="O425" s="253">
        <v>12.2</v>
      </c>
      <c r="P425" s="225"/>
      <c r="Q425" s="226">
        <v>420</v>
      </c>
      <c r="R425" s="227" t="s">
        <v>932</v>
      </c>
      <c r="S425" s="253">
        <v>203.2</v>
      </c>
      <c r="T425" s="253">
        <v>13.1</v>
      </c>
      <c r="U425" s="225"/>
      <c r="V425" s="229">
        <v>420</v>
      </c>
      <c r="W425" s="238" t="s">
        <v>1106</v>
      </c>
      <c r="X425" s="253">
        <v>386.2</v>
      </c>
      <c r="Y425" s="253">
        <v>16</v>
      </c>
      <c r="Z425" s="225"/>
      <c r="AA425" s="226">
        <v>420</v>
      </c>
      <c r="AB425" s="227" t="s">
        <v>1323</v>
      </c>
      <c r="AC425" s="253">
        <v>555</v>
      </c>
      <c r="AD425" s="253">
        <v>23.7</v>
      </c>
      <c r="AE425" s="225"/>
      <c r="AF425" s="229">
        <v>420</v>
      </c>
      <c r="AG425" s="238" t="s">
        <v>1395</v>
      </c>
      <c r="AH425" s="253">
        <v>592.29999999999995</v>
      </c>
      <c r="AI425" s="253">
        <v>60</v>
      </c>
      <c r="AJ425" s="225"/>
      <c r="AK425" s="226">
        <v>420</v>
      </c>
      <c r="AL425" s="227" t="s">
        <v>1507</v>
      </c>
      <c r="AM425" s="253">
        <v>708.3</v>
      </c>
      <c r="AN425" s="253">
        <v>1.8</v>
      </c>
      <c r="AO425" s="225"/>
      <c r="AP425" s="229">
        <v>420</v>
      </c>
      <c r="AQ425" s="238" t="s">
        <v>2966</v>
      </c>
      <c r="AR425" s="253">
        <v>2702</v>
      </c>
      <c r="AS425" s="253">
        <v>172</v>
      </c>
      <c r="AT425" s="225"/>
      <c r="AU425" s="226">
        <v>420</v>
      </c>
      <c r="AV425" s="227" t="s">
        <v>1813</v>
      </c>
      <c r="AW425" s="253">
        <v>3845.1</v>
      </c>
      <c r="AX425" s="253">
        <v>314.89999999999998</v>
      </c>
      <c r="AY425" s="225"/>
      <c r="AZ425" s="229">
        <v>420</v>
      </c>
      <c r="BA425" s="238" t="s">
        <v>1833</v>
      </c>
      <c r="BB425" s="253">
        <v>4610</v>
      </c>
      <c r="BC425" s="253">
        <v>823.8</v>
      </c>
      <c r="BD425" s="225"/>
      <c r="BE425" s="230">
        <v>420</v>
      </c>
      <c r="BF425" s="231" t="s">
        <v>2018</v>
      </c>
      <c r="BG425" s="256">
        <v>5014.3999999999996</v>
      </c>
      <c r="BH425" s="256">
        <v>14.3</v>
      </c>
      <c r="BI425" s="225"/>
      <c r="BJ425" s="232">
        <v>420</v>
      </c>
      <c r="BK425" s="233" t="s">
        <v>1783</v>
      </c>
      <c r="BL425" s="255">
        <v>6385</v>
      </c>
    </row>
    <row r="426" spans="1:64" s="234" customFormat="1">
      <c r="A426" s="225"/>
      <c r="B426" s="226">
        <v>421</v>
      </c>
      <c r="C426" s="227" t="s">
        <v>940</v>
      </c>
      <c r="D426" s="253">
        <v>62.2</v>
      </c>
      <c r="E426" s="253">
        <v>2.8</v>
      </c>
      <c r="F426" s="225"/>
      <c r="G426" s="226">
        <v>421</v>
      </c>
      <c r="H426" s="227" t="s">
        <v>854</v>
      </c>
      <c r="I426" s="253">
        <v>88.7</v>
      </c>
      <c r="J426" s="253">
        <v>17.100000000000001</v>
      </c>
      <c r="K426" s="225"/>
      <c r="L426" s="226">
        <v>421</v>
      </c>
      <c r="M426" s="226" t="s">
        <v>2967</v>
      </c>
      <c r="N426" s="253">
        <v>123.6</v>
      </c>
      <c r="O426" s="253">
        <v>9.5</v>
      </c>
      <c r="P426" s="225"/>
      <c r="Q426" s="226">
        <v>421</v>
      </c>
      <c r="R426" s="227" t="s">
        <v>1209</v>
      </c>
      <c r="S426" s="253">
        <v>202.9</v>
      </c>
      <c r="T426" s="253">
        <v>2.9</v>
      </c>
      <c r="U426" s="225"/>
      <c r="V426" s="229">
        <v>421</v>
      </c>
      <c r="W426" s="238" t="s">
        <v>1174</v>
      </c>
      <c r="X426" s="253">
        <v>384.9</v>
      </c>
      <c r="Y426" s="253">
        <v>27</v>
      </c>
      <c r="Z426" s="225"/>
      <c r="AA426" s="226">
        <v>421</v>
      </c>
      <c r="AB426" s="227" t="s">
        <v>776</v>
      </c>
      <c r="AC426" s="253">
        <v>552.6</v>
      </c>
      <c r="AD426" s="253">
        <v>13.1</v>
      </c>
      <c r="AE426" s="225"/>
      <c r="AF426" s="229">
        <v>421</v>
      </c>
      <c r="AG426" s="238" t="s">
        <v>1312</v>
      </c>
      <c r="AH426" s="253">
        <v>591.9</v>
      </c>
      <c r="AI426" s="253">
        <v>19.899999999999999</v>
      </c>
      <c r="AJ426" s="225"/>
      <c r="AK426" s="226">
        <v>421</v>
      </c>
      <c r="AL426" s="227" t="s">
        <v>1508</v>
      </c>
      <c r="AM426" s="253">
        <v>705.8</v>
      </c>
      <c r="AN426" s="253">
        <v>-24.7</v>
      </c>
      <c r="AO426" s="225"/>
      <c r="AP426" s="229">
        <v>421</v>
      </c>
      <c r="AQ426" s="238" t="s">
        <v>1688</v>
      </c>
      <c r="AR426" s="253">
        <v>2701.2</v>
      </c>
      <c r="AS426" s="253">
        <v>96</v>
      </c>
      <c r="AT426" s="225"/>
      <c r="AU426" s="226">
        <v>421</v>
      </c>
      <c r="AV426" s="227" t="s">
        <v>1814</v>
      </c>
      <c r="AW426" s="253">
        <v>3836.3</v>
      </c>
      <c r="AX426" s="253">
        <v>147.5</v>
      </c>
      <c r="AY426" s="225"/>
      <c r="AZ426" s="229">
        <v>421</v>
      </c>
      <c r="BA426" s="238" t="s">
        <v>1822</v>
      </c>
      <c r="BB426" s="253">
        <v>4607.8999999999996</v>
      </c>
      <c r="BC426" s="253">
        <v>36.6</v>
      </c>
      <c r="BD426" s="225"/>
      <c r="BE426" s="230">
        <v>421</v>
      </c>
      <c r="BF426" s="231" t="s">
        <v>1758</v>
      </c>
      <c r="BG426" s="256">
        <v>5013.6000000000004</v>
      </c>
      <c r="BH426" s="256">
        <v>-305.3</v>
      </c>
      <c r="BI426" s="225"/>
      <c r="BJ426" s="232">
        <v>421</v>
      </c>
      <c r="BK426" s="233" t="s">
        <v>2204</v>
      </c>
      <c r="BL426" s="255">
        <v>6367</v>
      </c>
    </row>
    <row r="427" spans="1:64" s="234" customFormat="1">
      <c r="A427" s="225"/>
      <c r="B427" s="226">
        <v>422</v>
      </c>
      <c r="C427" s="227" t="s">
        <v>941</v>
      </c>
      <c r="D427" s="253">
        <v>61.4</v>
      </c>
      <c r="E427" s="253">
        <v>2.2000000000000002</v>
      </c>
      <c r="F427" s="225"/>
      <c r="G427" s="226">
        <v>422</v>
      </c>
      <c r="H427" s="227" t="s">
        <v>976</v>
      </c>
      <c r="I427" s="253">
        <v>88.7</v>
      </c>
      <c r="J427" s="253">
        <v>4</v>
      </c>
      <c r="K427" s="225"/>
      <c r="L427" s="226">
        <v>422</v>
      </c>
      <c r="M427" s="226" t="s">
        <v>1056</v>
      </c>
      <c r="N427" s="253">
        <v>122.9</v>
      </c>
      <c r="O427" s="253">
        <v>7.5</v>
      </c>
      <c r="P427" s="225"/>
      <c r="Q427" s="226">
        <v>422</v>
      </c>
      <c r="R427" s="227" t="s">
        <v>1011</v>
      </c>
      <c r="S427" s="253">
        <v>202.7</v>
      </c>
      <c r="T427" s="253">
        <v>7.9</v>
      </c>
      <c r="U427" s="225"/>
      <c r="V427" s="229">
        <v>422</v>
      </c>
      <c r="W427" s="238" t="s">
        <v>1182</v>
      </c>
      <c r="X427" s="253">
        <v>384.3</v>
      </c>
      <c r="Y427" s="253">
        <v>-3</v>
      </c>
      <c r="Z427" s="225"/>
      <c r="AA427" s="226">
        <v>422</v>
      </c>
      <c r="AB427" s="227" t="s">
        <v>917</v>
      </c>
      <c r="AC427" s="253">
        <v>552.4</v>
      </c>
      <c r="AD427" s="253">
        <v>56.2</v>
      </c>
      <c r="AE427" s="225"/>
      <c r="AF427" s="229">
        <v>422</v>
      </c>
      <c r="AG427" s="238" t="s">
        <v>1447</v>
      </c>
      <c r="AH427" s="253">
        <v>591.29999999999995</v>
      </c>
      <c r="AI427" s="253">
        <v>17.3</v>
      </c>
      <c r="AJ427" s="225"/>
      <c r="AK427" s="226">
        <v>422</v>
      </c>
      <c r="AL427" s="227" t="s">
        <v>1509</v>
      </c>
      <c r="AM427" s="253">
        <v>701.3</v>
      </c>
      <c r="AN427" s="253">
        <v>66.5</v>
      </c>
      <c r="AO427" s="225"/>
      <c r="AP427" s="229">
        <v>422</v>
      </c>
      <c r="AQ427" s="238" t="s">
        <v>1269</v>
      </c>
      <c r="AR427" s="253">
        <v>2672.9</v>
      </c>
      <c r="AS427" s="253">
        <v>246.7</v>
      </c>
      <c r="AT427" s="225"/>
      <c r="AU427" s="226">
        <v>422</v>
      </c>
      <c r="AV427" s="227" t="s">
        <v>1815</v>
      </c>
      <c r="AW427" s="253">
        <v>3812.2</v>
      </c>
      <c r="AX427" s="253">
        <v>199.9</v>
      </c>
      <c r="AY427" s="225"/>
      <c r="AZ427" s="229">
        <v>422</v>
      </c>
      <c r="BA427" s="238" t="s">
        <v>1961</v>
      </c>
      <c r="BB427" s="253">
        <v>4597.7</v>
      </c>
      <c r="BC427" s="253">
        <v>116.5</v>
      </c>
      <c r="BD427" s="225"/>
      <c r="BE427" s="230">
        <v>422</v>
      </c>
      <c r="BF427" s="231" t="s">
        <v>2019</v>
      </c>
      <c r="BG427" s="256">
        <v>4982.3999999999996</v>
      </c>
      <c r="BH427" s="256">
        <v>-29.3</v>
      </c>
      <c r="BI427" s="225"/>
      <c r="BJ427" s="232">
        <v>422</v>
      </c>
      <c r="BK427" s="233" t="s">
        <v>1704</v>
      </c>
      <c r="BL427" s="255">
        <v>6366</v>
      </c>
    </row>
    <row r="428" spans="1:64" s="234" customFormat="1">
      <c r="A428" s="225"/>
      <c r="B428" s="226">
        <v>423</v>
      </c>
      <c r="C428" s="227" t="s">
        <v>942</v>
      </c>
      <c r="D428" s="253">
        <v>61</v>
      </c>
      <c r="E428" s="253">
        <v>1.2</v>
      </c>
      <c r="F428" s="225"/>
      <c r="G428" s="226">
        <v>423</v>
      </c>
      <c r="H428" s="227" t="s">
        <v>913</v>
      </c>
      <c r="I428" s="253">
        <v>88.7</v>
      </c>
      <c r="J428" s="253">
        <v>3.9</v>
      </c>
      <c r="K428" s="225"/>
      <c r="L428" s="226">
        <v>423</v>
      </c>
      <c r="M428" s="226" t="s">
        <v>834</v>
      </c>
      <c r="N428" s="253">
        <v>122.4</v>
      </c>
      <c r="O428" s="253">
        <v>4.5999999999999996</v>
      </c>
      <c r="P428" s="225"/>
      <c r="Q428" s="226">
        <v>423</v>
      </c>
      <c r="R428" s="227" t="s">
        <v>869</v>
      </c>
      <c r="S428" s="253">
        <v>202.2</v>
      </c>
      <c r="T428" s="253">
        <v>14.5</v>
      </c>
      <c r="U428" s="225"/>
      <c r="V428" s="229">
        <v>423</v>
      </c>
      <c r="W428" s="238" t="s">
        <v>1226</v>
      </c>
      <c r="X428" s="253">
        <v>383.6</v>
      </c>
      <c r="Y428" s="253">
        <v>9.6</v>
      </c>
      <c r="Z428" s="225"/>
      <c r="AA428" s="226">
        <v>423</v>
      </c>
      <c r="AB428" s="227" t="s">
        <v>1324</v>
      </c>
      <c r="AC428" s="253">
        <v>552.4</v>
      </c>
      <c r="AD428" s="253">
        <v>12.5</v>
      </c>
      <c r="AE428" s="225"/>
      <c r="AF428" s="229">
        <v>423</v>
      </c>
      <c r="AG428" s="238" t="s">
        <v>857</v>
      </c>
      <c r="AH428" s="253">
        <v>590.5</v>
      </c>
      <c r="AI428" s="253">
        <v>39.700000000000003</v>
      </c>
      <c r="AJ428" s="225"/>
      <c r="AK428" s="226">
        <v>423</v>
      </c>
      <c r="AL428" s="227" t="s">
        <v>1510</v>
      </c>
      <c r="AM428" s="253">
        <v>700.8</v>
      </c>
      <c r="AN428" s="253">
        <v>-19</v>
      </c>
      <c r="AO428" s="225"/>
      <c r="AP428" s="229">
        <v>423</v>
      </c>
      <c r="AQ428" s="238" t="s">
        <v>1420</v>
      </c>
      <c r="AR428" s="253">
        <v>2670.3</v>
      </c>
      <c r="AS428" s="253">
        <v>175</v>
      </c>
      <c r="AT428" s="225"/>
      <c r="AU428" s="226">
        <v>423</v>
      </c>
      <c r="AV428" s="227" t="s">
        <v>788</v>
      </c>
      <c r="AW428" s="253">
        <v>3799.5</v>
      </c>
      <c r="AX428" s="253">
        <v>208.1</v>
      </c>
      <c r="AY428" s="225"/>
      <c r="AZ428" s="229">
        <v>423</v>
      </c>
      <c r="BA428" s="238" t="s">
        <v>2968</v>
      </c>
      <c r="BB428" s="253">
        <v>4594.2</v>
      </c>
      <c r="BC428" s="253">
        <v>129</v>
      </c>
      <c r="BD428" s="225"/>
      <c r="BE428" s="230">
        <v>423</v>
      </c>
      <c r="BF428" s="231" t="s">
        <v>2020</v>
      </c>
      <c r="BG428" s="256">
        <v>4974.2</v>
      </c>
      <c r="BH428" s="256">
        <v>647.20000000000005</v>
      </c>
      <c r="BI428" s="225"/>
      <c r="BJ428" s="232">
        <v>423</v>
      </c>
      <c r="BK428" s="233" t="s">
        <v>2205</v>
      </c>
      <c r="BL428" s="255">
        <v>6304</v>
      </c>
    </row>
    <row r="429" spans="1:64" s="234" customFormat="1">
      <c r="A429" s="225"/>
      <c r="B429" s="226">
        <v>424</v>
      </c>
      <c r="C429" s="227" t="s">
        <v>943</v>
      </c>
      <c r="D429" s="253">
        <v>60.8</v>
      </c>
      <c r="E429" s="253">
        <v>1.1000000000000001</v>
      </c>
      <c r="F429" s="225"/>
      <c r="G429" s="226">
        <v>424</v>
      </c>
      <c r="H429" s="227" t="s">
        <v>956</v>
      </c>
      <c r="I429" s="253">
        <v>88.3</v>
      </c>
      <c r="J429" s="253">
        <v>2.9</v>
      </c>
      <c r="K429" s="225"/>
      <c r="L429" s="226">
        <v>424</v>
      </c>
      <c r="M429" s="226" t="s">
        <v>1037</v>
      </c>
      <c r="N429" s="253">
        <v>121.7</v>
      </c>
      <c r="O429" s="253">
        <v>3</v>
      </c>
      <c r="P429" s="225"/>
      <c r="Q429" s="226">
        <v>424</v>
      </c>
      <c r="R429" s="227" t="s">
        <v>893</v>
      </c>
      <c r="S429" s="253">
        <v>201.8</v>
      </c>
      <c r="T429" s="253">
        <v>6</v>
      </c>
      <c r="U429" s="225"/>
      <c r="V429" s="229">
        <v>424</v>
      </c>
      <c r="W429" s="238" t="s">
        <v>988</v>
      </c>
      <c r="X429" s="253">
        <v>379.6</v>
      </c>
      <c r="Y429" s="253">
        <v>0.5</v>
      </c>
      <c r="Z429" s="225"/>
      <c r="AA429" s="226">
        <v>424</v>
      </c>
      <c r="AB429" s="227" t="s">
        <v>1325</v>
      </c>
      <c r="AC429" s="253">
        <v>551.4</v>
      </c>
      <c r="AD429" s="253">
        <v>6.8</v>
      </c>
      <c r="AE429" s="225"/>
      <c r="AF429" s="229">
        <v>424</v>
      </c>
      <c r="AG429" s="238" t="s">
        <v>1445</v>
      </c>
      <c r="AH429" s="253">
        <v>583.29999999999995</v>
      </c>
      <c r="AI429" s="253">
        <v>71.099999999999994</v>
      </c>
      <c r="AJ429" s="225"/>
      <c r="AK429" s="226">
        <v>424</v>
      </c>
      <c r="AL429" s="227" t="s">
        <v>1511</v>
      </c>
      <c r="AM429" s="253">
        <v>696.4</v>
      </c>
      <c r="AN429" s="253">
        <v>54.4</v>
      </c>
      <c r="AO429" s="225"/>
      <c r="AP429" s="229">
        <v>424</v>
      </c>
      <c r="AQ429" s="238" t="s">
        <v>720</v>
      </c>
      <c r="AR429" s="253">
        <v>2667.3</v>
      </c>
      <c r="AS429" s="253">
        <v>26.9</v>
      </c>
      <c r="AT429" s="225"/>
      <c r="AU429" s="226">
        <v>424</v>
      </c>
      <c r="AV429" s="227" t="s">
        <v>1816</v>
      </c>
      <c r="AW429" s="253">
        <v>3786.2</v>
      </c>
      <c r="AX429" s="253">
        <v>273.60000000000002</v>
      </c>
      <c r="AY429" s="225"/>
      <c r="AZ429" s="229">
        <v>424</v>
      </c>
      <c r="BA429" s="238" t="s">
        <v>2969</v>
      </c>
      <c r="BB429" s="253">
        <v>4572</v>
      </c>
      <c r="BC429" s="253">
        <v>-476</v>
      </c>
      <c r="BD429" s="225"/>
      <c r="BE429" s="230">
        <v>424</v>
      </c>
      <c r="BF429" s="231" t="s">
        <v>2021</v>
      </c>
      <c r="BG429" s="256">
        <v>4969.1000000000004</v>
      </c>
      <c r="BH429" s="256">
        <v>191</v>
      </c>
      <c r="BI429" s="225"/>
      <c r="BJ429" s="232">
        <v>424</v>
      </c>
      <c r="BK429" s="233" t="s">
        <v>2206</v>
      </c>
      <c r="BL429" s="255">
        <v>6286</v>
      </c>
    </row>
    <row r="430" spans="1:64" s="234" customFormat="1">
      <c r="A430" s="225"/>
      <c r="B430" s="226">
        <v>425</v>
      </c>
      <c r="C430" s="227" t="s">
        <v>944</v>
      </c>
      <c r="D430" s="253">
        <v>60.6</v>
      </c>
      <c r="E430" s="253">
        <v>1.6</v>
      </c>
      <c r="F430" s="225"/>
      <c r="G430" s="226">
        <v>425</v>
      </c>
      <c r="H430" s="227" t="s">
        <v>960</v>
      </c>
      <c r="I430" s="253">
        <v>87.9</v>
      </c>
      <c r="J430" s="253">
        <v>9.1</v>
      </c>
      <c r="K430" s="225"/>
      <c r="L430" s="226">
        <v>425</v>
      </c>
      <c r="M430" s="226" t="s">
        <v>1128</v>
      </c>
      <c r="N430" s="253">
        <v>121.4</v>
      </c>
      <c r="O430" s="253">
        <v>6.1</v>
      </c>
      <c r="P430" s="225"/>
      <c r="Q430" s="226">
        <v>425</v>
      </c>
      <c r="R430" s="227" t="s">
        <v>775</v>
      </c>
      <c r="S430" s="253">
        <v>201.7</v>
      </c>
      <c r="T430" s="253">
        <v>4</v>
      </c>
      <c r="U430" s="225"/>
      <c r="V430" s="229">
        <v>425</v>
      </c>
      <c r="W430" s="238" t="s">
        <v>1179</v>
      </c>
      <c r="X430" s="253">
        <v>377.1</v>
      </c>
      <c r="Y430" s="253">
        <v>5.4</v>
      </c>
      <c r="Z430" s="225"/>
      <c r="AA430" s="226">
        <v>425</v>
      </c>
      <c r="AB430" s="227" t="s">
        <v>1176</v>
      </c>
      <c r="AC430" s="253">
        <v>550.6</v>
      </c>
      <c r="AD430" s="253">
        <v>34.1</v>
      </c>
      <c r="AE430" s="225"/>
      <c r="AF430" s="229">
        <v>425</v>
      </c>
      <c r="AG430" s="238" t="s">
        <v>1085</v>
      </c>
      <c r="AH430" s="253">
        <v>582.6</v>
      </c>
      <c r="AI430" s="253">
        <v>10.3</v>
      </c>
      <c r="AJ430" s="225"/>
      <c r="AK430" s="226">
        <v>425</v>
      </c>
      <c r="AL430" s="227" t="s">
        <v>1512</v>
      </c>
      <c r="AM430" s="253">
        <v>692.2</v>
      </c>
      <c r="AN430" s="253">
        <v>34.299999999999997</v>
      </c>
      <c r="AO430" s="225"/>
      <c r="AP430" s="229">
        <v>425</v>
      </c>
      <c r="AQ430" s="238" t="s">
        <v>1123</v>
      </c>
      <c r="AR430" s="253">
        <v>2658.8</v>
      </c>
      <c r="AS430" s="253">
        <v>103.2</v>
      </c>
      <c r="AT430" s="225"/>
      <c r="AU430" s="226">
        <v>425</v>
      </c>
      <c r="AV430" s="227" t="s">
        <v>1817</v>
      </c>
      <c r="AW430" s="253">
        <v>3780.3</v>
      </c>
      <c r="AX430" s="253">
        <v>340.5</v>
      </c>
      <c r="AY430" s="225"/>
      <c r="AZ430" s="229">
        <v>425</v>
      </c>
      <c r="BA430" s="238" t="s">
        <v>2060</v>
      </c>
      <c r="BB430" s="253">
        <v>4555.2</v>
      </c>
      <c r="BC430" s="253">
        <v>572.1</v>
      </c>
      <c r="BD430" s="225"/>
      <c r="BE430" s="230">
        <v>425</v>
      </c>
      <c r="BF430" s="231" t="s">
        <v>2022</v>
      </c>
      <c r="BG430" s="256">
        <v>4963.5</v>
      </c>
      <c r="BH430" s="256">
        <v>140.30000000000001</v>
      </c>
      <c r="BI430" s="225"/>
      <c r="BJ430" s="232">
        <v>425</v>
      </c>
      <c r="BK430" s="233" t="s">
        <v>2207</v>
      </c>
      <c r="BL430" s="255">
        <v>6279</v>
      </c>
    </row>
    <row r="431" spans="1:64" s="234" customFormat="1">
      <c r="A431" s="225"/>
      <c r="B431" s="226">
        <v>426</v>
      </c>
      <c r="C431" s="227" t="s">
        <v>945</v>
      </c>
      <c r="D431" s="253">
        <v>60.5</v>
      </c>
      <c r="E431" s="253">
        <v>2.7</v>
      </c>
      <c r="F431" s="225"/>
      <c r="G431" s="226">
        <v>426</v>
      </c>
      <c r="H431" s="227" t="s">
        <v>1074</v>
      </c>
      <c r="I431" s="253">
        <v>87.9</v>
      </c>
      <c r="J431" s="253">
        <v>5.4</v>
      </c>
      <c r="K431" s="225"/>
      <c r="L431" s="226">
        <v>426</v>
      </c>
      <c r="M431" s="226" t="s">
        <v>857</v>
      </c>
      <c r="N431" s="253">
        <v>120.7</v>
      </c>
      <c r="O431" s="253">
        <v>11.6</v>
      </c>
      <c r="P431" s="225"/>
      <c r="Q431" s="226">
        <v>426</v>
      </c>
      <c r="R431" s="227" t="s">
        <v>972</v>
      </c>
      <c r="S431" s="253">
        <v>201.1</v>
      </c>
      <c r="T431" s="253">
        <v>5.5</v>
      </c>
      <c r="U431" s="225"/>
      <c r="V431" s="229">
        <v>426</v>
      </c>
      <c r="W431" s="238" t="s">
        <v>1258</v>
      </c>
      <c r="X431" s="253">
        <v>376.9</v>
      </c>
      <c r="Y431" s="253">
        <v>50.5</v>
      </c>
      <c r="Z431" s="225"/>
      <c r="AA431" s="226">
        <v>426</v>
      </c>
      <c r="AB431" s="227" t="s">
        <v>1326</v>
      </c>
      <c r="AC431" s="253">
        <v>546</v>
      </c>
      <c r="AD431" s="253">
        <v>58.4</v>
      </c>
      <c r="AE431" s="225"/>
      <c r="AF431" s="229">
        <v>426</v>
      </c>
      <c r="AG431" s="238" t="s">
        <v>1181</v>
      </c>
      <c r="AH431" s="253">
        <v>582.5</v>
      </c>
      <c r="AI431" s="253">
        <v>14.6</v>
      </c>
      <c r="AJ431" s="225"/>
      <c r="AK431" s="226">
        <v>426</v>
      </c>
      <c r="AL431" s="227" t="s">
        <v>1513</v>
      </c>
      <c r="AM431" s="253">
        <v>689.8</v>
      </c>
      <c r="AN431" s="253">
        <v>78.099999999999994</v>
      </c>
      <c r="AO431" s="225"/>
      <c r="AP431" s="229">
        <v>426</v>
      </c>
      <c r="AQ431" s="238" t="s">
        <v>590</v>
      </c>
      <c r="AR431" s="253">
        <v>2658.1</v>
      </c>
      <c r="AS431" s="253">
        <v>91</v>
      </c>
      <c r="AT431" s="225"/>
      <c r="AU431" s="226">
        <v>426</v>
      </c>
      <c r="AV431" s="227" t="s">
        <v>1456</v>
      </c>
      <c r="AW431" s="253">
        <v>3779</v>
      </c>
      <c r="AX431" s="253">
        <v>290.5</v>
      </c>
      <c r="AY431" s="225"/>
      <c r="AZ431" s="229">
        <v>426</v>
      </c>
      <c r="BA431" s="238" t="s">
        <v>2970</v>
      </c>
      <c r="BB431" s="253">
        <v>4533.5</v>
      </c>
      <c r="BC431" s="253">
        <v>191</v>
      </c>
      <c r="BD431" s="225"/>
      <c r="BE431" s="230">
        <v>426</v>
      </c>
      <c r="BF431" s="231" t="s">
        <v>1746</v>
      </c>
      <c r="BG431" s="256">
        <v>4957.6000000000004</v>
      </c>
      <c r="BH431" s="256">
        <v>61.9</v>
      </c>
      <c r="BI431" s="225"/>
      <c r="BJ431" s="232">
        <v>426</v>
      </c>
      <c r="BK431" s="233" t="s">
        <v>2208</v>
      </c>
      <c r="BL431" s="255">
        <v>6274</v>
      </c>
    </row>
    <row r="432" spans="1:64" s="234" customFormat="1">
      <c r="A432" s="225"/>
      <c r="B432" s="226">
        <v>427</v>
      </c>
      <c r="C432" s="227" t="s">
        <v>946</v>
      </c>
      <c r="D432" s="253">
        <v>60.1</v>
      </c>
      <c r="E432" s="253">
        <v>1.9</v>
      </c>
      <c r="F432" s="225"/>
      <c r="G432" s="226">
        <v>427</v>
      </c>
      <c r="H432" s="227" t="s">
        <v>1075</v>
      </c>
      <c r="I432" s="253">
        <v>87.7</v>
      </c>
      <c r="J432" s="253">
        <v>5.6</v>
      </c>
      <c r="K432" s="225"/>
      <c r="L432" s="226">
        <v>427</v>
      </c>
      <c r="M432" s="226" t="s">
        <v>932</v>
      </c>
      <c r="N432" s="253">
        <v>120.3</v>
      </c>
      <c r="O432" s="253">
        <v>5.4</v>
      </c>
      <c r="P432" s="225"/>
      <c r="Q432" s="226">
        <v>427</v>
      </c>
      <c r="R432" s="227" t="s">
        <v>1210</v>
      </c>
      <c r="S432" s="253">
        <v>201</v>
      </c>
      <c r="T432" s="253">
        <v>13.1</v>
      </c>
      <c r="U432" s="225"/>
      <c r="V432" s="229">
        <v>427</v>
      </c>
      <c r="W432" s="238" t="s">
        <v>981</v>
      </c>
      <c r="X432" s="253">
        <v>367.9</v>
      </c>
      <c r="Y432" s="253">
        <v>14.8</v>
      </c>
      <c r="Z432" s="225"/>
      <c r="AA432" s="226">
        <v>427</v>
      </c>
      <c r="AB432" s="227" t="s">
        <v>1327</v>
      </c>
      <c r="AC432" s="253">
        <v>545.29999999999995</v>
      </c>
      <c r="AD432" s="253">
        <v>54.6</v>
      </c>
      <c r="AE432" s="225"/>
      <c r="AF432" s="229">
        <v>427</v>
      </c>
      <c r="AG432" s="238" t="s">
        <v>1452</v>
      </c>
      <c r="AH432" s="253">
        <v>577.79999999999995</v>
      </c>
      <c r="AI432" s="253">
        <v>28.5</v>
      </c>
      <c r="AJ432" s="225"/>
      <c r="AK432" s="226">
        <v>427</v>
      </c>
      <c r="AL432" s="227" t="s">
        <v>1514</v>
      </c>
      <c r="AM432" s="253">
        <v>689.5</v>
      </c>
      <c r="AN432" s="253">
        <v>14.6</v>
      </c>
      <c r="AO432" s="225"/>
      <c r="AP432" s="229">
        <v>427</v>
      </c>
      <c r="AQ432" s="238" t="s">
        <v>1257</v>
      </c>
      <c r="AR432" s="253">
        <v>2649</v>
      </c>
      <c r="AS432" s="253">
        <v>170.9</v>
      </c>
      <c r="AT432" s="225"/>
      <c r="AU432" s="226">
        <v>427</v>
      </c>
      <c r="AV432" s="227" t="s">
        <v>1145</v>
      </c>
      <c r="AW432" s="253">
        <v>3775.9</v>
      </c>
      <c r="AX432" s="253">
        <v>53.1</v>
      </c>
      <c r="AY432" s="225"/>
      <c r="AZ432" s="229">
        <v>427</v>
      </c>
      <c r="BA432" s="238" t="s">
        <v>1853</v>
      </c>
      <c r="BB432" s="253">
        <v>4525.1000000000004</v>
      </c>
      <c r="BC432" s="253">
        <v>60.5</v>
      </c>
      <c r="BD432" s="225"/>
      <c r="BE432" s="230">
        <v>427</v>
      </c>
      <c r="BF432" s="231" t="s">
        <v>1491</v>
      </c>
      <c r="BG432" s="256">
        <v>4935.8999999999996</v>
      </c>
      <c r="BH432" s="256">
        <v>31.7</v>
      </c>
      <c r="BI432" s="225"/>
      <c r="BJ432" s="232">
        <v>427</v>
      </c>
      <c r="BK432" s="233" t="s">
        <v>2209</v>
      </c>
      <c r="BL432" s="255">
        <v>6175</v>
      </c>
    </row>
    <row r="433" spans="1:64" s="234" customFormat="1">
      <c r="A433" s="225"/>
      <c r="B433" s="226">
        <v>428</v>
      </c>
      <c r="C433" s="227" t="s">
        <v>947</v>
      </c>
      <c r="D433" s="253">
        <v>60.1</v>
      </c>
      <c r="E433" s="253">
        <v>1.6</v>
      </c>
      <c r="F433" s="225"/>
      <c r="G433" s="226">
        <v>428</v>
      </c>
      <c r="H433" s="227" t="s">
        <v>957</v>
      </c>
      <c r="I433" s="253">
        <v>87.5</v>
      </c>
      <c r="J433" s="253">
        <v>4.5999999999999996</v>
      </c>
      <c r="K433" s="225"/>
      <c r="L433" s="226">
        <v>428</v>
      </c>
      <c r="M433" s="226" t="s">
        <v>906</v>
      </c>
      <c r="N433" s="253">
        <v>120.2</v>
      </c>
      <c r="O433" s="253">
        <v>4.3</v>
      </c>
      <c r="P433" s="225"/>
      <c r="Q433" s="226">
        <v>428</v>
      </c>
      <c r="R433" s="227" t="s">
        <v>1211</v>
      </c>
      <c r="S433" s="253">
        <v>200.9</v>
      </c>
      <c r="T433" s="253">
        <v>4.5999999999999996</v>
      </c>
      <c r="U433" s="225"/>
      <c r="V433" s="229">
        <v>428</v>
      </c>
      <c r="W433" s="238" t="s">
        <v>1045</v>
      </c>
      <c r="X433" s="253">
        <v>367.5</v>
      </c>
      <c r="Y433" s="253">
        <v>10.7</v>
      </c>
      <c r="Z433" s="225"/>
      <c r="AA433" s="226">
        <v>428</v>
      </c>
      <c r="AB433" s="227" t="s">
        <v>1214</v>
      </c>
      <c r="AC433" s="253">
        <v>544.29999999999995</v>
      </c>
      <c r="AD433" s="253">
        <v>38.799999999999997</v>
      </c>
      <c r="AE433" s="225"/>
      <c r="AF433" s="229">
        <v>428</v>
      </c>
      <c r="AG433" s="238" t="s">
        <v>1563</v>
      </c>
      <c r="AH433" s="253">
        <v>577.29999999999995</v>
      </c>
      <c r="AI433" s="253">
        <v>25</v>
      </c>
      <c r="AJ433" s="225"/>
      <c r="AK433" s="226">
        <v>428</v>
      </c>
      <c r="AL433" s="227" t="s">
        <v>1515</v>
      </c>
      <c r="AM433" s="253">
        <v>688</v>
      </c>
      <c r="AN433" s="253">
        <v>64.2</v>
      </c>
      <c r="AO433" s="225"/>
      <c r="AP433" s="229">
        <v>428</v>
      </c>
      <c r="AQ433" s="238" t="s">
        <v>2971</v>
      </c>
      <c r="AR433" s="253">
        <v>2638.6</v>
      </c>
      <c r="AS433" s="253">
        <v>3.7</v>
      </c>
      <c r="AT433" s="225"/>
      <c r="AU433" s="226">
        <v>428</v>
      </c>
      <c r="AV433" s="227" t="s">
        <v>1489</v>
      </c>
      <c r="AW433" s="253">
        <v>3775</v>
      </c>
      <c r="AX433" s="253">
        <v>94.9</v>
      </c>
      <c r="AY433" s="225"/>
      <c r="AZ433" s="229">
        <v>428</v>
      </c>
      <c r="BA433" s="238" t="s">
        <v>1286</v>
      </c>
      <c r="BB433" s="253">
        <v>4524.2</v>
      </c>
      <c r="BC433" s="253">
        <v>443.3</v>
      </c>
      <c r="BD433" s="225"/>
      <c r="BE433" s="230">
        <v>428</v>
      </c>
      <c r="BF433" s="231" t="s">
        <v>1767</v>
      </c>
      <c r="BG433" s="256">
        <v>4854</v>
      </c>
      <c r="BH433" s="256">
        <v>48</v>
      </c>
      <c r="BI433" s="225"/>
      <c r="BJ433" s="232">
        <v>428</v>
      </c>
      <c r="BK433" s="233" t="s">
        <v>2210</v>
      </c>
      <c r="BL433" s="255">
        <v>6131</v>
      </c>
    </row>
    <row r="434" spans="1:64" s="234" customFormat="1">
      <c r="A434" s="225"/>
      <c r="B434" s="226">
        <v>429</v>
      </c>
      <c r="C434" s="227" t="s">
        <v>948</v>
      </c>
      <c r="D434" s="253">
        <v>59.7</v>
      </c>
      <c r="E434" s="253">
        <v>8</v>
      </c>
      <c r="F434" s="225"/>
      <c r="G434" s="226">
        <v>429</v>
      </c>
      <c r="H434" s="227" t="s">
        <v>899</v>
      </c>
      <c r="I434" s="253">
        <v>87.5</v>
      </c>
      <c r="J434" s="253">
        <v>5.9</v>
      </c>
      <c r="K434" s="225"/>
      <c r="L434" s="226">
        <v>429</v>
      </c>
      <c r="M434" s="226" t="s">
        <v>883</v>
      </c>
      <c r="N434" s="253">
        <v>120.1</v>
      </c>
      <c r="O434" s="253">
        <v>6.8</v>
      </c>
      <c r="P434" s="225"/>
      <c r="Q434" s="226">
        <v>429</v>
      </c>
      <c r="R434" s="227" t="s">
        <v>1212</v>
      </c>
      <c r="S434" s="253">
        <v>199.6</v>
      </c>
      <c r="T434" s="253">
        <v>5.3</v>
      </c>
      <c r="U434" s="225"/>
      <c r="V434" s="229">
        <v>429</v>
      </c>
      <c r="W434" s="238" t="s">
        <v>1181</v>
      </c>
      <c r="X434" s="253">
        <v>367.5</v>
      </c>
      <c r="Y434" s="253">
        <v>8.6</v>
      </c>
      <c r="Z434" s="225"/>
      <c r="AA434" s="226">
        <v>429</v>
      </c>
      <c r="AB434" s="227" t="s">
        <v>1328</v>
      </c>
      <c r="AC434" s="253">
        <v>543.1</v>
      </c>
      <c r="AD434" s="253">
        <v>6.5</v>
      </c>
      <c r="AE434" s="225"/>
      <c r="AF434" s="229">
        <v>429</v>
      </c>
      <c r="AG434" s="238" t="s">
        <v>1203</v>
      </c>
      <c r="AH434" s="253">
        <v>572.79999999999995</v>
      </c>
      <c r="AI434" s="253">
        <v>4.0999999999999996</v>
      </c>
      <c r="AJ434" s="225"/>
      <c r="AK434" s="226">
        <v>429</v>
      </c>
      <c r="AL434" s="227" t="s">
        <v>1516</v>
      </c>
      <c r="AM434" s="253">
        <v>684.3</v>
      </c>
      <c r="AN434" s="253" t="s">
        <v>751</v>
      </c>
      <c r="AO434" s="225"/>
      <c r="AP434" s="229">
        <v>429</v>
      </c>
      <c r="AQ434" s="238" t="s">
        <v>1330</v>
      </c>
      <c r="AR434" s="253">
        <v>2632.6</v>
      </c>
      <c r="AS434" s="253">
        <v>-5.7</v>
      </c>
      <c r="AT434" s="225"/>
      <c r="AU434" s="226">
        <v>429</v>
      </c>
      <c r="AV434" s="227" t="s">
        <v>1321</v>
      </c>
      <c r="AW434" s="253">
        <v>3768.2</v>
      </c>
      <c r="AX434" s="253">
        <v>215.4</v>
      </c>
      <c r="AY434" s="225"/>
      <c r="AZ434" s="229">
        <v>429</v>
      </c>
      <c r="BA434" s="238" t="s">
        <v>575</v>
      </c>
      <c r="BB434" s="253">
        <v>4516.6000000000004</v>
      </c>
      <c r="BC434" s="253">
        <v>414.9</v>
      </c>
      <c r="BD434" s="225"/>
      <c r="BE434" s="230">
        <v>429</v>
      </c>
      <c r="BF434" s="231" t="s">
        <v>2023</v>
      </c>
      <c r="BG434" s="256">
        <v>4847.1000000000004</v>
      </c>
      <c r="BH434" s="256">
        <v>307.5</v>
      </c>
      <c r="BI434" s="225"/>
      <c r="BJ434" s="232">
        <v>429</v>
      </c>
      <c r="BK434" s="233" t="s">
        <v>2211</v>
      </c>
      <c r="BL434" s="255">
        <v>6098</v>
      </c>
    </row>
    <row r="435" spans="1:64" s="234" customFormat="1">
      <c r="A435" s="225"/>
      <c r="B435" s="226">
        <v>430</v>
      </c>
      <c r="C435" s="227" t="s">
        <v>949</v>
      </c>
      <c r="D435" s="253">
        <v>59.7</v>
      </c>
      <c r="E435" s="253">
        <v>5</v>
      </c>
      <c r="F435" s="225"/>
      <c r="G435" s="226">
        <v>430</v>
      </c>
      <c r="H435" s="227" t="s">
        <v>1076</v>
      </c>
      <c r="I435" s="253">
        <v>87.4</v>
      </c>
      <c r="J435" s="253">
        <v>2.1</v>
      </c>
      <c r="K435" s="225"/>
      <c r="L435" s="226">
        <v>430</v>
      </c>
      <c r="M435" s="226" t="s">
        <v>1208</v>
      </c>
      <c r="N435" s="253">
        <v>119.7</v>
      </c>
      <c r="O435" s="253">
        <v>4.7</v>
      </c>
      <c r="P435" s="225"/>
      <c r="Q435" s="226">
        <v>430</v>
      </c>
      <c r="R435" s="227" t="s">
        <v>1213</v>
      </c>
      <c r="S435" s="253">
        <v>199.4</v>
      </c>
      <c r="T435" s="253">
        <v>7.6</v>
      </c>
      <c r="U435" s="225"/>
      <c r="V435" s="229">
        <v>430</v>
      </c>
      <c r="W435" s="238" t="s">
        <v>856</v>
      </c>
      <c r="X435" s="253">
        <v>367.3</v>
      </c>
      <c r="Y435" s="253">
        <v>18</v>
      </c>
      <c r="Z435" s="225"/>
      <c r="AA435" s="226">
        <v>430</v>
      </c>
      <c r="AB435" s="227" t="s">
        <v>1108</v>
      </c>
      <c r="AC435" s="253">
        <v>542.5</v>
      </c>
      <c r="AD435" s="253">
        <v>51.5</v>
      </c>
      <c r="AE435" s="225"/>
      <c r="AF435" s="229">
        <v>430</v>
      </c>
      <c r="AG435" s="238" t="s">
        <v>1207</v>
      </c>
      <c r="AH435" s="253">
        <v>571.6</v>
      </c>
      <c r="AI435" s="253">
        <v>17.8</v>
      </c>
      <c r="AJ435" s="225"/>
      <c r="AK435" s="226">
        <v>430</v>
      </c>
      <c r="AL435" s="227" t="s">
        <v>1517</v>
      </c>
      <c r="AM435" s="253">
        <v>683.9</v>
      </c>
      <c r="AN435" s="253">
        <v>79.400000000000006</v>
      </c>
      <c r="AO435" s="225"/>
      <c r="AP435" s="229">
        <v>430</v>
      </c>
      <c r="AQ435" s="238" t="s">
        <v>1398</v>
      </c>
      <c r="AR435" s="253">
        <v>2621.1</v>
      </c>
      <c r="AS435" s="253">
        <v>75.8</v>
      </c>
      <c r="AT435" s="225"/>
      <c r="AU435" s="226">
        <v>430</v>
      </c>
      <c r="AV435" s="227" t="s">
        <v>1818</v>
      </c>
      <c r="AW435" s="253">
        <v>3764</v>
      </c>
      <c r="AX435" s="253">
        <v>-68.900000000000006</v>
      </c>
      <c r="AY435" s="225"/>
      <c r="AZ435" s="229">
        <v>430</v>
      </c>
      <c r="BA435" s="238" t="s">
        <v>749</v>
      </c>
      <c r="BB435" s="253">
        <v>4513.7</v>
      </c>
      <c r="BC435" s="253">
        <v>135.69999999999999</v>
      </c>
      <c r="BD435" s="225"/>
      <c r="BE435" s="230">
        <v>430</v>
      </c>
      <c r="BF435" s="231" t="s">
        <v>1476</v>
      </c>
      <c r="BG435" s="256">
        <v>4838.6000000000004</v>
      </c>
      <c r="BH435" s="256">
        <v>-55.1</v>
      </c>
      <c r="BI435" s="225"/>
      <c r="BJ435" s="232">
        <v>430</v>
      </c>
      <c r="BK435" s="233" t="s">
        <v>1321</v>
      </c>
      <c r="BL435" s="255">
        <v>6087</v>
      </c>
    </row>
    <row r="436" spans="1:64" s="234" customFormat="1">
      <c r="A436" s="225"/>
      <c r="B436" s="226">
        <v>431</v>
      </c>
      <c r="C436" s="227" t="s">
        <v>950</v>
      </c>
      <c r="D436" s="253">
        <v>59.7</v>
      </c>
      <c r="E436" s="253">
        <v>4.5999999999999996</v>
      </c>
      <c r="F436" s="225"/>
      <c r="G436" s="226">
        <v>431</v>
      </c>
      <c r="H436" s="227" t="s">
        <v>980</v>
      </c>
      <c r="I436" s="253">
        <v>87</v>
      </c>
      <c r="J436" s="253">
        <v>2.4</v>
      </c>
      <c r="K436" s="225"/>
      <c r="L436" s="226">
        <v>431</v>
      </c>
      <c r="M436" s="226" t="s">
        <v>941</v>
      </c>
      <c r="N436" s="253">
        <v>119.7</v>
      </c>
      <c r="O436" s="253">
        <v>3.5</v>
      </c>
      <c r="P436" s="225"/>
      <c r="Q436" s="226">
        <v>431</v>
      </c>
      <c r="R436" s="227" t="s">
        <v>1214</v>
      </c>
      <c r="S436" s="253">
        <v>197.6</v>
      </c>
      <c r="T436" s="253">
        <v>8.9</v>
      </c>
      <c r="U436" s="225"/>
      <c r="V436" s="229">
        <v>431</v>
      </c>
      <c r="W436" s="238" t="s">
        <v>1268</v>
      </c>
      <c r="X436" s="253">
        <v>365.9</v>
      </c>
      <c r="Y436" s="253">
        <v>8.6999999999999993</v>
      </c>
      <c r="Z436" s="225"/>
      <c r="AA436" s="226">
        <v>431</v>
      </c>
      <c r="AB436" s="227" t="s">
        <v>1329</v>
      </c>
      <c r="AC436" s="253">
        <v>534.70000000000005</v>
      </c>
      <c r="AD436" s="253">
        <v>20.100000000000001</v>
      </c>
      <c r="AE436" s="225"/>
      <c r="AF436" s="229">
        <v>431</v>
      </c>
      <c r="AG436" s="238" t="s">
        <v>1225</v>
      </c>
      <c r="AH436" s="253">
        <v>571.20000000000005</v>
      </c>
      <c r="AI436" s="253">
        <v>-9</v>
      </c>
      <c r="AJ436" s="225"/>
      <c r="AK436" s="226">
        <v>431</v>
      </c>
      <c r="AL436" s="227" t="s">
        <v>1518</v>
      </c>
      <c r="AM436" s="253">
        <v>679.9</v>
      </c>
      <c r="AN436" s="253">
        <v>27.9</v>
      </c>
      <c r="AO436" s="225"/>
      <c r="AP436" s="229">
        <v>431</v>
      </c>
      <c r="AQ436" s="238" t="s">
        <v>714</v>
      </c>
      <c r="AR436" s="253">
        <v>2613.1999999999998</v>
      </c>
      <c r="AS436" s="253">
        <v>103.6</v>
      </c>
      <c r="AT436" s="225"/>
      <c r="AU436" s="226">
        <v>431</v>
      </c>
      <c r="AV436" s="227" t="s">
        <v>1819</v>
      </c>
      <c r="AW436" s="253">
        <v>3744.9</v>
      </c>
      <c r="AX436" s="253">
        <v>-198.1</v>
      </c>
      <c r="AY436" s="225"/>
      <c r="AZ436" s="229">
        <v>431</v>
      </c>
      <c r="BA436" s="238" t="s">
        <v>2045</v>
      </c>
      <c r="BB436" s="253">
        <v>4512.2</v>
      </c>
      <c r="BC436" s="253">
        <v>438.1</v>
      </c>
      <c r="BD436" s="225"/>
      <c r="BE436" s="230">
        <v>431</v>
      </c>
      <c r="BF436" s="231" t="s">
        <v>2024</v>
      </c>
      <c r="BG436" s="256">
        <v>4834.3</v>
      </c>
      <c r="BH436" s="256">
        <v>19.600000000000001</v>
      </c>
      <c r="BI436" s="225"/>
      <c r="BJ436" s="232">
        <v>431</v>
      </c>
      <c r="BK436" s="233" t="s">
        <v>1824</v>
      </c>
      <c r="BL436" s="255">
        <v>6076</v>
      </c>
    </row>
    <row r="437" spans="1:64" s="234" customFormat="1">
      <c r="A437" s="225"/>
      <c r="B437" s="226">
        <v>432</v>
      </c>
      <c r="C437" s="227" t="s">
        <v>951</v>
      </c>
      <c r="D437" s="253">
        <v>59.2</v>
      </c>
      <c r="E437" s="253">
        <v>2.9</v>
      </c>
      <c r="F437" s="225"/>
      <c r="G437" s="226">
        <v>432</v>
      </c>
      <c r="H437" s="227" t="s">
        <v>1077</v>
      </c>
      <c r="I437" s="253">
        <v>86.9</v>
      </c>
      <c r="J437" s="253">
        <v>5</v>
      </c>
      <c r="K437" s="225"/>
      <c r="L437" s="226">
        <v>432</v>
      </c>
      <c r="M437" s="226" t="s">
        <v>2972</v>
      </c>
      <c r="N437" s="253">
        <v>119.5</v>
      </c>
      <c r="O437" s="253">
        <v>5.4</v>
      </c>
      <c r="P437" s="225"/>
      <c r="Q437" s="226">
        <v>432</v>
      </c>
      <c r="R437" s="227" t="s">
        <v>1215</v>
      </c>
      <c r="S437" s="253">
        <v>197.3</v>
      </c>
      <c r="T437" s="253">
        <v>11.1</v>
      </c>
      <c r="U437" s="225"/>
      <c r="V437" s="229">
        <v>432</v>
      </c>
      <c r="W437" s="238" t="s">
        <v>1210</v>
      </c>
      <c r="X437" s="253">
        <v>363.7</v>
      </c>
      <c r="Y437" s="253">
        <v>19.100000000000001</v>
      </c>
      <c r="Z437" s="225"/>
      <c r="AA437" s="226">
        <v>432</v>
      </c>
      <c r="AB437" s="227" t="s">
        <v>752</v>
      </c>
      <c r="AC437" s="253">
        <v>525.79999999999995</v>
      </c>
      <c r="AD437" s="253">
        <v>2.5</v>
      </c>
      <c r="AE437" s="225"/>
      <c r="AF437" s="229">
        <v>432</v>
      </c>
      <c r="AG437" s="238" t="s">
        <v>1423</v>
      </c>
      <c r="AH437" s="253">
        <v>566.4</v>
      </c>
      <c r="AI437" s="253">
        <v>46.9</v>
      </c>
      <c r="AJ437" s="225"/>
      <c r="AK437" s="226">
        <v>432</v>
      </c>
      <c r="AL437" s="227" t="s">
        <v>1519</v>
      </c>
      <c r="AM437" s="253">
        <v>675</v>
      </c>
      <c r="AN437" s="253">
        <v>-191.4</v>
      </c>
      <c r="AO437" s="225"/>
      <c r="AP437" s="229">
        <v>432</v>
      </c>
      <c r="AQ437" s="238" t="s">
        <v>2973</v>
      </c>
      <c r="AR437" s="253">
        <v>2598.3000000000002</v>
      </c>
      <c r="AS437" s="253">
        <v>16.399999999999999</v>
      </c>
      <c r="AT437" s="225"/>
      <c r="AU437" s="226">
        <v>432</v>
      </c>
      <c r="AV437" s="227" t="s">
        <v>1820</v>
      </c>
      <c r="AW437" s="253">
        <v>3730.3</v>
      </c>
      <c r="AX437" s="253">
        <v>178.2</v>
      </c>
      <c r="AY437" s="225"/>
      <c r="AZ437" s="229">
        <v>432</v>
      </c>
      <c r="BA437" s="238" t="s">
        <v>826</v>
      </c>
      <c r="BB437" s="253">
        <v>4510.1000000000004</v>
      </c>
      <c r="BC437" s="253">
        <v>81.599999999999994</v>
      </c>
      <c r="BD437" s="225"/>
      <c r="BE437" s="230">
        <v>432</v>
      </c>
      <c r="BF437" s="231" t="s">
        <v>1818</v>
      </c>
      <c r="BG437" s="256">
        <v>4803</v>
      </c>
      <c r="BH437" s="256">
        <v>-1835</v>
      </c>
      <c r="BI437" s="225"/>
      <c r="BJ437" s="232">
        <v>432</v>
      </c>
      <c r="BK437" s="233" t="s">
        <v>2212</v>
      </c>
      <c r="BL437" s="255">
        <v>6063</v>
      </c>
    </row>
    <row r="438" spans="1:64" s="234" customFormat="1">
      <c r="A438" s="225"/>
      <c r="B438" s="226">
        <v>433</v>
      </c>
      <c r="C438" s="227" t="s">
        <v>952</v>
      </c>
      <c r="D438" s="253">
        <v>59.2</v>
      </c>
      <c r="E438" s="253">
        <v>2.7</v>
      </c>
      <c r="F438" s="225"/>
      <c r="G438" s="226">
        <v>433</v>
      </c>
      <c r="H438" s="227" t="s">
        <v>944</v>
      </c>
      <c r="I438" s="253">
        <v>86.6</v>
      </c>
      <c r="J438" s="253">
        <v>-1.7</v>
      </c>
      <c r="K438" s="225"/>
      <c r="L438" s="226">
        <v>433</v>
      </c>
      <c r="M438" s="226" t="s">
        <v>740</v>
      </c>
      <c r="N438" s="253">
        <v>119.3</v>
      </c>
      <c r="O438" s="253">
        <v>-4.9000000000000004</v>
      </c>
      <c r="P438" s="225"/>
      <c r="Q438" s="226">
        <v>433</v>
      </c>
      <c r="R438" s="227" t="s">
        <v>1098</v>
      </c>
      <c r="S438" s="253">
        <v>193.7</v>
      </c>
      <c r="T438" s="253">
        <v>23.1</v>
      </c>
      <c r="U438" s="225"/>
      <c r="V438" s="229">
        <v>433</v>
      </c>
      <c r="W438" s="238" t="s">
        <v>905</v>
      </c>
      <c r="X438" s="253">
        <v>363.4</v>
      </c>
      <c r="Y438" s="253">
        <v>12.9</v>
      </c>
      <c r="Z438" s="225"/>
      <c r="AA438" s="226">
        <v>433</v>
      </c>
      <c r="AB438" s="227" t="s">
        <v>1330</v>
      </c>
      <c r="AC438" s="253">
        <v>522.20000000000005</v>
      </c>
      <c r="AD438" s="253">
        <v>20.6</v>
      </c>
      <c r="AE438" s="225"/>
      <c r="AF438" s="229">
        <v>433</v>
      </c>
      <c r="AG438" s="238" t="s">
        <v>630</v>
      </c>
      <c r="AH438" s="253">
        <v>563.20000000000005</v>
      </c>
      <c r="AI438" s="253">
        <v>12.3</v>
      </c>
      <c r="AJ438" s="225"/>
      <c r="AK438" s="226">
        <v>433</v>
      </c>
      <c r="AL438" s="227" t="s">
        <v>1520</v>
      </c>
      <c r="AM438" s="253">
        <v>669.8</v>
      </c>
      <c r="AN438" s="253">
        <v>190.5</v>
      </c>
      <c r="AO438" s="225"/>
      <c r="AP438" s="229">
        <v>433</v>
      </c>
      <c r="AQ438" s="238" t="s">
        <v>1323</v>
      </c>
      <c r="AR438" s="253">
        <v>2594.6999999999998</v>
      </c>
      <c r="AS438" s="253">
        <v>73</v>
      </c>
      <c r="AT438" s="225"/>
      <c r="AU438" s="226">
        <v>433</v>
      </c>
      <c r="AV438" s="227" t="s">
        <v>1821</v>
      </c>
      <c r="AW438" s="253">
        <v>3698.1</v>
      </c>
      <c r="AX438" s="253">
        <v>-31.4</v>
      </c>
      <c r="AY438" s="225"/>
      <c r="AZ438" s="229">
        <v>433</v>
      </c>
      <c r="BA438" s="238" t="s">
        <v>671</v>
      </c>
      <c r="BB438" s="253">
        <v>4509</v>
      </c>
      <c r="BC438" s="253">
        <v>312</v>
      </c>
      <c r="BD438" s="225"/>
      <c r="BE438" s="230">
        <v>432</v>
      </c>
      <c r="BF438" s="231" t="s">
        <v>748</v>
      </c>
      <c r="BG438" s="256">
        <v>4803</v>
      </c>
      <c r="BH438" s="256">
        <v>64</v>
      </c>
      <c r="BI438" s="225"/>
      <c r="BJ438" s="232">
        <v>433</v>
      </c>
      <c r="BK438" s="233" t="s">
        <v>2213</v>
      </c>
      <c r="BL438" s="255">
        <v>6038</v>
      </c>
    </row>
    <row r="439" spans="1:64" s="234" customFormat="1">
      <c r="A439" s="225"/>
      <c r="B439" s="226">
        <v>434</v>
      </c>
      <c r="C439" s="227" t="s">
        <v>953</v>
      </c>
      <c r="D439" s="253">
        <v>59.2</v>
      </c>
      <c r="E439" s="253">
        <v>2.9</v>
      </c>
      <c r="F439" s="225"/>
      <c r="G439" s="226">
        <v>434</v>
      </c>
      <c r="H439" s="227" t="s">
        <v>1078</v>
      </c>
      <c r="I439" s="253">
        <v>86.6</v>
      </c>
      <c r="J439" s="253">
        <v>2.7</v>
      </c>
      <c r="K439" s="225"/>
      <c r="L439" s="226">
        <v>434</v>
      </c>
      <c r="M439" s="226" t="s">
        <v>717</v>
      </c>
      <c r="N439" s="253">
        <v>119.2</v>
      </c>
      <c r="O439" s="253">
        <v>5.5</v>
      </c>
      <c r="P439" s="225"/>
      <c r="Q439" s="226">
        <v>434</v>
      </c>
      <c r="R439" s="227" t="s">
        <v>1216</v>
      </c>
      <c r="S439" s="253">
        <v>192</v>
      </c>
      <c r="T439" s="253">
        <v>6.7</v>
      </c>
      <c r="U439" s="225"/>
      <c r="V439" s="229">
        <v>434</v>
      </c>
      <c r="W439" s="238" t="s">
        <v>1201</v>
      </c>
      <c r="X439" s="253">
        <v>360.9</v>
      </c>
      <c r="Y439" s="253">
        <v>-5.4</v>
      </c>
      <c r="Z439" s="225"/>
      <c r="AA439" s="226">
        <v>434</v>
      </c>
      <c r="AB439" s="227" t="s">
        <v>1181</v>
      </c>
      <c r="AC439" s="253">
        <v>521.1</v>
      </c>
      <c r="AD439" s="253">
        <v>4.4000000000000004</v>
      </c>
      <c r="AE439" s="225"/>
      <c r="AF439" s="229">
        <v>434</v>
      </c>
      <c r="AG439" s="238" t="s">
        <v>1188</v>
      </c>
      <c r="AH439" s="253">
        <v>561.4</v>
      </c>
      <c r="AI439" s="253">
        <v>20.5</v>
      </c>
      <c r="AJ439" s="225"/>
      <c r="AK439" s="226">
        <v>434</v>
      </c>
      <c r="AL439" s="227" t="s">
        <v>1521</v>
      </c>
      <c r="AM439" s="253">
        <v>667.8</v>
      </c>
      <c r="AN439" s="253">
        <v>22.4</v>
      </c>
      <c r="AO439" s="225"/>
      <c r="AP439" s="229">
        <v>434</v>
      </c>
      <c r="AQ439" s="238" t="s">
        <v>1762</v>
      </c>
      <c r="AR439" s="253">
        <v>2591.9</v>
      </c>
      <c r="AS439" s="253">
        <v>179.3</v>
      </c>
      <c r="AT439" s="225"/>
      <c r="AU439" s="226">
        <v>434</v>
      </c>
      <c r="AV439" s="227" t="s">
        <v>1379</v>
      </c>
      <c r="AW439" s="253">
        <v>3693</v>
      </c>
      <c r="AX439" s="253">
        <v>-115</v>
      </c>
      <c r="AY439" s="225"/>
      <c r="AZ439" s="229">
        <v>434</v>
      </c>
      <c r="BA439" s="238" t="s">
        <v>1957</v>
      </c>
      <c r="BB439" s="253">
        <v>4478</v>
      </c>
      <c r="BC439" s="253">
        <v>399.5</v>
      </c>
      <c r="BD439" s="225"/>
      <c r="BE439" s="230">
        <v>434</v>
      </c>
      <c r="BF439" s="231" t="s">
        <v>2025</v>
      </c>
      <c r="BG439" s="256">
        <v>4787</v>
      </c>
      <c r="BH439" s="256">
        <v>546.6</v>
      </c>
      <c r="BI439" s="225"/>
      <c r="BJ439" s="232">
        <v>434</v>
      </c>
      <c r="BK439" s="233" t="s">
        <v>2033</v>
      </c>
      <c r="BL439" s="255">
        <v>6004</v>
      </c>
    </row>
    <row r="440" spans="1:64" s="234" customFormat="1">
      <c r="A440" s="225"/>
      <c r="B440" s="226">
        <v>435</v>
      </c>
      <c r="C440" s="227" t="s">
        <v>954</v>
      </c>
      <c r="D440" s="253">
        <v>59</v>
      </c>
      <c r="E440" s="253">
        <v>11.1</v>
      </c>
      <c r="F440" s="225"/>
      <c r="G440" s="226">
        <v>435</v>
      </c>
      <c r="H440" s="227" t="s">
        <v>977</v>
      </c>
      <c r="I440" s="253">
        <v>86.5</v>
      </c>
      <c r="J440" s="253">
        <v>4.3</v>
      </c>
      <c r="K440" s="225"/>
      <c r="L440" s="226">
        <v>435</v>
      </c>
      <c r="M440" s="226" t="s">
        <v>910</v>
      </c>
      <c r="N440" s="253">
        <v>119.2</v>
      </c>
      <c r="O440" s="253">
        <v>4.7</v>
      </c>
      <c r="P440" s="225"/>
      <c r="Q440" s="226">
        <v>435</v>
      </c>
      <c r="R440" s="227" t="s">
        <v>1217</v>
      </c>
      <c r="S440" s="253">
        <v>191.9</v>
      </c>
      <c r="T440" s="253">
        <v>5.0999999999999996</v>
      </c>
      <c r="U440" s="225"/>
      <c r="V440" s="229">
        <v>435</v>
      </c>
      <c r="W440" s="238" t="s">
        <v>2974</v>
      </c>
      <c r="X440" s="253">
        <v>359.5</v>
      </c>
      <c r="Y440" s="253" t="s">
        <v>751</v>
      </c>
      <c r="Z440" s="225"/>
      <c r="AA440" s="226">
        <v>435</v>
      </c>
      <c r="AB440" s="227" t="s">
        <v>1331</v>
      </c>
      <c r="AC440" s="253">
        <v>519.20000000000005</v>
      </c>
      <c r="AD440" s="253">
        <v>23.5</v>
      </c>
      <c r="AE440" s="225"/>
      <c r="AF440" s="229">
        <v>435</v>
      </c>
      <c r="AG440" s="238" t="s">
        <v>1155</v>
      </c>
      <c r="AH440" s="253">
        <v>561.4</v>
      </c>
      <c r="AI440" s="253">
        <v>-10.8</v>
      </c>
      <c r="AJ440" s="225"/>
      <c r="AK440" s="226">
        <v>435</v>
      </c>
      <c r="AL440" s="227" t="s">
        <v>1522</v>
      </c>
      <c r="AM440" s="253">
        <v>663.3</v>
      </c>
      <c r="AN440" s="253">
        <v>67.2</v>
      </c>
      <c r="AO440" s="225"/>
      <c r="AP440" s="229">
        <v>435</v>
      </c>
      <c r="AQ440" s="238" t="s">
        <v>2975</v>
      </c>
      <c r="AR440" s="253">
        <v>2585.1999999999998</v>
      </c>
      <c r="AS440" s="253">
        <v>-2.7</v>
      </c>
      <c r="AT440" s="225"/>
      <c r="AU440" s="226">
        <v>435</v>
      </c>
      <c r="AV440" s="227" t="s">
        <v>1822</v>
      </c>
      <c r="AW440" s="253">
        <v>3672.4</v>
      </c>
      <c r="AX440" s="253">
        <v>69</v>
      </c>
      <c r="AY440" s="225"/>
      <c r="AZ440" s="229">
        <v>435</v>
      </c>
      <c r="BA440" s="238" t="s">
        <v>2976</v>
      </c>
      <c r="BB440" s="253">
        <v>4472.8</v>
      </c>
      <c r="BC440" s="253">
        <v>1279.7</v>
      </c>
      <c r="BD440" s="225"/>
      <c r="BE440" s="230">
        <v>435</v>
      </c>
      <c r="BF440" s="231" t="s">
        <v>1191</v>
      </c>
      <c r="BG440" s="256">
        <v>4775.1000000000004</v>
      </c>
      <c r="BH440" s="256">
        <v>132.5</v>
      </c>
      <c r="BI440" s="225"/>
      <c r="BJ440" s="232">
        <v>435</v>
      </c>
      <c r="BK440" s="233" t="s">
        <v>1476</v>
      </c>
      <c r="BL440" s="255">
        <v>5997</v>
      </c>
    </row>
    <row r="441" spans="1:64" s="234" customFormat="1">
      <c r="A441" s="225"/>
      <c r="B441" s="226">
        <v>436</v>
      </c>
      <c r="C441" s="227" t="s">
        <v>955</v>
      </c>
      <c r="D441" s="253">
        <v>58.2</v>
      </c>
      <c r="E441" s="253">
        <v>3.7</v>
      </c>
      <c r="F441" s="225"/>
      <c r="G441" s="226">
        <v>436</v>
      </c>
      <c r="H441" s="227" t="s">
        <v>820</v>
      </c>
      <c r="I441" s="253">
        <v>86.2</v>
      </c>
      <c r="J441" s="253">
        <v>6.3</v>
      </c>
      <c r="K441" s="225"/>
      <c r="L441" s="226">
        <v>436</v>
      </c>
      <c r="M441" s="226" t="s">
        <v>919</v>
      </c>
      <c r="N441" s="253">
        <v>118.4</v>
      </c>
      <c r="O441" s="253">
        <v>1.5</v>
      </c>
      <c r="P441" s="225"/>
      <c r="Q441" s="226">
        <v>436</v>
      </c>
      <c r="R441" s="227" t="s">
        <v>1218</v>
      </c>
      <c r="S441" s="253">
        <v>191</v>
      </c>
      <c r="T441" s="253">
        <v>12.7</v>
      </c>
      <c r="U441" s="225"/>
      <c r="V441" s="229">
        <v>436</v>
      </c>
      <c r="W441" s="238" t="s">
        <v>1177</v>
      </c>
      <c r="X441" s="253">
        <v>358.8</v>
      </c>
      <c r="Y441" s="253">
        <v>15</v>
      </c>
      <c r="Z441" s="225"/>
      <c r="AA441" s="226">
        <v>436</v>
      </c>
      <c r="AB441" s="227" t="s">
        <v>1332</v>
      </c>
      <c r="AC441" s="253">
        <v>518</v>
      </c>
      <c r="AD441" s="253" t="s">
        <v>751</v>
      </c>
      <c r="AE441" s="225"/>
      <c r="AF441" s="229">
        <v>436</v>
      </c>
      <c r="AG441" s="238" t="s">
        <v>2977</v>
      </c>
      <c r="AH441" s="253">
        <v>556.29999999999995</v>
      </c>
      <c r="AI441" s="253">
        <v>41.4</v>
      </c>
      <c r="AJ441" s="225"/>
      <c r="AK441" s="226">
        <v>436</v>
      </c>
      <c r="AL441" s="227" t="s">
        <v>1523</v>
      </c>
      <c r="AM441" s="253">
        <v>663.2</v>
      </c>
      <c r="AN441" s="253" t="s">
        <v>751</v>
      </c>
      <c r="AO441" s="225"/>
      <c r="AP441" s="229">
        <v>436</v>
      </c>
      <c r="AQ441" s="238" t="s">
        <v>1706</v>
      </c>
      <c r="AR441" s="253">
        <v>2582.6999999999998</v>
      </c>
      <c r="AS441" s="253">
        <v>95.8</v>
      </c>
      <c r="AT441" s="225"/>
      <c r="AU441" s="226">
        <v>436</v>
      </c>
      <c r="AV441" s="227" t="s">
        <v>1823</v>
      </c>
      <c r="AW441" s="253">
        <v>3615</v>
      </c>
      <c r="AX441" s="253">
        <v>668</v>
      </c>
      <c r="AY441" s="225"/>
      <c r="AZ441" s="229">
        <v>436</v>
      </c>
      <c r="BA441" s="238" t="s">
        <v>721</v>
      </c>
      <c r="BB441" s="253">
        <v>4429.2</v>
      </c>
      <c r="BC441" s="253">
        <v>590.9</v>
      </c>
      <c r="BD441" s="225"/>
      <c r="BE441" s="230">
        <v>436</v>
      </c>
      <c r="BF441" s="231" t="s">
        <v>1765</v>
      </c>
      <c r="BG441" s="256">
        <v>4726.8</v>
      </c>
      <c r="BH441" s="256">
        <v>200.4</v>
      </c>
      <c r="BI441" s="225"/>
      <c r="BJ441" s="232">
        <v>436</v>
      </c>
      <c r="BK441" s="233" t="s">
        <v>1833</v>
      </c>
      <c r="BL441" s="255">
        <v>5967</v>
      </c>
    </row>
    <row r="442" spans="1:64" s="234" customFormat="1">
      <c r="A442" s="225"/>
      <c r="B442" s="226">
        <v>437</v>
      </c>
      <c r="C442" s="227" t="s">
        <v>956</v>
      </c>
      <c r="D442" s="253">
        <v>58.2</v>
      </c>
      <c r="E442" s="253">
        <v>1.6</v>
      </c>
      <c r="F442" s="225"/>
      <c r="G442" s="226">
        <v>437</v>
      </c>
      <c r="H442" s="227" t="s">
        <v>919</v>
      </c>
      <c r="I442" s="253">
        <v>86</v>
      </c>
      <c r="J442" s="253">
        <v>1.3</v>
      </c>
      <c r="K442" s="225"/>
      <c r="L442" s="226">
        <v>437</v>
      </c>
      <c r="M442" s="226" t="s">
        <v>1106</v>
      </c>
      <c r="N442" s="253">
        <v>118.4</v>
      </c>
      <c r="O442" s="253">
        <v>6.9</v>
      </c>
      <c r="P442" s="225"/>
      <c r="Q442" s="226">
        <v>437</v>
      </c>
      <c r="R442" s="227" t="s">
        <v>988</v>
      </c>
      <c r="S442" s="253">
        <v>189.8</v>
      </c>
      <c r="T442" s="253">
        <v>8.6</v>
      </c>
      <c r="U442" s="225"/>
      <c r="V442" s="229">
        <v>437</v>
      </c>
      <c r="W442" s="238" t="s">
        <v>1183</v>
      </c>
      <c r="X442" s="253">
        <v>356.7</v>
      </c>
      <c r="Y442" s="253">
        <v>21.3</v>
      </c>
      <c r="Z442" s="225"/>
      <c r="AA442" s="226">
        <v>437</v>
      </c>
      <c r="AB442" s="227" t="s">
        <v>1203</v>
      </c>
      <c r="AC442" s="253">
        <v>517.70000000000005</v>
      </c>
      <c r="AD442" s="253">
        <v>24.8</v>
      </c>
      <c r="AE442" s="225"/>
      <c r="AF442" s="229">
        <v>437</v>
      </c>
      <c r="AG442" s="238" t="s">
        <v>1467</v>
      </c>
      <c r="AH442" s="253">
        <v>555.4</v>
      </c>
      <c r="AI442" s="253">
        <v>24.6</v>
      </c>
      <c r="AJ442" s="225"/>
      <c r="AK442" s="226">
        <v>437</v>
      </c>
      <c r="AL442" s="227" t="s">
        <v>1524</v>
      </c>
      <c r="AM442" s="253">
        <v>662.9</v>
      </c>
      <c r="AN442" s="253">
        <v>20.3</v>
      </c>
      <c r="AO442" s="225"/>
      <c r="AP442" s="229">
        <v>437</v>
      </c>
      <c r="AQ442" s="238" t="s">
        <v>1215</v>
      </c>
      <c r="AR442" s="253">
        <v>2576.3000000000002</v>
      </c>
      <c r="AS442" s="253">
        <v>47.7</v>
      </c>
      <c r="AT442" s="225"/>
      <c r="AU442" s="226">
        <v>437</v>
      </c>
      <c r="AV442" s="227" t="s">
        <v>671</v>
      </c>
      <c r="AW442" s="253">
        <v>3600</v>
      </c>
      <c r="AX442" s="253">
        <v>421</v>
      </c>
      <c r="AY442" s="225"/>
      <c r="AZ442" s="229">
        <v>437</v>
      </c>
      <c r="BA442" s="238" t="s">
        <v>2978</v>
      </c>
      <c r="BB442" s="253">
        <v>4422.6000000000004</v>
      </c>
      <c r="BC442" s="253">
        <v>123.7</v>
      </c>
      <c r="BD442" s="225"/>
      <c r="BE442" s="230">
        <v>437</v>
      </c>
      <c r="BF442" s="231" t="s">
        <v>2026</v>
      </c>
      <c r="BG442" s="256">
        <v>4725</v>
      </c>
      <c r="BH442" s="256">
        <v>848</v>
      </c>
      <c r="BI442" s="225"/>
      <c r="BJ442" s="232">
        <v>437</v>
      </c>
      <c r="BK442" s="233" t="s">
        <v>2214</v>
      </c>
      <c r="BL442" s="255">
        <v>5958</v>
      </c>
    </row>
    <row r="443" spans="1:64" s="234" customFormat="1">
      <c r="A443" s="225"/>
      <c r="B443" s="226">
        <v>438</v>
      </c>
      <c r="C443" s="227" t="s">
        <v>957</v>
      </c>
      <c r="D443" s="253">
        <v>58.1</v>
      </c>
      <c r="E443" s="253">
        <v>3.4</v>
      </c>
      <c r="F443" s="225"/>
      <c r="G443" s="226">
        <v>438</v>
      </c>
      <c r="H443" s="227" t="s">
        <v>948</v>
      </c>
      <c r="I443" s="253">
        <v>85.7</v>
      </c>
      <c r="J443" s="253">
        <v>9.4</v>
      </c>
      <c r="K443" s="225"/>
      <c r="L443" s="226">
        <v>438</v>
      </c>
      <c r="M443" s="226" t="s">
        <v>1065</v>
      </c>
      <c r="N443" s="253">
        <v>118.4</v>
      </c>
      <c r="O443" s="253">
        <v>7.4</v>
      </c>
      <c r="P443" s="225"/>
      <c r="Q443" s="226">
        <v>438</v>
      </c>
      <c r="R443" s="227" t="s">
        <v>872</v>
      </c>
      <c r="S443" s="253">
        <v>187.3</v>
      </c>
      <c r="T443" s="253">
        <v>2</v>
      </c>
      <c r="U443" s="225"/>
      <c r="V443" s="229">
        <v>438</v>
      </c>
      <c r="W443" s="238" t="s">
        <v>1108</v>
      </c>
      <c r="X443" s="253">
        <v>355.5</v>
      </c>
      <c r="Y443" s="253">
        <v>30.3</v>
      </c>
      <c r="Z443" s="225"/>
      <c r="AA443" s="226">
        <v>438</v>
      </c>
      <c r="AB443" s="227" t="s">
        <v>1333</v>
      </c>
      <c r="AC443" s="253">
        <v>509.4</v>
      </c>
      <c r="AD443" s="253">
        <v>62.9</v>
      </c>
      <c r="AE443" s="225"/>
      <c r="AF443" s="229">
        <v>438</v>
      </c>
      <c r="AG443" s="238" t="s">
        <v>2979</v>
      </c>
      <c r="AH443" s="253">
        <v>553.29999999999995</v>
      </c>
      <c r="AI443" s="253" t="s">
        <v>751</v>
      </c>
      <c r="AJ443" s="225"/>
      <c r="AK443" s="226">
        <v>438</v>
      </c>
      <c r="AL443" s="227" t="s">
        <v>1525</v>
      </c>
      <c r="AM443" s="253">
        <v>661.4</v>
      </c>
      <c r="AN443" s="253">
        <v>52.9</v>
      </c>
      <c r="AO443" s="225"/>
      <c r="AP443" s="229">
        <v>438</v>
      </c>
      <c r="AQ443" s="238" t="s">
        <v>1775</v>
      </c>
      <c r="AR443" s="253">
        <v>2574.4</v>
      </c>
      <c r="AS443" s="253" t="s">
        <v>751</v>
      </c>
      <c r="AT443" s="225"/>
      <c r="AU443" s="226">
        <v>438</v>
      </c>
      <c r="AV443" s="227" t="s">
        <v>1323</v>
      </c>
      <c r="AW443" s="253">
        <v>3584.2</v>
      </c>
      <c r="AX443" s="253">
        <v>104.2</v>
      </c>
      <c r="AY443" s="225"/>
      <c r="AZ443" s="229">
        <v>438</v>
      </c>
      <c r="BA443" s="238" t="s">
        <v>1327</v>
      </c>
      <c r="BB443" s="253">
        <v>4419</v>
      </c>
      <c r="BC443" s="253">
        <v>182.5</v>
      </c>
      <c r="BD443" s="225"/>
      <c r="BE443" s="230">
        <v>438</v>
      </c>
      <c r="BF443" s="231" t="s">
        <v>2027</v>
      </c>
      <c r="BG443" s="256">
        <v>4712</v>
      </c>
      <c r="BH443" s="256">
        <v>73</v>
      </c>
      <c r="BI443" s="225"/>
      <c r="BJ443" s="232">
        <v>438</v>
      </c>
      <c r="BK443" s="233" t="s">
        <v>2215</v>
      </c>
      <c r="BL443" s="255">
        <v>5931</v>
      </c>
    </row>
    <row r="444" spans="1:64" s="234" customFormat="1">
      <c r="A444" s="225"/>
      <c r="B444" s="226">
        <v>439</v>
      </c>
      <c r="C444" s="227" t="s">
        <v>958</v>
      </c>
      <c r="D444" s="253">
        <v>58.1</v>
      </c>
      <c r="E444" s="253">
        <v>3.4</v>
      </c>
      <c r="F444" s="225"/>
      <c r="G444" s="226">
        <v>439</v>
      </c>
      <c r="H444" s="227" t="s">
        <v>878</v>
      </c>
      <c r="I444" s="253">
        <v>85.3</v>
      </c>
      <c r="J444" s="253">
        <v>3.2</v>
      </c>
      <c r="K444" s="225"/>
      <c r="L444" s="226">
        <v>439</v>
      </c>
      <c r="M444" s="226" t="s">
        <v>1018</v>
      </c>
      <c r="N444" s="253">
        <v>118.3</v>
      </c>
      <c r="O444" s="253">
        <v>6.4</v>
      </c>
      <c r="P444" s="225"/>
      <c r="Q444" s="226">
        <v>439</v>
      </c>
      <c r="R444" s="227" t="s">
        <v>1219</v>
      </c>
      <c r="S444" s="253">
        <v>187.2</v>
      </c>
      <c r="T444" s="253">
        <v>14</v>
      </c>
      <c r="U444" s="225"/>
      <c r="V444" s="229">
        <v>439</v>
      </c>
      <c r="W444" s="238" t="s">
        <v>1208</v>
      </c>
      <c r="X444" s="253">
        <v>352.9</v>
      </c>
      <c r="Y444" s="253">
        <v>14.1</v>
      </c>
      <c r="Z444" s="225"/>
      <c r="AA444" s="226">
        <v>439</v>
      </c>
      <c r="AB444" s="227" t="s">
        <v>1334</v>
      </c>
      <c r="AC444" s="253">
        <v>509.1</v>
      </c>
      <c r="AD444" s="253">
        <v>8.4</v>
      </c>
      <c r="AE444" s="225"/>
      <c r="AF444" s="229">
        <v>439</v>
      </c>
      <c r="AG444" s="238" t="s">
        <v>1542</v>
      </c>
      <c r="AH444" s="253">
        <v>547.70000000000005</v>
      </c>
      <c r="AI444" s="253">
        <v>39.799999999999997</v>
      </c>
      <c r="AJ444" s="225"/>
      <c r="AK444" s="226">
        <v>439</v>
      </c>
      <c r="AL444" s="227" t="s">
        <v>1526</v>
      </c>
      <c r="AM444" s="253">
        <v>653.1</v>
      </c>
      <c r="AN444" s="253">
        <v>58.5</v>
      </c>
      <c r="AO444" s="225"/>
      <c r="AP444" s="229">
        <v>439</v>
      </c>
      <c r="AQ444" s="238" t="s">
        <v>1267</v>
      </c>
      <c r="AR444" s="253">
        <v>2562.9</v>
      </c>
      <c r="AS444" s="253">
        <v>-288.7</v>
      </c>
      <c r="AT444" s="225"/>
      <c r="AU444" s="226">
        <v>439</v>
      </c>
      <c r="AV444" s="227" t="s">
        <v>1824</v>
      </c>
      <c r="AW444" s="253">
        <v>3523.6</v>
      </c>
      <c r="AX444" s="253">
        <v>385.1</v>
      </c>
      <c r="AY444" s="225"/>
      <c r="AZ444" s="229">
        <v>439</v>
      </c>
      <c r="BA444" s="238" t="s">
        <v>1818</v>
      </c>
      <c r="BB444" s="253">
        <v>4404.2</v>
      </c>
      <c r="BC444" s="253">
        <v>157.19999999999999</v>
      </c>
      <c r="BD444" s="225"/>
      <c r="BE444" s="230">
        <v>439</v>
      </c>
      <c r="BF444" s="231" t="s">
        <v>1832</v>
      </c>
      <c r="BG444" s="256">
        <v>4710.3</v>
      </c>
      <c r="BH444" s="256">
        <v>101</v>
      </c>
      <c r="BI444" s="225"/>
      <c r="BJ444" s="232">
        <v>439</v>
      </c>
      <c r="BK444" s="233" t="s">
        <v>2216</v>
      </c>
      <c r="BL444" s="255">
        <v>5901</v>
      </c>
    </row>
    <row r="445" spans="1:64" s="234" customFormat="1">
      <c r="A445" s="225"/>
      <c r="B445" s="226">
        <v>440</v>
      </c>
      <c r="C445" s="227" t="s">
        <v>959</v>
      </c>
      <c r="D445" s="253">
        <v>57.6</v>
      </c>
      <c r="E445" s="253">
        <v>2.6</v>
      </c>
      <c r="F445" s="225"/>
      <c r="G445" s="226">
        <v>440</v>
      </c>
      <c r="H445" s="227" t="s">
        <v>909</v>
      </c>
      <c r="I445" s="253">
        <v>85.3</v>
      </c>
      <c r="J445" s="253">
        <v>4</v>
      </c>
      <c r="K445" s="225"/>
      <c r="L445" s="226">
        <v>440</v>
      </c>
      <c r="M445" s="226" t="s">
        <v>1066</v>
      </c>
      <c r="N445" s="253">
        <v>117.2</v>
      </c>
      <c r="O445" s="253">
        <v>3.6</v>
      </c>
      <c r="P445" s="225"/>
      <c r="Q445" s="226">
        <v>440</v>
      </c>
      <c r="R445" s="227" t="s">
        <v>1220</v>
      </c>
      <c r="S445" s="253">
        <v>187</v>
      </c>
      <c r="T445" s="253">
        <v>-2</v>
      </c>
      <c r="U445" s="225"/>
      <c r="V445" s="229">
        <v>440</v>
      </c>
      <c r="W445" s="238" t="s">
        <v>1284</v>
      </c>
      <c r="X445" s="253">
        <v>351</v>
      </c>
      <c r="Y445" s="253">
        <v>12.7</v>
      </c>
      <c r="Z445" s="225"/>
      <c r="AA445" s="226">
        <v>440</v>
      </c>
      <c r="AB445" s="227" t="s">
        <v>1230</v>
      </c>
      <c r="AC445" s="253">
        <v>508.6</v>
      </c>
      <c r="AD445" s="253">
        <v>20.7</v>
      </c>
      <c r="AE445" s="225"/>
      <c r="AF445" s="229">
        <v>440</v>
      </c>
      <c r="AG445" s="238" t="s">
        <v>1438</v>
      </c>
      <c r="AH445" s="253">
        <v>545.4</v>
      </c>
      <c r="AI445" s="253">
        <v>21.2</v>
      </c>
      <c r="AJ445" s="225"/>
      <c r="AK445" s="226">
        <v>440</v>
      </c>
      <c r="AL445" s="227" t="s">
        <v>1527</v>
      </c>
      <c r="AM445" s="253">
        <v>652.70000000000005</v>
      </c>
      <c r="AN445" s="253">
        <v>6.5</v>
      </c>
      <c r="AO445" s="225"/>
      <c r="AP445" s="229">
        <v>440</v>
      </c>
      <c r="AQ445" s="238" t="s">
        <v>645</v>
      </c>
      <c r="AR445" s="253">
        <v>2560.3000000000002</v>
      </c>
      <c r="AS445" s="253">
        <v>37</v>
      </c>
      <c r="AT445" s="225"/>
      <c r="AU445" s="226">
        <v>440</v>
      </c>
      <c r="AV445" s="227" t="s">
        <v>1825</v>
      </c>
      <c r="AW445" s="253">
        <v>3512.2</v>
      </c>
      <c r="AX445" s="253">
        <v>295.8</v>
      </c>
      <c r="AY445" s="225"/>
      <c r="AZ445" s="229">
        <v>440</v>
      </c>
      <c r="BA445" s="238" t="s">
        <v>1747</v>
      </c>
      <c r="BB445" s="253">
        <v>4385</v>
      </c>
      <c r="BC445" s="253">
        <v>395</v>
      </c>
      <c r="BD445" s="225"/>
      <c r="BE445" s="230">
        <v>440</v>
      </c>
      <c r="BF445" s="231" t="s">
        <v>2028</v>
      </c>
      <c r="BG445" s="256">
        <v>4699.8</v>
      </c>
      <c r="BH445" s="256">
        <v>-89.9</v>
      </c>
      <c r="BI445" s="225"/>
      <c r="BJ445" s="232">
        <v>440</v>
      </c>
      <c r="BK445" s="233" t="s">
        <v>2217</v>
      </c>
      <c r="BL445" s="255">
        <v>5886</v>
      </c>
    </row>
    <row r="446" spans="1:64" s="234" customFormat="1">
      <c r="A446" s="225"/>
      <c r="B446" s="226">
        <v>441</v>
      </c>
      <c r="C446" s="227" t="s">
        <v>960</v>
      </c>
      <c r="D446" s="253">
        <v>57.5</v>
      </c>
      <c r="E446" s="253">
        <v>4.5</v>
      </c>
      <c r="F446" s="225"/>
      <c r="G446" s="226">
        <v>441</v>
      </c>
      <c r="H446" s="227" t="s">
        <v>978</v>
      </c>
      <c r="I446" s="253">
        <v>85</v>
      </c>
      <c r="J446" s="253">
        <v>7.2</v>
      </c>
      <c r="K446" s="225"/>
      <c r="L446" s="226">
        <v>441</v>
      </c>
      <c r="M446" s="226" t="s">
        <v>950</v>
      </c>
      <c r="N446" s="253">
        <v>117.1</v>
      </c>
      <c r="O446" s="253">
        <v>7.6</v>
      </c>
      <c r="P446" s="225"/>
      <c r="Q446" s="226">
        <v>441</v>
      </c>
      <c r="R446" s="227" t="s">
        <v>829</v>
      </c>
      <c r="S446" s="253">
        <v>186.8</v>
      </c>
      <c r="T446" s="253">
        <v>12</v>
      </c>
      <c r="U446" s="225"/>
      <c r="V446" s="229">
        <v>441</v>
      </c>
      <c r="W446" s="238" t="s">
        <v>2980</v>
      </c>
      <c r="X446" s="253">
        <v>348.3</v>
      </c>
      <c r="Y446" s="253">
        <v>-7.9</v>
      </c>
      <c r="Z446" s="225"/>
      <c r="AA446" s="226">
        <v>441</v>
      </c>
      <c r="AB446" s="227" t="s">
        <v>1335</v>
      </c>
      <c r="AC446" s="253">
        <v>507.5</v>
      </c>
      <c r="AD446" s="253">
        <v>49.8</v>
      </c>
      <c r="AE446" s="225"/>
      <c r="AF446" s="229">
        <v>441</v>
      </c>
      <c r="AG446" s="238" t="s">
        <v>1489</v>
      </c>
      <c r="AH446" s="253">
        <v>541.6</v>
      </c>
      <c r="AI446" s="253">
        <v>2.4</v>
      </c>
      <c r="AJ446" s="225"/>
      <c r="AK446" s="226">
        <v>441</v>
      </c>
      <c r="AL446" s="227" t="s">
        <v>1528</v>
      </c>
      <c r="AM446" s="253">
        <v>650.79999999999995</v>
      </c>
      <c r="AN446" s="253">
        <v>22.1</v>
      </c>
      <c r="AO446" s="225"/>
      <c r="AP446" s="229">
        <v>441</v>
      </c>
      <c r="AQ446" s="238" t="s">
        <v>2981</v>
      </c>
      <c r="AR446" s="253">
        <v>2559.6999999999998</v>
      </c>
      <c r="AS446" s="253">
        <v>340</v>
      </c>
      <c r="AT446" s="225"/>
      <c r="AU446" s="226">
        <v>441</v>
      </c>
      <c r="AV446" s="227" t="s">
        <v>1826</v>
      </c>
      <c r="AW446" s="253">
        <v>3506</v>
      </c>
      <c r="AX446" s="253">
        <v>141</v>
      </c>
      <c r="AY446" s="225"/>
      <c r="AZ446" s="229">
        <v>441</v>
      </c>
      <c r="BA446" s="238" t="s">
        <v>1765</v>
      </c>
      <c r="BB446" s="253">
        <v>4375.1000000000004</v>
      </c>
      <c r="BC446" s="253">
        <v>25.7</v>
      </c>
      <c r="BD446" s="225"/>
      <c r="BE446" s="230">
        <v>441</v>
      </c>
      <c r="BF446" s="231" t="s">
        <v>2029</v>
      </c>
      <c r="BG446" s="256">
        <v>4699.3</v>
      </c>
      <c r="BH446" s="256">
        <v>875.1</v>
      </c>
      <c r="BI446" s="225"/>
      <c r="BJ446" s="232">
        <v>441</v>
      </c>
      <c r="BK446" s="233" t="s">
        <v>1785</v>
      </c>
      <c r="BL446" s="255">
        <v>5883</v>
      </c>
    </row>
    <row r="447" spans="1:64" s="234" customFormat="1">
      <c r="A447" s="225"/>
      <c r="B447" s="226">
        <v>442</v>
      </c>
      <c r="C447" s="227" t="s">
        <v>961</v>
      </c>
      <c r="D447" s="253">
        <v>57.4</v>
      </c>
      <c r="E447" s="253">
        <v>4.7</v>
      </c>
      <c r="F447" s="225"/>
      <c r="G447" s="226">
        <v>442</v>
      </c>
      <c r="H447" s="227" t="s">
        <v>1079</v>
      </c>
      <c r="I447" s="253">
        <v>84.7</v>
      </c>
      <c r="J447" s="253">
        <v>2.8</v>
      </c>
      <c r="K447" s="225"/>
      <c r="L447" s="226">
        <v>442</v>
      </c>
      <c r="M447" s="226" t="s">
        <v>909</v>
      </c>
      <c r="N447" s="253">
        <v>117</v>
      </c>
      <c r="O447" s="253">
        <v>4.5999999999999996</v>
      </c>
      <c r="P447" s="225"/>
      <c r="Q447" s="226">
        <v>442</v>
      </c>
      <c r="R447" s="227" t="s">
        <v>1221</v>
      </c>
      <c r="S447" s="253">
        <v>186.2</v>
      </c>
      <c r="T447" s="253">
        <v>7</v>
      </c>
      <c r="U447" s="225"/>
      <c r="V447" s="229">
        <v>442</v>
      </c>
      <c r="W447" s="238" t="s">
        <v>1328</v>
      </c>
      <c r="X447" s="253">
        <v>343.5</v>
      </c>
      <c r="Y447" s="253">
        <v>4.3</v>
      </c>
      <c r="Z447" s="225"/>
      <c r="AA447" s="226">
        <v>442</v>
      </c>
      <c r="AB447" s="227" t="s">
        <v>1336</v>
      </c>
      <c r="AC447" s="253">
        <v>507.4</v>
      </c>
      <c r="AD447" s="253">
        <v>9.8000000000000007</v>
      </c>
      <c r="AE447" s="225"/>
      <c r="AF447" s="229">
        <v>442</v>
      </c>
      <c r="AG447" s="238" t="s">
        <v>1464</v>
      </c>
      <c r="AH447" s="253">
        <v>539.9</v>
      </c>
      <c r="AI447" s="253">
        <v>59.6</v>
      </c>
      <c r="AJ447" s="225"/>
      <c r="AK447" s="226">
        <v>442</v>
      </c>
      <c r="AL447" s="227" t="s">
        <v>919</v>
      </c>
      <c r="AM447" s="253">
        <v>645.6</v>
      </c>
      <c r="AN447" s="253">
        <v>7.8</v>
      </c>
      <c r="AO447" s="225"/>
      <c r="AP447" s="229">
        <v>442</v>
      </c>
      <c r="AQ447" s="238" t="s">
        <v>1206</v>
      </c>
      <c r="AR447" s="253">
        <v>2559.5</v>
      </c>
      <c r="AS447" s="253">
        <v>227.2</v>
      </c>
      <c r="AT447" s="225"/>
      <c r="AU447" s="226">
        <v>442</v>
      </c>
      <c r="AV447" s="227" t="s">
        <v>1291</v>
      </c>
      <c r="AW447" s="253">
        <v>3490.2</v>
      </c>
      <c r="AX447" s="253">
        <v>107.1</v>
      </c>
      <c r="AY447" s="225"/>
      <c r="AZ447" s="229">
        <v>442</v>
      </c>
      <c r="BA447" s="238" t="s">
        <v>1951</v>
      </c>
      <c r="BB447" s="253">
        <v>4341.5</v>
      </c>
      <c r="BC447" s="253">
        <v>137.30000000000001</v>
      </c>
      <c r="BD447" s="225"/>
      <c r="BE447" s="230">
        <v>442</v>
      </c>
      <c r="BF447" s="231" t="s">
        <v>2030</v>
      </c>
      <c r="BG447" s="256">
        <v>4694.7</v>
      </c>
      <c r="BH447" s="256">
        <v>543.29999999999995</v>
      </c>
      <c r="BI447" s="225"/>
      <c r="BJ447" s="232">
        <v>442</v>
      </c>
      <c r="BK447" s="233" t="s">
        <v>575</v>
      </c>
      <c r="BL447" s="255">
        <v>5880</v>
      </c>
    </row>
    <row r="448" spans="1:64" s="234" customFormat="1">
      <c r="A448" s="225"/>
      <c r="B448" s="226">
        <v>443</v>
      </c>
      <c r="C448" s="227" t="s">
        <v>962</v>
      </c>
      <c r="D448" s="253">
        <v>57.3</v>
      </c>
      <c r="E448" s="253">
        <v>10.1</v>
      </c>
      <c r="F448" s="225"/>
      <c r="G448" s="226">
        <v>443</v>
      </c>
      <c r="H448" s="227" t="s">
        <v>952</v>
      </c>
      <c r="I448" s="253">
        <v>84.7</v>
      </c>
      <c r="J448" s="253">
        <v>6.5</v>
      </c>
      <c r="K448" s="225"/>
      <c r="L448" s="226">
        <v>443</v>
      </c>
      <c r="M448" s="226" t="s">
        <v>1205</v>
      </c>
      <c r="N448" s="253">
        <v>116.4</v>
      </c>
      <c r="O448" s="253">
        <v>7.9</v>
      </c>
      <c r="P448" s="225"/>
      <c r="Q448" s="226">
        <v>443</v>
      </c>
      <c r="R448" s="227" t="s">
        <v>1222</v>
      </c>
      <c r="S448" s="253">
        <v>185.7</v>
      </c>
      <c r="T448" s="253">
        <v>9.4</v>
      </c>
      <c r="U448" s="225"/>
      <c r="V448" s="229">
        <v>443</v>
      </c>
      <c r="W448" s="238" t="s">
        <v>1092</v>
      </c>
      <c r="X448" s="253">
        <v>340.3</v>
      </c>
      <c r="Y448" s="253">
        <v>20.9</v>
      </c>
      <c r="Z448" s="225"/>
      <c r="AA448" s="226">
        <v>443</v>
      </c>
      <c r="AB448" s="227" t="s">
        <v>857</v>
      </c>
      <c r="AC448" s="253">
        <v>505.4</v>
      </c>
      <c r="AD448" s="253">
        <v>36.4</v>
      </c>
      <c r="AE448" s="225"/>
      <c r="AF448" s="229">
        <v>443</v>
      </c>
      <c r="AG448" s="238" t="s">
        <v>2982</v>
      </c>
      <c r="AH448" s="253">
        <v>539.70000000000005</v>
      </c>
      <c r="AI448" s="253">
        <v>30.7</v>
      </c>
      <c r="AJ448" s="225"/>
      <c r="AK448" s="226">
        <v>443</v>
      </c>
      <c r="AL448" s="227" t="s">
        <v>1529</v>
      </c>
      <c r="AM448" s="253">
        <v>645</v>
      </c>
      <c r="AN448" s="253">
        <v>41.5</v>
      </c>
      <c r="AO448" s="225"/>
      <c r="AP448" s="229">
        <v>443</v>
      </c>
      <c r="AQ448" s="238" t="s">
        <v>1835</v>
      </c>
      <c r="AR448" s="253">
        <v>2558.6</v>
      </c>
      <c r="AS448" s="253">
        <v>387.2</v>
      </c>
      <c r="AT448" s="225"/>
      <c r="AU448" s="226">
        <v>443</v>
      </c>
      <c r="AV448" s="227" t="s">
        <v>1827</v>
      </c>
      <c r="AW448" s="253">
        <v>3486</v>
      </c>
      <c r="AX448" s="253">
        <v>124.5</v>
      </c>
      <c r="AY448" s="225"/>
      <c r="AZ448" s="229">
        <v>443</v>
      </c>
      <c r="BA448" s="238" t="s">
        <v>1696</v>
      </c>
      <c r="BB448" s="253">
        <v>4330</v>
      </c>
      <c r="BC448" s="253">
        <v>294.8</v>
      </c>
      <c r="BD448" s="225"/>
      <c r="BE448" s="230">
        <v>443</v>
      </c>
      <c r="BF448" s="231" t="s">
        <v>2031</v>
      </c>
      <c r="BG448" s="256">
        <v>4687.3</v>
      </c>
      <c r="BH448" s="256">
        <v>138.19999999999999</v>
      </c>
      <c r="BI448" s="225"/>
      <c r="BJ448" s="232">
        <v>443</v>
      </c>
      <c r="BK448" s="233" t="s">
        <v>2218</v>
      </c>
      <c r="BL448" s="255">
        <v>5854</v>
      </c>
    </row>
    <row r="449" spans="1:64" s="234" customFormat="1">
      <c r="A449" s="225"/>
      <c r="B449" s="226">
        <v>444</v>
      </c>
      <c r="C449" s="227" t="s">
        <v>963</v>
      </c>
      <c r="D449" s="253">
        <v>57.2</v>
      </c>
      <c r="E449" s="253">
        <v>2.7</v>
      </c>
      <c r="F449" s="225"/>
      <c r="G449" s="226">
        <v>444</v>
      </c>
      <c r="H449" s="227" t="s">
        <v>1080</v>
      </c>
      <c r="I449" s="253">
        <v>84.4</v>
      </c>
      <c r="J449" s="253">
        <v>2.1</v>
      </c>
      <c r="K449" s="225"/>
      <c r="L449" s="226">
        <v>444</v>
      </c>
      <c r="M449" s="226" t="s">
        <v>1050</v>
      </c>
      <c r="N449" s="253">
        <v>115.7</v>
      </c>
      <c r="O449" s="253">
        <v>12.2</v>
      </c>
      <c r="P449" s="225"/>
      <c r="Q449" s="226">
        <v>444</v>
      </c>
      <c r="R449" s="227" t="s">
        <v>1067</v>
      </c>
      <c r="S449" s="253">
        <v>185.6</v>
      </c>
      <c r="T449" s="253">
        <v>9.4</v>
      </c>
      <c r="U449" s="225"/>
      <c r="V449" s="229">
        <v>444</v>
      </c>
      <c r="W449" s="238" t="s">
        <v>1212</v>
      </c>
      <c r="X449" s="253">
        <v>338.6</v>
      </c>
      <c r="Y449" s="253">
        <v>7.3</v>
      </c>
      <c r="Z449" s="225"/>
      <c r="AA449" s="226">
        <v>444</v>
      </c>
      <c r="AB449" s="227" t="s">
        <v>1337</v>
      </c>
      <c r="AC449" s="253">
        <v>503</v>
      </c>
      <c r="AD449" s="253">
        <v>41.2</v>
      </c>
      <c r="AE449" s="225"/>
      <c r="AF449" s="229">
        <v>444</v>
      </c>
      <c r="AG449" s="238" t="s">
        <v>2983</v>
      </c>
      <c r="AH449" s="253">
        <v>536.9</v>
      </c>
      <c r="AI449" s="253">
        <v>39.799999999999997</v>
      </c>
      <c r="AJ449" s="225"/>
      <c r="AK449" s="226">
        <v>444</v>
      </c>
      <c r="AL449" s="227" t="s">
        <v>1202</v>
      </c>
      <c r="AM449" s="253">
        <v>642.20000000000005</v>
      </c>
      <c r="AN449" s="253">
        <v>20.7</v>
      </c>
      <c r="AO449" s="225"/>
      <c r="AP449" s="229">
        <v>444</v>
      </c>
      <c r="AQ449" s="238" t="s">
        <v>1822</v>
      </c>
      <c r="AR449" s="253">
        <v>2558.3000000000002</v>
      </c>
      <c r="AS449" s="253">
        <v>48.7</v>
      </c>
      <c r="AT449" s="225"/>
      <c r="AU449" s="226">
        <v>444</v>
      </c>
      <c r="AV449" s="227" t="s">
        <v>1436</v>
      </c>
      <c r="AW449" s="253">
        <v>3471.8</v>
      </c>
      <c r="AX449" s="253">
        <v>300.2</v>
      </c>
      <c r="AY449" s="225"/>
      <c r="AZ449" s="229">
        <v>444</v>
      </c>
      <c r="BA449" s="238" t="s">
        <v>2219</v>
      </c>
      <c r="BB449" s="253">
        <v>4327.7</v>
      </c>
      <c r="BC449" s="253">
        <v>523.20000000000005</v>
      </c>
      <c r="BD449" s="225"/>
      <c r="BE449" s="230">
        <v>444</v>
      </c>
      <c r="BF449" s="231" t="s">
        <v>2032</v>
      </c>
      <c r="BG449" s="256">
        <v>4687</v>
      </c>
      <c r="BH449" s="256">
        <v>219</v>
      </c>
      <c r="BI449" s="225"/>
      <c r="BJ449" s="232">
        <v>444</v>
      </c>
      <c r="BK449" s="233" t="s">
        <v>507</v>
      </c>
      <c r="BL449" s="255">
        <v>5853</v>
      </c>
    </row>
    <row r="450" spans="1:64" s="234" customFormat="1">
      <c r="A450" s="225"/>
      <c r="B450" s="226">
        <v>445</v>
      </c>
      <c r="C450" s="227" t="s">
        <v>964</v>
      </c>
      <c r="D450" s="253">
        <v>57</v>
      </c>
      <c r="E450" s="253">
        <v>0.8</v>
      </c>
      <c r="F450" s="225"/>
      <c r="G450" s="226">
        <v>445</v>
      </c>
      <c r="H450" s="227" t="s">
        <v>1013</v>
      </c>
      <c r="I450" s="253">
        <v>84.1</v>
      </c>
      <c r="J450" s="253">
        <v>5</v>
      </c>
      <c r="K450" s="225"/>
      <c r="L450" s="226">
        <v>445</v>
      </c>
      <c r="M450" s="226" t="s">
        <v>1219</v>
      </c>
      <c r="N450" s="253">
        <v>115.5</v>
      </c>
      <c r="O450" s="253">
        <v>6.2</v>
      </c>
      <c r="P450" s="225"/>
      <c r="Q450" s="226">
        <v>445</v>
      </c>
      <c r="R450" s="227" t="s">
        <v>1085</v>
      </c>
      <c r="S450" s="253">
        <v>185.4</v>
      </c>
      <c r="T450" s="253">
        <v>7.1</v>
      </c>
      <c r="U450" s="225"/>
      <c r="V450" s="229">
        <v>445</v>
      </c>
      <c r="W450" s="238" t="s">
        <v>1170</v>
      </c>
      <c r="X450" s="253">
        <v>336.8</v>
      </c>
      <c r="Y450" s="253">
        <v>-10</v>
      </c>
      <c r="Z450" s="225"/>
      <c r="AA450" s="226">
        <v>445</v>
      </c>
      <c r="AB450" s="227" t="s">
        <v>869</v>
      </c>
      <c r="AC450" s="253">
        <v>499</v>
      </c>
      <c r="AD450" s="253">
        <v>27.5</v>
      </c>
      <c r="AE450" s="225"/>
      <c r="AF450" s="229">
        <v>445</v>
      </c>
      <c r="AG450" s="238" t="s">
        <v>1407</v>
      </c>
      <c r="AH450" s="253">
        <v>532.6</v>
      </c>
      <c r="AI450" s="253">
        <v>42.9</v>
      </c>
      <c r="AJ450" s="225"/>
      <c r="AK450" s="226">
        <v>445</v>
      </c>
      <c r="AL450" s="227" t="s">
        <v>1530</v>
      </c>
      <c r="AM450" s="253">
        <v>637.9</v>
      </c>
      <c r="AN450" s="253">
        <v>17.3</v>
      </c>
      <c r="AO450" s="225"/>
      <c r="AP450" s="229">
        <v>445</v>
      </c>
      <c r="AQ450" s="238" t="s">
        <v>2984</v>
      </c>
      <c r="AR450" s="253">
        <v>2553.1</v>
      </c>
      <c r="AS450" s="253">
        <v>451.1</v>
      </c>
      <c r="AT450" s="225"/>
      <c r="AU450" s="226">
        <v>445</v>
      </c>
      <c r="AV450" s="227" t="s">
        <v>1828</v>
      </c>
      <c r="AW450" s="253">
        <v>3462.9</v>
      </c>
      <c r="AX450" s="253">
        <v>98</v>
      </c>
      <c r="AY450" s="225"/>
      <c r="AZ450" s="229">
        <v>445</v>
      </c>
      <c r="BA450" s="238" t="s">
        <v>1414</v>
      </c>
      <c r="BB450" s="253">
        <v>4324</v>
      </c>
      <c r="BC450" s="253">
        <v>549</v>
      </c>
      <c r="BD450" s="225"/>
      <c r="BE450" s="230">
        <v>445</v>
      </c>
      <c r="BF450" s="231" t="s">
        <v>2033</v>
      </c>
      <c r="BG450" s="256">
        <v>4681.3</v>
      </c>
      <c r="BH450" s="256">
        <v>777.2</v>
      </c>
      <c r="BI450" s="225"/>
      <c r="BJ450" s="232">
        <v>445</v>
      </c>
      <c r="BK450" s="233" t="s">
        <v>1469</v>
      </c>
      <c r="BL450" s="255">
        <v>5841</v>
      </c>
    </row>
    <row r="451" spans="1:64" s="234" customFormat="1">
      <c r="A451" s="225"/>
      <c r="B451" s="226">
        <v>446</v>
      </c>
      <c r="C451" s="227" t="s">
        <v>965</v>
      </c>
      <c r="D451" s="253">
        <v>56.7</v>
      </c>
      <c r="E451" s="253">
        <v>1.9</v>
      </c>
      <c r="F451" s="225"/>
      <c r="G451" s="226">
        <v>446</v>
      </c>
      <c r="H451" s="227" t="s">
        <v>940</v>
      </c>
      <c r="I451" s="253">
        <v>83.8</v>
      </c>
      <c r="J451" s="253">
        <v>5.7</v>
      </c>
      <c r="K451" s="225"/>
      <c r="L451" s="226">
        <v>446</v>
      </c>
      <c r="M451" s="226" t="s">
        <v>1179</v>
      </c>
      <c r="N451" s="253">
        <v>115.1</v>
      </c>
      <c r="O451" s="253">
        <v>6.1</v>
      </c>
      <c r="P451" s="225"/>
      <c r="Q451" s="226">
        <v>446</v>
      </c>
      <c r="R451" s="227" t="s">
        <v>1223</v>
      </c>
      <c r="S451" s="253">
        <v>184.7</v>
      </c>
      <c r="T451" s="253">
        <v>7.2</v>
      </c>
      <c r="U451" s="225"/>
      <c r="V451" s="229">
        <v>446</v>
      </c>
      <c r="W451" s="238" t="s">
        <v>1207</v>
      </c>
      <c r="X451" s="253">
        <v>336.1</v>
      </c>
      <c r="Y451" s="253">
        <v>-5.6</v>
      </c>
      <c r="Z451" s="225"/>
      <c r="AA451" s="226">
        <v>446</v>
      </c>
      <c r="AB451" s="227" t="s">
        <v>1338</v>
      </c>
      <c r="AC451" s="253">
        <v>498.9</v>
      </c>
      <c r="AD451" s="253">
        <v>1.2</v>
      </c>
      <c r="AE451" s="225"/>
      <c r="AF451" s="229">
        <v>446</v>
      </c>
      <c r="AG451" s="238" t="s">
        <v>1138</v>
      </c>
      <c r="AH451" s="253">
        <v>529.70000000000005</v>
      </c>
      <c r="AI451" s="253">
        <v>33.1</v>
      </c>
      <c r="AJ451" s="225"/>
      <c r="AK451" s="226">
        <v>446</v>
      </c>
      <c r="AL451" s="227" t="s">
        <v>1188</v>
      </c>
      <c r="AM451" s="253">
        <v>636.20000000000005</v>
      </c>
      <c r="AN451" s="253">
        <v>-20.8</v>
      </c>
      <c r="AO451" s="225"/>
      <c r="AP451" s="229">
        <v>446</v>
      </c>
      <c r="AQ451" s="238" t="s">
        <v>2985</v>
      </c>
      <c r="AR451" s="253">
        <v>2520.9</v>
      </c>
      <c r="AS451" s="253">
        <v>144.69999999999999</v>
      </c>
      <c r="AT451" s="225"/>
      <c r="AU451" s="226">
        <v>446</v>
      </c>
      <c r="AV451" s="227" t="s">
        <v>1319</v>
      </c>
      <c r="AW451" s="253">
        <v>3459.4</v>
      </c>
      <c r="AX451" s="253">
        <v>126.2</v>
      </c>
      <c r="AY451" s="225"/>
      <c r="AZ451" s="229">
        <v>446</v>
      </c>
      <c r="BA451" s="238" t="s">
        <v>2986</v>
      </c>
      <c r="BB451" s="253">
        <v>4309.1000000000004</v>
      </c>
      <c r="BC451" s="253">
        <v>-880.1</v>
      </c>
      <c r="BD451" s="225"/>
      <c r="BE451" s="230">
        <v>446</v>
      </c>
      <c r="BF451" s="231" t="s">
        <v>2034</v>
      </c>
      <c r="BG451" s="256">
        <v>4649</v>
      </c>
      <c r="BH451" s="256">
        <v>-73</v>
      </c>
      <c r="BI451" s="225"/>
      <c r="BJ451" s="232">
        <v>446</v>
      </c>
      <c r="BK451" s="233" t="s">
        <v>2219</v>
      </c>
      <c r="BL451" s="255">
        <v>5835</v>
      </c>
    </row>
    <row r="452" spans="1:64" s="234" customFormat="1">
      <c r="A452" s="225"/>
      <c r="B452" s="226">
        <v>447</v>
      </c>
      <c r="C452" s="227" t="s">
        <v>966</v>
      </c>
      <c r="D452" s="253">
        <v>56.7</v>
      </c>
      <c r="E452" s="253">
        <v>-0.5</v>
      </c>
      <c r="F452" s="225"/>
      <c r="G452" s="226">
        <v>447</v>
      </c>
      <c r="H452" s="227" t="s">
        <v>1081</v>
      </c>
      <c r="I452" s="253">
        <v>83.8</v>
      </c>
      <c r="J452" s="253">
        <v>8.4</v>
      </c>
      <c r="K452" s="225"/>
      <c r="L452" s="226">
        <v>447</v>
      </c>
      <c r="M452" s="226" t="s">
        <v>1073</v>
      </c>
      <c r="N452" s="253">
        <v>114.5</v>
      </c>
      <c r="O452" s="253">
        <v>2.8</v>
      </c>
      <c r="P452" s="225"/>
      <c r="Q452" s="226">
        <v>447</v>
      </c>
      <c r="R452" s="227" t="s">
        <v>1224</v>
      </c>
      <c r="S452" s="253">
        <v>184</v>
      </c>
      <c r="T452" s="253">
        <v>7.8</v>
      </c>
      <c r="U452" s="225"/>
      <c r="V452" s="229">
        <v>447</v>
      </c>
      <c r="W452" s="238" t="s">
        <v>1304</v>
      </c>
      <c r="X452" s="253">
        <v>333.9</v>
      </c>
      <c r="Y452" s="253">
        <v>22.4</v>
      </c>
      <c r="Z452" s="225"/>
      <c r="AA452" s="226">
        <v>447</v>
      </c>
      <c r="AB452" s="227" t="s">
        <v>1339</v>
      </c>
      <c r="AC452" s="253">
        <v>498</v>
      </c>
      <c r="AD452" s="253">
        <v>17.2</v>
      </c>
      <c r="AE452" s="225"/>
      <c r="AF452" s="229">
        <v>447</v>
      </c>
      <c r="AG452" s="238" t="s">
        <v>1352</v>
      </c>
      <c r="AH452" s="253">
        <v>528.79999999999995</v>
      </c>
      <c r="AI452" s="253">
        <v>19</v>
      </c>
      <c r="AJ452" s="225"/>
      <c r="AK452" s="226">
        <v>447</v>
      </c>
      <c r="AL452" s="227" t="s">
        <v>1256</v>
      </c>
      <c r="AM452" s="253">
        <v>634.29999999999995</v>
      </c>
      <c r="AN452" s="253">
        <v>29</v>
      </c>
      <c r="AO452" s="225"/>
      <c r="AP452" s="229">
        <v>447</v>
      </c>
      <c r="AQ452" s="238" t="s">
        <v>885</v>
      </c>
      <c r="AR452" s="253">
        <v>2510.9</v>
      </c>
      <c r="AS452" s="253">
        <v>125.3</v>
      </c>
      <c r="AT452" s="225"/>
      <c r="AU452" s="226">
        <v>447</v>
      </c>
      <c r="AV452" s="227" t="s">
        <v>1829</v>
      </c>
      <c r="AW452" s="253">
        <v>3458.1</v>
      </c>
      <c r="AX452" s="253">
        <v>140.5</v>
      </c>
      <c r="AY452" s="225"/>
      <c r="AZ452" s="229">
        <v>447</v>
      </c>
      <c r="BA452" s="238" t="s">
        <v>1295</v>
      </c>
      <c r="BB452" s="253">
        <v>4305.8</v>
      </c>
      <c r="BC452" s="253">
        <v>196.7</v>
      </c>
      <c r="BD452" s="225"/>
      <c r="BE452" s="230">
        <v>447</v>
      </c>
      <c r="BF452" s="231" t="s">
        <v>1662</v>
      </c>
      <c r="BG452" s="256">
        <v>4631</v>
      </c>
      <c r="BH452" s="256">
        <v>-539</v>
      </c>
      <c r="BI452" s="225"/>
      <c r="BJ452" s="232">
        <v>447</v>
      </c>
      <c r="BK452" s="233" t="s">
        <v>2001</v>
      </c>
      <c r="BL452" s="255">
        <v>5826</v>
      </c>
    </row>
    <row r="453" spans="1:64" s="234" customFormat="1">
      <c r="A453" s="225"/>
      <c r="B453" s="226">
        <v>448</v>
      </c>
      <c r="C453" s="227" t="s">
        <v>967</v>
      </c>
      <c r="D453" s="253">
        <v>56.6</v>
      </c>
      <c r="E453" s="253">
        <v>3.1</v>
      </c>
      <c r="F453" s="225"/>
      <c r="G453" s="226">
        <v>448</v>
      </c>
      <c r="H453" s="227" t="s">
        <v>898</v>
      </c>
      <c r="I453" s="253">
        <v>83.8</v>
      </c>
      <c r="J453" s="253">
        <v>7.2</v>
      </c>
      <c r="K453" s="225"/>
      <c r="L453" s="226">
        <v>448</v>
      </c>
      <c r="M453" s="226" t="s">
        <v>960</v>
      </c>
      <c r="N453" s="253">
        <v>114.3</v>
      </c>
      <c r="O453" s="253">
        <v>11.8</v>
      </c>
      <c r="P453" s="225"/>
      <c r="Q453" s="226">
        <v>448</v>
      </c>
      <c r="R453" s="227" t="s">
        <v>1225</v>
      </c>
      <c r="S453" s="253">
        <v>183.8</v>
      </c>
      <c r="T453" s="253">
        <v>5.8</v>
      </c>
      <c r="U453" s="225"/>
      <c r="V453" s="229">
        <v>448</v>
      </c>
      <c r="W453" s="238" t="s">
        <v>879</v>
      </c>
      <c r="X453" s="253">
        <v>332.7</v>
      </c>
      <c r="Y453" s="253">
        <v>68</v>
      </c>
      <c r="Z453" s="225"/>
      <c r="AA453" s="226">
        <v>448</v>
      </c>
      <c r="AB453" s="227" t="s">
        <v>1340</v>
      </c>
      <c r="AC453" s="253">
        <v>496.2</v>
      </c>
      <c r="AD453" s="253">
        <v>14</v>
      </c>
      <c r="AE453" s="225"/>
      <c r="AF453" s="229">
        <v>448</v>
      </c>
      <c r="AG453" s="238" t="s">
        <v>1256</v>
      </c>
      <c r="AH453" s="253">
        <v>528.79999999999995</v>
      </c>
      <c r="AI453" s="253">
        <v>33.4</v>
      </c>
      <c r="AJ453" s="225"/>
      <c r="AK453" s="226">
        <v>448</v>
      </c>
      <c r="AL453" s="227" t="s">
        <v>1531</v>
      </c>
      <c r="AM453" s="253">
        <v>629.4</v>
      </c>
      <c r="AN453" s="253">
        <v>-33.299999999999997</v>
      </c>
      <c r="AO453" s="225"/>
      <c r="AP453" s="229">
        <v>448</v>
      </c>
      <c r="AQ453" s="238" t="s">
        <v>1278</v>
      </c>
      <c r="AR453" s="253">
        <v>2504.8000000000002</v>
      </c>
      <c r="AS453" s="253">
        <v>42.7</v>
      </c>
      <c r="AT453" s="225"/>
      <c r="AU453" s="226">
        <v>448</v>
      </c>
      <c r="AV453" s="227" t="s">
        <v>1830</v>
      </c>
      <c r="AW453" s="253">
        <v>3452.3</v>
      </c>
      <c r="AX453" s="253">
        <v>318.5</v>
      </c>
      <c r="AY453" s="225"/>
      <c r="AZ453" s="229">
        <v>448</v>
      </c>
      <c r="BA453" s="238" t="s">
        <v>1982</v>
      </c>
      <c r="BB453" s="253">
        <v>4291.7</v>
      </c>
      <c r="BC453" s="253">
        <v>138.19999999999999</v>
      </c>
      <c r="BD453" s="225"/>
      <c r="BE453" s="230">
        <v>448</v>
      </c>
      <c r="BF453" s="231" t="s">
        <v>1831</v>
      </c>
      <c r="BG453" s="256">
        <v>4624</v>
      </c>
      <c r="BH453" s="256">
        <v>105.1</v>
      </c>
      <c r="BI453" s="225"/>
      <c r="BJ453" s="232">
        <v>448</v>
      </c>
      <c r="BK453" s="233" t="s">
        <v>2220</v>
      </c>
      <c r="BL453" s="255">
        <v>5810</v>
      </c>
    </row>
    <row r="454" spans="1:64" s="234" customFormat="1">
      <c r="A454" s="225"/>
      <c r="B454" s="226">
        <v>449</v>
      </c>
      <c r="C454" s="227" t="s">
        <v>968</v>
      </c>
      <c r="D454" s="253">
        <v>56.6</v>
      </c>
      <c r="E454" s="253">
        <v>3.5</v>
      </c>
      <c r="F454" s="225"/>
      <c r="G454" s="226">
        <v>449</v>
      </c>
      <c r="H454" s="227" t="s">
        <v>1082</v>
      </c>
      <c r="I454" s="253">
        <v>83.7</v>
      </c>
      <c r="J454" s="253">
        <v>1.8</v>
      </c>
      <c r="K454" s="225"/>
      <c r="L454" s="226">
        <v>449</v>
      </c>
      <c r="M454" s="226" t="s">
        <v>855</v>
      </c>
      <c r="N454" s="253">
        <v>113.7</v>
      </c>
      <c r="O454" s="253">
        <v>1.9</v>
      </c>
      <c r="P454" s="225"/>
      <c r="Q454" s="226">
        <v>449</v>
      </c>
      <c r="R454" s="227" t="s">
        <v>862</v>
      </c>
      <c r="S454" s="253">
        <v>183.2</v>
      </c>
      <c r="T454" s="253">
        <v>4.7</v>
      </c>
      <c r="U454" s="225"/>
      <c r="V454" s="229">
        <v>449</v>
      </c>
      <c r="W454" s="238" t="s">
        <v>1067</v>
      </c>
      <c r="X454" s="253">
        <v>332.1</v>
      </c>
      <c r="Y454" s="253">
        <v>26.8</v>
      </c>
      <c r="Z454" s="225"/>
      <c r="AA454" s="226">
        <v>449</v>
      </c>
      <c r="AB454" s="227" t="s">
        <v>1201</v>
      </c>
      <c r="AC454" s="253">
        <v>493.6</v>
      </c>
      <c r="AD454" s="253">
        <v>30.1</v>
      </c>
      <c r="AE454" s="225"/>
      <c r="AF454" s="229">
        <v>449</v>
      </c>
      <c r="AG454" s="238" t="s">
        <v>1566</v>
      </c>
      <c r="AH454" s="253">
        <v>527.20000000000005</v>
      </c>
      <c r="AI454" s="253">
        <v>32.5</v>
      </c>
      <c r="AJ454" s="225"/>
      <c r="AK454" s="226">
        <v>449</v>
      </c>
      <c r="AL454" s="227" t="s">
        <v>1532</v>
      </c>
      <c r="AM454" s="253">
        <v>629.20000000000005</v>
      </c>
      <c r="AN454" s="253">
        <v>14.4</v>
      </c>
      <c r="AO454" s="225"/>
      <c r="AP454" s="229">
        <v>449</v>
      </c>
      <c r="AQ454" s="238" t="s">
        <v>2987</v>
      </c>
      <c r="AR454" s="253">
        <v>2504</v>
      </c>
      <c r="AS454" s="253">
        <v>38.700000000000003</v>
      </c>
      <c r="AT454" s="225"/>
      <c r="AU454" s="226">
        <v>449</v>
      </c>
      <c r="AV454" s="227" t="s">
        <v>669</v>
      </c>
      <c r="AW454" s="253">
        <v>3443.8</v>
      </c>
      <c r="AX454" s="253">
        <v>14.3</v>
      </c>
      <c r="AY454" s="225"/>
      <c r="AZ454" s="229">
        <v>449</v>
      </c>
      <c r="BA454" s="238" t="s">
        <v>1980</v>
      </c>
      <c r="BB454" s="253">
        <v>4283.1000000000004</v>
      </c>
      <c r="BC454" s="253">
        <v>412.3</v>
      </c>
      <c r="BD454" s="225"/>
      <c r="BE454" s="230">
        <v>449</v>
      </c>
      <c r="BF454" s="231" t="s">
        <v>2035</v>
      </c>
      <c r="BG454" s="256">
        <v>4621.8999999999996</v>
      </c>
      <c r="BH454" s="256">
        <v>539.70000000000005</v>
      </c>
      <c r="BI454" s="225"/>
      <c r="BJ454" s="232">
        <v>449</v>
      </c>
      <c r="BK454" s="233" t="s">
        <v>2221</v>
      </c>
      <c r="BL454" s="255">
        <v>5786</v>
      </c>
    </row>
    <row r="455" spans="1:64" s="234" customFormat="1">
      <c r="A455" s="225"/>
      <c r="B455" s="226">
        <v>450</v>
      </c>
      <c r="C455" s="227" t="s">
        <v>969</v>
      </c>
      <c r="D455" s="253">
        <v>55.9</v>
      </c>
      <c r="E455" s="253">
        <v>1.2</v>
      </c>
      <c r="F455" s="225"/>
      <c r="G455" s="226">
        <v>450</v>
      </c>
      <c r="H455" s="227" t="s">
        <v>937</v>
      </c>
      <c r="I455" s="253">
        <v>83.2</v>
      </c>
      <c r="J455" s="253">
        <v>2.4</v>
      </c>
      <c r="K455" s="225"/>
      <c r="L455" s="226">
        <v>450</v>
      </c>
      <c r="M455" s="226" t="s">
        <v>1138</v>
      </c>
      <c r="N455" s="253">
        <v>112.8</v>
      </c>
      <c r="O455" s="253">
        <v>7</v>
      </c>
      <c r="P455" s="225"/>
      <c r="Q455" s="226">
        <v>450</v>
      </c>
      <c r="R455" s="227" t="s">
        <v>834</v>
      </c>
      <c r="S455" s="253">
        <v>182.2</v>
      </c>
      <c r="T455" s="253">
        <v>9.3000000000000007</v>
      </c>
      <c r="U455" s="225"/>
      <c r="V455" s="229">
        <v>450</v>
      </c>
      <c r="W455" s="238" t="s">
        <v>1320</v>
      </c>
      <c r="X455" s="253">
        <v>331.8</v>
      </c>
      <c r="Y455" s="253">
        <v>3.2</v>
      </c>
      <c r="Z455" s="225"/>
      <c r="AA455" s="226">
        <v>450</v>
      </c>
      <c r="AB455" s="227" t="s">
        <v>1341</v>
      </c>
      <c r="AC455" s="253">
        <v>493.4</v>
      </c>
      <c r="AD455" s="253">
        <v>23.1</v>
      </c>
      <c r="AE455" s="225"/>
      <c r="AF455" s="229">
        <v>450</v>
      </c>
      <c r="AG455" s="238" t="s">
        <v>1433</v>
      </c>
      <c r="AH455" s="253">
        <v>522.1</v>
      </c>
      <c r="AI455" s="253">
        <v>44.3</v>
      </c>
      <c r="AJ455" s="225"/>
      <c r="AK455" s="226">
        <v>450</v>
      </c>
      <c r="AL455" s="227" t="s">
        <v>1533</v>
      </c>
      <c r="AM455" s="253">
        <v>626.9</v>
      </c>
      <c r="AN455" s="253">
        <v>-15.6</v>
      </c>
      <c r="AO455" s="225"/>
      <c r="AP455" s="229">
        <v>450</v>
      </c>
      <c r="AQ455" s="238" t="s">
        <v>2988</v>
      </c>
      <c r="AR455" s="253">
        <v>2500</v>
      </c>
      <c r="AS455" s="253">
        <v>-310</v>
      </c>
      <c r="AT455" s="225"/>
      <c r="AU455" s="226">
        <v>450</v>
      </c>
      <c r="AV455" s="227" t="s">
        <v>1831</v>
      </c>
      <c r="AW455" s="253">
        <v>3420.1</v>
      </c>
      <c r="AX455" s="253">
        <v>24.6</v>
      </c>
      <c r="AY455" s="225"/>
      <c r="AZ455" s="229">
        <v>450</v>
      </c>
      <c r="BA455" s="238" t="s">
        <v>1965</v>
      </c>
      <c r="BB455" s="253">
        <v>4262.3</v>
      </c>
      <c r="BC455" s="253">
        <v>465.7</v>
      </c>
      <c r="BD455" s="225"/>
      <c r="BE455" s="230">
        <v>450</v>
      </c>
      <c r="BF455" s="231" t="s">
        <v>2036</v>
      </c>
      <c r="BG455" s="256">
        <v>4617</v>
      </c>
      <c r="BH455" s="256">
        <v>-1212</v>
      </c>
      <c r="BI455" s="225"/>
      <c r="BJ455" s="232">
        <v>450</v>
      </c>
      <c r="BK455" s="233" t="s">
        <v>2222</v>
      </c>
      <c r="BL455" s="255">
        <v>5779</v>
      </c>
    </row>
    <row r="456" spans="1:64" s="234" customFormat="1">
      <c r="A456" s="225"/>
      <c r="B456" s="226">
        <v>451</v>
      </c>
      <c r="C456" s="227" t="s">
        <v>970</v>
      </c>
      <c r="D456" s="253">
        <v>55.9</v>
      </c>
      <c r="E456" s="253">
        <v>4.7</v>
      </c>
      <c r="F456" s="225"/>
      <c r="G456" s="226">
        <v>451</v>
      </c>
      <c r="H456" s="227" t="s">
        <v>915</v>
      </c>
      <c r="I456" s="253">
        <v>83.1</v>
      </c>
      <c r="J456" s="253">
        <v>2.8</v>
      </c>
      <c r="K456" s="225"/>
      <c r="L456" s="226">
        <v>451</v>
      </c>
      <c r="M456" s="226" t="s">
        <v>992</v>
      </c>
      <c r="N456" s="253">
        <v>112.7</v>
      </c>
      <c r="O456" s="253">
        <v>5</v>
      </c>
      <c r="P456" s="225"/>
      <c r="Q456" s="226">
        <v>451</v>
      </c>
      <c r="R456" s="227" t="s">
        <v>1226</v>
      </c>
      <c r="S456" s="253">
        <v>181.9</v>
      </c>
      <c r="T456" s="253">
        <v>4.9000000000000004</v>
      </c>
      <c r="U456" s="225"/>
      <c r="V456" s="229">
        <v>451</v>
      </c>
      <c r="W456" s="238" t="s">
        <v>1148</v>
      </c>
      <c r="X456" s="253">
        <v>330.7</v>
      </c>
      <c r="Y456" s="253">
        <v>-34.5</v>
      </c>
      <c r="Z456" s="225"/>
      <c r="AA456" s="226">
        <v>451</v>
      </c>
      <c r="AB456" s="227" t="s">
        <v>992</v>
      </c>
      <c r="AC456" s="253">
        <v>493.2</v>
      </c>
      <c r="AD456" s="253">
        <v>20.399999999999999</v>
      </c>
      <c r="AE456" s="225"/>
      <c r="AF456" s="229">
        <v>451</v>
      </c>
      <c r="AG456" s="238" t="s">
        <v>2989</v>
      </c>
      <c r="AH456" s="253">
        <v>521.29999999999995</v>
      </c>
      <c r="AI456" s="253">
        <v>14.7</v>
      </c>
      <c r="AJ456" s="225"/>
      <c r="AK456" s="226">
        <v>451</v>
      </c>
      <c r="AL456" s="227" t="s">
        <v>1534</v>
      </c>
      <c r="AM456" s="253">
        <v>626.20000000000005</v>
      </c>
      <c r="AN456" s="253">
        <v>30.8</v>
      </c>
      <c r="AO456" s="225"/>
      <c r="AP456" s="229">
        <v>451</v>
      </c>
      <c r="AQ456" s="238" t="s">
        <v>2990</v>
      </c>
      <c r="AR456" s="253">
        <v>2497.1</v>
      </c>
      <c r="AS456" s="253">
        <v>245.4</v>
      </c>
      <c r="AT456" s="225"/>
      <c r="AU456" s="226">
        <v>451</v>
      </c>
      <c r="AV456" s="227" t="s">
        <v>1206</v>
      </c>
      <c r="AW456" s="253">
        <v>3418.4</v>
      </c>
      <c r="AX456" s="253">
        <v>275.7</v>
      </c>
      <c r="AY456" s="225"/>
      <c r="AZ456" s="229">
        <v>451</v>
      </c>
      <c r="BA456" s="238" t="s">
        <v>2991</v>
      </c>
      <c r="BB456" s="253">
        <v>4245</v>
      </c>
      <c r="BC456" s="253">
        <v>296</v>
      </c>
      <c r="BD456" s="225"/>
      <c r="BE456" s="230">
        <v>451</v>
      </c>
      <c r="BF456" s="231" t="s">
        <v>644</v>
      </c>
      <c r="BG456" s="256">
        <v>4612</v>
      </c>
      <c r="BH456" s="256">
        <v>-33</v>
      </c>
      <c r="BI456" s="225"/>
      <c r="BJ456" s="232">
        <v>451</v>
      </c>
      <c r="BK456" s="233" t="s">
        <v>2223</v>
      </c>
      <c r="BL456" s="255">
        <v>5763</v>
      </c>
    </row>
    <row r="457" spans="1:64" s="234" customFormat="1">
      <c r="A457" s="225"/>
      <c r="B457" s="226">
        <v>452</v>
      </c>
      <c r="C457" s="227" t="s">
        <v>971</v>
      </c>
      <c r="D457" s="253">
        <v>55.5</v>
      </c>
      <c r="E457" s="253">
        <v>2.2999999999999998</v>
      </c>
      <c r="F457" s="225"/>
      <c r="G457" s="226">
        <v>452</v>
      </c>
      <c r="H457" s="227" t="s">
        <v>1083</v>
      </c>
      <c r="I457" s="253">
        <v>83.1</v>
      </c>
      <c r="J457" s="253">
        <v>4.5</v>
      </c>
      <c r="K457" s="225"/>
      <c r="L457" s="226">
        <v>452</v>
      </c>
      <c r="M457" s="226" t="s">
        <v>1084</v>
      </c>
      <c r="N457" s="253">
        <v>112.6</v>
      </c>
      <c r="O457" s="253">
        <v>11.6</v>
      </c>
      <c r="P457" s="225"/>
      <c r="Q457" s="226">
        <v>452</v>
      </c>
      <c r="R457" s="227" t="s">
        <v>1227</v>
      </c>
      <c r="S457" s="253">
        <v>181.7</v>
      </c>
      <c r="T457" s="253">
        <v>20.6</v>
      </c>
      <c r="U457" s="225"/>
      <c r="V457" s="229">
        <v>452</v>
      </c>
      <c r="W457" s="238" t="s">
        <v>1098</v>
      </c>
      <c r="X457" s="253">
        <v>328.2</v>
      </c>
      <c r="Y457" s="253">
        <v>23.7</v>
      </c>
      <c r="Z457" s="225"/>
      <c r="AA457" s="226">
        <v>452</v>
      </c>
      <c r="AB457" s="227" t="s">
        <v>1221</v>
      </c>
      <c r="AC457" s="253">
        <v>493</v>
      </c>
      <c r="AD457" s="253">
        <v>8.6</v>
      </c>
      <c r="AE457" s="225"/>
      <c r="AF457" s="229">
        <v>452</v>
      </c>
      <c r="AG457" s="238" t="s">
        <v>1366</v>
      </c>
      <c r="AH457" s="253">
        <v>520.5</v>
      </c>
      <c r="AI457" s="253">
        <v>7.9</v>
      </c>
      <c r="AJ457" s="225"/>
      <c r="AK457" s="226">
        <v>452</v>
      </c>
      <c r="AL457" s="227" t="s">
        <v>1535</v>
      </c>
      <c r="AM457" s="253">
        <v>625.9</v>
      </c>
      <c r="AN457" s="253">
        <v>30.7</v>
      </c>
      <c r="AO457" s="225"/>
      <c r="AP457" s="229">
        <v>452</v>
      </c>
      <c r="AQ457" s="238" t="s">
        <v>1922</v>
      </c>
      <c r="AR457" s="253">
        <v>2486.5</v>
      </c>
      <c r="AS457" s="253">
        <v>243.5</v>
      </c>
      <c r="AT457" s="225"/>
      <c r="AU457" s="226">
        <v>452</v>
      </c>
      <c r="AV457" s="227" t="s">
        <v>1832</v>
      </c>
      <c r="AW457" s="253">
        <v>3393</v>
      </c>
      <c r="AX457" s="253">
        <v>83.4</v>
      </c>
      <c r="AY457" s="225"/>
      <c r="AZ457" s="229">
        <v>452</v>
      </c>
      <c r="BA457" s="238" t="s">
        <v>1958</v>
      </c>
      <c r="BB457" s="253">
        <v>4240</v>
      </c>
      <c r="BC457" s="253">
        <v>168.5</v>
      </c>
      <c r="BD457" s="225"/>
      <c r="BE457" s="230">
        <v>452</v>
      </c>
      <c r="BF457" s="231" t="s">
        <v>711</v>
      </c>
      <c r="BG457" s="256">
        <v>4597.7</v>
      </c>
      <c r="BH457" s="256">
        <v>189.3</v>
      </c>
      <c r="BI457" s="225"/>
      <c r="BJ457" s="232">
        <v>452</v>
      </c>
      <c r="BK457" s="233" t="s">
        <v>2224</v>
      </c>
      <c r="BL457" s="255">
        <v>5762</v>
      </c>
    </row>
    <row r="458" spans="1:64" s="234" customFormat="1">
      <c r="A458" s="225"/>
      <c r="B458" s="226">
        <v>453</v>
      </c>
      <c r="C458" s="227" t="s">
        <v>972</v>
      </c>
      <c r="D458" s="253">
        <v>55.4</v>
      </c>
      <c r="E458" s="253">
        <v>1.7</v>
      </c>
      <c r="F458" s="225"/>
      <c r="G458" s="226">
        <v>453</v>
      </c>
      <c r="H458" s="227" t="s">
        <v>883</v>
      </c>
      <c r="I458" s="253">
        <v>83.1</v>
      </c>
      <c r="J458" s="253">
        <v>4.2</v>
      </c>
      <c r="K458" s="225"/>
      <c r="L458" s="226">
        <v>453</v>
      </c>
      <c r="M458" s="226" t="s">
        <v>952</v>
      </c>
      <c r="N458" s="253">
        <v>112.1</v>
      </c>
      <c r="O458" s="253">
        <v>8</v>
      </c>
      <c r="P458" s="225"/>
      <c r="Q458" s="226">
        <v>453</v>
      </c>
      <c r="R458" s="227" t="s">
        <v>1228</v>
      </c>
      <c r="S458" s="253">
        <v>181.2</v>
      </c>
      <c r="T458" s="253">
        <v>8.6999999999999993</v>
      </c>
      <c r="U458" s="225"/>
      <c r="V458" s="229">
        <v>453</v>
      </c>
      <c r="W458" s="238" t="s">
        <v>1211</v>
      </c>
      <c r="X458" s="253">
        <v>327.10000000000002</v>
      </c>
      <c r="Y458" s="253">
        <v>6.4</v>
      </c>
      <c r="Z458" s="225"/>
      <c r="AA458" s="226">
        <v>453</v>
      </c>
      <c r="AB458" s="227" t="s">
        <v>1342</v>
      </c>
      <c r="AC458" s="253">
        <v>492.6</v>
      </c>
      <c r="AD458" s="253">
        <v>6.6</v>
      </c>
      <c r="AE458" s="225"/>
      <c r="AF458" s="229">
        <v>453</v>
      </c>
      <c r="AG458" s="238" t="s">
        <v>2992</v>
      </c>
      <c r="AH458" s="253">
        <v>520.1</v>
      </c>
      <c r="AI458" s="253">
        <v>26.1</v>
      </c>
      <c r="AJ458" s="225"/>
      <c r="AK458" s="226">
        <v>453</v>
      </c>
      <c r="AL458" s="227" t="s">
        <v>1536</v>
      </c>
      <c r="AM458" s="253">
        <v>623.1</v>
      </c>
      <c r="AN458" s="253">
        <v>22.8</v>
      </c>
      <c r="AO458" s="225"/>
      <c r="AP458" s="229">
        <v>453</v>
      </c>
      <c r="AQ458" s="238" t="s">
        <v>2993</v>
      </c>
      <c r="AR458" s="253">
        <v>2477.3000000000002</v>
      </c>
      <c r="AS458" s="253">
        <v>-118</v>
      </c>
      <c r="AT458" s="225"/>
      <c r="AU458" s="226">
        <v>453</v>
      </c>
      <c r="AV458" s="227" t="s">
        <v>1833</v>
      </c>
      <c r="AW458" s="253">
        <v>3391.8</v>
      </c>
      <c r="AX458" s="253">
        <v>525.4</v>
      </c>
      <c r="AY458" s="225"/>
      <c r="AZ458" s="229">
        <v>453</v>
      </c>
      <c r="BA458" s="238" t="s">
        <v>1110</v>
      </c>
      <c r="BB458" s="253">
        <v>4213</v>
      </c>
      <c r="BC458" s="253">
        <v>13</v>
      </c>
      <c r="BD458" s="225"/>
      <c r="BE458" s="230">
        <v>453</v>
      </c>
      <c r="BF458" s="231" t="s">
        <v>1258</v>
      </c>
      <c r="BG458" s="256">
        <v>4586.3</v>
      </c>
      <c r="BH458" s="256">
        <v>500.8</v>
      </c>
      <c r="BI458" s="225"/>
      <c r="BJ458" s="232">
        <v>453</v>
      </c>
      <c r="BK458" s="233" t="s">
        <v>1414</v>
      </c>
      <c r="BL458" s="255">
        <v>5761</v>
      </c>
    </row>
    <row r="459" spans="1:64" s="234" customFormat="1">
      <c r="A459" s="225"/>
      <c r="B459" s="226">
        <v>454</v>
      </c>
      <c r="C459" s="227" t="s">
        <v>973</v>
      </c>
      <c r="D459" s="253">
        <v>55.3</v>
      </c>
      <c r="E459" s="253">
        <v>0.5</v>
      </c>
      <c r="F459" s="225"/>
      <c r="G459" s="226">
        <v>454</v>
      </c>
      <c r="H459" s="227" t="s">
        <v>1084</v>
      </c>
      <c r="I459" s="253">
        <v>83</v>
      </c>
      <c r="J459" s="253">
        <v>9.1</v>
      </c>
      <c r="K459" s="225"/>
      <c r="L459" s="226">
        <v>454</v>
      </c>
      <c r="M459" s="226" t="s">
        <v>1062</v>
      </c>
      <c r="N459" s="253">
        <v>112</v>
      </c>
      <c r="O459" s="253">
        <v>7.1</v>
      </c>
      <c r="P459" s="225"/>
      <c r="Q459" s="226">
        <v>454</v>
      </c>
      <c r="R459" s="227" t="s">
        <v>1066</v>
      </c>
      <c r="S459" s="253">
        <v>181.2</v>
      </c>
      <c r="T459" s="253">
        <v>7.3</v>
      </c>
      <c r="U459" s="225"/>
      <c r="V459" s="229">
        <v>454</v>
      </c>
      <c r="W459" s="238" t="s">
        <v>1280</v>
      </c>
      <c r="X459" s="253">
        <v>326.89999999999998</v>
      </c>
      <c r="Y459" s="253">
        <v>33.200000000000003</v>
      </c>
      <c r="Z459" s="225"/>
      <c r="AA459" s="226">
        <v>454</v>
      </c>
      <c r="AB459" s="227" t="s">
        <v>1343</v>
      </c>
      <c r="AC459" s="253">
        <v>491.4</v>
      </c>
      <c r="AD459" s="253">
        <v>28.4</v>
      </c>
      <c r="AE459" s="225"/>
      <c r="AF459" s="229">
        <v>454</v>
      </c>
      <c r="AG459" s="238" t="s">
        <v>1560</v>
      </c>
      <c r="AH459" s="253">
        <v>517.4</v>
      </c>
      <c r="AI459" s="253" t="s">
        <v>751</v>
      </c>
      <c r="AJ459" s="225"/>
      <c r="AK459" s="226">
        <v>454</v>
      </c>
      <c r="AL459" s="227" t="s">
        <v>1156</v>
      </c>
      <c r="AM459" s="253">
        <v>622.6</v>
      </c>
      <c r="AN459" s="253">
        <v>25.4</v>
      </c>
      <c r="AO459" s="225"/>
      <c r="AP459" s="229">
        <v>454</v>
      </c>
      <c r="AQ459" s="238" t="s">
        <v>1657</v>
      </c>
      <c r="AR459" s="253">
        <v>2475.4</v>
      </c>
      <c r="AS459" s="253">
        <v>61</v>
      </c>
      <c r="AT459" s="225"/>
      <c r="AU459" s="226">
        <v>454</v>
      </c>
      <c r="AV459" s="227" t="s">
        <v>1834</v>
      </c>
      <c r="AW459" s="253">
        <v>3390.7</v>
      </c>
      <c r="AX459" s="253">
        <v>62.1</v>
      </c>
      <c r="AY459" s="225"/>
      <c r="AZ459" s="229">
        <v>454</v>
      </c>
      <c r="BA459" s="238" t="s">
        <v>2068</v>
      </c>
      <c r="BB459" s="253">
        <v>4205.6000000000004</v>
      </c>
      <c r="BC459" s="253">
        <v>697.9</v>
      </c>
      <c r="BD459" s="225"/>
      <c r="BE459" s="230">
        <v>454</v>
      </c>
      <c r="BF459" s="231" t="s">
        <v>2037</v>
      </c>
      <c r="BG459" s="256">
        <v>4583.2</v>
      </c>
      <c r="BH459" s="256">
        <v>155.1</v>
      </c>
      <c r="BI459" s="225"/>
      <c r="BJ459" s="232">
        <v>454</v>
      </c>
      <c r="BK459" s="233" t="s">
        <v>2225</v>
      </c>
      <c r="BL459" s="255">
        <v>5733</v>
      </c>
    </row>
    <row r="460" spans="1:64" s="234" customFormat="1">
      <c r="A460" s="225"/>
      <c r="B460" s="226">
        <v>455</v>
      </c>
      <c r="C460" s="227" t="s">
        <v>507</v>
      </c>
      <c r="D460" s="253">
        <v>55.1</v>
      </c>
      <c r="E460" s="253">
        <v>4.9000000000000004</v>
      </c>
      <c r="F460" s="225"/>
      <c r="G460" s="226">
        <v>455</v>
      </c>
      <c r="H460" s="227" t="s">
        <v>941</v>
      </c>
      <c r="I460" s="253">
        <v>81.7</v>
      </c>
      <c r="J460" s="253">
        <v>4.7</v>
      </c>
      <c r="K460" s="225"/>
      <c r="L460" s="226">
        <v>455</v>
      </c>
      <c r="M460" s="226" t="s">
        <v>1248</v>
      </c>
      <c r="N460" s="253">
        <v>112</v>
      </c>
      <c r="O460" s="253">
        <v>1.5</v>
      </c>
      <c r="P460" s="225"/>
      <c r="Q460" s="226">
        <v>455</v>
      </c>
      <c r="R460" s="227" t="s">
        <v>820</v>
      </c>
      <c r="S460" s="253">
        <v>179</v>
      </c>
      <c r="T460" s="253">
        <v>37.5</v>
      </c>
      <c r="U460" s="225"/>
      <c r="V460" s="229">
        <v>455</v>
      </c>
      <c r="W460" s="238" t="s">
        <v>1188</v>
      </c>
      <c r="X460" s="253">
        <v>324.3</v>
      </c>
      <c r="Y460" s="253">
        <v>5.7</v>
      </c>
      <c r="Z460" s="225"/>
      <c r="AA460" s="226">
        <v>455</v>
      </c>
      <c r="AB460" s="227" t="s">
        <v>1344</v>
      </c>
      <c r="AC460" s="253">
        <v>487.7</v>
      </c>
      <c r="AD460" s="253">
        <v>101.4</v>
      </c>
      <c r="AE460" s="225"/>
      <c r="AF460" s="229">
        <v>455</v>
      </c>
      <c r="AG460" s="238" t="s">
        <v>1348</v>
      </c>
      <c r="AH460" s="253">
        <v>515.9</v>
      </c>
      <c r="AI460" s="253">
        <v>4.3</v>
      </c>
      <c r="AJ460" s="225"/>
      <c r="AK460" s="226">
        <v>455</v>
      </c>
      <c r="AL460" s="227" t="s">
        <v>1537</v>
      </c>
      <c r="AM460" s="253">
        <v>622.1</v>
      </c>
      <c r="AN460" s="253">
        <v>26.3</v>
      </c>
      <c r="AO460" s="225"/>
      <c r="AP460" s="229">
        <v>455</v>
      </c>
      <c r="AQ460" s="238" t="s">
        <v>2994</v>
      </c>
      <c r="AR460" s="253">
        <v>2473</v>
      </c>
      <c r="AS460" s="253">
        <v>59.3</v>
      </c>
      <c r="AT460" s="225"/>
      <c r="AU460" s="226">
        <v>455</v>
      </c>
      <c r="AV460" s="227" t="s">
        <v>1835</v>
      </c>
      <c r="AW460" s="253">
        <v>3389.6</v>
      </c>
      <c r="AX460" s="253">
        <v>672.6</v>
      </c>
      <c r="AY460" s="225"/>
      <c r="AZ460" s="229">
        <v>455</v>
      </c>
      <c r="BA460" s="238" t="s">
        <v>1351</v>
      </c>
      <c r="BB460" s="253">
        <v>4184.8999999999996</v>
      </c>
      <c r="BC460" s="253">
        <v>310.5</v>
      </c>
      <c r="BD460" s="225"/>
      <c r="BE460" s="230">
        <v>455</v>
      </c>
      <c r="BF460" s="231" t="s">
        <v>1315</v>
      </c>
      <c r="BG460" s="256">
        <v>4569.7</v>
      </c>
      <c r="BH460" s="256">
        <v>92.8</v>
      </c>
      <c r="BI460" s="225"/>
      <c r="BJ460" s="232">
        <v>455</v>
      </c>
      <c r="BK460" s="233" t="s">
        <v>2226</v>
      </c>
      <c r="BL460" s="255">
        <v>5722</v>
      </c>
    </row>
    <row r="461" spans="1:64" s="234" customFormat="1">
      <c r="A461" s="225"/>
      <c r="B461" s="226">
        <v>456</v>
      </c>
      <c r="C461" s="227" t="s">
        <v>974</v>
      </c>
      <c r="D461" s="253">
        <v>54.8</v>
      </c>
      <c r="E461" s="253">
        <v>2.5</v>
      </c>
      <c r="F461" s="225"/>
      <c r="G461" s="226">
        <v>456</v>
      </c>
      <c r="H461" s="227" t="s">
        <v>1085</v>
      </c>
      <c r="I461" s="253">
        <v>81.7</v>
      </c>
      <c r="J461" s="253">
        <v>2.5</v>
      </c>
      <c r="K461" s="225"/>
      <c r="L461" s="226">
        <v>456</v>
      </c>
      <c r="M461" s="226" t="s">
        <v>1194</v>
      </c>
      <c r="N461" s="253">
        <v>111.2</v>
      </c>
      <c r="O461" s="253">
        <v>6.3</v>
      </c>
      <c r="P461" s="225"/>
      <c r="Q461" s="226">
        <v>456</v>
      </c>
      <c r="R461" s="227" t="s">
        <v>1229</v>
      </c>
      <c r="S461" s="253">
        <v>177.4</v>
      </c>
      <c r="T461" s="253">
        <v>9.4</v>
      </c>
      <c r="U461" s="225"/>
      <c r="V461" s="229">
        <v>456</v>
      </c>
      <c r="W461" s="238" t="s">
        <v>1175</v>
      </c>
      <c r="X461" s="253">
        <v>322.5</v>
      </c>
      <c r="Y461" s="253">
        <v>6.1</v>
      </c>
      <c r="Z461" s="225"/>
      <c r="AA461" s="226">
        <v>456</v>
      </c>
      <c r="AB461" s="227" t="s">
        <v>1345</v>
      </c>
      <c r="AC461" s="253">
        <v>484.1</v>
      </c>
      <c r="AD461" s="253">
        <v>-37.6</v>
      </c>
      <c r="AE461" s="225"/>
      <c r="AF461" s="229">
        <v>456</v>
      </c>
      <c r="AG461" s="238" t="s">
        <v>2995</v>
      </c>
      <c r="AH461" s="253">
        <v>515.70000000000005</v>
      </c>
      <c r="AI461" s="253">
        <v>33.200000000000003</v>
      </c>
      <c r="AJ461" s="225"/>
      <c r="AK461" s="226">
        <v>456</v>
      </c>
      <c r="AL461" s="227" t="s">
        <v>1326</v>
      </c>
      <c r="AM461" s="253">
        <v>619.79999999999995</v>
      </c>
      <c r="AN461" s="253">
        <v>20.100000000000001</v>
      </c>
      <c r="AO461" s="225"/>
      <c r="AP461" s="229">
        <v>456</v>
      </c>
      <c r="AQ461" s="238" t="s">
        <v>1739</v>
      </c>
      <c r="AR461" s="253">
        <v>2469</v>
      </c>
      <c r="AS461" s="253">
        <v>329.3</v>
      </c>
      <c r="AT461" s="225"/>
      <c r="AU461" s="226">
        <v>456</v>
      </c>
      <c r="AV461" s="227" t="s">
        <v>1836</v>
      </c>
      <c r="AW461" s="253">
        <v>3375.4</v>
      </c>
      <c r="AX461" s="253">
        <v>346.6</v>
      </c>
      <c r="AY461" s="225"/>
      <c r="AZ461" s="229">
        <v>456</v>
      </c>
      <c r="BA461" s="238" t="s">
        <v>1392</v>
      </c>
      <c r="BB461" s="253">
        <v>4166.3999999999996</v>
      </c>
      <c r="BC461" s="253">
        <v>235.5</v>
      </c>
      <c r="BD461" s="225"/>
      <c r="BE461" s="230">
        <v>456</v>
      </c>
      <c r="BF461" s="231" t="s">
        <v>2038</v>
      </c>
      <c r="BG461" s="256">
        <v>4563.1000000000004</v>
      </c>
      <c r="BH461" s="256">
        <v>-354.5</v>
      </c>
      <c r="BI461" s="225"/>
      <c r="BJ461" s="232">
        <v>456</v>
      </c>
      <c r="BK461" s="233" t="s">
        <v>2227</v>
      </c>
      <c r="BL461" s="255">
        <v>5704</v>
      </c>
    </row>
    <row r="462" spans="1:64" s="234" customFormat="1">
      <c r="A462" s="225"/>
      <c r="B462" s="226">
        <v>457</v>
      </c>
      <c r="C462" s="227" t="s">
        <v>975</v>
      </c>
      <c r="D462" s="253">
        <v>54.7</v>
      </c>
      <c r="E462" s="253">
        <v>3.3</v>
      </c>
      <c r="F462" s="225"/>
      <c r="G462" s="226">
        <v>457</v>
      </c>
      <c r="H462" s="227" t="s">
        <v>1086</v>
      </c>
      <c r="I462" s="253">
        <v>81.599999999999994</v>
      </c>
      <c r="J462" s="253">
        <v>3.8</v>
      </c>
      <c r="K462" s="225"/>
      <c r="L462" s="226">
        <v>457</v>
      </c>
      <c r="M462" s="226" t="s">
        <v>1055</v>
      </c>
      <c r="N462" s="253">
        <v>111.1</v>
      </c>
      <c r="O462" s="253">
        <v>1.3</v>
      </c>
      <c r="P462" s="225"/>
      <c r="Q462" s="226">
        <v>457</v>
      </c>
      <c r="R462" s="227" t="s">
        <v>1230</v>
      </c>
      <c r="S462" s="253">
        <v>176.5</v>
      </c>
      <c r="T462" s="253">
        <v>3.8</v>
      </c>
      <c r="U462" s="225"/>
      <c r="V462" s="229">
        <v>457</v>
      </c>
      <c r="W462" s="238" t="s">
        <v>1316</v>
      </c>
      <c r="X462" s="253">
        <v>322.3</v>
      </c>
      <c r="Y462" s="253">
        <v>17.7</v>
      </c>
      <c r="Z462" s="225"/>
      <c r="AA462" s="226">
        <v>457</v>
      </c>
      <c r="AB462" s="227" t="s">
        <v>1346</v>
      </c>
      <c r="AC462" s="253">
        <v>479.5</v>
      </c>
      <c r="AD462" s="253">
        <v>39.700000000000003</v>
      </c>
      <c r="AE462" s="225"/>
      <c r="AF462" s="229">
        <v>457</v>
      </c>
      <c r="AG462" s="238" t="s">
        <v>1326</v>
      </c>
      <c r="AH462" s="253">
        <v>515.5</v>
      </c>
      <c r="AI462" s="253">
        <v>-178.6</v>
      </c>
      <c r="AJ462" s="225"/>
      <c r="AK462" s="226">
        <v>457</v>
      </c>
      <c r="AL462" s="227" t="s">
        <v>1538</v>
      </c>
      <c r="AM462" s="253">
        <v>618.79999999999995</v>
      </c>
      <c r="AN462" s="253">
        <v>43.6</v>
      </c>
      <c r="AO462" s="225"/>
      <c r="AP462" s="229">
        <v>457</v>
      </c>
      <c r="AQ462" s="238" t="s">
        <v>2954</v>
      </c>
      <c r="AR462" s="253">
        <v>2465.4</v>
      </c>
      <c r="AS462" s="253" t="s">
        <v>751</v>
      </c>
      <c r="AT462" s="225"/>
      <c r="AU462" s="226">
        <v>457</v>
      </c>
      <c r="AV462" s="227" t="s">
        <v>1837</v>
      </c>
      <c r="AW462" s="253">
        <v>3366.2</v>
      </c>
      <c r="AX462" s="253">
        <v>255.5</v>
      </c>
      <c r="AY462" s="225"/>
      <c r="AZ462" s="229">
        <v>457</v>
      </c>
      <c r="BA462" s="238" t="s">
        <v>2996</v>
      </c>
      <c r="BB462" s="253">
        <v>4160.3999999999996</v>
      </c>
      <c r="BC462" s="253">
        <v>348.7</v>
      </c>
      <c r="BD462" s="225"/>
      <c r="BE462" s="230">
        <v>457</v>
      </c>
      <c r="BF462" s="231" t="s">
        <v>2039</v>
      </c>
      <c r="BG462" s="256">
        <v>4525.7</v>
      </c>
      <c r="BH462" s="256">
        <v>34.799999999999997</v>
      </c>
      <c r="BI462" s="225"/>
      <c r="BJ462" s="232">
        <v>457</v>
      </c>
      <c r="BK462" s="233" t="s">
        <v>1985</v>
      </c>
      <c r="BL462" s="255">
        <v>5686</v>
      </c>
    </row>
    <row r="463" spans="1:64" s="234" customFormat="1">
      <c r="A463" s="225"/>
      <c r="B463" s="226">
        <v>458</v>
      </c>
      <c r="C463" s="227" t="s">
        <v>976</v>
      </c>
      <c r="D463" s="253">
        <v>54.6</v>
      </c>
      <c r="E463" s="253">
        <v>2.7</v>
      </c>
      <c r="F463" s="225"/>
      <c r="G463" s="226">
        <v>458</v>
      </c>
      <c r="H463" s="227" t="s">
        <v>897</v>
      </c>
      <c r="I463" s="253">
        <v>81.5</v>
      </c>
      <c r="J463" s="253">
        <v>3</v>
      </c>
      <c r="K463" s="225"/>
      <c r="L463" s="226">
        <v>458</v>
      </c>
      <c r="M463" s="226" t="s">
        <v>880</v>
      </c>
      <c r="N463" s="253">
        <v>110.1</v>
      </c>
      <c r="O463" s="253">
        <v>0.2</v>
      </c>
      <c r="P463" s="225"/>
      <c r="Q463" s="226">
        <v>458</v>
      </c>
      <c r="R463" s="227" t="s">
        <v>1231</v>
      </c>
      <c r="S463" s="253">
        <v>176.3</v>
      </c>
      <c r="T463" s="253">
        <v>8.4</v>
      </c>
      <c r="U463" s="225"/>
      <c r="V463" s="229">
        <v>458</v>
      </c>
      <c r="W463" s="238" t="s">
        <v>1341</v>
      </c>
      <c r="X463" s="253">
        <v>321.89999999999998</v>
      </c>
      <c r="Y463" s="253">
        <v>16.8</v>
      </c>
      <c r="Z463" s="225"/>
      <c r="AA463" s="226">
        <v>458</v>
      </c>
      <c r="AB463" s="227" t="s">
        <v>1081</v>
      </c>
      <c r="AC463" s="253">
        <v>477.2</v>
      </c>
      <c r="AD463" s="253">
        <v>40.1</v>
      </c>
      <c r="AE463" s="225"/>
      <c r="AF463" s="229">
        <v>458</v>
      </c>
      <c r="AG463" s="238" t="s">
        <v>1425</v>
      </c>
      <c r="AH463" s="253">
        <v>506.2</v>
      </c>
      <c r="AI463" s="253">
        <v>16.899999999999999</v>
      </c>
      <c r="AJ463" s="225"/>
      <c r="AK463" s="226">
        <v>458</v>
      </c>
      <c r="AL463" s="227" t="s">
        <v>1539</v>
      </c>
      <c r="AM463" s="253">
        <v>613.5</v>
      </c>
      <c r="AN463" s="253">
        <v>92.9</v>
      </c>
      <c r="AO463" s="225"/>
      <c r="AP463" s="229">
        <v>458</v>
      </c>
      <c r="AQ463" s="238" t="s">
        <v>2997</v>
      </c>
      <c r="AR463" s="253">
        <v>2454</v>
      </c>
      <c r="AS463" s="253">
        <v>-9.9</v>
      </c>
      <c r="AT463" s="225"/>
      <c r="AU463" s="226">
        <v>458</v>
      </c>
      <c r="AV463" s="227" t="s">
        <v>621</v>
      </c>
      <c r="AW463" s="253">
        <v>3357.8</v>
      </c>
      <c r="AX463" s="253">
        <v>163.4</v>
      </c>
      <c r="AY463" s="225"/>
      <c r="AZ463" s="229">
        <v>458</v>
      </c>
      <c r="BA463" s="238" t="s">
        <v>2998</v>
      </c>
      <c r="BB463" s="253">
        <v>4157.8999999999996</v>
      </c>
      <c r="BC463" s="253">
        <v>169.5</v>
      </c>
      <c r="BD463" s="225"/>
      <c r="BE463" s="230">
        <v>458</v>
      </c>
      <c r="BF463" s="231" t="s">
        <v>2040</v>
      </c>
      <c r="BG463" s="256">
        <v>4515.5</v>
      </c>
      <c r="BH463" s="256">
        <v>422.3</v>
      </c>
      <c r="BI463" s="225"/>
      <c r="BJ463" s="232">
        <v>458</v>
      </c>
      <c r="BK463" s="233" t="s">
        <v>748</v>
      </c>
      <c r="BL463" s="255">
        <v>5677</v>
      </c>
    </row>
    <row r="464" spans="1:64" s="234" customFormat="1">
      <c r="A464" s="225"/>
      <c r="B464" s="226">
        <v>459</v>
      </c>
      <c r="C464" s="227" t="s">
        <v>977</v>
      </c>
      <c r="D464" s="253">
        <v>54.6</v>
      </c>
      <c r="E464" s="253">
        <v>1.1000000000000001</v>
      </c>
      <c r="F464" s="225"/>
      <c r="G464" s="226">
        <v>459</v>
      </c>
      <c r="H464" s="227" t="s">
        <v>849</v>
      </c>
      <c r="I464" s="253">
        <v>81.5</v>
      </c>
      <c r="J464" s="253">
        <v>1.2</v>
      </c>
      <c r="K464" s="225"/>
      <c r="L464" s="226">
        <v>459</v>
      </c>
      <c r="M464" s="226" t="s">
        <v>820</v>
      </c>
      <c r="N464" s="253">
        <v>109.5</v>
      </c>
      <c r="O464" s="253">
        <v>20.2</v>
      </c>
      <c r="P464" s="225"/>
      <c r="Q464" s="226">
        <v>459</v>
      </c>
      <c r="R464" s="227" t="s">
        <v>1050</v>
      </c>
      <c r="S464" s="253">
        <v>176.3</v>
      </c>
      <c r="T464" s="253">
        <v>18</v>
      </c>
      <c r="U464" s="225"/>
      <c r="V464" s="229">
        <v>459</v>
      </c>
      <c r="W464" s="238" t="s">
        <v>2999</v>
      </c>
      <c r="X464" s="253">
        <v>320.10000000000002</v>
      </c>
      <c r="Y464" s="253">
        <v>12.2</v>
      </c>
      <c r="Z464" s="225"/>
      <c r="AA464" s="226">
        <v>459</v>
      </c>
      <c r="AB464" s="227" t="s">
        <v>1179</v>
      </c>
      <c r="AC464" s="253">
        <v>476.9</v>
      </c>
      <c r="AD464" s="253">
        <v>14.3</v>
      </c>
      <c r="AE464" s="225"/>
      <c r="AF464" s="229">
        <v>459</v>
      </c>
      <c r="AG464" s="238" t="s">
        <v>1202</v>
      </c>
      <c r="AH464" s="253">
        <v>505.9</v>
      </c>
      <c r="AI464" s="253">
        <v>17.3</v>
      </c>
      <c r="AJ464" s="225"/>
      <c r="AK464" s="226">
        <v>459</v>
      </c>
      <c r="AL464" s="227" t="s">
        <v>1350</v>
      </c>
      <c r="AM464" s="253">
        <v>612.79999999999995</v>
      </c>
      <c r="AN464" s="253">
        <v>2.2999999999999998</v>
      </c>
      <c r="AO464" s="225"/>
      <c r="AP464" s="229">
        <v>459</v>
      </c>
      <c r="AQ464" s="238" t="s">
        <v>3000</v>
      </c>
      <c r="AR464" s="253">
        <v>2451.6999999999998</v>
      </c>
      <c r="AS464" s="253">
        <v>263.2</v>
      </c>
      <c r="AT464" s="225"/>
      <c r="AU464" s="226">
        <v>459</v>
      </c>
      <c r="AV464" s="227" t="s">
        <v>1838</v>
      </c>
      <c r="AW464" s="253">
        <v>3357.6</v>
      </c>
      <c r="AX464" s="253">
        <v>382.3</v>
      </c>
      <c r="AY464" s="225"/>
      <c r="AZ464" s="229">
        <v>459</v>
      </c>
      <c r="BA464" s="238" t="s">
        <v>1974</v>
      </c>
      <c r="BB464" s="253">
        <v>4119.8999999999996</v>
      </c>
      <c r="BC464" s="253">
        <v>236</v>
      </c>
      <c r="BD464" s="225"/>
      <c r="BE464" s="230">
        <v>459</v>
      </c>
      <c r="BF464" s="231" t="s">
        <v>2041</v>
      </c>
      <c r="BG464" s="256">
        <v>4503.6000000000004</v>
      </c>
      <c r="BH464" s="256">
        <v>621.29999999999995</v>
      </c>
      <c r="BI464" s="225"/>
      <c r="BJ464" s="232">
        <v>459</v>
      </c>
      <c r="BK464" s="233" t="s">
        <v>2228</v>
      </c>
      <c r="BL464" s="255">
        <v>5661</v>
      </c>
    </row>
    <row r="465" spans="1:64" s="234" customFormat="1">
      <c r="A465" s="225"/>
      <c r="B465" s="226">
        <v>460</v>
      </c>
      <c r="C465" s="227" t="s">
        <v>978</v>
      </c>
      <c r="D465" s="253">
        <v>54.4</v>
      </c>
      <c r="E465" s="253">
        <v>4.5</v>
      </c>
      <c r="F465" s="225"/>
      <c r="G465" s="226">
        <v>460</v>
      </c>
      <c r="H465" s="227" t="s">
        <v>932</v>
      </c>
      <c r="I465" s="253">
        <v>81.3</v>
      </c>
      <c r="J465" s="253">
        <v>2.9</v>
      </c>
      <c r="K465" s="225"/>
      <c r="L465" s="226">
        <v>460</v>
      </c>
      <c r="M465" s="226" t="s">
        <v>944</v>
      </c>
      <c r="N465" s="253">
        <v>108.5</v>
      </c>
      <c r="O465" s="253">
        <v>1.9</v>
      </c>
      <c r="P465" s="225"/>
      <c r="Q465" s="226">
        <v>460</v>
      </c>
      <c r="R465" s="227" t="s">
        <v>1089</v>
      </c>
      <c r="S465" s="253">
        <v>176</v>
      </c>
      <c r="T465" s="253">
        <v>24.8</v>
      </c>
      <c r="U465" s="225"/>
      <c r="V465" s="229">
        <v>460</v>
      </c>
      <c r="W465" s="238" t="s">
        <v>1260</v>
      </c>
      <c r="X465" s="253">
        <v>319.89999999999998</v>
      </c>
      <c r="Y465" s="253">
        <v>-2</v>
      </c>
      <c r="Z465" s="225"/>
      <c r="AA465" s="226">
        <v>460</v>
      </c>
      <c r="AB465" s="227" t="s">
        <v>1347</v>
      </c>
      <c r="AC465" s="253">
        <v>474.5</v>
      </c>
      <c r="AD465" s="253">
        <v>32</v>
      </c>
      <c r="AE465" s="225"/>
      <c r="AF465" s="229">
        <v>460</v>
      </c>
      <c r="AG465" s="238" t="s">
        <v>1550</v>
      </c>
      <c r="AH465" s="253">
        <v>503.9</v>
      </c>
      <c r="AI465" s="253">
        <v>42.7</v>
      </c>
      <c r="AJ465" s="225"/>
      <c r="AK465" s="226">
        <v>460</v>
      </c>
      <c r="AL465" s="227" t="s">
        <v>1540</v>
      </c>
      <c r="AM465" s="253">
        <v>612.5</v>
      </c>
      <c r="AN465" s="253">
        <v>-66.3</v>
      </c>
      <c r="AO465" s="225"/>
      <c r="AP465" s="229">
        <v>460</v>
      </c>
      <c r="AQ465" s="238" t="s">
        <v>1336</v>
      </c>
      <c r="AR465" s="253">
        <v>2431.1999999999998</v>
      </c>
      <c r="AS465" s="253">
        <v>71.900000000000006</v>
      </c>
      <c r="AT465" s="225"/>
      <c r="AU465" s="226">
        <v>460</v>
      </c>
      <c r="AV465" s="227" t="s">
        <v>1839</v>
      </c>
      <c r="AW465" s="253">
        <v>3350.8</v>
      </c>
      <c r="AX465" s="253">
        <v>44.6</v>
      </c>
      <c r="AY465" s="225"/>
      <c r="AZ465" s="229">
        <v>460</v>
      </c>
      <c r="BA465" s="238" t="s">
        <v>3001</v>
      </c>
      <c r="BB465" s="253">
        <v>4106.3999999999996</v>
      </c>
      <c r="BC465" s="253">
        <v>529.79999999999995</v>
      </c>
      <c r="BD465" s="225"/>
      <c r="BE465" s="230">
        <v>460</v>
      </c>
      <c r="BF465" s="231" t="s">
        <v>2042</v>
      </c>
      <c r="BG465" s="256">
        <v>4490.3</v>
      </c>
      <c r="BH465" s="256">
        <v>65.3</v>
      </c>
      <c r="BI465" s="225"/>
      <c r="BJ465" s="232">
        <v>460</v>
      </c>
      <c r="BK465" s="233" t="s">
        <v>2229</v>
      </c>
      <c r="BL465" s="255">
        <v>5612</v>
      </c>
    </row>
    <row r="466" spans="1:64" s="234" customFormat="1">
      <c r="A466" s="225"/>
      <c r="B466" s="226">
        <v>461</v>
      </c>
      <c r="C466" s="227" t="s">
        <v>979</v>
      </c>
      <c r="D466" s="253">
        <v>54.2</v>
      </c>
      <c r="E466" s="253">
        <v>3.4</v>
      </c>
      <c r="F466" s="225"/>
      <c r="G466" s="226">
        <v>461</v>
      </c>
      <c r="H466" s="227" t="s">
        <v>1087</v>
      </c>
      <c r="I466" s="253">
        <v>81.099999999999994</v>
      </c>
      <c r="J466" s="253">
        <v>4.9000000000000004</v>
      </c>
      <c r="K466" s="225"/>
      <c r="L466" s="226">
        <v>461</v>
      </c>
      <c r="M466" s="226" t="s">
        <v>1207</v>
      </c>
      <c r="N466" s="253">
        <v>108.2</v>
      </c>
      <c r="O466" s="253">
        <v>3.3</v>
      </c>
      <c r="P466" s="225"/>
      <c r="Q466" s="226">
        <v>461</v>
      </c>
      <c r="R466" s="227" t="s">
        <v>1232</v>
      </c>
      <c r="S466" s="253">
        <v>175.6</v>
      </c>
      <c r="T466" s="253">
        <v>15.2</v>
      </c>
      <c r="U466" s="225"/>
      <c r="V466" s="229">
        <v>461</v>
      </c>
      <c r="W466" s="238" t="s">
        <v>3002</v>
      </c>
      <c r="X466" s="253">
        <v>318.8</v>
      </c>
      <c r="Y466" s="253">
        <v>35.200000000000003</v>
      </c>
      <c r="Z466" s="225"/>
      <c r="AA466" s="226">
        <v>461</v>
      </c>
      <c r="AB466" s="227" t="s">
        <v>1212</v>
      </c>
      <c r="AC466" s="253">
        <v>474.5</v>
      </c>
      <c r="AD466" s="253">
        <v>14.1</v>
      </c>
      <c r="AE466" s="225"/>
      <c r="AF466" s="229">
        <v>461</v>
      </c>
      <c r="AG466" s="238" t="s">
        <v>3003</v>
      </c>
      <c r="AH466" s="253">
        <v>501.7</v>
      </c>
      <c r="AI466" s="253">
        <v>27.3</v>
      </c>
      <c r="AJ466" s="225"/>
      <c r="AK466" s="226">
        <v>461</v>
      </c>
      <c r="AL466" s="227" t="s">
        <v>1541</v>
      </c>
      <c r="AM466" s="253">
        <v>611.4</v>
      </c>
      <c r="AN466" s="253">
        <v>-11.4</v>
      </c>
      <c r="AO466" s="225"/>
      <c r="AP466" s="229">
        <v>461</v>
      </c>
      <c r="AQ466" s="238" t="s">
        <v>3004</v>
      </c>
      <c r="AR466" s="253">
        <v>2426</v>
      </c>
      <c r="AS466" s="253">
        <v>80.400000000000006</v>
      </c>
      <c r="AT466" s="225"/>
      <c r="AU466" s="226">
        <v>461</v>
      </c>
      <c r="AV466" s="227" t="s">
        <v>1840</v>
      </c>
      <c r="AW466" s="253">
        <v>3350</v>
      </c>
      <c r="AX466" s="253">
        <v>443.2</v>
      </c>
      <c r="AY466" s="225"/>
      <c r="AZ466" s="229">
        <v>461</v>
      </c>
      <c r="BA466" s="238" t="s">
        <v>3005</v>
      </c>
      <c r="BB466" s="253">
        <v>4102.1000000000004</v>
      </c>
      <c r="BC466" s="253">
        <v>546.1</v>
      </c>
      <c r="BD466" s="225"/>
      <c r="BE466" s="230">
        <v>461</v>
      </c>
      <c r="BF466" s="231" t="s">
        <v>2043</v>
      </c>
      <c r="BG466" s="256">
        <v>4481</v>
      </c>
      <c r="BH466" s="256">
        <v>-31</v>
      </c>
      <c r="BI466" s="225"/>
      <c r="BJ466" s="232">
        <v>461</v>
      </c>
      <c r="BK466" s="233" t="s">
        <v>2230</v>
      </c>
      <c r="BL466" s="255">
        <v>5599</v>
      </c>
    </row>
    <row r="467" spans="1:64" s="234" customFormat="1">
      <c r="A467" s="225"/>
      <c r="B467" s="226">
        <v>462</v>
      </c>
      <c r="C467" s="227" t="s">
        <v>980</v>
      </c>
      <c r="D467" s="253">
        <v>54.2</v>
      </c>
      <c r="E467" s="253">
        <v>2.2000000000000002</v>
      </c>
      <c r="F467" s="225"/>
      <c r="G467" s="226">
        <v>462</v>
      </c>
      <c r="H467" s="227" t="s">
        <v>936</v>
      </c>
      <c r="I467" s="253">
        <v>80.900000000000006</v>
      </c>
      <c r="J467" s="253">
        <v>1.8</v>
      </c>
      <c r="K467" s="225"/>
      <c r="L467" s="226">
        <v>462</v>
      </c>
      <c r="M467" s="226" t="s">
        <v>1162</v>
      </c>
      <c r="N467" s="253">
        <v>108.1</v>
      </c>
      <c r="O467" s="253">
        <v>6.3</v>
      </c>
      <c r="P467" s="225"/>
      <c r="Q467" s="226">
        <v>462</v>
      </c>
      <c r="R467" s="227" t="s">
        <v>962</v>
      </c>
      <c r="S467" s="253">
        <v>175.2</v>
      </c>
      <c r="T467" s="253">
        <v>28.5</v>
      </c>
      <c r="U467" s="225"/>
      <c r="V467" s="229">
        <v>462</v>
      </c>
      <c r="W467" s="238" t="s">
        <v>1184</v>
      </c>
      <c r="X467" s="253">
        <v>318.60000000000002</v>
      </c>
      <c r="Y467" s="253">
        <v>8.1</v>
      </c>
      <c r="Z467" s="225"/>
      <c r="AA467" s="226">
        <v>462</v>
      </c>
      <c r="AB467" s="227" t="s">
        <v>1348</v>
      </c>
      <c r="AC467" s="253">
        <v>471.5</v>
      </c>
      <c r="AD467" s="253">
        <v>33.700000000000003</v>
      </c>
      <c r="AE467" s="225"/>
      <c r="AF467" s="229">
        <v>462</v>
      </c>
      <c r="AG467" s="238" t="s">
        <v>1491</v>
      </c>
      <c r="AH467" s="253">
        <v>500.1</v>
      </c>
      <c r="AI467" s="253">
        <v>41.3</v>
      </c>
      <c r="AJ467" s="225"/>
      <c r="AK467" s="226">
        <v>462</v>
      </c>
      <c r="AL467" s="227" t="s">
        <v>824</v>
      </c>
      <c r="AM467" s="253">
        <v>608.1</v>
      </c>
      <c r="AN467" s="253">
        <v>-31</v>
      </c>
      <c r="AO467" s="225"/>
      <c r="AP467" s="229">
        <v>462</v>
      </c>
      <c r="AQ467" s="238" t="s">
        <v>826</v>
      </c>
      <c r="AR467" s="253">
        <v>2421.9</v>
      </c>
      <c r="AS467" s="253">
        <v>89.8</v>
      </c>
      <c r="AT467" s="225"/>
      <c r="AU467" s="226">
        <v>462</v>
      </c>
      <c r="AV467" s="227" t="s">
        <v>1841</v>
      </c>
      <c r="AW467" s="253">
        <v>3341.1</v>
      </c>
      <c r="AX467" s="253">
        <v>-288.7</v>
      </c>
      <c r="AY467" s="225"/>
      <c r="AZ467" s="229">
        <v>462</v>
      </c>
      <c r="BA467" s="238" t="s">
        <v>1783</v>
      </c>
      <c r="BB467" s="253">
        <v>4093.5</v>
      </c>
      <c r="BC467" s="253">
        <v>14</v>
      </c>
      <c r="BD467" s="225"/>
      <c r="BE467" s="230">
        <v>462</v>
      </c>
      <c r="BF467" s="231" t="s">
        <v>2044</v>
      </c>
      <c r="BG467" s="256">
        <v>4470</v>
      </c>
      <c r="BH467" s="256">
        <v>594</v>
      </c>
      <c r="BI467" s="225"/>
      <c r="BJ467" s="232">
        <v>462</v>
      </c>
      <c r="BK467" s="233" t="s">
        <v>2231</v>
      </c>
      <c r="BL467" s="255">
        <v>5595</v>
      </c>
    </row>
    <row r="468" spans="1:64" s="234" customFormat="1">
      <c r="A468" s="225"/>
      <c r="B468" s="226">
        <v>463</v>
      </c>
      <c r="C468" s="227" t="s">
        <v>981</v>
      </c>
      <c r="D468" s="253">
        <v>54.2</v>
      </c>
      <c r="E468" s="253">
        <v>4.0999999999999996</v>
      </c>
      <c r="F468" s="225"/>
      <c r="G468" s="226">
        <v>463</v>
      </c>
      <c r="H468" s="227" t="s">
        <v>1088</v>
      </c>
      <c r="I468" s="253">
        <v>80.599999999999994</v>
      </c>
      <c r="J468" s="253">
        <v>11.9</v>
      </c>
      <c r="K468" s="225"/>
      <c r="L468" s="226">
        <v>463</v>
      </c>
      <c r="M468" s="226" t="s">
        <v>859</v>
      </c>
      <c r="N468" s="253">
        <v>108</v>
      </c>
      <c r="O468" s="253">
        <v>2.9</v>
      </c>
      <c r="P468" s="225"/>
      <c r="Q468" s="226">
        <v>463</v>
      </c>
      <c r="R468" s="227" t="s">
        <v>1233</v>
      </c>
      <c r="S468" s="253">
        <v>174.9</v>
      </c>
      <c r="T468" s="253">
        <v>21.7</v>
      </c>
      <c r="U468" s="225"/>
      <c r="V468" s="229">
        <v>463</v>
      </c>
      <c r="W468" s="238" t="s">
        <v>1072</v>
      </c>
      <c r="X468" s="253">
        <v>317.89999999999998</v>
      </c>
      <c r="Y468" s="253">
        <v>25.9</v>
      </c>
      <c r="Z468" s="225"/>
      <c r="AA468" s="226">
        <v>463</v>
      </c>
      <c r="AB468" s="227" t="s">
        <v>1349</v>
      </c>
      <c r="AC468" s="253">
        <v>468.7</v>
      </c>
      <c r="AD468" s="253">
        <v>24.5</v>
      </c>
      <c r="AE468" s="225"/>
      <c r="AF468" s="229">
        <v>463</v>
      </c>
      <c r="AG468" s="238" t="s">
        <v>752</v>
      </c>
      <c r="AH468" s="253">
        <v>499.4</v>
      </c>
      <c r="AI468" s="253">
        <v>6.2</v>
      </c>
      <c r="AJ468" s="225"/>
      <c r="AK468" s="226">
        <v>463</v>
      </c>
      <c r="AL468" s="227" t="s">
        <v>1542</v>
      </c>
      <c r="AM468" s="253">
        <v>606.4</v>
      </c>
      <c r="AN468" s="253">
        <v>20.7</v>
      </c>
      <c r="AO468" s="225"/>
      <c r="AP468" s="229">
        <v>463</v>
      </c>
      <c r="AQ468" s="238" t="s">
        <v>3006</v>
      </c>
      <c r="AR468" s="253">
        <v>2421</v>
      </c>
      <c r="AS468" s="253">
        <v>204</v>
      </c>
      <c r="AT468" s="225"/>
      <c r="AU468" s="226">
        <v>463</v>
      </c>
      <c r="AV468" s="227" t="s">
        <v>533</v>
      </c>
      <c r="AW468" s="253">
        <v>3340.1</v>
      </c>
      <c r="AX468" s="253">
        <v>1096.4000000000001</v>
      </c>
      <c r="AY468" s="225"/>
      <c r="AZ468" s="229">
        <v>463</v>
      </c>
      <c r="BA468" s="238" t="s">
        <v>1789</v>
      </c>
      <c r="BB468" s="253">
        <v>4080.2</v>
      </c>
      <c r="BC468" s="253">
        <v>25</v>
      </c>
      <c r="BD468" s="225"/>
      <c r="BE468" s="230">
        <v>463</v>
      </c>
      <c r="BF468" s="231" t="s">
        <v>2045</v>
      </c>
      <c r="BG468" s="256">
        <v>4431.2</v>
      </c>
      <c r="BH468" s="256">
        <v>309.10000000000002</v>
      </c>
      <c r="BI468" s="225"/>
      <c r="BJ468" s="232">
        <v>463</v>
      </c>
      <c r="BK468" s="233" t="s">
        <v>2232</v>
      </c>
      <c r="BL468" s="255">
        <v>5591</v>
      </c>
    </row>
    <row r="469" spans="1:64" s="234" customFormat="1">
      <c r="A469" s="225"/>
      <c r="B469" s="226">
        <v>464</v>
      </c>
      <c r="C469" s="227" t="s">
        <v>982</v>
      </c>
      <c r="D469" s="253">
        <v>54</v>
      </c>
      <c r="E469" s="253">
        <v>3.9</v>
      </c>
      <c r="F469" s="225"/>
      <c r="G469" s="226">
        <v>464</v>
      </c>
      <c r="H469" s="227" t="s">
        <v>1089</v>
      </c>
      <c r="I469" s="253">
        <v>80</v>
      </c>
      <c r="J469" s="253">
        <v>7.8</v>
      </c>
      <c r="K469" s="225"/>
      <c r="L469" s="226">
        <v>464</v>
      </c>
      <c r="M469" s="226" t="s">
        <v>1082</v>
      </c>
      <c r="N469" s="253">
        <v>108</v>
      </c>
      <c r="O469" s="253">
        <v>2.5</v>
      </c>
      <c r="P469" s="225"/>
      <c r="Q469" s="226">
        <v>464</v>
      </c>
      <c r="R469" s="227" t="s">
        <v>1234</v>
      </c>
      <c r="S469" s="253">
        <v>173.5</v>
      </c>
      <c r="T469" s="253">
        <v>5.3</v>
      </c>
      <c r="U469" s="225"/>
      <c r="V469" s="229">
        <v>464</v>
      </c>
      <c r="W469" s="238" t="s">
        <v>932</v>
      </c>
      <c r="X469" s="253">
        <v>317.7</v>
      </c>
      <c r="Y469" s="253">
        <v>18.2</v>
      </c>
      <c r="Z469" s="225"/>
      <c r="AA469" s="226">
        <v>464</v>
      </c>
      <c r="AB469" s="227" t="s">
        <v>1256</v>
      </c>
      <c r="AC469" s="253">
        <v>468.6</v>
      </c>
      <c r="AD469" s="253">
        <v>40.700000000000003</v>
      </c>
      <c r="AE469" s="225"/>
      <c r="AF469" s="229">
        <v>464</v>
      </c>
      <c r="AG469" s="238" t="s">
        <v>1472</v>
      </c>
      <c r="AH469" s="253">
        <v>490.9</v>
      </c>
      <c r="AI469" s="253">
        <v>31.7</v>
      </c>
      <c r="AJ469" s="225"/>
      <c r="AK469" s="226">
        <v>464</v>
      </c>
      <c r="AL469" s="227" t="s">
        <v>1363</v>
      </c>
      <c r="AM469" s="253">
        <v>604.6</v>
      </c>
      <c r="AN469" s="253">
        <v>11.5</v>
      </c>
      <c r="AO469" s="225"/>
      <c r="AP469" s="229">
        <v>464</v>
      </c>
      <c r="AQ469" s="238" t="s">
        <v>1629</v>
      </c>
      <c r="AR469" s="253">
        <v>2418.4</v>
      </c>
      <c r="AS469" s="253">
        <v>34.9</v>
      </c>
      <c r="AT469" s="225"/>
      <c r="AU469" s="226">
        <v>464</v>
      </c>
      <c r="AV469" s="227" t="s">
        <v>1842</v>
      </c>
      <c r="AW469" s="253">
        <v>3334.5</v>
      </c>
      <c r="AX469" s="253">
        <v>141.4</v>
      </c>
      <c r="AY469" s="225"/>
      <c r="AZ469" s="229">
        <v>464</v>
      </c>
      <c r="BA469" s="238" t="s">
        <v>1173</v>
      </c>
      <c r="BB469" s="253">
        <v>4072.5</v>
      </c>
      <c r="BC469" s="253">
        <v>30.4</v>
      </c>
      <c r="BD469" s="225"/>
      <c r="BE469" s="230">
        <v>464</v>
      </c>
      <c r="BF469" s="231" t="s">
        <v>2046</v>
      </c>
      <c r="BG469" s="256">
        <v>4421.3</v>
      </c>
      <c r="BH469" s="256">
        <v>181.2</v>
      </c>
      <c r="BI469" s="225"/>
      <c r="BJ469" s="232">
        <v>464</v>
      </c>
      <c r="BK469" s="233" t="s">
        <v>2233</v>
      </c>
      <c r="BL469" s="255">
        <v>5576</v>
      </c>
    </row>
    <row r="470" spans="1:64" s="234" customFormat="1">
      <c r="A470" s="225"/>
      <c r="B470" s="226">
        <v>465</v>
      </c>
      <c r="C470" s="227" t="s">
        <v>983</v>
      </c>
      <c r="D470" s="253">
        <v>54</v>
      </c>
      <c r="E470" s="253" t="s">
        <v>751</v>
      </c>
      <c r="F470" s="225"/>
      <c r="G470" s="226">
        <v>465</v>
      </c>
      <c r="H470" s="227" t="s">
        <v>1090</v>
      </c>
      <c r="I470" s="253">
        <v>79.900000000000006</v>
      </c>
      <c r="J470" s="253">
        <v>4.2</v>
      </c>
      <c r="K470" s="225"/>
      <c r="L470" s="226">
        <v>465</v>
      </c>
      <c r="M470" s="226" t="s">
        <v>3007</v>
      </c>
      <c r="N470" s="253">
        <v>107.7</v>
      </c>
      <c r="O470" s="253">
        <v>7.2</v>
      </c>
      <c r="P470" s="225"/>
      <c r="Q470" s="226">
        <v>465</v>
      </c>
      <c r="R470" s="227" t="s">
        <v>1235</v>
      </c>
      <c r="S470" s="253">
        <v>173</v>
      </c>
      <c r="T470" s="253">
        <v>2.2000000000000002</v>
      </c>
      <c r="U470" s="225"/>
      <c r="V470" s="229">
        <v>465</v>
      </c>
      <c r="W470" s="238" t="s">
        <v>1312</v>
      </c>
      <c r="X470" s="253">
        <v>315.89999999999998</v>
      </c>
      <c r="Y470" s="253">
        <v>12.4</v>
      </c>
      <c r="Z470" s="225"/>
      <c r="AA470" s="226">
        <v>465</v>
      </c>
      <c r="AB470" s="227" t="s">
        <v>1350</v>
      </c>
      <c r="AC470" s="253">
        <v>468.3</v>
      </c>
      <c r="AD470" s="253">
        <v>2</v>
      </c>
      <c r="AE470" s="225"/>
      <c r="AF470" s="229">
        <v>465</v>
      </c>
      <c r="AG470" s="238" t="s">
        <v>1441</v>
      </c>
      <c r="AH470" s="253">
        <v>484.6</v>
      </c>
      <c r="AI470" s="253">
        <v>38.4</v>
      </c>
      <c r="AJ470" s="225"/>
      <c r="AK470" s="226">
        <v>465</v>
      </c>
      <c r="AL470" s="227" t="s">
        <v>1543</v>
      </c>
      <c r="AM470" s="253">
        <v>604.5</v>
      </c>
      <c r="AN470" s="253">
        <v>27.2</v>
      </c>
      <c r="AO470" s="225"/>
      <c r="AP470" s="229">
        <v>465</v>
      </c>
      <c r="AQ470" s="238" t="s">
        <v>1731</v>
      </c>
      <c r="AR470" s="253">
        <v>2415.3000000000002</v>
      </c>
      <c r="AS470" s="253">
        <v>274.3</v>
      </c>
      <c r="AT470" s="225"/>
      <c r="AU470" s="226">
        <v>465</v>
      </c>
      <c r="AV470" s="227" t="s">
        <v>1843</v>
      </c>
      <c r="AW470" s="253">
        <v>3332.7</v>
      </c>
      <c r="AX470" s="253">
        <v>92.6</v>
      </c>
      <c r="AY470" s="225"/>
      <c r="AZ470" s="229">
        <v>465</v>
      </c>
      <c r="BA470" s="238" t="s">
        <v>1969</v>
      </c>
      <c r="BB470" s="253">
        <v>4060.3</v>
      </c>
      <c r="BC470" s="253">
        <v>128.19999999999999</v>
      </c>
      <c r="BD470" s="225"/>
      <c r="BE470" s="230">
        <v>465</v>
      </c>
      <c r="BF470" s="231" t="s">
        <v>1764</v>
      </c>
      <c r="BG470" s="256">
        <v>4414</v>
      </c>
      <c r="BH470" s="256">
        <v>787</v>
      </c>
      <c r="BI470" s="225"/>
      <c r="BJ470" s="232">
        <v>465</v>
      </c>
      <c r="BK470" s="233" t="s">
        <v>1976</v>
      </c>
      <c r="BL470" s="255">
        <v>5568</v>
      </c>
    </row>
    <row r="471" spans="1:64" s="234" customFormat="1">
      <c r="A471" s="225"/>
      <c r="B471" s="226">
        <v>466</v>
      </c>
      <c r="C471" s="227" t="s">
        <v>984</v>
      </c>
      <c r="D471" s="253">
        <v>53.9</v>
      </c>
      <c r="E471" s="253">
        <v>8</v>
      </c>
      <c r="F471" s="225"/>
      <c r="G471" s="226">
        <v>466</v>
      </c>
      <c r="H471" s="227" t="s">
        <v>1091</v>
      </c>
      <c r="I471" s="253">
        <v>79.8</v>
      </c>
      <c r="J471" s="253">
        <v>1.1000000000000001</v>
      </c>
      <c r="K471" s="225"/>
      <c r="L471" s="226">
        <v>466</v>
      </c>
      <c r="M471" s="226" t="s">
        <v>872</v>
      </c>
      <c r="N471" s="253">
        <v>107.2</v>
      </c>
      <c r="O471" s="253">
        <v>3.4</v>
      </c>
      <c r="P471" s="225"/>
      <c r="Q471" s="226">
        <v>466</v>
      </c>
      <c r="R471" s="227" t="s">
        <v>992</v>
      </c>
      <c r="S471" s="253">
        <v>172.3</v>
      </c>
      <c r="T471" s="253">
        <v>5.7</v>
      </c>
      <c r="U471" s="225"/>
      <c r="V471" s="229">
        <v>466</v>
      </c>
      <c r="W471" s="238" t="s">
        <v>1329</v>
      </c>
      <c r="X471" s="253">
        <v>314.3</v>
      </c>
      <c r="Y471" s="253">
        <v>7.8</v>
      </c>
      <c r="Z471" s="225"/>
      <c r="AA471" s="226">
        <v>466</v>
      </c>
      <c r="AB471" s="227" t="s">
        <v>1182</v>
      </c>
      <c r="AC471" s="253">
        <v>465.5</v>
      </c>
      <c r="AD471" s="253">
        <v>8.6999999999999993</v>
      </c>
      <c r="AE471" s="225"/>
      <c r="AF471" s="229">
        <v>466</v>
      </c>
      <c r="AG471" s="238" t="s">
        <v>1509</v>
      </c>
      <c r="AH471" s="253">
        <v>483</v>
      </c>
      <c r="AI471" s="253">
        <v>22.2</v>
      </c>
      <c r="AJ471" s="225"/>
      <c r="AK471" s="226">
        <v>466</v>
      </c>
      <c r="AL471" s="227" t="s">
        <v>1286</v>
      </c>
      <c r="AM471" s="253">
        <v>602.79999999999995</v>
      </c>
      <c r="AN471" s="253">
        <v>125.9</v>
      </c>
      <c r="AO471" s="225"/>
      <c r="AP471" s="229">
        <v>466</v>
      </c>
      <c r="AQ471" s="238" t="s">
        <v>1853</v>
      </c>
      <c r="AR471" s="253">
        <v>2395.8000000000002</v>
      </c>
      <c r="AS471" s="253">
        <v>7.9</v>
      </c>
      <c r="AT471" s="225"/>
      <c r="AU471" s="226">
        <v>466</v>
      </c>
      <c r="AV471" s="227" t="s">
        <v>1844</v>
      </c>
      <c r="AW471" s="253">
        <v>3326</v>
      </c>
      <c r="AX471" s="253">
        <v>-1338</v>
      </c>
      <c r="AY471" s="225"/>
      <c r="AZ471" s="229">
        <v>466</v>
      </c>
      <c r="BA471" s="238" t="s">
        <v>3008</v>
      </c>
      <c r="BB471" s="253">
        <v>4009.1</v>
      </c>
      <c r="BC471" s="253">
        <v>391.2</v>
      </c>
      <c r="BD471" s="225"/>
      <c r="BE471" s="230">
        <v>466</v>
      </c>
      <c r="BF471" s="231" t="s">
        <v>2047</v>
      </c>
      <c r="BG471" s="256">
        <v>4412.8</v>
      </c>
      <c r="BH471" s="256">
        <v>135.4</v>
      </c>
      <c r="BI471" s="225"/>
      <c r="BJ471" s="232">
        <v>466</v>
      </c>
      <c r="BK471" s="233" t="s">
        <v>2234</v>
      </c>
      <c r="BL471" s="255">
        <v>5555</v>
      </c>
    </row>
    <row r="472" spans="1:64" s="234" customFormat="1">
      <c r="A472" s="225"/>
      <c r="B472" s="226">
        <v>467</v>
      </c>
      <c r="C472" s="227" t="s">
        <v>985</v>
      </c>
      <c r="D472" s="253">
        <v>53.9</v>
      </c>
      <c r="E472" s="253">
        <v>1.8</v>
      </c>
      <c r="F472" s="225"/>
      <c r="G472" s="226">
        <v>467</v>
      </c>
      <c r="H472" s="227" t="s">
        <v>955</v>
      </c>
      <c r="I472" s="253">
        <v>79.5</v>
      </c>
      <c r="J472" s="253">
        <v>5.8</v>
      </c>
      <c r="K472" s="225"/>
      <c r="L472" s="226">
        <v>467</v>
      </c>
      <c r="M472" s="226" t="s">
        <v>1098</v>
      </c>
      <c r="N472" s="253">
        <v>107.2</v>
      </c>
      <c r="O472" s="253">
        <v>12.3</v>
      </c>
      <c r="P472" s="225"/>
      <c r="Q472" s="226">
        <v>467</v>
      </c>
      <c r="R472" s="227" t="s">
        <v>782</v>
      </c>
      <c r="S472" s="253">
        <v>171.8</v>
      </c>
      <c r="T472" s="253">
        <v>1.9</v>
      </c>
      <c r="U472" s="225"/>
      <c r="V472" s="229">
        <v>467</v>
      </c>
      <c r="W472" s="238" t="s">
        <v>1169</v>
      </c>
      <c r="X472" s="253">
        <v>314</v>
      </c>
      <c r="Y472" s="253">
        <v>6.9</v>
      </c>
      <c r="Z472" s="225"/>
      <c r="AA472" s="226">
        <v>467</v>
      </c>
      <c r="AB472" s="227" t="s">
        <v>1351</v>
      </c>
      <c r="AC472" s="253">
        <v>464.4</v>
      </c>
      <c r="AD472" s="253">
        <v>30</v>
      </c>
      <c r="AE472" s="225"/>
      <c r="AF472" s="229">
        <v>467</v>
      </c>
      <c r="AG472" s="238" t="s">
        <v>1434</v>
      </c>
      <c r="AH472" s="253">
        <v>479.5</v>
      </c>
      <c r="AI472" s="253">
        <v>26.4</v>
      </c>
      <c r="AJ472" s="225"/>
      <c r="AK472" s="226">
        <v>467</v>
      </c>
      <c r="AL472" s="227" t="s">
        <v>1544</v>
      </c>
      <c r="AM472" s="253">
        <v>602</v>
      </c>
      <c r="AN472" s="253">
        <v>27.5</v>
      </c>
      <c r="AO472" s="225"/>
      <c r="AP472" s="229">
        <v>467</v>
      </c>
      <c r="AQ472" s="238" t="s">
        <v>1116</v>
      </c>
      <c r="AR472" s="253">
        <v>2391.1999999999998</v>
      </c>
      <c r="AS472" s="253">
        <v>-8.4</v>
      </c>
      <c r="AT472" s="225"/>
      <c r="AU472" s="226">
        <v>467</v>
      </c>
      <c r="AV472" s="227" t="s">
        <v>1845</v>
      </c>
      <c r="AW472" s="253">
        <v>3321.8</v>
      </c>
      <c r="AX472" s="253">
        <v>-32.4</v>
      </c>
      <c r="AY472" s="225"/>
      <c r="AZ472" s="229">
        <v>467</v>
      </c>
      <c r="BA472" s="238" t="s">
        <v>3009</v>
      </c>
      <c r="BB472" s="253">
        <v>3994.2</v>
      </c>
      <c r="BC472" s="253">
        <v>2.6</v>
      </c>
      <c r="BD472" s="225"/>
      <c r="BE472" s="230">
        <v>467</v>
      </c>
      <c r="BF472" s="231" t="s">
        <v>2048</v>
      </c>
      <c r="BG472" s="256">
        <v>4405.3999999999996</v>
      </c>
      <c r="BH472" s="256">
        <v>361.8</v>
      </c>
      <c r="BI472" s="225"/>
      <c r="BJ472" s="232">
        <v>467</v>
      </c>
      <c r="BK472" s="233" t="s">
        <v>590</v>
      </c>
      <c r="BL472" s="255">
        <v>5551</v>
      </c>
    </row>
    <row r="473" spans="1:64" s="234" customFormat="1">
      <c r="A473" s="225"/>
      <c r="B473" s="226">
        <v>468</v>
      </c>
      <c r="C473" s="227" t="s">
        <v>986</v>
      </c>
      <c r="D473" s="253">
        <v>53.9</v>
      </c>
      <c r="E473" s="253">
        <v>1.7</v>
      </c>
      <c r="F473" s="225"/>
      <c r="G473" s="226">
        <v>468</v>
      </c>
      <c r="H473" s="227" t="s">
        <v>1007</v>
      </c>
      <c r="I473" s="253">
        <v>78.599999999999994</v>
      </c>
      <c r="J473" s="253">
        <v>4</v>
      </c>
      <c r="K473" s="225"/>
      <c r="L473" s="226">
        <v>468</v>
      </c>
      <c r="M473" s="226" t="s">
        <v>1227</v>
      </c>
      <c r="N473" s="253">
        <v>106.9</v>
      </c>
      <c r="O473" s="253">
        <v>11.8</v>
      </c>
      <c r="P473" s="225"/>
      <c r="Q473" s="226">
        <v>468</v>
      </c>
      <c r="R473" s="227" t="s">
        <v>1236</v>
      </c>
      <c r="S473" s="253">
        <v>171.8</v>
      </c>
      <c r="T473" s="253">
        <v>14</v>
      </c>
      <c r="U473" s="225"/>
      <c r="V473" s="229">
        <v>468</v>
      </c>
      <c r="W473" s="238" t="s">
        <v>1031</v>
      </c>
      <c r="X473" s="253">
        <v>313.39999999999998</v>
      </c>
      <c r="Y473" s="253">
        <v>18</v>
      </c>
      <c r="Z473" s="225"/>
      <c r="AA473" s="226">
        <v>468</v>
      </c>
      <c r="AB473" s="227" t="s">
        <v>1352</v>
      </c>
      <c r="AC473" s="253">
        <v>461.2</v>
      </c>
      <c r="AD473" s="253">
        <v>40.5</v>
      </c>
      <c r="AE473" s="225"/>
      <c r="AF473" s="229">
        <v>468</v>
      </c>
      <c r="AG473" s="238" t="s">
        <v>1468</v>
      </c>
      <c r="AH473" s="253">
        <v>476.7</v>
      </c>
      <c r="AI473" s="253">
        <v>69.2</v>
      </c>
      <c r="AJ473" s="225"/>
      <c r="AK473" s="226">
        <v>468</v>
      </c>
      <c r="AL473" s="227" t="s">
        <v>1331</v>
      </c>
      <c r="AM473" s="253">
        <v>601.6</v>
      </c>
      <c r="AN473" s="253">
        <v>1.4</v>
      </c>
      <c r="AO473" s="225"/>
      <c r="AP473" s="229">
        <v>468</v>
      </c>
      <c r="AQ473" s="238" t="s">
        <v>1392</v>
      </c>
      <c r="AR473" s="253">
        <v>2385.8000000000002</v>
      </c>
      <c r="AS473" s="253">
        <v>118</v>
      </c>
      <c r="AT473" s="225"/>
      <c r="AU473" s="226">
        <v>468</v>
      </c>
      <c r="AV473" s="227" t="s">
        <v>1846</v>
      </c>
      <c r="AW473" s="253">
        <v>3308.7</v>
      </c>
      <c r="AX473" s="253">
        <v>-353.4</v>
      </c>
      <c r="AY473" s="225"/>
      <c r="AZ473" s="229">
        <v>468</v>
      </c>
      <c r="BA473" s="238" t="s">
        <v>1832</v>
      </c>
      <c r="BB473" s="253">
        <v>3991.2</v>
      </c>
      <c r="BC473" s="253">
        <v>90</v>
      </c>
      <c r="BD473" s="225"/>
      <c r="BE473" s="230">
        <v>468</v>
      </c>
      <c r="BF473" s="231" t="s">
        <v>2049</v>
      </c>
      <c r="BG473" s="256">
        <v>4397.6000000000004</v>
      </c>
      <c r="BH473" s="256">
        <v>381.5</v>
      </c>
      <c r="BI473" s="225"/>
      <c r="BJ473" s="232">
        <v>468</v>
      </c>
      <c r="BK473" s="233" t="s">
        <v>2235</v>
      </c>
      <c r="BL473" s="255">
        <v>5546</v>
      </c>
    </row>
    <row r="474" spans="1:64" s="234" customFormat="1">
      <c r="A474" s="225"/>
      <c r="B474" s="226">
        <v>469</v>
      </c>
      <c r="C474" s="227" t="s">
        <v>987</v>
      </c>
      <c r="D474" s="253">
        <v>53.9</v>
      </c>
      <c r="E474" s="253">
        <v>1.1000000000000001</v>
      </c>
      <c r="F474" s="225"/>
      <c r="G474" s="226">
        <v>469</v>
      </c>
      <c r="H474" s="227" t="s">
        <v>1092</v>
      </c>
      <c r="I474" s="253">
        <v>78.099999999999994</v>
      </c>
      <c r="J474" s="253">
        <v>4.7</v>
      </c>
      <c r="K474" s="225"/>
      <c r="L474" s="226">
        <v>469</v>
      </c>
      <c r="M474" s="226" t="s">
        <v>879</v>
      </c>
      <c r="N474" s="253">
        <v>106.8</v>
      </c>
      <c r="O474" s="253">
        <v>13.3</v>
      </c>
      <c r="P474" s="225"/>
      <c r="Q474" s="226">
        <v>469</v>
      </c>
      <c r="R474" s="227" t="s">
        <v>1072</v>
      </c>
      <c r="S474" s="253">
        <v>171.6</v>
      </c>
      <c r="T474" s="253">
        <v>13.6</v>
      </c>
      <c r="U474" s="225"/>
      <c r="V474" s="229">
        <v>469</v>
      </c>
      <c r="W474" s="238" t="s">
        <v>1230</v>
      </c>
      <c r="X474" s="253">
        <v>313.2</v>
      </c>
      <c r="Y474" s="253">
        <v>8.5</v>
      </c>
      <c r="Z474" s="225"/>
      <c r="AA474" s="226">
        <v>469</v>
      </c>
      <c r="AB474" s="227" t="s">
        <v>1353</v>
      </c>
      <c r="AC474" s="253">
        <v>457.2</v>
      </c>
      <c r="AD474" s="253">
        <v>19.399999999999999</v>
      </c>
      <c r="AE474" s="225"/>
      <c r="AF474" s="229">
        <v>469</v>
      </c>
      <c r="AG474" s="238" t="s">
        <v>3010</v>
      </c>
      <c r="AH474" s="253">
        <v>474.1</v>
      </c>
      <c r="AI474" s="253">
        <v>56.9</v>
      </c>
      <c r="AJ474" s="225"/>
      <c r="AK474" s="226">
        <v>469</v>
      </c>
      <c r="AL474" s="227" t="s">
        <v>1348</v>
      </c>
      <c r="AM474" s="253">
        <v>601.29999999999995</v>
      </c>
      <c r="AN474" s="253">
        <v>-4.5999999999999996</v>
      </c>
      <c r="AO474" s="225"/>
      <c r="AP474" s="229">
        <v>469</v>
      </c>
      <c r="AQ474" s="238" t="s">
        <v>3011</v>
      </c>
      <c r="AR474" s="253">
        <v>2381.6999999999998</v>
      </c>
      <c r="AS474" s="253">
        <v>137.1</v>
      </c>
      <c r="AT474" s="225"/>
      <c r="AU474" s="226">
        <v>469</v>
      </c>
      <c r="AV474" s="227" t="s">
        <v>1110</v>
      </c>
      <c r="AW474" s="253">
        <v>3279</v>
      </c>
      <c r="AX474" s="253">
        <v>-63</v>
      </c>
      <c r="AY474" s="225"/>
      <c r="AZ474" s="229">
        <v>469</v>
      </c>
      <c r="BA474" s="238" t="s">
        <v>3012</v>
      </c>
      <c r="BB474" s="253">
        <v>3951.8</v>
      </c>
      <c r="BC474" s="253">
        <v>320.5</v>
      </c>
      <c r="BD474" s="225"/>
      <c r="BE474" s="230">
        <v>469</v>
      </c>
      <c r="BF474" s="231" t="s">
        <v>2050</v>
      </c>
      <c r="BG474" s="256">
        <v>4385.2</v>
      </c>
      <c r="BH474" s="256">
        <v>108.7</v>
      </c>
      <c r="BI474" s="225"/>
      <c r="BJ474" s="232">
        <v>469</v>
      </c>
      <c r="BK474" s="233" t="s">
        <v>2236</v>
      </c>
      <c r="BL474" s="255">
        <v>5520</v>
      </c>
    </row>
    <row r="475" spans="1:64" s="234" customFormat="1">
      <c r="A475" s="225"/>
      <c r="B475" s="226">
        <v>470</v>
      </c>
      <c r="C475" s="227" t="s">
        <v>988</v>
      </c>
      <c r="D475" s="253">
        <v>53.8</v>
      </c>
      <c r="E475" s="253">
        <v>1.7</v>
      </c>
      <c r="F475" s="225"/>
      <c r="G475" s="226">
        <v>470</v>
      </c>
      <c r="H475" s="227" t="s">
        <v>1093</v>
      </c>
      <c r="I475" s="253">
        <v>77.400000000000006</v>
      </c>
      <c r="J475" s="253">
        <v>0.2</v>
      </c>
      <c r="K475" s="225"/>
      <c r="L475" s="226">
        <v>470</v>
      </c>
      <c r="M475" s="226" t="s">
        <v>697</v>
      </c>
      <c r="N475" s="253">
        <v>105.9</v>
      </c>
      <c r="O475" s="253">
        <v>1</v>
      </c>
      <c r="P475" s="225"/>
      <c r="Q475" s="226">
        <v>470</v>
      </c>
      <c r="R475" s="227" t="s">
        <v>1237</v>
      </c>
      <c r="S475" s="253">
        <v>171.2</v>
      </c>
      <c r="T475" s="253">
        <v>-1.9</v>
      </c>
      <c r="U475" s="225"/>
      <c r="V475" s="229">
        <v>470</v>
      </c>
      <c r="W475" s="238" t="s">
        <v>1202</v>
      </c>
      <c r="X475" s="253">
        <v>309.7</v>
      </c>
      <c r="Y475" s="253">
        <v>5.6</v>
      </c>
      <c r="Z475" s="225"/>
      <c r="AA475" s="226">
        <v>470</v>
      </c>
      <c r="AB475" s="227" t="s">
        <v>1354</v>
      </c>
      <c r="AC475" s="253">
        <v>456.9</v>
      </c>
      <c r="AD475" s="253">
        <v>24.5</v>
      </c>
      <c r="AE475" s="225"/>
      <c r="AF475" s="229">
        <v>470</v>
      </c>
      <c r="AG475" s="238" t="s">
        <v>1502</v>
      </c>
      <c r="AH475" s="253">
        <v>470.9</v>
      </c>
      <c r="AI475" s="253">
        <v>54.1</v>
      </c>
      <c r="AJ475" s="225"/>
      <c r="AK475" s="226">
        <v>470</v>
      </c>
      <c r="AL475" s="227" t="s">
        <v>1545</v>
      </c>
      <c r="AM475" s="253">
        <v>597.5</v>
      </c>
      <c r="AN475" s="253">
        <v>34.299999999999997</v>
      </c>
      <c r="AO475" s="225"/>
      <c r="AP475" s="229">
        <v>470</v>
      </c>
      <c r="AQ475" s="238" t="s">
        <v>1694</v>
      </c>
      <c r="AR475" s="253">
        <v>2375.1</v>
      </c>
      <c r="AS475" s="253">
        <v>419.8</v>
      </c>
      <c r="AT475" s="225"/>
      <c r="AU475" s="226">
        <v>470</v>
      </c>
      <c r="AV475" s="227" t="s">
        <v>1847</v>
      </c>
      <c r="AW475" s="253">
        <v>3259.4</v>
      </c>
      <c r="AX475" s="253">
        <v>500.8</v>
      </c>
      <c r="AY475" s="225"/>
      <c r="AZ475" s="229">
        <v>470</v>
      </c>
      <c r="BA475" s="238" t="s">
        <v>1467</v>
      </c>
      <c r="BB475" s="253">
        <v>3933.6</v>
      </c>
      <c r="BC475" s="253">
        <v>201.4</v>
      </c>
      <c r="BD475" s="225"/>
      <c r="BE475" s="230">
        <v>470</v>
      </c>
      <c r="BF475" s="231" t="s">
        <v>1783</v>
      </c>
      <c r="BG475" s="256">
        <v>4377.8999999999996</v>
      </c>
      <c r="BH475" s="256">
        <v>37.299999999999997</v>
      </c>
      <c r="BI475" s="225"/>
      <c r="BJ475" s="232">
        <v>470</v>
      </c>
      <c r="BK475" s="233" t="s">
        <v>2028</v>
      </c>
      <c r="BL475" s="255">
        <v>5511</v>
      </c>
    </row>
    <row r="476" spans="1:64" s="234" customFormat="1">
      <c r="A476" s="225"/>
      <c r="B476" s="226">
        <v>471</v>
      </c>
      <c r="C476" s="227" t="s">
        <v>989</v>
      </c>
      <c r="D476" s="253">
        <v>53.6</v>
      </c>
      <c r="E476" s="253">
        <v>1.6</v>
      </c>
      <c r="F476" s="225"/>
      <c r="G476" s="226">
        <v>471</v>
      </c>
      <c r="H476" s="227" t="s">
        <v>1094</v>
      </c>
      <c r="I476" s="253">
        <v>77.2</v>
      </c>
      <c r="J476" s="253">
        <v>10.3</v>
      </c>
      <c r="K476" s="225"/>
      <c r="L476" s="226">
        <v>471</v>
      </c>
      <c r="M476" s="226" t="s">
        <v>1105</v>
      </c>
      <c r="N476" s="253">
        <v>105.5</v>
      </c>
      <c r="O476" s="253">
        <v>4.7</v>
      </c>
      <c r="P476" s="225"/>
      <c r="Q476" s="226">
        <v>471</v>
      </c>
      <c r="R476" s="227" t="s">
        <v>1238</v>
      </c>
      <c r="S476" s="253">
        <v>170.5</v>
      </c>
      <c r="T476" s="253">
        <v>16</v>
      </c>
      <c r="U476" s="225"/>
      <c r="V476" s="229">
        <v>471</v>
      </c>
      <c r="W476" s="238" t="s">
        <v>1085</v>
      </c>
      <c r="X476" s="253">
        <v>309.60000000000002</v>
      </c>
      <c r="Y476" s="253">
        <v>11</v>
      </c>
      <c r="Z476" s="225"/>
      <c r="AA476" s="226">
        <v>471</v>
      </c>
      <c r="AB476" s="227" t="s">
        <v>1355</v>
      </c>
      <c r="AC476" s="253">
        <v>456.2</v>
      </c>
      <c r="AD476" s="253">
        <v>23.8</v>
      </c>
      <c r="AE476" s="225"/>
      <c r="AF476" s="229">
        <v>471</v>
      </c>
      <c r="AG476" s="238" t="s">
        <v>1369</v>
      </c>
      <c r="AH476" s="253">
        <v>470.7</v>
      </c>
      <c r="AI476" s="253">
        <v>33.5</v>
      </c>
      <c r="AJ476" s="225"/>
      <c r="AK476" s="226">
        <v>471</v>
      </c>
      <c r="AL476" s="227" t="s">
        <v>1546</v>
      </c>
      <c r="AM476" s="253">
        <v>594.4</v>
      </c>
      <c r="AN476" s="253">
        <v>26.2</v>
      </c>
      <c r="AO476" s="225"/>
      <c r="AP476" s="229">
        <v>471</v>
      </c>
      <c r="AQ476" s="238" t="s">
        <v>1291</v>
      </c>
      <c r="AR476" s="253">
        <v>2369.4</v>
      </c>
      <c r="AS476" s="253">
        <v>65.900000000000006</v>
      </c>
      <c r="AT476" s="225"/>
      <c r="AU476" s="226">
        <v>471</v>
      </c>
      <c r="AV476" s="227" t="s">
        <v>1848</v>
      </c>
      <c r="AW476" s="253">
        <v>3253</v>
      </c>
      <c r="AX476" s="253">
        <v>228</v>
      </c>
      <c r="AY476" s="225"/>
      <c r="AZ476" s="229">
        <v>471</v>
      </c>
      <c r="BA476" s="238" t="s">
        <v>2071</v>
      </c>
      <c r="BB476" s="253">
        <v>3912.1</v>
      </c>
      <c r="BC476" s="253">
        <v>306.39999999999998</v>
      </c>
      <c r="BD476" s="225"/>
      <c r="BE476" s="230">
        <v>471</v>
      </c>
      <c r="BF476" s="231" t="s">
        <v>2051</v>
      </c>
      <c r="BG476" s="256">
        <v>4377.3</v>
      </c>
      <c r="BH476" s="256">
        <v>970.1</v>
      </c>
      <c r="BI476" s="225"/>
      <c r="BJ476" s="232">
        <v>471</v>
      </c>
      <c r="BK476" s="233" t="s">
        <v>2066</v>
      </c>
      <c r="BL476" s="255">
        <v>5505</v>
      </c>
    </row>
    <row r="477" spans="1:64" s="234" customFormat="1">
      <c r="A477" s="225"/>
      <c r="B477" s="226">
        <v>472</v>
      </c>
      <c r="C477" s="227" t="s">
        <v>990</v>
      </c>
      <c r="D477" s="253">
        <v>53.5</v>
      </c>
      <c r="E477" s="253">
        <v>1.3</v>
      </c>
      <c r="F477" s="225"/>
      <c r="G477" s="226">
        <v>472</v>
      </c>
      <c r="H477" s="227" t="s">
        <v>1095</v>
      </c>
      <c r="I477" s="253">
        <v>77.099999999999994</v>
      </c>
      <c r="J477" s="253">
        <v>2.2000000000000002</v>
      </c>
      <c r="K477" s="225"/>
      <c r="L477" s="226">
        <v>472</v>
      </c>
      <c r="M477" s="226" t="s">
        <v>1197</v>
      </c>
      <c r="N477" s="253">
        <v>105.3</v>
      </c>
      <c r="O477" s="253">
        <v>5.9</v>
      </c>
      <c r="P477" s="225"/>
      <c r="Q477" s="226">
        <v>472</v>
      </c>
      <c r="R477" s="227" t="s">
        <v>1239</v>
      </c>
      <c r="S477" s="253">
        <v>170.1</v>
      </c>
      <c r="T477" s="253">
        <v>5</v>
      </c>
      <c r="U477" s="225"/>
      <c r="V477" s="229">
        <v>472</v>
      </c>
      <c r="W477" s="238" t="s">
        <v>1081</v>
      </c>
      <c r="X477" s="253">
        <v>308.5</v>
      </c>
      <c r="Y477" s="253">
        <v>34.200000000000003</v>
      </c>
      <c r="Z477" s="225"/>
      <c r="AA477" s="226">
        <v>472</v>
      </c>
      <c r="AB477" s="227" t="s">
        <v>1084</v>
      </c>
      <c r="AC477" s="253">
        <v>454.9</v>
      </c>
      <c r="AD477" s="253">
        <v>16.600000000000001</v>
      </c>
      <c r="AE477" s="225"/>
      <c r="AF477" s="229">
        <v>472</v>
      </c>
      <c r="AG477" s="238" t="s">
        <v>1517</v>
      </c>
      <c r="AH477" s="253">
        <v>467.1</v>
      </c>
      <c r="AI477" s="253">
        <v>42</v>
      </c>
      <c r="AJ477" s="225"/>
      <c r="AK477" s="226">
        <v>472</v>
      </c>
      <c r="AL477" s="227" t="s">
        <v>1547</v>
      </c>
      <c r="AM477" s="253">
        <v>594.1</v>
      </c>
      <c r="AN477" s="253">
        <v>24.6</v>
      </c>
      <c r="AO477" s="225"/>
      <c r="AP477" s="229">
        <v>472</v>
      </c>
      <c r="AQ477" s="238" t="s">
        <v>1726</v>
      </c>
      <c r="AR477" s="253">
        <v>2368.1999999999998</v>
      </c>
      <c r="AS477" s="253">
        <v>301.39999999999998</v>
      </c>
      <c r="AT477" s="225"/>
      <c r="AU477" s="226">
        <v>472</v>
      </c>
      <c r="AV477" s="227" t="s">
        <v>693</v>
      </c>
      <c r="AW477" s="253">
        <v>3248</v>
      </c>
      <c r="AX477" s="253">
        <v>168</v>
      </c>
      <c r="AY477" s="225"/>
      <c r="AZ477" s="229">
        <v>472</v>
      </c>
      <c r="BA477" s="238" t="s">
        <v>1842</v>
      </c>
      <c r="BB477" s="253">
        <v>3911.7</v>
      </c>
      <c r="BC477" s="253">
        <v>359.9</v>
      </c>
      <c r="BD477" s="225"/>
      <c r="BE477" s="230">
        <v>472</v>
      </c>
      <c r="BF477" s="231" t="s">
        <v>2052</v>
      </c>
      <c r="BG477" s="256">
        <v>4366</v>
      </c>
      <c r="BH477" s="256">
        <v>-1553</v>
      </c>
      <c r="BI477" s="225"/>
      <c r="BJ477" s="232">
        <v>472</v>
      </c>
      <c r="BK477" s="233" t="s">
        <v>2067</v>
      </c>
      <c r="BL477" s="255">
        <v>5488</v>
      </c>
    </row>
    <row r="478" spans="1:64" s="234" customFormat="1">
      <c r="A478" s="225"/>
      <c r="B478" s="226">
        <v>473</v>
      </c>
      <c r="C478" s="227" t="s">
        <v>991</v>
      </c>
      <c r="D478" s="253">
        <v>53.5</v>
      </c>
      <c r="E478" s="253">
        <v>-0.4</v>
      </c>
      <c r="F478" s="225"/>
      <c r="G478" s="226">
        <v>473</v>
      </c>
      <c r="H478" s="227" t="s">
        <v>925</v>
      </c>
      <c r="I478" s="253">
        <v>76.900000000000006</v>
      </c>
      <c r="J478" s="253">
        <v>9.6999999999999993</v>
      </c>
      <c r="K478" s="225"/>
      <c r="L478" s="226">
        <v>473</v>
      </c>
      <c r="M478" s="226" t="s">
        <v>1076</v>
      </c>
      <c r="N478" s="253">
        <v>104.6</v>
      </c>
      <c r="O478" s="253">
        <v>2.1</v>
      </c>
      <c r="P478" s="225"/>
      <c r="Q478" s="226">
        <v>473</v>
      </c>
      <c r="R478" s="227" t="s">
        <v>1240</v>
      </c>
      <c r="S478" s="253">
        <v>169.9</v>
      </c>
      <c r="T478" s="253">
        <v>5.4</v>
      </c>
      <c r="U478" s="225"/>
      <c r="V478" s="229">
        <v>473</v>
      </c>
      <c r="W478" s="238" t="s">
        <v>1308</v>
      </c>
      <c r="X478" s="253">
        <v>306.10000000000002</v>
      </c>
      <c r="Y478" s="253">
        <v>43.2</v>
      </c>
      <c r="Z478" s="225"/>
      <c r="AA478" s="226">
        <v>473</v>
      </c>
      <c r="AB478" s="227" t="s">
        <v>878</v>
      </c>
      <c r="AC478" s="253">
        <v>451.3</v>
      </c>
      <c r="AD478" s="253">
        <v>24.1</v>
      </c>
      <c r="AE478" s="225"/>
      <c r="AF478" s="229">
        <v>473</v>
      </c>
      <c r="AG478" s="238" t="s">
        <v>1494</v>
      </c>
      <c r="AH478" s="253">
        <v>461.1</v>
      </c>
      <c r="AI478" s="253">
        <v>11.9</v>
      </c>
      <c r="AJ478" s="225"/>
      <c r="AK478" s="226">
        <v>473</v>
      </c>
      <c r="AL478" s="227" t="s">
        <v>1548</v>
      </c>
      <c r="AM478" s="253">
        <v>592.5</v>
      </c>
      <c r="AN478" s="253">
        <v>68</v>
      </c>
      <c r="AO478" s="225"/>
      <c r="AP478" s="229">
        <v>473</v>
      </c>
      <c r="AQ478" s="238" t="s">
        <v>3013</v>
      </c>
      <c r="AR478" s="253">
        <v>2367.3000000000002</v>
      </c>
      <c r="AS478" s="253">
        <v>53.5</v>
      </c>
      <c r="AT478" s="225"/>
      <c r="AU478" s="226">
        <v>473</v>
      </c>
      <c r="AV478" s="227" t="s">
        <v>1849</v>
      </c>
      <c r="AW478" s="253">
        <v>3235.8</v>
      </c>
      <c r="AX478" s="253">
        <v>-27.6</v>
      </c>
      <c r="AY478" s="225"/>
      <c r="AZ478" s="229">
        <v>473</v>
      </c>
      <c r="BA478" s="238" t="s">
        <v>3014</v>
      </c>
      <c r="BB478" s="253">
        <v>3907.1</v>
      </c>
      <c r="BC478" s="253">
        <v>235.8</v>
      </c>
      <c r="BD478" s="225"/>
      <c r="BE478" s="230">
        <v>473</v>
      </c>
      <c r="BF478" s="231" t="s">
        <v>2053</v>
      </c>
      <c r="BG478" s="256">
        <v>4365.3</v>
      </c>
      <c r="BH478" s="256">
        <v>427.9</v>
      </c>
      <c r="BI478" s="225"/>
      <c r="BJ478" s="232">
        <v>473</v>
      </c>
      <c r="BK478" s="233" t="s">
        <v>2237</v>
      </c>
      <c r="BL478" s="255">
        <v>5486</v>
      </c>
    </row>
    <row r="479" spans="1:64" s="234" customFormat="1">
      <c r="A479" s="225"/>
      <c r="B479" s="226">
        <v>474</v>
      </c>
      <c r="C479" s="227" t="s">
        <v>992</v>
      </c>
      <c r="D479" s="253">
        <v>53.4</v>
      </c>
      <c r="E479" s="253">
        <v>2.2000000000000002</v>
      </c>
      <c r="F479" s="225"/>
      <c r="G479" s="226">
        <v>474</v>
      </c>
      <c r="H479" s="227" t="s">
        <v>1096</v>
      </c>
      <c r="I479" s="253">
        <v>76.8</v>
      </c>
      <c r="J479" s="253">
        <v>1</v>
      </c>
      <c r="K479" s="225"/>
      <c r="L479" s="226">
        <v>474</v>
      </c>
      <c r="M479" s="226" t="s">
        <v>1231</v>
      </c>
      <c r="N479" s="253">
        <v>104.5</v>
      </c>
      <c r="O479" s="253">
        <v>4.8</v>
      </c>
      <c r="P479" s="225"/>
      <c r="Q479" s="226">
        <v>474</v>
      </c>
      <c r="R479" s="227" t="s">
        <v>1241</v>
      </c>
      <c r="S479" s="253">
        <v>169.8</v>
      </c>
      <c r="T479" s="253">
        <v>7.8</v>
      </c>
      <c r="U479" s="225"/>
      <c r="V479" s="229">
        <v>474</v>
      </c>
      <c r="W479" s="238" t="s">
        <v>862</v>
      </c>
      <c r="X479" s="253">
        <v>305.7</v>
      </c>
      <c r="Y479" s="253">
        <v>10.4</v>
      </c>
      <c r="Z479" s="225"/>
      <c r="AA479" s="226">
        <v>474</v>
      </c>
      <c r="AB479" s="227" t="s">
        <v>1356</v>
      </c>
      <c r="AC479" s="253">
        <v>449.6</v>
      </c>
      <c r="AD479" s="253">
        <v>25.4</v>
      </c>
      <c r="AE479" s="225"/>
      <c r="AF479" s="229">
        <v>474</v>
      </c>
      <c r="AG479" s="238" t="s">
        <v>3015</v>
      </c>
      <c r="AH479" s="253">
        <v>460.9</v>
      </c>
      <c r="AI479" s="253" t="s">
        <v>751</v>
      </c>
      <c r="AJ479" s="225"/>
      <c r="AK479" s="226">
        <v>474</v>
      </c>
      <c r="AL479" s="227" t="s">
        <v>1549</v>
      </c>
      <c r="AM479" s="253">
        <v>588.9</v>
      </c>
      <c r="AN479" s="253">
        <v>33.6</v>
      </c>
      <c r="AO479" s="225"/>
      <c r="AP479" s="229">
        <v>474</v>
      </c>
      <c r="AQ479" s="238" t="s">
        <v>1504</v>
      </c>
      <c r="AR479" s="253">
        <v>2365.1999999999998</v>
      </c>
      <c r="AS479" s="253">
        <v>109.7</v>
      </c>
      <c r="AT479" s="225"/>
      <c r="AU479" s="226">
        <v>474</v>
      </c>
      <c r="AV479" s="227" t="s">
        <v>1257</v>
      </c>
      <c r="AW479" s="253">
        <v>3228.2</v>
      </c>
      <c r="AX479" s="253">
        <v>339.9</v>
      </c>
      <c r="AY479" s="225"/>
      <c r="AZ479" s="229">
        <v>474</v>
      </c>
      <c r="BA479" s="238" t="s">
        <v>1208</v>
      </c>
      <c r="BB479" s="253">
        <v>3904</v>
      </c>
      <c r="BC479" s="253">
        <v>-118.5</v>
      </c>
      <c r="BD479" s="225"/>
      <c r="BE479" s="230">
        <v>474</v>
      </c>
      <c r="BF479" s="231" t="s">
        <v>2054</v>
      </c>
      <c r="BG479" s="256">
        <v>4349.5</v>
      </c>
      <c r="BH479" s="256">
        <v>261.10000000000002</v>
      </c>
      <c r="BI479" s="225"/>
      <c r="BJ479" s="232">
        <v>474</v>
      </c>
      <c r="BK479" s="233" t="s">
        <v>1201</v>
      </c>
      <c r="BL479" s="255">
        <v>5457</v>
      </c>
    </row>
    <row r="480" spans="1:64" s="234" customFormat="1">
      <c r="A480" s="225"/>
      <c r="B480" s="226">
        <v>475</v>
      </c>
      <c r="C480" s="227" t="s">
        <v>993</v>
      </c>
      <c r="D480" s="253">
        <v>53.2</v>
      </c>
      <c r="E480" s="253">
        <v>15.6</v>
      </c>
      <c r="F480" s="225"/>
      <c r="G480" s="226">
        <v>475</v>
      </c>
      <c r="H480" s="227" t="s">
        <v>938</v>
      </c>
      <c r="I480" s="253">
        <v>76.599999999999994</v>
      </c>
      <c r="J480" s="253">
        <v>0.6</v>
      </c>
      <c r="K480" s="225"/>
      <c r="L480" s="226">
        <v>475</v>
      </c>
      <c r="M480" s="226" t="s">
        <v>1259</v>
      </c>
      <c r="N480" s="253">
        <v>104.4</v>
      </c>
      <c r="O480" s="253">
        <v>7.5</v>
      </c>
      <c r="P480" s="225"/>
      <c r="Q480" s="226">
        <v>475</v>
      </c>
      <c r="R480" s="227" t="s">
        <v>1242</v>
      </c>
      <c r="S480" s="253">
        <v>168.9</v>
      </c>
      <c r="T480" s="253">
        <v>5.6</v>
      </c>
      <c r="U480" s="225"/>
      <c r="V480" s="229">
        <v>475</v>
      </c>
      <c r="W480" s="238" t="s">
        <v>1193</v>
      </c>
      <c r="X480" s="253">
        <v>304.89999999999998</v>
      </c>
      <c r="Y480" s="253">
        <v>6.4</v>
      </c>
      <c r="Z480" s="225"/>
      <c r="AA480" s="226">
        <v>475</v>
      </c>
      <c r="AB480" s="227" t="s">
        <v>1188</v>
      </c>
      <c r="AC480" s="253">
        <v>448.3</v>
      </c>
      <c r="AD480" s="253">
        <v>16.600000000000001</v>
      </c>
      <c r="AE480" s="225"/>
      <c r="AF480" s="229">
        <v>475</v>
      </c>
      <c r="AG480" s="238" t="s">
        <v>3016</v>
      </c>
      <c r="AH480" s="253">
        <v>460.5</v>
      </c>
      <c r="AI480" s="253">
        <v>16.2</v>
      </c>
      <c r="AJ480" s="225"/>
      <c r="AK480" s="226">
        <v>475</v>
      </c>
      <c r="AL480" s="227" t="s">
        <v>1550</v>
      </c>
      <c r="AM480" s="253">
        <v>587.79999999999995</v>
      </c>
      <c r="AN480" s="253">
        <v>38.299999999999997</v>
      </c>
      <c r="AO480" s="225"/>
      <c r="AP480" s="229">
        <v>475</v>
      </c>
      <c r="AQ480" s="238" t="s">
        <v>1783</v>
      </c>
      <c r="AR480" s="253">
        <v>2364.5</v>
      </c>
      <c r="AS480" s="253">
        <v>18.7</v>
      </c>
      <c r="AT480" s="225"/>
      <c r="AU480" s="226">
        <v>475</v>
      </c>
      <c r="AV480" s="227" t="s">
        <v>1850</v>
      </c>
      <c r="AW480" s="253">
        <v>3226.8</v>
      </c>
      <c r="AX480" s="253">
        <v>50.9</v>
      </c>
      <c r="AY480" s="225"/>
      <c r="AZ480" s="229">
        <v>475</v>
      </c>
      <c r="BA480" s="238" t="s">
        <v>3017</v>
      </c>
      <c r="BB480" s="253">
        <v>3903</v>
      </c>
      <c r="BC480" s="253">
        <v>131.9</v>
      </c>
      <c r="BD480" s="225"/>
      <c r="BE480" s="230">
        <v>475</v>
      </c>
      <c r="BF480" s="231" t="s">
        <v>1696</v>
      </c>
      <c r="BG480" s="256">
        <v>4341.3999999999996</v>
      </c>
      <c r="BH480" s="256">
        <v>85.7</v>
      </c>
      <c r="BI480" s="225"/>
      <c r="BJ480" s="232">
        <v>475</v>
      </c>
      <c r="BK480" s="233" t="s">
        <v>2238</v>
      </c>
      <c r="BL480" s="255">
        <v>5451</v>
      </c>
    </row>
    <row r="481" spans="1:64" s="234" customFormat="1">
      <c r="A481" s="225"/>
      <c r="B481" s="226">
        <v>476</v>
      </c>
      <c r="C481" s="227" t="s">
        <v>994</v>
      </c>
      <c r="D481" s="253">
        <v>53.1</v>
      </c>
      <c r="E481" s="253">
        <v>-0.9</v>
      </c>
      <c r="F481" s="225"/>
      <c r="G481" s="226">
        <v>476</v>
      </c>
      <c r="H481" s="227" t="s">
        <v>1097</v>
      </c>
      <c r="I481" s="253">
        <v>76.400000000000006</v>
      </c>
      <c r="J481" s="253">
        <v>2.1</v>
      </c>
      <c r="K481" s="225"/>
      <c r="L481" s="226">
        <v>476</v>
      </c>
      <c r="M481" s="226" t="s">
        <v>1210</v>
      </c>
      <c r="N481" s="253">
        <v>104.2</v>
      </c>
      <c r="O481" s="253">
        <v>7.4</v>
      </c>
      <c r="P481" s="225"/>
      <c r="Q481" s="226">
        <v>476</v>
      </c>
      <c r="R481" s="227" t="s">
        <v>902</v>
      </c>
      <c r="S481" s="253">
        <v>168.2</v>
      </c>
      <c r="T481" s="253">
        <v>1.2</v>
      </c>
      <c r="U481" s="225"/>
      <c r="V481" s="229">
        <v>476</v>
      </c>
      <c r="W481" s="238" t="s">
        <v>1093</v>
      </c>
      <c r="X481" s="253">
        <v>303.7</v>
      </c>
      <c r="Y481" s="253">
        <v>2.6</v>
      </c>
      <c r="Z481" s="225"/>
      <c r="AA481" s="226">
        <v>476</v>
      </c>
      <c r="AB481" s="227" t="s">
        <v>978</v>
      </c>
      <c r="AC481" s="253">
        <v>445.4</v>
      </c>
      <c r="AD481" s="253">
        <v>54.8</v>
      </c>
      <c r="AE481" s="225"/>
      <c r="AF481" s="229">
        <v>476</v>
      </c>
      <c r="AG481" s="238" t="s">
        <v>3018</v>
      </c>
      <c r="AH481" s="253">
        <v>459.1</v>
      </c>
      <c r="AI481" s="253">
        <v>13.2</v>
      </c>
      <c r="AJ481" s="225"/>
      <c r="AK481" s="226">
        <v>476</v>
      </c>
      <c r="AL481" s="227" t="s">
        <v>1551</v>
      </c>
      <c r="AM481" s="253">
        <v>583.4</v>
      </c>
      <c r="AN481" s="253">
        <v>1.7</v>
      </c>
      <c r="AO481" s="225"/>
      <c r="AP481" s="229">
        <v>476</v>
      </c>
      <c r="AQ481" s="238" t="s">
        <v>1786</v>
      </c>
      <c r="AR481" s="253">
        <v>2362.6</v>
      </c>
      <c r="AS481" s="253">
        <v>61.1</v>
      </c>
      <c r="AT481" s="225"/>
      <c r="AU481" s="226">
        <v>476</v>
      </c>
      <c r="AV481" s="227" t="s">
        <v>1390</v>
      </c>
      <c r="AW481" s="253">
        <v>3221.9</v>
      </c>
      <c r="AX481" s="253">
        <v>1480</v>
      </c>
      <c r="AY481" s="225"/>
      <c r="AZ481" s="229">
        <v>476</v>
      </c>
      <c r="BA481" s="238" t="s">
        <v>1792</v>
      </c>
      <c r="BB481" s="253">
        <v>3897.1</v>
      </c>
      <c r="BC481" s="253">
        <v>14.9</v>
      </c>
      <c r="BD481" s="225"/>
      <c r="BE481" s="230">
        <v>476</v>
      </c>
      <c r="BF481" s="231" t="s">
        <v>575</v>
      </c>
      <c r="BG481" s="256">
        <v>4332.5</v>
      </c>
      <c r="BH481" s="256">
        <v>220.7</v>
      </c>
      <c r="BI481" s="225"/>
      <c r="BJ481" s="232">
        <v>476</v>
      </c>
      <c r="BK481" s="233" t="s">
        <v>2239</v>
      </c>
      <c r="BL481" s="255">
        <v>5449</v>
      </c>
    </row>
    <row r="482" spans="1:64" s="234" customFormat="1">
      <c r="A482" s="225"/>
      <c r="B482" s="226">
        <v>477</v>
      </c>
      <c r="C482" s="227" t="s">
        <v>995</v>
      </c>
      <c r="D482" s="253">
        <v>53.1</v>
      </c>
      <c r="E482" s="253">
        <v>0.5</v>
      </c>
      <c r="F482" s="225"/>
      <c r="G482" s="226">
        <v>477</v>
      </c>
      <c r="H482" s="227" t="s">
        <v>871</v>
      </c>
      <c r="I482" s="253">
        <v>76.3</v>
      </c>
      <c r="J482" s="253">
        <v>1.6</v>
      </c>
      <c r="K482" s="225"/>
      <c r="L482" s="226">
        <v>477</v>
      </c>
      <c r="M482" s="226" t="s">
        <v>917</v>
      </c>
      <c r="N482" s="253">
        <v>104</v>
      </c>
      <c r="O482" s="253">
        <v>7.7</v>
      </c>
      <c r="P482" s="225"/>
      <c r="Q482" s="226">
        <v>477</v>
      </c>
      <c r="R482" s="227" t="s">
        <v>1243</v>
      </c>
      <c r="S482" s="253">
        <v>167.5</v>
      </c>
      <c r="T482" s="253">
        <v>2.8</v>
      </c>
      <c r="U482" s="225"/>
      <c r="V482" s="229">
        <v>477</v>
      </c>
      <c r="W482" s="238" t="s">
        <v>1358</v>
      </c>
      <c r="X482" s="253">
        <v>303.60000000000002</v>
      </c>
      <c r="Y482" s="253">
        <v>8.3000000000000007</v>
      </c>
      <c r="Z482" s="225"/>
      <c r="AA482" s="226">
        <v>477</v>
      </c>
      <c r="AB482" s="227" t="s">
        <v>1357</v>
      </c>
      <c r="AC482" s="253">
        <v>440.9</v>
      </c>
      <c r="AD482" s="253">
        <v>51.1</v>
      </c>
      <c r="AE482" s="225"/>
      <c r="AF482" s="229">
        <v>477</v>
      </c>
      <c r="AG482" s="238" t="s">
        <v>3019</v>
      </c>
      <c r="AH482" s="253">
        <v>459</v>
      </c>
      <c r="AI482" s="253">
        <v>10</v>
      </c>
      <c r="AJ482" s="225"/>
      <c r="AK482" s="226">
        <v>477</v>
      </c>
      <c r="AL482" s="227" t="s">
        <v>878</v>
      </c>
      <c r="AM482" s="253">
        <v>582</v>
      </c>
      <c r="AN482" s="253">
        <v>9.8000000000000007</v>
      </c>
      <c r="AO482" s="225"/>
      <c r="AP482" s="229">
        <v>477</v>
      </c>
      <c r="AQ482" s="238" t="s">
        <v>1058</v>
      </c>
      <c r="AR482" s="253">
        <v>2357.6</v>
      </c>
      <c r="AS482" s="253">
        <v>213.3</v>
      </c>
      <c r="AT482" s="225"/>
      <c r="AU482" s="226">
        <v>477</v>
      </c>
      <c r="AV482" s="227" t="s">
        <v>965</v>
      </c>
      <c r="AW482" s="253">
        <v>3215.8</v>
      </c>
      <c r="AX482" s="253">
        <v>259.10000000000002</v>
      </c>
      <c r="AY482" s="225"/>
      <c r="AZ482" s="229">
        <v>477</v>
      </c>
      <c r="BA482" s="238" t="s">
        <v>2248</v>
      </c>
      <c r="BB482" s="253">
        <v>3893.1</v>
      </c>
      <c r="BC482" s="253">
        <v>409.1</v>
      </c>
      <c r="BD482" s="225"/>
      <c r="BE482" s="230">
        <v>477</v>
      </c>
      <c r="BF482" s="231" t="s">
        <v>2055</v>
      </c>
      <c r="BG482" s="256">
        <v>4326.3</v>
      </c>
      <c r="BH482" s="256">
        <v>40.1</v>
      </c>
      <c r="BI482" s="225"/>
      <c r="BJ482" s="232">
        <v>477</v>
      </c>
      <c r="BK482" s="233" t="s">
        <v>2240</v>
      </c>
      <c r="BL482" s="255">
        <v>5435</v>
      </c>
    </row>
    <row r="483" spans="1:64" s="234" customFormat="1">
      <c r="A483" s="225"/>
      <c r="B483" s="226">
        <v>478</v>
      </c>
      <c r="C483" s="227" t="s">
        <v>996</v>
      </c>
      <c r="D483" s="253">
        <v>52.9</v>
      </c>
      <c r="E483" s="253">
        <v>4.5999999999999996</v>
      </c>
      <c r="F483" s="225"/>
      <c r="G483" s="226">
        <v>478</v>
      </c>
      <c r="H483" s="227" t="s">
        <v>939</v>
      </c>
      <c r="I483" s="253">
        <v>76.2</v>
      </c>
      <c r="J483" s="253">
        <v>4.0999999999999996</v>
      </c>
      <c r="K483" s="225"/>
      <c r="L483" s="226">
        <v>478</v>
      </c>
      <c r="M483" s="226" t="s">
        <v>1177</v>
      </c>
      <c r="N483" s="253">
        <v>103.5</v>
      </c>
      <c r="O483" s="253">
        <v>5</v>
      </c>
      <c r="P483" s="225"/>
      <c r="Q483" s="226">
        <v>478</v>
      </c>
      <c r="R483" s="227" t="s">
        <v>1244</v>
      </c>
      <c r="S483" s="253">
        <v>167.4</v>
      </c>
      <c r="T483" s="253">
        <v>17</v>
      </c>
      <c r="U483" s="225"/>
      <c r="V483" s="229">
        <v>478</v>
      </c>
      <c r="W483" s="238" t="s">
        <v>3020</v>
      </c>
      <c r="X483" s="253">
        <v>302.5</v>
      </c>
      <c r="Y483" s="253">
        <v>10.1</v>
      </c>
      <c r="Z483" s="225"/>
      <c r="AA483" s="226">
        <v>478</v>
      </c>
      <c r="AB483" s="227" t="s">
        <v>954</v>
      </c>
      <c r="AC483" s="253">
        <v>435.3</v>
      </c>
      <c r="AD483" s="253">
        <v>60.9</v>
      </c>
      <c r="AE483" s="225"/>
      <c r="AF483" s="229">
        <v>478</v>
      </c>
      <c r="AG483" s="238" t="s">
        <v>1466</v>
      </c>
      <c r="AH483" s="253">
        <v>457</v>
      </c>
      <c r="AI483" s="253" t="s">
        <v>751</v>
      </c>
      <c r="AJ483" s="225"/>
      <c r="AK483" s="226">
        <v>478</v>
      </c>
      <c r="AL483" s="227" t="s">
        <v>1552</v>
      </c>
      <c r="AM483" s="253">
        <v>581.79999999999995</v>
      </c>
      <c r="AN483" s="253">
        <v>24.5</v>
      </c>
      <c r="AO483" s="225"/>
      <c r="AP483" s="229">
        <v>478</v>
      </c>
      <c r="AQ483" s="238" t="s">
        <v>1854</v>
      </c>
      <c r="AR483" s="253">
        <v>2326.1</v>
      </c>
      <c r="AS483" s="253" t="s">
        <v>751</v>
      </c>
      <c r="AT483" s="225"/>
      <c r="AU483" s="226">
        <v>478</v>
      </c>
      <c r="AV483" s="227" t="s">
        <v>1493</v>
      </c>
      <c r="AW483" s="253">
        <v>3197.2</v>
      </c>
      <c r="AX483" s="253">
        <v>261.60000000000002</v>
      </c>
      <c r="AY483" s="225"/>
      <c r="AZ483" s="229">
        <v>478</v>
      </c>
      <c r="BA483" s="238" t="s">
        <v>3021</v>
      </c>
      <c r="BB483" s="253">
        <v>3885</v>
      </c>
      <c r="BC483" s="253">
        <v>257</v>
      </c>
      <c r="BD483" s="225"/>
      <c r="BE483" s="230">
        <v>478</v>
      </c>
      <c r="BF483" s="231" t="s">
        <v>2056</v>
      </c>
      <c r="BG483" s="256">
        <v>4320.6000000000004</v>
      </c>
      <c r="BH483" s="256">
        <v>519.29999999999995</v>
      </c>
      <c r="BI483" s="225"/>
      <c r="BJ483" s="232">
        <v>478</v>
      </c>
      <c r="BK483" s="233" t="s">
        <v>2013</v>
      </c>
      <c r="BL483" s="255">
        <v>5423</v>
      </c>
    </row>
    <row r="484" spans="1:64" s="234" customFormat="1">
      <c r="A484" s="225"/>
      <c r="B484" s="226">
        <v>479</v>
      </c>
      <c r="C484" s="227" t="s">
        <v>997</v>
      </c>
      <c r="D484" s="253">
        <v>52.6</v>
      </c>
      <c r="E484" s="253">
        <v>5.0999999999999996</v>
      </c>
      <c r="F484" s="225"/>
      <c r="G484" s="226">
        <v>479</v>
      </c>
      <c r="H484" s="227" t="s">
        <v>996</v>
      </c>
      <c r="I484" s="253">
        <v>76.099999999999994</v>
      </c>
      <c r="J484" s="253">
        <v>6.1</v>
      </c>
      <c r="K484" s="225"/>
      <c r="L484" s="226">
        <v>479</v>
      </c>
      <c r="M484" s="226" t="s">
        <v>1196</v>
      </c>
      <c r="N484" s="253">
        <v>103.2</v>
      </c>
      <c r="O484" s="253">
        <v>0.4</v>
      </c>
      <c r="P484" s="225"/>
      <c r="Q484" s="226">
        <v>479</v>
      </c>
      <c r="R484" s="227" t="s">
        <v>1245</v>
      </c>
      <c r="S484" s="253">
        <v>167.3</v>
      </c>
      <c r="T484" s="253">
        <v>9.5</v>
      </c>
      <c r="U484" s="225"/>
      <c r="V484" s="229">
        <v>479</v>
      </c>
      <c r="W484" s="238" t="s">
        <v>878</v>
      </c>
      <c r="X484" s="253">
        <v>302.10000000000002</v>
      </c>
      <c r="Y484" s="253">
        <v>20.100000000000001</v>
      </c>
      <c r="Z484" s="225"/>
      <c r="AA484" s="226">
        <v>479</v>
      </c>
      <c r="AB484" s="227" t="s">
        <v>1358</v>
      </c>
      <c r="AC484" s="253">
        <v>433.2</v>
      </c>
      <c r="AD484" s="253">
        <v>10.5</v>
      </c>
      <c r="AE484" s="225"/>
      <c r="AF484" s="229">
        <v>479</v>
      </c>
      <c r="AG484" s="238" t="s">
        <v>3022</v>
      </c>
      <c r="AH484" s="253">
        <v>454.5</v>
      </c>
      <c r="AI484" s="253">
        <v>16.2</v>
      </c>
      <c r="AJ484" s="225"/>
      <c r="AK484" s="226">
        <v>479</v>
      </c>
      <c r="AL484" s="227" t="s">
        <v>1553</v>
      </c>
      <c r="AM484" s="253">
        <v>581</v>
      </c>
      <c r="AN484" s="253">
        <v>103.9</v>
      </c>
      <c r="AO484" s="225"/>
      <c r="AP484" s="229">
        <v>479</v>
      </c>
      <c r="AQ484" s="238" t="s">
        <v>3023</v>
      </c>
      <c r="AR484" s="253">
        <v>2316.4</v>
      </c>
      <c r="AS484" s="253">
        <v>237.4</v>
      </c>
      <c r="AT484" s="225"/>
      <c r="AU484" s="226">
        <v>479</v>
      </c>
      <c r="AV484" s="227" t="s">
        <v>1851</v>
      </c>
      <c r="AW484" s="253">
        <v>3193</v>
      </c>
      <c r="AX484" s="253">
        <v>88.9</v>
      </c>
      <c r="AY484" s="225"/>
      <c r="AZ484" s="229">
        <v>479</v>
      </c>
      <c r="BA484" s="238" t="s">
        <v>1944</v>
      </c>
      <c r="BB484" s="253">
        <v>3864.9</v>
      </c>
      <c r="BC484" s="253">
        <v>137.1</v>
      </c>
      <c r="BD484" s="225"/>
      <c r="BE484" s="230">
        <v>479</v>
      </c>
      <c r="BF484" s="231" t="s">
        <v>1786</v>
      </c>
      <c r="BG484" s="256">
        <v>4314.8</v>
      </c>
      <c r="BH484" s="256">
        <v>-104.5</v>
      </c>
      <c r="BI484" s="225"/>
      <c r="BJ484" s="232">
        <v>479</v>
      </c>
      <c r="BK484" s="233" t="s">
        <v>1699</v>
      </c>
      <c r="BL484" s="255">
        <v>5422</v>
      </c>
    </row>
    <row r="485" spans="1:64" s="234" customFormat="1">
      <c r="A485" s="225"/>
      <c r="B485" s="226">
        <v>480</v>
      </c>
      <c r="C485" s="227" t="s">
        <v>998</v>
      </c>
      <c r="D485" s="253">
        <v>52.5</v>
      </c>
      <c r="E485" s="253">
        <v>2.4</v>
      </c>
      <c r="F485" s="225"/>
      <c r="G485" s="226">
        <v>480</v>
      </c>
      <c r="H485" s="227" t="s">
        <v>880</v>
      </c>
      <c r="I485" s="253">
        <v>75.400000000000006</v>
      </c>
      <c r="J485" s="253">
        <v>-14.1</v>
      </c>
      <c r="K485" s="225"/>
      <c r="L485" s="226">
        <v>480</v>
      </c>
      <c r="M485" s="226" t="s">
        <v>851</v>
      </c>
      <c r="N485" s="253">
        <v>103.2</v>
      </c>
      <c r="O485" s="253">
        <v>3.9</v>
      </c>
      <c r="P485" s="225"/>
      <c r="Q485" s="226">
        <v>480</v>
      </c>
      <c r="R485" s="227" t="s">
        <v>857</v>
      </c>
      <c r="S485" s="253">
        <v>167.2</v>
      </c>
      <c r="T485" s="253">
        <v>15.6</v>
      </c>
      <c r="U485" s="225"/>
      <c r="V485" s="229">
        <v>480</v>
      </c>
      <c r="W485" s="238" t="s">
        <v>1228</v>
      </c>
      <c r="X485" s="253">
        <v>300.5</v>
      </c>
      <c r="Y485" s="253">
        <v>8.9</v>
      </c>
      <c r="Z485" s="225"/>
      <c r="AA485" s="226">
        <v>480</v>
      </c>
      <c r="AB485" s="227" t="s">
        <v>1359</v>
      </c>
      <c r="AC485" s="253">
        <v>431.5</v>
      </c>
      <c r="AD485" s="253">
        <v>25.2</v>
      </c>
      <c r="AE485" s="225"/>
      <c r="AF485" s="229">
        <v>480</v>
      </c>
      <c r="AG485" s="238" t="s">
        <v>1437</v>
      </c>
      <c r="AH485" s="253">
        <v>454.2</v>
      </c>
      <c r="AI485" s="253">
        <v>22.9</v>
      </c>
      <c r="AJ485" s="225"/>
      <c r="AK485" s="226">
        <v>480</v>
      </c>
      <c r="AL485" s="227" t="s">
        <v>1554</v>
      </c>
      <c r="AM485" s="253">
        <v>579.20000000000005</v>
      </c>
      <c r="AN485" s="253">
        <v>50</v>
      </c>
      <c r="AO485" s="225"/>
      <c r="AP485" s="229">
        <v>480</v>
      </c>
      <c r="AQ485" s="238" t="s">
        <v>317</v>
      </c>
      <c r="AR485" s="253">
        <v>2312.5</v>
      </c>
      <c r="AS485" s="253">
        <v>117.2</v>
      </c>
      <c r="AT485" s="225"/>
      <c r="AU485" s="226">
        <v>480</v>
      </c>
      <c r="AV485" s="227" t="s">
        <v>1852</v>
      </c>
      <c r="AW485" s="253">
        <v>3189.2</v>
      </c>
      <c r="AX485" s="253">
        <v>249.2</v>
      </c>
      <c r="AY485" s="225"/>
      <c r="AZ485" s="229">
        <v>480</v>
      </c>
      <c r="BA485" s="238" t="s">
        <v>732</v>
      </c>
      <c r="BB485" s="253">
        <v>3854</v>
      </c>
      <c r="BC485" s="253">
        <v>-2165</v>
      </c>
      <c r="BD485" s="225"/>
      <c r="BE485" s="230">
        <v>480</v>
      </c>
      <c r="BF485" s="231" t="s">
        <v>2057</v>
      </c>
      <c r="BG485" s="256">
        <v>4293.3</v>
      </c>
      <c r="BH485" s="256">
        <v>7.1</v>
      </c>
      <c r="BI485" s="225"/>
      <c r="BJ485" s="232">
        <v>480</v>
      </c>
      <c r="BK485" s="233" t="s">
        <v>2241</v>
      </c>
      <c r="BL485" s="255">
        <v>5414</v>
      </c>
    </row>
    <row r="486" spans="1:64" s="234" customFormat="1">
      <c r="A486" s="225"/>
      <c r="B486" s="226">
        <v>481</v>
      </c>
      <c r="C486" s="227" t="s">
        <v>999</v>
      </c>
      <c r="D486" s="253">
        <v>52.4</v>
      </c>
      <c r="E486" s="253">
        <v>1.4</v>
      </c>
      <c r="F486" s="225"/>
      <c r="G486" s="226">
        <v>481</v>
      </c>
      <c r="H486" s="227" t="s">
        <v>917</v>
      </c>
      <c r="I486" s="253">
        <v>75.400000000000006</v>
      </c>
      <c r="J486" s="253">
        <v>-1.8</v>
      </c>
      <c r="K486" s="225"/>
      <c r="L486" s="226">
        <v>481</v>
      </c>
      <c r="M486" s="226" t="s">
        <v>3024</v>
      </c>
      <c r="N486" s="253">
        <v>103.1</v>
      </c>
      <c r="O486" s="253">
        <v>7.7</v>
      </c>
      <c r="P486" s="225"/>
      <c r="Q486" s="226">
        <v>481</v>
      </c>
      <c r="R486" s="227" t="s">
        <v>1246</v>
      </c>
      <c r="S486" s="253">
        <v>167.1</v>
      </c>
      <c r="T486" s="253">
        <v>3.8</v>
      </c>
      <c r="U486" s="225"/>
      <c r="V486" s="229">
        <v>481</v>
      </c>
      <c r="W486" s="238" t="s">
        <v>1203</v>
      </c>
      <c r="X486" s="253">
        <v>300.39999999999998</v>
      </c>
      <c r="Y486" s="253">
        <v>1.4</v>
      </c>
      <c r="Z486" s="225"/>
      <c r="AA486" s="226">
        <v>481</v>
      </c>
      <c r="AB486" s="227" t="s">
        <v>1360</v>
      </c>
      <c r="AC486" s="253">
        <v>428.7</v>
      </c>
      <c r="AD486" s="253">
        <v>42.3</v>
      </c>
      <c r="AE486" s="225"/>
      <c r="AF486" s="229">
        <v>481</v>
      </c>
      <c r="AG486" s="238" t="s">
        <v>3025</v>
      </c>
      <c r="AH486" s="253">
        <v>452.5</v>
      </c>
      <c r="AI486" s="253">
        <v>1.3</v>
      </c>
      <c r="AJ486" s="225"/>
      <c r="AK486" s="226">
        <v>481</v>
      </c>
      <c r="AL486" s="227" t="s">
        <v>1555</v>
      </c>
      <c r="AM486" s="253">
        <v>578.1</v>
      </c>
      <c r="AN486" s="253" t="s">
        <v>751</v>
      </c>
      <c r="AO486" s="225"/>
      <c r="AP486" s="229">
        <v>481</v>
      </c>
      <c r="AQ486" s="238" t="s">
        <v>1897</v>
      </c>
      <c r="AR486" s="253">
        <v>2306.1999999999998</v>
      </c>
      <c r="AS486" s="253">
        <v>88.1</v>
      </c>
      <c r="AT486" s="225"/>
      <c r="AU486" s="226">
        <v>481</v>
      </c>
      <c r="AV486" s="227" t="s">
        <v>1853</v>
      </c>
      <c r="AW486" s="253">
        <v>3186.4</v>
      </c>
      <c r="AX486" s="253">
        <v>28</v>
      </c>
      <c r="AY486" s="225"/>
      <c r="AZ486" s="229">
        <v>481</v>
      </c>
      <c r="BA486" s="238" t="s">
        <v>604</v>
      </c>
      <c r="BB486" s="253">
        <v>3798.1</v>
      </c>
      <c r="BC486" s="253">
        <v>215.6</v>
      </c>
      <c r="BD486" s="225"/>
      <c r="BE486" s="230">
        <v>481</v>
      </c>
      <c r="BF486" s="231" t="s">
        <v>1791</v>
      </c>
      <c r="BG486" s="256">
        <v>4276</v>
      </c>
      <c r="BH486" s="256">
        <v>205</v>
      </c>
      <c r="BI486" s="225"/>
      <c r="BJ486" s="232">
        <v>481</v>
      </c>
      <c r="BK486" s="233" t="s">
        <v>2242</v>
      </c>
      <c r="BL486" s="255">
        <v>5406</v>
      </c>
    </row>
    <row r="487" spans="1:64" s="234" customFormat="1">
      <c r="A487" s="225"/>
      <c r="B487" s="226">
        <v>482</v>
      </c>
      <c r="C487" s="227" t="s">
        <v>1000</v>
      </c>
      <c r="D487" s="253">
        <v>51.9</v>
      </c>
      <c r="E487" s="253">
        <v>0.8</v>
      </c>
      <c r="F487" s="225"/>
      <c r="G487" s="226">
        <v>482</v>
      </c>
      <c r="H487" s="227" t="s">
        <v>1098</v>
      </c>
      <c r="I487" s="253">
        <v>74.7</v>
      </c>
      <c r="J487" s="253">
        <v>7.7</v>
      </c>
      <c r="K487" s="225"/>
      <c r="L487" s="226">
        <v>482</v>
      </c>
      <c r="M487" s="226" t="s">
        <v>937</v>
      </c>
      <c r="N487" s="253">
        <v>102.9</v>
      </c>
      <c r="O487" s="253">
        <v>2.5</v>
      </c>
      <c r="P487" s="225"/>
      <c r="Q487" s="226">
        <v>482</v>
      </c>
      <c r="R487" s="227" t="s">
        <v>1247</v>
      </c>
      <c r="S487" s="253">
        <v>167</v>
      </c>
      <c r="T487" s="253">
        <v>10.8</v>
      </c>
      <c r="U487" s="225"/>
      <c r="V487" s="229">
        <v>482</v>
      </c>
      <c r="W487" s="238" t="s">
        <v>1306</v>
      </c>
      <c r="X487" s="253">
        <v>299.5</v>
      </c>
      <c r="Y487" s="253">
        <v>11.1</v>
      </c>
      <c r="Z487" s="225"/>
      <c r="AA487" s="226">
        <v>482</v>
      </c>
      <c r="AB487" s="227" t="s">
        <v>1228</v>
      </c>
      <c r="AC487" s="253">
        <v>428.6</v>
      </c>
      <c r="AD487" s="253">
        <v>13.5</v>
      </c>
      <c r="AE487" s="225"/>
      <c r="AF487" s="229">
        <v>482</v>
      </c>
      <c r="AG487" s="238" t="s">
        <v>1481</v>
      </c>
      <c r="AH487" s="253">
        <v>450.6</v>
      </c>
      <c r="AI487" s="253">
        <v>38.4</v>
      </c>
      <c r="AJ487" s="225"/>
      <c r="AK487" s="226">
        <v>482</v>
      </c>
      <c r="AL487" s="227" t="s">
        <v>1556</v>
      </c>
      <c r="AM487" s="253">
        <v>577.20000000000005</v>
      </c>
      <c r="AN487" s="253">
        <v>21.5</v>
      </c>
      <c r="AO487" s="225"/>
      <c r="AP487" s="229">
        <v>482</v>
      </c>
      <c r="AQ487" s="238" t="s">
        <v>1364</v>
      </c>
      <c r="AR487" s="253">
        <v>2300.1</v>
      </c>
      <c r="AS487" s="253">
        <v>129.80000000000001</v>
      </c>
      <c r="AT487" s="225"/>
      <c r="AU487" s="226">
        <v>482</v>
      </c>
      <c r="AV487" s="227" t="s">
        <v>1854</v>
      </c>
      <c r="AW487" s="253">
        <v>3181.8</v>
      </c>
      <c r="AX487" s="253" t="s">
        <v>751</v>
      </c>
      <c r="AY487" s="225"/>
      <c r="AZ487" s="229">
        <v>482</v>
      </c>
      <c r="BA487" s="238" t="s">
        <v>3026</v>
      </c>
      <c r="BB487" s="253">
        <v>3796.3</v>
      </c>
      <c r="BC487" s="253">
        <v>-181.9</v>
      </c>
      <c r="BD487" s="225"/>
      <c r="BE487" s="230">
        <v>482</v>
      </c>
      <c r="BF487" s="231" t="s">
        <v>2058</v>
      </c>
      <c r="BG487" s="256">
        <v>4271</v>
      </c>
      <c r="BH487" s="256">
        <v>694</v>
      </c>
      <c r="BI487" s="225"/>
      <c r="BJ487" s="232">
        <v>482</v>
      </c>
      <c r="BK487" s="233" t="s">
        <v>2243</v>
      </c>
      <c r="BL487" s="255">
        <v>5400</v>
      </c>
    </row>
    <row r="488" spans="1:64" s="234" customFormat="1">
      <c r="A488" s="225"/>
      <c r="B488" s="226">
        <v>483</v>
      </c>
      <c r="C488" s="227" t="s">
        <v>1001</v>
      </c>
      <c r="D488" s="253">
        <v>51.7</v>
      </c>
      <c r="E488" s="253">
        <v>1.6</v>
      </c>
      <c r="F488" s="225"/>
      <c r="G488" s="226">
        <v>483</v>
      </c>
      <c r="H488" s="227" t="s">
        <v>903</v>
      </c>
      <c r="I488" s="253">
        <v>74.599999999999994</v>
      </c>
      <c r="J488" s="253">
        <v>7.8</v>
      </c>
      <c r="K488" s="225"/>
      <c r="L488" s="226">
        <v>483</v>
      </c>
      <c r="M488" s="226" t="s">
        <v>1088</v>
      </c>
      <c r="N488" s="253">
        <v>102.6</v>
      </c>
      <c r="O488" s="253">
        <v>12</v>
      </c>
      <c r="P488" s="225"/>
      <c r="Q488" s="226">
        <v>483</v>
      </c>
      <c r="R488" s="227" t="s">
        <v>956</v>
      </c>
      <c r="S488" s="253">
        <v>167</v>
      </c>
      <c r="T488" s="253">
        <v>8.1</v>
      </c>
      <c r="U488" s="225"/>
      <c r="V488" s="229">
        <v>483</v>
      </c>
      <c r="W488" s="238" t="s">
        <v>1291</v>
      </c>
      <c r="X488" s="253">
        <v>299.39999999999998</v>
      </c>
      <c r="Y488" s="253">
        <v>2.8</v>
      </c>
      <c r="Z488" s="225"/>
      <c r="AA488" s="226">
        <v>483</v>
      </c>
      <c r="AB488" s="227" t="s">
        <v>1361</v>
      </c>
      <c r="AC488" s="253">
        <v>427</v>
      </c>
      <c r="AD488" s="253">
        <v>20.6</v>
      </c>
      <c r="AE488" s="225"/>
      <c r="AF488" s="229">
        <v>483</v>
      </c>
      <c r="AG488" s="238" t="s">
        <v>3027</v>
      </c>
      <c r="AH488" s="253">
        <v>444.4</v>
      </c>
      <c r="AI488" s="253">
        <v>11</v>
      </c>
      <c r="AJ488" s="225"/>
      <c r="AK488" s="226">
        <v>483</v>
      </c>
      <c r="AL488" s="227" t="s">
        <v>1557</v>
      </c>
      <c r="AM488" s="253">
        <v>576.9</v>
      </c>
      <c r="AN488" s="253">
        <v>44.6</v>
      </c>
      <c r="AO488" s="225"/>
      <c r="AP488" s="229">
        <v>483</v>
      </c>
      <c r="AQ488" s="238" t="s">
        <v>1125</v>
      </c>
      <c r="AR488" s="253">
        <v>2297.8000000000002</v>
      </c>
      <c r="AS488" s="253">
        <v>60.3</v>
      </c>
      <c r="AT488" s="225"/>
      <c r="AU488" s="226">
        <v>483</v>
      </c>
      <c r="AV488" s="227" t="s">
        <v>1855</v>
      </c>
      <c r="AW488" s="253">
        <v>3177</v>
      </c>
      <c r="AX488" s="253">
        <v>-50.8</v>
      </c>
      <c r="AY488" s="225"/>
      <c r="AZ488" s="229">
        <v>483</v>
      </c>
      <c r="BA488" s="238" t="s">
        <v>2917</v>
      </c>
      <c r="BB488" s="253">
        <v>3785.3</v>
      </c>
      <c r="BC488" s="253">
        <v>192.4</v>
      </c>
      <c r="BD488" s="225"/>
      <c r="BE488" s="230">
        <v>483</v>
      </c>
      <c r="BF488" s="231" t="s">
        <v>2059</v>
      </c>
      <c r="BG488" s="256">
        <v>4269.2</v>
      </c>
      <c r="BH488" s="256">
        <v>-107.7</v>
      </c>
      <c r="BI488" s="225"/>
      <c r="BJ488" s="232">
        <v>483</v>
      </c>
      <c r="BK488" s="233" t="s">
        <v>2018</v>
      </c>
      <c r="BL488" s="255">
        <v>5398</v>
      </c>
    </row>
    <row r="489" spans="1:64" s="234" customFormat="1">
      <c r="A489" s="225"/>
      <c r="B489" s="226">
        <v>484</v>
      </c>
      <c r="C489" s="227" t="s">
        <v>1002</v>
      </c>
      <c r="D489" s="253">
        <v>51.7</v>
      </c>
      <c r="E489" s="253">
        <v>1.2</v>
      </c>
      <c r="F489" s="225"/>
      <c r="G489" s="226">
        <v>484</v>
      </c>
      <c r="H489" s="227" t="s">
        <v>906</v>
      </c>
      <c r="I489" s="253">
        <v>74.599999999999994</v>
      </c>
      <c r="J489" s="253">
        <v>0.8</v>
      </c>
      <c r="K489" s="225"/>
      <c r="L489" s="226">
        <v>484</v>
      </c>
      <c r="M489" s="226" t="s">
        <v>913</v>
      </c>
      <c r="N489" s="253">
        <v>101.9</v>
      </c>
      <c r="O489" s="253">
        <v>5.5</v>
      </c>
      <c r="P489" s="225"/>
      <c r="Q489" s="226">
        <v>484</v>
      </c>
      <c r="R489" s="227" t="s">
        <v>1248</v>
      </c>
      <c r="S489" s="253">
        <v>166.4</v>
      </c>
      <c r="T489" s="253">
        <v>-2.8</v>
      </c>
      <c r="U489" s="225"/>
      <c r="V489" s="229">
        <v>484</v>
      </c>
      <c r="W489" s="238" t="s">
        <v>1337</v>
      </c>
      <c r="X489" s="253">
        <v>296.60000000000002</v>
      </c>
      <c r="Y489" s="253">
        <v>12.5</v>
      </c>
      <c r="Z489" s="225"/>
      <c r="AA489" s="226">
        <v>484</v>
      </c>
      <c r="AB489" s="227" t="s">
        <v>1362</v>
      </c>
      <c r="AC489" s="253">
        <v>426.7</v>
      </c>
      <c r="AD489" s="253">
        <v>29.3</v>
      </c>
      <c r="AE489" s="225"/>
      <c r="AF489" s="229">
        <v>484</v>
      </c>
      <c r="AG489" s="238" t="s">
        <v>1341</v>
      </c>
      <c r="AH489" s="253">
        <v>442.2</v>
      </c>
      <c r="AI489" s="253">
        <v>4.5</v>
      </c>
      <c r="AJ489" s="225"/>
      <c r="AK489" s="226">
        <v>484</v>
      </c>
      <c r="AL489" s="227" t="s">
        <v>1558</v>
      </c>
      <c r="AM489" s="253">
        <v>575.70000000000005</v>
      </c>
      <c r="AN489" s="253">
        <v>57.7</v>
      </c>
      <c r="AO489" s="225"/>
      <c r="AP489" s="229">
        <v>484</v>
      </c>
      <c r="AQ489" s="238" t="s">
        <v>1298</v>
      </c>
      <c r="AR489" s="253">
        <v>2295.4</v>
      </c>
      <c r="AS489" s="253">
        <v>264</v>
      </c>
      <c r="AT489" s="225"/>
      <c r="AU489" s="226">
        <v>484</v>
      </c>
      <c r="AV489" s="227" t="s">
        <v>1856</v>
      </c>
      <c r="AW489" s="253">
        <v>3176</v>
      </c>
      <c r="AX489" s="253">
        <v>136</v>
      </c>
      <c r="AY489" s="225"/>
      <c r="AZ489" s="229">
        <v>484</v>
      </c>
      <c r="BA489" s="238" t="s">
        <v>1985</v>
      </c>
      <c r="BB489" s="253">
        <v>3784.7</v>
      </c>
      <c r="BC489" s="253">
        <v>111.6</v>
      </c>
      <c r="BD489" s="225"/>
      <c r="BE489" s="230">
        <v>484</v>
      </c>
      <c r="BF489" s="231" t="s">
        <v>2060</v>
      </c>
      <c r="BG489" s="256">
        <v>4255.3999999999996</v>
      </c>
      <c r="BH489" s="256">
        <v>108.5</v>
      </c>
      <c r="BI489" s="225"/>
      <c r="BJ489" s="232">
        <v>484</v>
      </c>
      <c r="BK489" s="233" t="s">
        <v>733</v>
      </c>
      <c r="BL489" s="255">
        <v>5389</v>
      </c>
    </row>
    <row r="490" spans="1:64" s="234" customFormat="1">
      <c r="A490" s="225"/>
      <c r="B490" s="226">
        <v>485</v>
      </c>
      <c r="C490" s="227" t="s">
        <v>1003</v>
      </c>
      <c r="D490" s="253">
        <v>51.7</v>
      </c>
      <c r="E490" s="253">
        <v>2.2999999999999998</v>
      </c>
      <c r="F490" s="225"/>
      <c r="G490" s="226">
        <v>485</v>
      </c>
      <c r="H490" s="227" t="s">
        <v>1099</v>
      </c>
      <c r="I490" s="253">
        <v>74.5</v>
      </c>
      <c r="J490" s="253">
        <v>1.3</v>
      </c>
      <c r="K490" s="225"/>
      <c r="L490" s="226">
        <v>485</v>
      </c>
      <c r="M490" s="226" t="s">
        <v>1500</v>
      </c>
      <c r="N490" s="253">
        <v>101.6</v>
      </c>
      <c r="O490" s="253">
        <v>4.2</v>
      </c>
      <c r="P490" s="225"/>
      <c r="Q490" s="226">
        <v>485</v>
      </c>
      <c r="R490" s="227" t="s">
        <v>1068</v>
      </c>
      <c r="S490" s="253">
        <v>166.3</v>
      </c>
      <c r="T490" s="253">
        <v>3.3</v>
      </c>
      <c r="U490" s="225"/>
      <c r="V490" s="229">
        <v>485</v>
      </c>
      <c r="W490" s="238" t="s">
        <v>1321</v>
      </c>
      <c r="X490" s="253">
        <v>296.3</v>
      </c>
      <c r="Y490" s="253">
        <v>16.899999999999999</v>
      </c>
      <c r="Z490" s="225"/>
      <c r="AA490" s="226">
        <v>485</v>
      </c>
      <c r="AB490" s="227" t="s">
        <v>1169</v>
      </c>
      <c r="AC490" s="253">
        <v>426.2</v>
      </c>
      <c r="AD490" s="253">
        <v>23.3</v>
      </c>
      <c r="AE490" s="225"/>
      <c r="AF490" s="229">
        <v>485</v>
      </c>
      <c r="AG490" s="238" t="s">
        <v>1520</v>
      </c>
      <c r="AH490" s="253">
        <v>441.4</v>
      </c>
      <c r="AI490" s="253">
        <v>83.7</v>
      </c>
      <c r="AJ490" s="225"/>
      <c r="AK490" s="226">
        <v>485</v>
      </c>
      <c r="AL490" s="227" t="s">
        <v>1559</v>
      </c>
      <c r="AM490" s="253">
        <v>573.4</v>
      </c>
      <c r="AN490" s="253">
        <v>27.6</v>
      </c>
      <c r="AO490" s="225"/>
      <c r="AP490" s="229">
        <v>485</v>
      </c>
      <c r="AQ490" s="238" t="s">
        <v>3028</v>
      </c>
      <c r="AR490" s="253">
        <v>2294.1999999999998</v>
      </c>
      <c r="AS490" s="253">
        <v>355.3</v>
      </c>
      <c r="AT490" s="225"/>
      <c r="AU490" s="226">
        <v>485</v>
      </c>
      <c r="AV490" s="227" t="s">
        <v>1857</v>
      </c>
      <c r="AW490" s="253">
        <v>3168</v>
      </c>
      <c r="AX490" s="253">
        <v>70.8</v>
      </c>
      <c r="AY490" s="225"/>
      <c r="AZ490" s="229">
        <v>485</v>
      </c>
      <c r="BA490" s="238" t="s">
        <v>3029</v>
      </c>
      <c r="BB490" s="253">
        <v>3775.2</v>
      </c>
      <c r="BC490" s="253">
        <v>524</v>
      </c>
      <c r="BD490" s="225"/>
      <c r="BE490" s="230">
        <v>485</v>
      </c>
      <c r="BF490" s="231" t="s">
        <v>2061</v>
      </c>
      <c r="BG490" s="256">
        <v>4251.5</v>
      </c>
      <c r="BH490" s="256">
        <v>85.7</v>
      </c>
      <c r="BI490" s="225"/>
      <c r="BJ490" s="232">
        <v>485</v>
      </c>
      <c r="BK490" s="233" t="s">
        <v>2244</v>
      </c>
      <c r="BL490" s="255">
        <v>5387</v>
      </c>
    </row>
    <row r="491" spans="1:64" s="234" customFormat="1">
      <c r="A491" s="225"/>
      <c r="B491" s="226">
        <v>486</v>
      </c>
      <c r="C491" s="227" t="s">
        <v>1004</v>
      </c>
      <c r="D491" s="253">
        <v>51.6</v>
      </c>
      <c r="E491" s="253">
        <v>2.7</v>
      </c>
      <c r="F491" s="225"/>
      <c r="G491" s="226">
        <v>486</v>
      </c>
      <c r="H491" s="227" t="s">
        <v>943</v>
      </c>
      <c r="I491" s="253">
        <v>74.400000000000006</v>
      </c>
      <c r="J491" s="253">
        <v>2.4</v>
      </c>
      <c r="K491" s="225"/>
      <c r="L491" s="226">
        <v>486</v>
      </c>
      <c r="M491" s="226" t="s">
        <v>1093</v>
      </c>
      <c r="N491" s="253">
        <v>101.5</v>
      </c>
      <c r="O491" s="253" t="s">
        <v>751</v>
      </c>
      <c r="P491" s="225"/>
      <c r="Q491" s="226">
        <v>486</v>
      </c>
      <c r="R491" s="227" t="s">
        <v>863</v>
      </c>
      <c r="S491" s="253">
        <v>166.3</v>
      </c>
      <c r="T491" s="253">
        <v>21.6</v>
      </c>
      <c r="U491" s="225"/>
      <c r="V491" s="229">
        <v>486</v>
      </c>
      <c r="W491" s="238" t="s">
        <v>1548</v>
      </c>
      <c r="X491" s="253">
        <v>295.5</v>
      </c>
      <c r="Y491" s="253">
        <v>17.399999999999999</v>
      </c>
      <c r="Z491" s="225"/>
      <c r="AA491" s="226">
        <v>486</v>
      </c>
      <c r="AB491" s="227" t="s">
        <v>1175</v>
      </c>
      <c r="AC491" s="253">
        <v>426.1</v>
      </c>
      <c r="AD491" s="253"/>
      <c r="AE491" s="225"/>
      <c r="AF491" s="229">
        <v>486</v>
      </c>
      <c r="AG491" s="238" t="s">
        <v>1511</v>
      </c>
      <c r="AH491" s="253">
        <v>440.4</v>
      </c>
      <c r="AI491" s="253">
        <v>33.799999999999997</v>
      </c>
      <c r="AJ491" s="225"/>
      <c r="AK491" s="226">
        <v>486</v>
      </c>
      <c r="AL491" s="227" t="s">
        <v>1560</v>
      </c>
      <c r="AM491" s="253">
        <v>572.20000000000005</v>
      </c>
      <c r="AN491" s="253" t="s">
        <v>751</v>
      </c>
      <c r="AO491" s="225"/>
      <c r="AP491" s="229">
        <v>486</v>
      </c>
      <c r="AQ491" s="238" t="s">
        <v>1828</v>
      </c>
      <c r="AR491" s="253">
        <v>2291.8000000000002</v>
      </c>
      <c r="AS491" s="253">
        <v>62.3</v>
      </c>
      <c r="AT491" s="225"/>
      <c r="AU491" s="226">
        <v>486</v>
      </c>
      <c r="AV491" s="227" t="s">
        <v>1858</v>
      </c>
      <c r="AW491" s="253">
        <v>3153.3</v>
      </c>
      <c r="AX491" s="253">
        <v>-310.5</v>
      </c>
      <c r="AY491" s="225"/>
      <c r="AZ491" s="229">
        <v>486</v>
      </c>
      <c r="BA491" s="238" t="s">
        <v>3030</v>
      </c>
      <c r="BB491" s="253">
        <v>3773</v>
      </c>
      <c r="BC491" s="253" t="s">
        <v>751</v>
      </c>
      <c r="BD491" s="225"/>
      <c r="BE491" s="230">
        <v>486</v>
      </c>
      <c r="BF491" s="231" t="s">
        <v>2062</v>
      </c>
      <c r="BG491" s="256">
        <v>4248</v>
      </c>
      <c r="BH491" s="256">
        <v>83.7</v>
      </c>
      <c r="BI491" s="225"/>
      <c r="BJ491" s="232">
        <v>486</v>
      </c>
      <c r="BK491" s="233" t="s">
        <v>1093</v>
      </c>
      <c r="BL491" s="255">
        <v>5379</v>
      </c>
    </row>
    <row r="492" spans="1:64" s="234" customFormat="1">
      <c r="A492" s="225"/>
      <c r="B492" s="226">
        <v>487</v>
      </c>
      <c r="C492" s="227" t="s">
        <v>1005</v>
      </c>
      <c r="D492" s="253">
        <v>51.5</v>
      </c>
      <c r="E492" s="253">
        <v>2.2999999999999998</v>
      </c>
      <c r="F492" s="225"/>
      <c r="G492" s="226">
        <v>487</v>
      </c>
      <c r="H492" s="227" t="s">
        <v>1100</v>
      </c>
      <c r="I492" s="253">
        <v>74.2</v>
      </c>
      <c r="J492" s="253">
        <v>4</v>
      </c>
      <c r="K492" s="225"/>
      <c r="L492" s="226">
        <v>487</v>
      </c>
      <c r="M492" s="226" t="s">
        <v>1145</v>
      </c>
      <c r="N492" s="253">
        <v>101.3</v>
      </c>
      <c r="O492" s="253">
        <v>7.7</v>
      </c>
      <c r="P492" s="225"/>
      <c r="Q492" s="226">
        <v>487</v>
      </c>
      <c r="R492" s="227" t="s">
        <v>1249</v>
      </c>
      <c r="S492" s="253">
        <v>165.7</v>
      </c>
      <c r="T492" s="253">
        <v>7.9</v>
      </c>
      <c r="U492" s="225"/>
      <c r="V492" s="229">
        <v>487</v>
      </c>
      <c r="W492" s="238" t="s">
        <v>1236</v>
      </c>
      <c r="X492" s="253">
        <v>295.10000000000002</v>
      </c>
      <c r="Y492" s="253">
        <v>12</v>
      </c>
      <c r="Z492" s="225"/>
      <c r="AA492" s="226">
        <v>487</v>
      </c>
      <c r="AB492" s="227" t="s">
        <v>1363</v>
      </c>
      <c r="AC492" s="253">
        <v>424.5</v>
      </c>
      <c r="AD492" s="253">
        <v>1.8</v>
      </c>
      <c r="AE492" s="225"/>
      <c r="AF492" s="229">
        <v>487</v>
      </c>
      <c r="AG492" s="238" t="s">
        <v>3031</v>
      </c>
      <c r="AH492" s="253">
        <v>437.6</v>
      </c>
      <c r="AI492" s="253">
        <v>-8.1999999999999993</v>
      </c>
      <c r="AJ492" s="225"/>
      <c r="AK492" s="226">
        <v>487</v>
      </c>
      <c r="AL492" s="227" t="s">
        <v>1561</v>
      </c>
      <c r="AM492" s="253">
        <v>570.79999999999995</v>
      </c>
      <c r="AN492" s="253">
        <v>11.7</v>
      </c>
      <c r="AO492" s="225"/>
      <c r="AP492" s="229">
        <v>487</v>
      </c>
      <c r="AQ492" s="238" t="s">
        <v>671</v>
      </c>
      <c r="AR492" s="253">
        <v>2290</v>
      </c>
      <c r="AS492" s="253">
        <v>-92</v>
      </c>
      <c r="AT492" s="225"/>
      <c r="AU492" s="226">
        <v>487</v>
      </c>
      <c r="AV492" s="227" t="s">
        <v>1859</v>
      </c>
      <c r="AW492" s="253">
        <v>3150.7</v>
      </c>
      <c r="AX492" s="253">
        <v>188.4</v>
      </c>
      <c r="AY492" s="225"/>
      <c r="AZ492" s="229">
        <v>487</v>
      </c>
      <c r="BA492" s="238" t="s">
        <v>1995</v>
      </c>
      <c r="BB492" s="253">
        <v>3770.3</v>
      </c>
      <c r="BC492" s="253">
        <v>188</v>
      </c>
      <c r="BD492" s="225"/>
      <c r="BE492" s="230">
        <v>487</v>
      </c>
      <c r="BF492" s="231" t="s">
        <v>604</v>
      </c>
      <c r="BG492" s="256">
        <v>4242.8</v>
      </c>
      <c r="BH492" s="256">
        <v>244.3</v>
      </c>
      <c r="BI492" s="225"/>
      <c r="BJ492" s="232">
        <v>487</v>
      </c>
      <c r="BK492" s="233" t="s">
        <v>2245</v>
      </c>
      <c r="BL492" s="255">
        <v>5369</v>
      </c>
    </row>
    <row r="493" spans="1:64" s="234" customFormat="1">
      <c r="A493" s="225"/>
      <c r="B493" s="226">
        <v>488</v>
      </c>
      <c r="C493" s="227" t="s">
        <v>1006</v>
      </c>
      <c r="D493" s="253">
        <v>51.4</v>
      </c>
      <c r="E493" s="253">
        <v>2.8</v>
      </c>
      <c r="F493" s="225"/>
      <c r="G493" s="226">
        <v>488</v>
      </c>
      <c r="H493" s="227" t="s">
        <v>1101</v>
      </c>
      <c r="I493" s="253">
        <v>74.099999999999994</v>
      </c>
      <c r="J493" s="253">
        <v>3.4</v>
      </c>
      <c r="K493" s="225"/>
      <c r="L493" s="226">
        <v>488</v>
      </c>
      <c r="M493" s="226" t="s">
        <v>1092</v>
      </c>
      <c r="N493" s="253">
        <v>101.1</v>
      </c>
      <c r="O493" s="253">
        <v>2.4</v>
      </c>
      <c r="P493" s="225"/>
      <c r="Q493" s="226">
        <v>488</v>
      </c>
      <c r="R493" s="227" t="s">
        <v>987</v>
      </c>
      <c r="S493" s="253">
        <v>165.3</v>
      </c>
      <c r="T493" s="253">
        <v>5.0999999999999996</v>
      </c>
      <c r="U493" s="225"/>
      <c r="V493" s="229">
        <v>488</v>
      </c>
      <c r="W493" s="238" t="s">
        <v>3032</v>
      </c>
      <c r="X493" s="253">
        <v>294.3</v>
      </c>
      <c r="Y493" s="253">
        <v>8</v>
      </c>
      <c r="Z493" s="225"/>
      <c r="AA493" s="226">
        <v>488</v>
      </c>
      <c r="AB493" s="227" t="s">
        <v>1364</v>
      </c>
      <c r="AC493" s="253">
        <v>421.5</v>
      </c>
      <c r="AD493" s="253">
        <v>27.2</v>
      </c>
      <c r="AE493" s="225"/>
      <c r="AF493" s="229">
        <v>488</v>
      </c>
      <c r="AG493" s="238" t="s">
        <v>896</v>
      </c>
      <c r="AH493" s="253">
        <v>435.2</v>
      </c>
      <c r="AI493" s="253">
        <v>-16.100000000000001</v>
      </c>
      <c r="AJ493" s="225"/>
      <c r="AK493" s="226">
        <v>488</v>
      </c>
      <c r="AL493" s="227" t="s">
        <v>1562</v>
      </c>
      <c r="AM493" s="253">
        <v>569.4</v>
      </c>
      <c r="AN493" s="253">
        <v>30.3</v>
      </c>
      <c r="AO493" s="225"/>
      <c r="AP493" s="229">
        <v>488</v>
      </c>
      <c r="AQ493" s="238" t="s">
        <v>746</v>
      </c>
      <c r="AR493" s="253">
        <v>2271.1</v>
      </c>
      <c r="AS493" s="253">
        <v>65.400000000000006</v>
      </c>
      <c r="AT493" s="225"/>
      <c r="AU493" s="226">
        <v>488</v>
      </c>
      <c r="AV493" s="227" t="s">
        <v>1860</v>
      </c>
      <c r="AW493" s="253">
        <v>3144.6</v>
      </c>
      <c r="AX493" s="253">
        <v>160.4</v>
      </c>
      <c r="AY493" s="225"/>
      <c r="AZ493" s="229">
        <v>488</v>
      </c>
      <c r="BA493" s="238" t="s">
        <v>1737</v>
      </c>
      <c r="BB493" s="253">
        <v>3759.6</v>
      </c>
      <c r="BC493" s="253">
        <v>331.2</v>
      </c>
      <c r="BD493" s="225"/>
      <c r="BE493" s="230">
        <v>488</v>
      </c>
      <c r="BF493" s="231" t="s">
        <v>2063</v>
      </c>
      <c r="BG493" s="256">
        <v>4237.2</v>
      </c>
      <c r="BH493" s="256">
        <v>-83.8</v>
      </c>
      <c r="BI493" s="225"/>
      <c r="BJ493" s="232">
        <v>488</v>
      </c>
      <c r="BK493" s="233" t="s">
        <v>1939</v>
      </c>
      <c r="BL493" s="255">
        <v>5354</v>
      </c>
    </row>
    <row r="494" spans="1:64" s="234" customFormat="1">
      <c r="A494" s="225"/>
      <c r="B494" s="226">
        <v>489</v>
      </c>
      <c r="C494" s="227" t="s">
        <v>1007</v>
      </c>
      <c r="D494" s="253">
        <v>51</v>
      </c>
      <c r="E494" s="253">
        <v>1.8</v>
      </c>
      <c r="F494" s="225"/>
      <c r="G494" s="226">
        <v>489</v>
      </c>
      <c r="H494" s="227" t="s">
        <v>1102</v>
      </c>
      <c r="I494" s="253">
        <v>73.8</v>
      </c>
      <c r="J494" s="253">
        <v>1.5</v>
      </c>
      <c r="K494" s="225"/>
      <c r="L494" s="226">
        <v>489</v>
      </c>
      <c r="M494" s="226" t="s">
        <v>1191</v>
      </c>
      <c r="N494" s="253">
        <v>101</v>
      </c>
      <c r="O494" s="253">
        <v>9.1999999999999993</v>
      </c>
      <c r="P494" s="225"/>
      <c r="Q494" s="226">
        <v>489</v>
      </c>
      <c r="R494" s="227" t="s">
        <v>1250</v>
      </c>
      <c r="S494" s="253">
        <v>165.2</v>
      </c>
      <c r="T494" s="253">
        <v>8</v>
      </c>
      <c r="U494" s="225"/>
      <c r="V494" s="229">
        <v>489</v>
      </c>
      <c r="W494" s="238" t="s">
        <v>834</v>
      </c>
      <c r="X494" s="253">
        <v>293.8</v>
      </c>
      <c r="Y494" s="253">
        <v>7.3</v>
      </c>
      <c r="Z494" s="225"/>
      <c r="AA494" s="226">
        <v>489</v>
      </c>
      <c r="AB494" s="227" t="s">
        <v>1365</v>
      </c>
      <c r="AC494" s="253">
        <v>421.4</v>
      </c>
      <c r="AD494" s="253">
        <v>16.5</v>
      </c>
      <c r="AE494" s="225"/>
      <c r="AF494" s="229">
        <v>489</v>
      </c>
      <c r="AG494" s="238" t="s">
        <v>1456</v>
      </c>
      <c r="AH494" s="253">
        <v>435.2</v>
      </c>
      <c r="AI494" s="253">
        <v>20.8</v>
      </c>
      <c r="AJ494" s="225"/>
      <c r="AK494" s="226">
        <v>489</v>
      </c>
      <c r="AL494" s="227" t="s">
        <v>1333</v>
      </c>
      <c r="AM494" s="253">
        <v>566.20000000000005</v>
      </c>
      <c r="AN494" s="253">
        <v>53.9</v>
      </c>
      <c r="AO494" s="225"/>
      <c r="AP494" s="229">
        <v>489</v>
      </c>
      <c r="AQ494" s="238" t="s">
        <v>1756</v>
      </c>
      <c r="AR494" s="253">
        <v>2260.3000000000002</v>
      </c>
      <c r="AS494" s="253">
        <v>70.099999999999994</v>
      </c>
      <c r="AT494" s="225"/>
      <c r="AU494" s="226">
        <v>489</v>
      </c>
      <c r="AV494" s="227" t="s">
        <v>1861</v>
      </c>
      <c r="AW494" s="253">
        <v>3140.2</v>
      </c>
      <c r="AX494" s="253">
        <v>91.2</v>
      </c>
      <c r="AY494" s="225"/>
      <c r="AZ494" s="229">
        <v>489</v>
      </c>
      <c r="BA494" s="238" t="s">
        <v>1831</v>
      </c>
      <c r="BB494" s="253">
        <v>3741.3</v>
      </c>
      <c r="BC494" s="253">
        <v>64.900000000000006</v>
      </c>
      <c r="BD494" s="225"/>
      <c r="BE494" s="230">
        <v>489</v>
      </c>
      <c r="BF494" s="231" t="s">
        <v>2064</v>
      </c>
      <c r="BG494" s="256">
        <v>4237</v>
      </c>
      <c r="BH494" s="256">
        <v>348</v>
      </c>
      <c r="BI494" s="225"/>
      <c r="BJ494" s="232">
        <v>489</v>
      </c>
      <c r="BK494" s="233" t="s">
        <v>2054</v>
      </c>
      <c r="BL494" s="255">
        <v>5314</v>
      </c>
    </row>
    <row r="495" spans="1:64" s="234" customFormat="1">
      <c r="A495" s="225"/>
      <c r="B495" s="226">
        <v>490</v>
      </c>
      <c r="C495" s="227" t="s">
        <v>1008</v>
      </c>
      <c r="D495" s="253">
        <v>50.7</v>
      </c>
      <c r="E495" s="253">
        <v>0.9</v>
      </c>
      <c r="F495" s="225"/>
      <c r="G495" s="226">
        <v>490</v>
      </c>
      <c r="H495" s="227" t="s">
        <v>950</v>
      </c>
      <c r="I495" s="253">
        <v>73.599999999999994</v>
      </c>
      <c r="J495" s="253">
        <v>5.4</v>
      </c>
      <c r="K495" s="225"/>
      <c r="L495" s="226">
        <v>490</v>
      </c>
      <c r="M495" s="226" t="s">
        <v>1212</v>
      </c>
      <c r="N495" s="253">
        <v>100.9</v>
      </c>
      <c r="O495" s="253">
        <v>3.5</v>
      </c>
      <c r="P495" s="225"/>
      <c r="Q495" s="226">
        <v>490</v>
      </c>
      <c r="R495" s="227" t="s">
        <v>1251</v>
      </c>
      <c r="S495" s="253">
        <v>164.5</v>
      </c>
      <c r="T495" s="253">
        <v>5.0999999999999996</v>
      </c>
      <c r="U495" s="225"/>
      <c r="V495" s="229">
        <v>490</v>
      </c>
      <c r="W495" s="238" t="s">
        <v>1249</v>
      </c>
      <c r="X495" s="253">
        <v>293.8</v>
      </c>
      <c r="Y495" s="253">
        <v>11</v>
      </c>
      <c r="Z495" s="225"/>
      <c r="AA495" s="226">
        <v>490</v>
      </c>
      <c r="AB495" s="227" t="s">
        <v>1207</v>
      </c>
      <c r="AC495" s="253">
        <v>421.1</v>
      </c>
      <c r="AD495" s="253">
        <v>10.5</v>
      </c>
      <c r="AE495" s="225"/>
      <c r="AF495" s="229">
        <v>490</v>
      </c>
      <c r="AG495" s="238" t="s">
        <v>3033</v>
      </c>
      <c r="AH495" s="253">
        <v>435</v>
      </c>
      <c r="AI495" s="253" t="s">
        <v>751</v>
      </c>
      <c r="AJ495" s="225"/>
      <c r="AK495" s="226">
        <v>490</v>
      </c>
      <c r="AL495" s="227" t="s">
        <v>1563</v>
      </c>
      <c r="AM495" s="253">
        <v>566.20000000000005</v>
      </c>
      <c r="AN495" s="253">
        <v>9.9</v>
      </c>
      <c r="AO495" s="225"/>
      <c r="AP495" s="229">
        <v>490</v>
      </c>
      <c r="AQ495" s="238" t="s">
        <v>1851</v>
      </c>
      <c r="AR495" s="253">
        <v>2254.4</v>
      </c>
      <c r="AS495" s="253">
        <v>0.6</v>
      </c>
      <c r="AT495" s="225"/>
      <c r="AU495" s="226">
        <v>490</v>
      </c>
      <c r="AV495" s="227" t="s">
        <v>1058</v>
      </c>
      <c r="AW495" s="253">
        <v>3130.6</v>
      </c>
      <c r="AX495" s="253">
        <v>310.2</v>
      </c>
      <c r="AY495" s="225"/>
      <c r="AZ495" s="229">
        <v>490</v>
      </c>
      <c r="BA495" s="238" t="s">
        <v>3034</v>
      </c>
      <c r="BB495" s="253">
        <v>3720.4</v>
      </c>
      <c r="BC495" s="253">
        <v>49</v>
      </c>
      <c r="BD495" s="225"/>
      <c r="BE495" s="230">
        <v>490</v>
      </c>
      <c r="BF495" s="231" t="s">
        <v>2065</v>
      </c>
      <c r="BG495" s="256">
        <v>4232</v>
      </c>
      <c r="BH495" s="256">
        <v>-60.2</v>
      </c>
      <c r="BI495" s="225"/>
      <c r="BJ495" s="232">
        <v>490</v>
      </c>
      <c r="BK495" s="233" t="s">
        <v>1786</v>
      </c>
      <c r="BL495" s="255">
        <v>5277</v>
      </c>
    </row>
    <row r="496" spans="1:64" s="234" customFormat="1">
      <c r="A496" s="225"/>
      <c r="B496" s="226">
        <v>491</v>
      </c>
      <c r="C496" s="227" t="s">
        <v>1009</v>
      </c>
      <c r="D496" s="253">
        <v>50.5</v>
      </c>
      <c r="E496" s="253">
        <v>2.5</v>
      </c>
      <c r="F496" s="225"/>
      <c r="G496" s="226">
        <v>491</v>
      </c>
      <c r="H496" s="227" t="s">
        <v>974</v>
      </c>
      <c r="I496" s="253">
        <v>73.2</v>
      </c>
      <c r="J496" s="253">
        <v>3.3</v>
      </c>
      <c r="K496" s="225"/>
      <c r="L496" s="226">
        <v>491</v>
      </c>
      <c r="M496" s="226" t="s">
        <v>987</v>
      </c>
      <c r="N496" s="253">
        <v>100.1</v>
      </c>
      <c r="O496" s="253">
        <v>1.9</v>
      </c>
      <c r="P496" s="225"/>
      <c r="Q496" s="226">
        <v>491</v>
      </c>
      <c r="R496" s="227" t="s">
        <v>1252</v>
      </c>
      <c r="S496" s="253">
        <v>164</v>
      </c>
      <c r="T496" s="253">
        <v>9</v>
      </c>
      <c r="U496" s="225"/>
      <c r="V496" s="229">
        <v>491</v>
      </c>
      <c r="W496" s="238" t="s">
        <v>3035</v>
      </c>
      <c r="X496" s="253">
        <v>293.2</v>
      </c>
      <c r="Y496" s="253">
        <v>5.4</v>
      </c>
      <c r="Z496" s="225"/>
      <c r="AA496" s="226">
        <v>491</v>
      </c>
      <c r="AB496" s="227" t="s">
        <v>1366</v>
      </c>
      <c r="AC496" s="253">
        <v>420.9</v>
      </c>
      <c r="AD496" s="253">
        <v>9.6999999999999993</v>
      </c>
      <c r="AE496" s="225"/>
      <c r="AF496" s="229">
        <v>491</v>
      </c>
      <c r="AG496" s="238" t="s">
        <v>3036</v>
      </c>
      <c r="AH496" s="253">
        <v>433</v>
      </c>
      <c r="AI496" s="253">
        <v>11.5</v>
      </c>
      <c r="AJ496" s="225"/>
      <c r="AK496" s="226">
        <v>491</v>
      </c>
      <c r="AL496" s="227" t="s">
        <v>1564</v>
      </c>
      <c r="AM496" s="253">
        <v>565.6</v>
      </c>
      <c r="AN496" s="253">
        <v>36.299999999999997</v>
      </c>
      <c r="AO496" s="225"/>
      <c r="AP496" s="229">
        <v>491</v>
      </c>
      <c r="AQ496" s="238" t="s">
        <v>3037</v>
      </c>
      <c r="AR496" s="253">
        <v>2243</v>
      </c>
      <c r="AS496" s="253">
        <v>199.4</v>
      </c>
      <c r="AT496" s="225"/>
      <c r="AU496" s="226">
        <v>491</v>
      </c>
      <c r="AV496" s="227" t="s">
        <v>1862</v>
      </c>
      <c r="AW496" s="253">
        <v>3119</v>
      </c>
      <c r="AX496" s="253">
        <v>159.80000000000001</v>
      </c>
      <c r="AY496" s="225"/>
      <c r="AZ496" s="229">
        <v>491</v>
      </c>
      <c r="BA496" s="238" t="s">
        <v>2163</v>
      </c>
      <c r="BB496" s="253">
        <v>3712</v>
      </c>
      <c r="BC496" s="253">
        <v>-458</v>
      </c>
      <c r="BD496" s="225"/>
      <c r="BE496" s="230">
        <v>491</v>
      </c>
      <c r="BF496" s="231" t="s">
        <v>2066</v>
      </c>
      <c r="BG496" s="256">
        <v>4224</v>
      </c>
      <c r="BH496" s="256">
        <v>476</v>
      </c>
      <c r="BI496" s="225"/>
      <c r="BJ496" s="232">
        <v>491</v>
      </c>
      <c r="BK496" s="233" t="s">
        <v>1917</v>
      </c>
      <c r="BL496" s="255">
        <v>5276</v>
      </c>
    </row>
    <row r="497" spans="1:64" s="234" customFormat="1">
      <c r="A497" s="225"/>
      <c r="B497" s="226">
        <v>492</v>
      </c>
      <c r="C497" s="227" t="s">
        <v>1010</v>
      </c>
      <c r="D497" s="253">
        <v>50.4</v>
      </c>
      <c r="E497" s="253">
        <v>0.9</v>
      </c>
      <c r="F497" s="225"/>
      <c r="G497" s="226">
        <v>492</v>
      </c>
      <c r="H497" s="227" t="s">
        <v>1103</v>
      </c>
      <c r="I497" s="253">
        <v>72.900000000000006</v>
      </c>
      <c r="J497" s="253">
        <v>-4.5999999999999996</v>
      </c>
      <c r="K497" s="225"/>
      <c r="L497" s="226">
        <v>492</v>
      </c>
      <c r="M497" s="226" t="s">
        <v>3038</v>
      </c>
      <c r="N497" s="253">
        <v>99.7</v>
      </c>
      <c r="O497" s="253">
        <v>2.7</v>
      </c>
      <c r="P497" s="225"/>
      <c r="Q497" s="226">
        <v>492</v>
      </c>
      <c r="R497" s="227" t="s">
        <v>1253</v>
      </c>
      <c r="S497" s="253">
        <v>164</v>
      </c>
      <c r="T497" s="253">
        <v>2.9</v>
      </c>
      <c r="U497" s="225"/>
      <c r="V497" s="229">
        <v>492</v>
      </c>
      <c r="W497" s="238" t="s">
        <v>1221</v>
      </c>
      <c r="X497" s="253">
        <v>293</v>
      </c>
      <c r="Y497" s="253">
        <v>7.3</v>
      </c>
      <c r="Z497" s="225"/>
      <c r="AA497" s="226">
        <v>492</v>
      </c>
      <c r="AB497" s="227" t="s">
        <v>1085</v>
      </c>
      <c r="AC497" s="253">
        <v>420.6</v>
      </c>
      <c r="AD497" s="253">
        <v>13.3</v>
      </c>
      <c r="AE497" s="225"/>
      <c r="AF497" s="229">
        <v>492</v>
      </c>
      <c r="AG497" s="238" t="s">
        <v>3039</v>
      </c>
      <c r="AH497" s="253">
        <v>431.5</v>
      </c>
      <c r="AI497" s="253">
        <v>-36.700000000000003</v>
      </c>
      <c r="AJ497" s="225"/>
      <c r="AK497" s="226">
        <v>492</v>
      </c>
      <c r="AL497" s="227" t="s">
        <v>1193</v>
      </c>
      <c r="AM497" s="253">
        <v>564.6</v>
      </c>
      <c r="AN497" s="253">
        <v>-22.4</v>
      </c>
      <c r="AO497" s="225"/>
      <c r="AP497" s="229">
        <v>492</v>
      </c>
      <c r="AQ497" s="238" t="s">
        <v>3040</v>
      </c>
      <c r="AR497" s="253">
        <v>2238.3000000000002</v>
      </c>
      <c r="AS497" s="253">
        <v>58.1</v>
      </c>
      <c r="AT497" s="225"/>
      <c r="AU497" s="226">
        <v>492</v>
      </c>
      <c r="AV497" s="227" t="s">
        <v>1863</v>
      </c>
      <c r="AW497" s="253">
        <v>3118.5</v>
      </c>
      <c r="AX497" s="253">
        <v>172.7</v>
      </c>
      <c r="AY497" s="225"/>
      <c r="AZ497" s="229">
        <v>492</v>
      </c>
      <c r="BA497" s="238" t="s">
        <v>3041</v>
      </c>
      <c r="BB497" s="253">
        <v>3707.5</v>
      </c>
      <c r="BC497" s="253">
        <v>154</v>
      </c>
      <c r="BD497" s="225"/>
      <c r="BE497" s="230">
        <v>492</v>
      </c>
      <c r="BF497" s="231" t="s">
        <v>2067</v>
      </c>
      <c r="BG497" s="256">
        <v>4216</v>
      </c>
      <c r="BH497" s="256">
        <v>-252</v>
      </c>
      <c r="BI497" s="225"/>
      <c r="BJ497" s="232">
        <v>492</v>
      </c>
      <c r="BK497" s="233" t="s">
        <v>2044</v>
      </c>
      <c r="BL497" s="255">
        <v>5259</v>
      </c>
    </row>
    <row r="498" spans="1:64" s="234" customFormat="1">
      <c r="A498" s="225"/>
      <c r="B498" s="226">
        <v>493</v>
      </c>
      <c r="C498" s="227" t="s">
        <v>1011</v>
      </c>
      <c r="D498" s="253">
        <v>50.3</v>
      </c>
      <c r="E498" s="253">
        <v>1.7</v>
      </c>
      <c r="F498" s="225"/>
      <c r="G498" s="226">
        <v>493</v>
      </c>
      <c r="H498" s="227" t="s">
        <v>975</v>
      </c>
      <c r="I498" s="253">
        <v>72.599999999999994</v>
      </c>
      <c r="J498" s="253">
        <v>6.9</v>
      </c>
      <c r="K498" s="225"/>
      <c r="L498" s="226">
        <v>493</v>
      </c>
      <c r="M498" s="226" t="s">
        <v>943</v>
      </c>
      <c r="N498" s="253">
        <v>99.6</v>
      </c>
      <c r="O498" s="253">
        <v>5.9</v>
      </c>
      <c r="P498" s="225"/>
      <c r="Q498" s="226">
        <v>493</v>
      </c>
      <c r="R498" s="227" t="s">
        <v>1254</v>
      </c>
      <c r="S498" s="253">
        <v>163.9</v>
      </c>
      <c r="T498" s="253">
        <v>28.5</v>
      </c>
      <c r="U498" s="225"/>
      <c r="V498" s="229">
        <v>493</v>
      </c>
      <c r="W498" s="238" t="s">
        <v>3042</v>
      </c>
      <c r="X498" s="253">
        <v>291.8</v>
      </c>
      <c r="Y498" s="253">
        <v>29.5</v>
      </c>
      <c r="Z498" s="225"/>
      <c r="AA498" s="226">
        <v>493</v>
      </c>
      <c r="AB498" s="227" t="s">
        <v>1092</v>
      </c>
      <c r="AC498" s="253">
        <v>419.1</v>
      </c>
      <c r="AD498" s="253">
        <v>22.9</v>
      </c>
      <c r="AE498" s="225"/>
      <c r="AF498" s="229">
        <v>493</v>
      </c>
      <c r="AG498" s="238" t="s">
        <v>1475</v>
      </c>
      <c r="AH498" s="253">
        <v>430.1</v>
      </c>
      <c r="AI498" s="253">
        <v>12.2</v>
      </c>
      <c r="AJ498" s="225"/>
      <c r="AK498" s="226">
        <v>493</v>
      </c>
      <c r="AL498" s="227" t="s">
        <v>1565</v>
      </c>
      <c r="AM498" s="253">
        <v>559.9</v>
      </c>
      <c r="AN498" s="253">
        <v>28.7</v>
      </c>
      <c r="AO498" s="225"/>
      <c r="AP498" s="229">
        <v>493</v>
      </c>
      <c r="AQ498" s="238" t="s">
        <v>1186</v>
      </c>
      <c r="AR498" s="253">
        <v>2234.6999999999998</v>
      </c>
      <c r="AS498" s="253">
        <v>107.1</v>
      </c>
      <c r="AT498" s="225"/>
      <c r="AU498" s="226">
        <v>493</v>
      </c>
      <c r="AV498" s="227" t="s">
        <v>506</v>
      </c>
      <c r="AW498" s="253">
        <v>3114.4</v>
      </c>
      <c r="AX498" s="253">
        <v>-257.8</v>
      </c>
      <c r="AY498" s="225"/>
      <c r="AZ498" s="229">
        <v>493</v>
      </c>
      <c r="BA498" s="238" t="s">
        <v>3043</v>
      </c>
      <c r="BB498" s="253">
        <v>3704.9</v>
      </c>
      <c r="BC498" s="253">
        <v>71.8</v>
      </c>
      <c r="BD498" s="225"/>
      <c r="BE498" s="230">
        <v>493</v>
      </c>
      <c r="BF498" s="231" t="s">
        <v>2068</v>
      </c>
      <c r="BG498" s="256">
        <v>4213.3999999999996</v>
      </c>
      <c r="BH498" s="256">
        <v>485.7</v>
      </c>
      <c r="BI498" s="225"/>
      <c r="BJ498" s="232">
        <v>493</v>
      </c>
      <c r="BK498" s="233" t="s">
        <v>2246</v>
      </c>
      <c r="BL498" s="255">
        <v>5250</v>
      </c>
    </row>
    <row r="499" spans="1:64" s="234" customFormat="1">
      <c r="A499" s="225"/>
      <c r="B499" s="226">
        <v>494</v>
      </c>
      <c r="C499" s="227" t="s">
        <v>1012</v>
      </c>
      <c r="D499" s="253">
        <v>50.3</v>
      </c>
      <c r="E499" s="253">
        <v>4.3</v>
      </c>
      <c r="F499" s="225"/>
      <c r="G499" s="226">
        <v>494</v>
      </c>
      <c r="H499" s="227" t="s">
        <v>979</v>
      </c>
      <c r="I499" s="253">
        <v>72.5</v>
      </c>
      <c r="J499" s="253">
        <v>2.2999999999999998</v>
      </c>
      <c r="K499" s="225"/>
      <c r="L499" s="226">
        <v>494</v>
      </c>
      <c r="M499" s="226" t="s">
        <v>897</v>
      </c>
      <c r="N499" s="253">
        <v>99.5</v>
      </c>
      <c r="O499" s="253">
        <v>1.2</v>
      </c>
      <c r="P499" s="225"/>
      <c r="Q499" s="226">
        <v>494</v>
      </c>
      <c r="R499" s="227" t="s">
        <v>1255</v>
      </c>
      <c r="S499" s="253">
        <v>163.80000000000001</v>
      </c>
      <c r="T499" s="253">
        <v>7.2</v>
      </c>
      <c r="U499" s="225"/>
      <c r="V499" s="229">
        <v>494</v>
      </c>
      <c r="W499" s="238" t="s">
        <v>1196</v>
      </c>
      <c r="X499" s="253">
        <v>291.60000000000002</v>
      </c>
      <c r="Y499" s="253">
        <v>2.2999999999999998</v>
      </c>
      <c r="Z499" s="225"/>
      <c r="AA499" s="226">
        <v>494</v>
      </c>
      <c r="AB499" s="227" t="s">
        <v>1367</v>
      </c>
      <c r="AC499" s="253">
        <v>417.8</v>
      </c>
      <c r="AD499" s="253">
        <v>21</v>
      </c>
      <c r="AE499" s="225"/>
      <c r="AF499" s="229">
        <v>494</v>
      </c>
      <c r="AG499" s="238" t="s">
        <v>878</v>
      </c>
      <c r="AH499" s="253">
        <v>428</v>
      </c>
      <c r="AI499" s="253">
        <v>2.7</v>
      </c>
      <c r="AJ499" s="225"/>
      <c r="AK499" s="226">
        <v>494</v>
      </c>
      <c r="AL499" s="227" t="s">
        <v>1566</v>
      </c>
      <c r="AM499" s="253">
        <v>557.6</v>
      </c>
      <c r="AN499" s="253">
        <v>27</v>
      </c>
      <c r="AO499" s="225"/>
      <c r="AP499" s="229">
        <v>494</v>
      </c>
      <c r="AQ499" s="238" t="s">
        <v>1415</v>
      </c>
      <c r="AR499" s="253">
        <v>2229.5</v>
      </c>
      <c r="AS499" s="253">
        <v>123.7</v>
      </c>
      <c r="AT499" s="225"/>
      <c r="AU499" s="226">
        <v>494</v>
      </c>
      <c r="AV499" s="227" t="s">
        <v>992</v>
      </c>
      <c r="AW499" s="253">
        <v>3100.5</v>
      </c>
      <c r="AX499" s="253">
        <v>91.1</v>
      </c>
      <c r="AY499" s="225"/>
      <c r="AZ499" s="229">
        <v>494</v>
      </c>
      <c r="BA499" s="238" t="s">
        <v>3044</v>
      </c>
      <c r="BB499" s="253">
        <v>3694.5</v>
      </c>
      <c r="BC499" s="253">
        <v>328</v>
      </c>
      <c r="BD499" s="225"/>
      <c r="BE499" s="230">
        <v>494</v>
      </c>
      <c r="BF499" s="231" t="s">
        <v>2069</v>
      </c>
      <c r="BG499" s="256">
        <v>4212</v>
      </c>
      <c r="BH499" s="256">
        <v>-1088</v>
      </c>
      <c r="BI499" s="225"/>
      <c r="BJ499" s="232">
        <v>494</v>
      </c>
      <c r="BK499" s="233" t="s">
        <v>1990</v>
      </c>
      <c r="BL499" s="255">
        <v>5236</v>
      </c>
    </row>
    <row r="500" spans="1:64" s="234" customFormat="1">
      <c r="A500" s="225"/>
      <c r="B500" s="226">
        <v>495</v>
      </c>
      <c r="C500" s="227" t="s">
        <v>1013</v>
      </c>
      <c r="D500" s="253">
        <v>50.2</v>
      </c>
      <c r="E500" s="253">
        <v>3.4</v>
      </c>
      <c r="F500" s="225"/>
      <c r="G500" s="226">
        <v>495</v>
      </c>
      <c r="H500" s="227" t="s">
        <v>1104</v>
      </c>
      <c r="I500" s="253">
        <v>72.3</v>
      </c>
      <c r="J500" s="253">
        <v>2.7</v>
      </c>
      <c r="K500" s="225"/>
      <c r="L500" s="226">
        <v>495</v>
      </c>
      <c r="M500" s="226" t="s">
        <v>1085</v>
      </c>
      <c r="N500" s="253">
        <v>98.7</v>
      </c>
      <c r="O500" s="253">
        <v>3.1</v>
      </c>
      <c r="P500" s="225"/>
      <c r="Q500" s="226">
        <v>495</v>
      </c>
      <c r="R500" s="227" t="s">
        <v>1256</v>
      </c>
      <c r="S500" s="253">
        <v>163.30000000000001</v>
      </c>
      <c r="T500" s="253">
        <v>11.3</v>
      </c>
      <c r="U500" s="225"/>
      <c r="V500" s="229">
        <v>495</v>
      </c>
      <c r="W500" s="238" t="s">
        <v>1299</v>
      </c>
      <c r="X500" s="253">
        <v>291.3</v>
      </c>
      <c r="Y500" s="253">
        <v>13.7</v>
      </c>
      <c r="Z500" s="225"/>
      <c r="AA500" s="226">
        <v>495</v>
      </c>
      <c r="AB500" s="227" t="s">
        <v>1368</v>
      </c>
      <c r="AC500" s="253">
        <v>416.7</v>
      </c>
      <c r="AD500" s="253">
        <v>41.8</v>
      </c>
      <c r="AE500" s="225"/>
      <c r="AF500" s="229">
        <v>495</v>
      </c>
      <c r="AG500" s="238" t="s">
        <v>1361</v>
      </c>
      <c r="AH500" s="253">
        <v>425.5</v>
      </c>
      <c r="AI500" s="253">
        <v>35.4</v>
      </c>
      <c r="AJ500" s="225"/>
      <c r="AK500" s="226">
        <v>495</v>
      </c>
      <c r="AL500" s="227" t="s">
        <v>1567</v>
      </c>
      <c r="AM500" s="253">
        <v>556.29999999999995</v>
      </c>
      <c r="AN500" s="253">
        <v>27.5</v>
      </c>
      <c r="AO500" s="225"/>
      <c r="AP500" s="229">
        <v>495</v>
      </c>
      <c r="AQ500" s="238" t="s">
        <v>1146</v>
      </c>
      <c r="AR500" s="253">
        <v>2224.6999999999998</v>
      </c>
      <c r="AS500" s="253">
        <v>-13.4</v>
      </c>
      <c r="AT500" s="225"/>
      <c r="AU500" s="226">
        <v>495</v>
      </c>
      <c r="AV500" s="227" t="s">
        <v>1864</v>
      </c>
      <c r="AW500" s="253">
        <v>3083.3</v>
      </c>
      <c r="AX500" s="253">
        <v>157.19999999999999</v>
      </c>
      <c r="AY500" s="225"/>
      <c r="AZ500" s="229">
        <v>495</v>
      </c>
      <c r="BA500" s="238" t="s">
        <v>1688</v>
      </c>
      <c r="BB500" s="253">
        <v>3649.7</v>
      </c>
      <c r="BC500" s="253">
        <v>-567.6</v>
      </c>
      <c r="BD500" s="225"/>
      <c r="BE500" s="230">
        <v>495</v>
      </c>
      <c r="BF500" s="231" t="s">
        <v>2070</v>
      </c>
      <c r="BG500" s="256">
        <v>4194.1000000000004</v>
      </c>
      <c r="BH500" s="256">
        <v>896.8</v>
      </c>
      <c r="BI500" s="225"/>
      <c r="BJ500" s="232">
        <v>495</v>
      </c>
      <c r="BK500" s="233" t="s">
        <v>1765</v>
      </c>
      <c r="BL500" s="255">
        <v>5200</v>
      </c>
    </row>
    <row r="501" spans="1:64" s="234" customFormat="1">
      <c r="A501" s="225"/>
      <c r="B501" s="226">
        <v>496</v>
      </c>
      <c r="C501" s="227" t="s">
        <v>1014</v>
      </c>
      <c r="D501" s="253">
        <v>50.2</v>
      </c>
      <c r="E501" s="253">
        <v>9.3000000000000007</v>
      </c>
      <c r="F501" s="225"/>
      <c r="G501" s="226">
        <v>496</v>
      </c>
      <c r="H501" s="227" t="s">
        <v>1105</v>
      </c>
      <c r="I501" s="253">
        <v>72.3</v>
      </c>
      <c r="J501" s="253">
        <v>4.9000000000000004</v>
      </c>
      <c r="K501" s="225"/>
      <c r="L501" s="226">
        <v>496</v>
      </c>
      <c r="M501" s="226" t="s">
        <v>887</v>
      </c>
      <c r="N501" s="253">
        <v>98.6</v>
      </c>
      <c r="O501" s="253">
        <v>9.8000000000000007</v>
      </c>
      <c r="P501" s="225"/>
      <c r="Q501" s="226">
        <v>496</v>
      </c>
      <c r="R501" s="227" t="s">
        <v>1257</v>
      </c>
      <c r="S501" s="253">
        <v>162.80000000000001</v>
      </c>
      <c r="T501" s="253">
        <v>12.7</v>
      </c>
      <c r="U501" s="225"/>
      <c r="V501" s="229">
        <v>496</v>
      </c>
      <c r="W501" s="238" t="s">
        <v>3045</v>
      </c>
      <c r="X501" s="253">
        <v>288.8</v>
      </c>
      <c r="Y501" s="253">
        <v>-4.0999999999999996</v>
      </c>
      <c r="Z501" s="225"/>
      <c r="AA501" s="226">
        <v>496</v>
      </c>
      <c r="AB501" s="227" t="s">
        <v>1369</v>
      </c>
      <c r="AC501" s="253">
        <v>415.4</v>
      </c>
      <c r="AD501" s="253">
        <v>20.9</v>
      </c>
      <c r="AE501" s="225"/>
      <c r="AF501" s="229">
        <v>496</v>
      </c>
      <c r="AG501" s="238" t="s">
        <v>1495</v>
      </c>
      <c r="AH501" s="253">
        <v>422.7</v>
      </c>
      <c r="AI501" s="253">
        <v>59.1</v>
      </c>
      <c r="AJ501" s="225"/>
      <c r="AK501" s="226">
        <v>496</v>
      </c>
      <c r="AL501" s="227" t="s">
        <v>1568</v>
      </c>
      <c r="AM501" s="253">
        <v>552.29999999999995</v>
      </c>
      <c r="AN501" s="253">
        <v>36.299999999999997</v>
      </c>
      <c r="AO501" s="225"/>
      <c r="AP501" s="229">
        <v>496</v>
      </c>
      <c r="AQ501" s="238" t="s">
        <v>3046</v>
      </c>
      <c r="AR501" s="253">
        <v>2222.6999999999998</v>
      </c>
      <c r="AS501" s="253">
        <v>66.5</v>
      </c>
      <c r="AT501" s="225"/>
      <c r="AU501" s="226">
        <v>496</v>
      </c>
      <c r="AV501" s="227" t="s">
        <v>1865</v>
      </c>
      <c r="AW501" s="253">
        <v>3074.3</v>
      </c>
      <c r="AX501" s="253">
        <v>136.80000000000001</v>
      </c>
      <c r="AY501" s="225"/>
      <c r="AZ501" s="229">
        <v>496</v>
      </c>
      <c r="BA501" s="238" t="s">
        <v>857</v>
      </c>
      <c r="BB501" s="253">
        <v>3648.6</v>
      </c>
      <c r="BC501" s="253">
        <v>493</v>
      </c>
      <c r="BD501" s="225"/>
      <c r="BE501" s="230">
        <v>496</v>
      </c>
      <c r="BF501" s="231" t="s">
        <v>2071</v>
      </c>
      <c r="BG501" s="256">
        <v>4193.2</v>
      </c>
      <c r="BH501" s="256">
        <v>382.4</v>
      </c>
      <c r="BI501" s="225"/>
      <c r="BJ501" s="232">
        <v>496</v>
      </c>
      <c r="BK501" s="233" t="s">
        <v>2247</v>
      </c>
      <c r="BL501" s="255">
        <v>5197</v>
      </c>
    </row>
    <row r="502" spans="1:64" s="234" customFormat="1">
      <c r="A502" s="225"/>
      <c r="B502" s="226">
        <v>497</v>
      </c>
      <c r="C502" s="227" t="s">
        <v>1015</v>
      </c>
      <c r="D502" s="253">
        <v>50.2</v>
      </c>
      <c r="E502" s="253">
        <v>4.8</v>
      </c>
      <c r="F502" s="225"/>
      <c r="G502" s="226">
        <v>497</v>
      </c>
      <c r="H502" s="227" t="s">
        <v>1106</v>
      </c>
      <c r="I502" s="253">
        <v>72.2</v>
      </c>
      <c r="J502" s="253">
        <v>4.4000000000000004</v>
      </c>
      <c r="K502" s="225"/>
      <c r="L502" s="226">
        <v>497</v>
      </c>
      <c r="M502" s="226" t="s">
        <v>1172</v>
      </c>
      <c r="N502" s="253">
        <v>98.5</v>
      </c>
      <c r="O502" s="253">
        <v>8.1</v>
      </c>
      <c r="P502" s="225"/>
      <c r="Q502" s="226">
        <v>497</v>
      </c>
      <c r="R502" s="227" t="s">
        <v>880</v>
      </c>
      <c r="S502" s="253">
        <v>162.69999999999999</v>
      </c>
      <c r="T502" s="253">
        <v>1.1000000000000001</v>
      </c>
      <c r="U502" s="225"/>
      <c r="V502" s="229">
        <v>497</v>
      </c>
      <c r="W502" s="238" t="s">
        <v>1339</v>
      </c>
      <c r="X502" s="253">
        <v>288.3</v>
      </c>
      <c r="Y502" s="253">
        <v>4.5999999999999996</v>
      </c>
      <c r="Z502" s="225"/>
      <c r="AA502" s="226">
        <v>497</v>
      </c>
      <c r="AB502" s="227" t="s">
        <v>1370</v>
      </c>
      <c r="AC502" s="253">
        <v>414.9</v>
      </c>
      <c r="AD502" s="253">
        <v>63.8</v>
      </c>
      <c r="AE502" s="225"/>
      <c r="AF502" s="229">
        <v>497</v>
      </c>
      <c r="AG502" s="238" t="s">
        <v>3047</v>
      </c>
      <c r="AH502" s="253">
        <v>418.5</v>
      </c>
      <c r="AI502" s="253">
        <v>13</v>
      </c>
      <c r="AJ502" s="225"/>
      <c r="AK502" s="226">
        <v>497</v>
      </c>
      <c r="AL502" s="227" t="s">
        <v>1569</v>
      </c>
      <c r="AM502" s="253">
        <v>551.6</v>
      </c>
      <c r="AN502" s="253">
        <v>53.7</v>
      </c>
      <c r="AO502" s="225"/>
      <c r="AP502" s="229">
        <v>497</v>
      </c>
      <c r="AQ502" s="238" t="s">
        <v>1730</v>
      </c>
      <c r="AR502" s="253">
        <v>2220.8000000000002</v>
      </c>
      <c r="AS502" s="253">
        <v>16.3</v>
      </c>
      <c r="AT502" s="225"/>
      <c r="AU502" s="226">
        <v>497</v>
      </c>
      <c r="AV502" s="227" t="s">
        <v>1866</v>
      </c>
      <c r="AW502" s="253">
        <v>3072.5</v>
      </c>
      <c r="AX502" s="253">
        <v>-64.5</v>
      </c>
      <c r="AY502" s="225"/>
      <c r="AZ502" s="229">
        <v>497</v>
      </c>
      <c r="BA502" s="238" t="s">
        <v>1973</v>
      </c>
      <c r="BB502" s="253">
        <v>3631.6</v>
      </c>
      <c r="BC502" s="253">
        <v>175.4</v>
      </c>
      <c r="BD502" s="225"/>
      <c r="BE502" s="230">
        <v>497</v>
      </c>
      <c r="BF502" s="231" t="s">
        <v>2072</v>
      </c>
      <c r="BG502" s="256">
        <v>4193.1000000000004</v>
      </c>
      <c r="BH502" s="256">
        <v>864.2</v>
      </c>
      <c r="BI502" s="225"/>
      <c r="BJ502" s="232">
        <v>497</v>
      </c>
      <c r="BK502" s="233" t="s">
        <v>2248</v>
      </c>
      <c r="BL502" s="255">
        <v>5170</v>
      </c>
    </row>
    <row r="503" spans="1:64" s="234" customFormat="1">
      <c r="A503" s="225"/>
      <c r="B503" s="226">
        <v>498</v>
      </c>
      <c r="C503" s="227" t="s">
        <v>1016</v>
      </c>
      <c r="D503" s="253">
        <v>50.1</v>
      </c>
      <c r="E503" s="253">
        <v>0.7</v>
      </c>
      <c r="F503" s="225"/>
      <c r="G503" s="226">
        <v>498</v>
      </c>
      <c r="H503" s="227" t="s">
        <v>1107</v>
      </c>
      <c r="I503" s="253">
        <v>72.2</v>
      </c>
      <c r="J503" s="253">
        <v>8.5</v>
      </c>
      <c r="K503" s="225"/>
      <c r="L503" s="226">
        <v>498</v>
      </c>
      <c r="M503" s="226" t="s">
        <v>961</v>
      </c>
      <c r="N503" s="253">
        <v>98.2</v>
      </c>
      <c r="O503" s="253">
        <v>5.9</v>
      </c>
      <c r="P503" s="225"/>
      <c r="Q503" s="226">
        <v>498</v>
      </c>
      <c r="R503" s="227" t="s">
        <v>1258</v>
      </c>
      <c r="S503" s="253">
        <v>162.5</v>
      </c>
      <c r="T503" s="253">
        <v>17.899999999999999</v>
      </c>
      <c r="U503" s="225"/>
      <c r="V503" s="229">
        <v>498</v>
      </c>
      <c r="W503" s="238" t="s">
        <v>1315</v>
      </c>
      <c r="X503" s="253">
        <v>287.60000000000002</v>
      </c>
      <c r="Y503" s="253">
        <v>14.4</v>
      </c>
      <c r="Z503" s="225"/>
      <c r="AA503" s="226">
        <v>498</v>
      </c>
      <c r="AB503" s="227" t="s">
        <v>1371</v>
      </c>
      <c r="AC503" s="253">
        <v>413.7</v>
      </c>
      <c r="AD503" s="253">
        <v>27.5</v>
      </c>
      <c r="AE503" s="225"/>
      <c r="AF503" s="229">
        <v>498</v>
      </c>
      <c r="AG503" s="238" t="s">
        <v>1412</v>
      </c>
      <c r="AH503" s="253">
        <v>418.3</v>
      </c>
      <c r="AI503" s="253">
        <v>33.9</v>
      </c>
      <c r="AJ503" s="225"/>
      <c r="AK503" s="226">
        <v>498</v>
      </c>
      <c r="AL503" s="227" t="s">
        <v>1068</v>
      </c>
      <c r="AM503" s="253">
        <v>551.20000000000005</v>
      </c>
      <c r="AN503" s="253">
        <v>29.9</v>
      </c>
      <c r="AO503" s="225"/>
      <c r="AP503" s="229">
        <v>498</v>
      </c>
      <c r="AQ503" s="238" t="s">
        <v>1583</v>
      </c>
      <c r="AR503" s="253">
        <v>2220.8000000000002</v>
      </c>
      <c r="AS503" s="253">
        <v>-122.2</v>
      </c>
      <c r="AT503" s="225"/>
      <c r="AU503" s="226">
        <v>498</v>
      </c>
      <c r="AV503" s="227" t="s">
        <v>1490</v>
      </c>
      <c r="AW503" s="253">
        <v>3065.7</v>
      </c>
      <c r="AX503" s="253">
        <v>75</v>
      </c>
      <c r="AY503" s="225"/>
      <c r="AZ503" s="229">
        <v>498</v>
      </c>
      <c r="BA503" s="238" t="s">
        <v>3048</v>
      </c>
      <c r="BB503" s="253">
        <v>3630.4</v>
      </c>
      <c r="BC503" s="253">
        <v>57.8</v>
      </c>
      <c r="BD503" s="225"/>
      <c r="BE503" s="230">
        <v>498</v>
      </c>
      <c r="BF503" s="231" t="s">
        <v>2073</v>
      </c>
      <c r="BG503" s="256">
        <v>4176.5</v>
      </c>
      <c r="BH503" s="256">
        <v>-123.3</v>
      </c>
      <c r="BI503" s="225"/>
      <c r="BJ503" s="232">
        <v>498</v>
      </c>
      <c r="BK503" s="233" t="s">
        <v>1971</v>
      </c>
      <c r="BL503" s="255">
        <v>5169</v>
      </c>
    </row>
    <row r="504" spans="1:64" s="234" customFormat="1">
      <c r="A504" s="225"/>
      <c r="B504" s="226">
        <v>499</v>
      </c>
      <c r="C504" s="227" t="s">
        <v>1017</v>
      </c>
      <c r="D504" s="253">
        <v>49.7</v>
      </c>
      <c r="E504" s="253">
        <v>-2.7</v>
      </c>
      <c r="F504" s="225"/>
      <c r="G504" s="226">
        <v>499</v>
      </c>
      <c r="H504" s="227" t="s">
        <v>904</v>
      </c>
      <c r="I504" s="253">
        <v>72</v>
      </c>
      <c r="J504" s="253">
        <v>1.9</v>
      </c>
      <c r="K504" s="225"/>
      <c r="L504" s="226">
        <v>499</v>
      </c>
      <c r="M504" s="226" t="s">
        <v>1002</v>
      </c>
      <c r="N504" s="253">
        <v>97.4</v>
      </c>
      <c r="O504" s="253">
        <v>5.2</v>
      </c>
      <c r="P504" s="225"/>
      <c r="Q504" s="226">
        <v>499</v>
      </c>
      <c r="R504" s="227" t="s">
        <v>1259</v>
      </c>
      <c r="S504" s="253">
        <v>162.5</v>
      </c>
      <c r="T504" s="253">
        <v>11.3</v>
      </c>
      <c r="U504" s="225"/>
      <c r="V504" s="229">
        <v>499</v>
      </c>
      <c r="W504" s="238" t="s">
        <v>1204</v>
      </c>
      <c r="X504" s="253">
        <v>286.8</v>
      </c>
      <c r="Y504" s="253">
        <v>7.6</v>
      </c>
      <c r="Z504" s="225"/>
      <c r="AA504" s="226">
        <v>499</v>
      </c>
      <c r="AB504" s="227" t="s">
        <v>862</v>
      </c>
      <c r="AC504" s="253">
        <v>412.3</v>
      </c>
      <c r="AD504" s="253">
        <v>0.8</v>
      </c>
      <c r="AE504" s="225"/>
      <c r="AF504" s="229">
        <v>499</v>
      </c>
      <c r="AG504" s="238" t="s">
        <v>1488</v>
      </c>
      <c r="AH504" s="253">
        <v>416.9</v>
      </c>
      <c r="AI504" s="253">
        <v>35.299999999999997</v>
      </c>
      <c r="AJ504" s="225"/>
      <c r="AK504" s="226">
        <v>499</v>
      </c>
      <c r="AL504" s="227" t="s">
        <v>1570</v>
      </c>
      <c r="AM504" s="253">
        <v>546.9</v>
      </c>
      <c r="AN504" s="253">
        <v>-24.9</v>
      </c>
      <c r="AO504" s="225"/>
      <c r="AP504" s="229">
        <v>499</v>
      </c>
      <c r="AQ504" s="238" t="s">
        <v>1740</v>
      </c>
      <c r="AR504" s="253">
        <v>2207.5</v>
      </c>
      <c r="AS504" s="253">
        <v>160.19999999999999</v>
      </c>
      <c r="AT504" s="225"/>
      <c r="AU504" s="226">
        <v>499</v>
      </c>
      <c r="AV504" s="227" t="s">
        <v>1867</v>
      </c>
      <c r="AW504" s="253">
        <v>3047.1</v>
      </c>
      <c r="AX504" s="253">
        <v>1.9</v>
      </c>
      <c r="AY504" s="225"/>
      <c r="AZ504" s="229">
        <v>499</v>
      </c>
      <c r="BA504" s="238" t="s">
        <v>2055</v>
      </c>
      <c r="BB504" s="253">
        <v>3616.6</v>
      </c>
      <c r="BC504" s="253">
        <v>70.599999999999994</v>
      </c>
      <c r="BD504" s="225"/>
      <c r="BE504" s="230">
        <v>499</v>
      </c>
      <c r="BF504" s="231" t="s">
        <v>2074</v>
      </c>
      <c r="BG504" s="256">
        <v>4165.8</v>
      </c>
      <c r="BH504" s="256">
        <v>33.299999999999997</v>
      </c>
      <c r="BI504" s="225"/>
      <c r="BJ504" s="232">
        <v>499</v>
      </c>
      <c r="BK504" s="233" t="s">
        <v>2249</v>
      </c>
      <c r="BL504" s="255">
        <v>5164</v>
      </c>
    </row>
    <row r="505" spans="1:64" s="234" customFormat="1">
      <c r="A505" s="225"/>
      <c r="B505" s="226">
        <v>500</v>
      </c>
      <c r="C505" s="227" t="s">
        <v>1018</v>
      </c>
      <c r="D505" s="253">
        <v>49.7</v>
      </c>
      <c r="E505" s="253">
        <v>0.9</v>
      </c>
      <c r="F505" s="225"/>
      <c r="G505" s="226">
        <v>500</v>
      </c>
      <c r="H505" s="227" t="s">
        <v>1108</v>
      </c>
      <c r="I505" s="253">
        <v>71.8</v>
      </c>
      <c r="J505" s="253">
        <v>5.6</v>
      </c>
      <c r="K505" s="225"/>
      <c r="L505" s="226">
        <v>500</v>
      </c>
      <c r="M505" s="226" t="s">
        <v>3049</v>
      </c>
      <c r="N505" s="253">
        <v>97.1</v>
      </c>
      <c r="O505" s="253">
        <v>6</v>
      </c>
      <c r="P505" s="225"/>
      <c r="Q505" s="226">
        <v>500</v>
      </c>
      <c r="R505" s="227" t="s">
        <v>1260</v>
      </c>
      <c r="S505" s="253">
        <v>161.9</v>
      </c>
      <c r="T505" s="253">
        <v>4.3</v>
      </c>
      <c r="U505" s="225"/>
      <c r="V505" s="229">
        <v>500</v>
      </c>
      <c r="W505" s="238" t="s">
        <v>1331</v>
      </c>
      <c r="X505" s="253">
        <v>286</v>
      </c>
      <c r="Y505" s="253">
        <v>12.6</v>
      </c>
      <c r="Z505" s="225"/>
      <c r="AA505" s="226">
        <v>500</v>
      </c>
      <c r="AB505" s="227" t="s">
        <v>1372</v>
      </c>
      <c r="AC505" s="253">
        <v>409.7</v>
      </c>
      <c r="AD505" s="253">
        <v>16</v>
      </c>
      <c r="AE505" s="225"/>
      <c r="AF505" s="229">
        <v>500</v>
      </c>
      <c r="AG505" s="238" t="s">
        <v>1529</v>
      </c>
      <c r="AH505" s="253">
        <v>416.4</v>
      </c>
      <c r="AI505" s="253">
        <v>4.7</v>
      </c>
      <c r="AJ505" s="225"/>
      <c r="AK505" s="226">
        <v>500</v>
      </c>
      <c r="AL505" s="227" t="s">
        <v>1571</v>
      </c>
      <c r="AM505" s="253">
        <v>543.1</v>
      </c>
      <c r="AN505" s="253">
        <v>16.399999999999999</v>
      </c>
      <c r="AO505" s="225"/>
      <c r="AP505" s="229">
        <v>500</v>
      </c>
      <c r="AQ505" s="238" t="s">
        <v>1311</v>
      </c>
      <c r="AR505" s="253">
        <v>2204.6</v>
      </c>
      <c r="AS505" s="253">
        <v>-6.8</v>
      </c>
      <c r="AT505" s="225"/>
      <c r="AU505" s="226">
        <v>500</v>
      </c>
      <c r="AV505" s="227" t="s">
        <v>1868</v>
      </c>
      <c r="AW505" s="253">
        <v>3037.3</v>
      </c>
      <c r="AX505" s="253">
        <v>253.6</v>
      </c>
      <c r="AY505" s="225"/>
      <c r="AZ505" s="229">
        <v>500</v>
      </c>
      <c r="BA505" s="238" t="s">
        <v>2239</v>
      </c>
      <c r="BB505" s="253">
        <v>3614</v>
      </c>
      <c r="BC505" s="253">
        <v>584</v>
      </c>
      <c r="BD505" s="225"/>
      <c r="BE505" s="230">
        <v>500</v>
      </c>
      <c r="BF505" s="231" t="s">
        <v>2075</v>
      </c>
      <c r="BG505" s="256">
        <v>4161.8</v>
      </c>
      <c r="BH505" s="256">
        <v>-558.20000000000005</v>
      </c>
      <c r="BI505" s="225"/>
      <c r="BJ505" s="232">
        <v>500</v>
      </c>
      <c r="BK505" s="233" t="s">
        <v>2250</v>
      </c>
      <c r="BL505" s="255">
        <v>5145</v>
      </c>
    </row>
    <row r="506" spans="1:64" s="234" customFormat="1">
      <c r="B506" s="236"/>
      <c r="D506" s="249"/>
      <c r="E506" s="250"/>
      <c r="H506" s="236"/>
      <c r="I506" s="249"/>
      <c r="J506" s="249"/>
      <c r="N506" s="249"/>
      <c r="O506" s="254"/>
      <c r="S506" s="249"/>
      <c r="T506" s="249"/>
      <c r="X506" s="249"/>
      <c r="Y506" s="249"/>
      <c r="AC506" s="249"/>
      <c r="AD506" s="249"/>
      <c r="AH506" s="249"/>
      <c r="AI506" s="249"/>
      <c r="AM506" s="249"/>
      <c r="AN506" s="249"/>
      <c r="AR506" s="249"/>
      <c r="AS506" s="249"/>
      <c r="AW506" s="249"/>
      <c r="AX506" s="249"/>
      <c r="BB506" s="249"/>
      <c r="BC506" s="249"/>
      <c r="BG506" s="249"/>
      <c r="BH506" s="249"/>
      <c r="BL506" s="249"/>
    </row>
    <row r="507" spans="1:64" s="234" customFormat="1">
      <c r="B507" s="239"/>
      <c r="D507" s="249"/>
      <c r="E507" s="250"/>
      <c r="G507" s="240"/>
      <c r="H507" s="236"/>
      <c r="I507" s="249"/>
      <c r="J507" s="249"/>
      <c r="L507" s="240"/>
      <c r="N507" s="249"/>
      <c r="O507" s="254"/>
      <c r="Q507" s="240"/>
      <c r="S507" s="249"/>
      <c r="T507" s="249"/>
      <c r="V507" s="240"/>
      <c r="X507" s="249"/>
      <c r="Y507" s="249"/>
      <c r="AA507" s="240"/>
      <c r="AC507" s="249"/>
      <c r="AD507" s="249"/>
      <c r="AF507" s="240"/>
      <c r="AH507" s="249"/>
      <c r="AI507" s="249"/>
      <c r="AK507" s="240"/>
      <c r="AM507" s="249"/>
      <c r="AN507" s="249"/>
      <c r="AR507" s="249"/>
      <c r="AS507" s="249"/>
      <c r="AW507" s="249"/>
      <c r="AX507" s="249"/>
      <c r="BB507" s="249"/>
      <c r="BC507" s="249"/>
      <c r="BG507" s="249"/>
      <c r="BH507" s="249"/>
      <c r="BL507" s="249"/>
    </row>
  </sheetData>
  <phoneticPr fontId="7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AK508"/>
  <sheetViews>
    <sheetView showGridLines="0" zoomScale="70" zoomScaleNormal="70" workbookViewId="0">
      <selection activeCell="R24" sqref="R24"/>
    </sheetView>
  </sheetViews>
  <sheetFormatPr defaultRowHeight="14.35"/>
  <cols>
    <col min="1" max="1" width="5.64453125" customWidth="1"/>
    <col min="2" max="5" width="11.64453125" customWidth="1"/>
    <col min="7" max="10" width="11.64453125" customWidth="1"/>
    <col min="14" max="14" width="10.3515625" customWidth="1"/>
    <col min="15" max="15" width="11.87890625" bestFit="1" customWidth="1"/>
    <col min="16" max="16" width="10.76171875" bestFit="1" customWidth="1"/>
    <col min="18" max="22" width="9.1171875" customWidth="1"/>
    <col min="25" max="25" width="11.76171875" customWidth="1"/>
    <col min="27" max="27" width="14.41015625" bestFit="1" customWidth="1"/>
    <col min="28" max="28" width="11.87890625" bestFit="1" customWidth="1"/>
    <col min="30" max="30" width="6.52734375" customWidth="1"/>
    <col min="31" max="31" width="28.41015625" customWidth="1"/>
    <col min="32" max="32" width="11.76171875" customWidth="1"/>
    <col min="33" max="33" width="11" customWidth="1"/>
    <col min="36" max="36" width="18.41015625" customWidth="1"/>
  </cols>
  <sheetData>
    <row r="2" spans="2:5">
      <c r="B2" t="s">
        <v>9932</v>
      </c>
    </row>
    <row r="3" spans="2:5">
      <c r="B3" s="202" t="s">
        <v>2429</v>
      </c>
      <c r="C3" s="202" t="s">
        <v>444</v>
      </c>
      <c r="D3" s="202" t="s">
        <v>445</v>
      </c>
      <c r="E3" s="202" t="s">
        <v>9929</v>
      </c>
    </row>
    <row r="4" spans="2:5">
      <c r="B4" s="202" t="s">
        <v>2846</v>
      </c>
      <c r="C4" s="202">
        <v>2</v>
      </c>
      <c r="D4" s="202">
        <v>147</v>
      </c>
      <c r="E4" s="202">
        <v>150</v>
      </c>
    </row>
    <row r="5" spans="2:5">
      <c r="B5" s="202" t="s">
        <v>64</v>
      </c>
      <c r="C5" s="202">
        <v>8</v>
      </c>
      <c r="D5" s="202">
        <v>101</v>
      </c>
      <c r="E5" s="202">
        <v>184</v>
      </c>
    </row>
    <row r="6" spans="2:5">
      <c r="B6" s="202" t="s">
        <v>66</v>
      </c>
      <c r="C6" s="202">
        <v>10</v>
      </c>
      <c r="D6" s="202">
        <v>108</v>
      </c>
      <c r="E6" s="202">
        <v>179</v>
      </c>
    </row>
    <row r="7" spans="2:5">
      <c r="B7" s="202" t="s">
        <v>68</v>
      </c>
      <c r="C7" s="202">
        <v>11</v>
      </c>
      <c r="D7" s="202">
        <v>87</v>
      </c>
      <c r="E7" s="202">
        <v>197</v>
      </c>
    </row>
    <row r="8" spans="2:5">
      <c r="B8" s="202" t="s">
        <v>69</v>
      </c>
      <c r="C8" s="202">
        <v>12</v>
      </c>
      <c r="D8" s="202">
        <v>89</v>
      </c>
      <c r="E8" s="202">
        <v>192</v>
      </c>
    </row>
    <row r="9" spans="2:5">
      <c r="B9" s="202" t="s">
        <v>71</v>
      </c>
      <c r="C9" s="202">
        <v>16</v>
      </c>
      <c r="D9" s="202">
        <v>81</v>
      </c>
      <c r="E9" s="202">
        <v>177</v>
      </c>
    </row>
    <row r="10" spans="2:5">
      <c r="B10" s="202" t="s">
        <v>72</v>
      </c>
      <c r="C10" s="202">
        <v>20</v>
      </c>
      <c r="D10" s="202">
        <v>70</v>
      </c>
      <c r="E10" s="202">
        <v>171</v>
      </c>
    </row>
    <row r="11" spans="2:5">
      <c r="B11" s="202" t="s">
        <v>73</v>
      </c>
      <c r="C11" s="202">
        <v>23</v>
      </c>
      <c r="D11" s="202">
        <v>65</v>
      </c>
      <c r="E11" s="202">
        <v>162</v>
      </c>
    </row>
    <row r="12" spans="2:5">
      <c r="B12" s="202" t="s">
        <v>74</v>
      </c>
      <c r="C12" s="202">
        <v>28</v>
      </c>
      <c r="D12" s="202">
        <v>64</v>
      </c>
      <c r="E12" s="202">
        <v>153</v>
      </c>
    </row>
    <row r="13" spans="2:5">
      <c r="B13" s="202" t="s">
        <v>75</v>
      </c>
      <c r="C13" s="202">
        <v>37</v>
      </c>
      <c r="D13" s="202">
        <v>68</v>
      </c>
      <c r="E13" s="202">
        <v>140</v>
      </c>
    </row>
    <row r="14" spans="2:5">
      <c r="B14" s="202" t="s">
        <v>76</v>
      </c>
      <c r="C14" s="202">
        <v>46</v>
      </c>
      <c r="D14" s="202">
        <v>71</v>
      </c>
      <c r="E14" s="202">
        <v>139</v>
      </c>
    </row>
    <row r="15" spans="2:5">
      <c r="B15" s="202" t="s">
        <v>77</v>
      </c>
      <c r="C15" s="202">
        <v>70</v>
      </c>
      <c r="D15" s="202">
        <v>69</v>
      </c>
      <c r="E15" s="202">
        <v>134</v>
      </c>
    </row>
    <row r="16" spans="2:5">
      <c r="B16" s="202" t="s">
        <v>78</v>
      </c>
      <c r="C16" s="202">
        <v>79</v>
      </c>
      <c r="D16" s="202">
        <v>68</v>
      </c>
      <c r="E16" s="202">
        <v>132</v>
      </c>
    </row>
    <row r="17" spans="2:6">
      <c r="B17" s="202" t="s">
        <v>79</v>
      </c>
      <c r="C17" s="202">
        <v>85</v>
      </c>
      <c r="D17" s="202">
        <v>62</v>
      </c>
      <c r="E17" s="202">
        <v>132</v>
      </c>
    </row>
    <row r="18" spans="2:6">
      <c r="B18" s="202" t="s">
        <v>80</v>
      </c>
      <c r="C18" s="202">
        <v>100</v>
      </c>
      <c r="D18" s="202">
        <v>57</v>
      </c>
      <c r="E18" s="202">
        <v>128</v>
      </c>
    </row>
    <row r="19" spans="2:6">
      <c r="B19" s="202" t="s">
        <v>81</v>
      </c>
      <c r="C19" s="202">
        <v>98</v>
      </c>
      <c r="D19" s="202">
        <v>55</v>
      </c>
      <c r="E19" s="202">
        <v>130</v>
      </c>
    </row>
    <row r="20" spans="2:6">
      <c r="B20" s="202" t="s">
        <v>83</v>
      </c>
      <c r="C20" s="202">
        <v>109</v>
      </c>
      <c r="D20" s="202">
        <v>51</v>
      </c>
      <c r="E20" s="202">
        <v>132</v>
      </c>
    </row>
    <row r="21" spans="2:6">
      <c r="B21" s="202" t="s">
        <v>84</v>
      </c>
      <c r="C21" s="202">
        <v>120</v>
      </c>
      <c r="D21" s="202">
        <v>51</v>
      </c>
      <c r="E21" s="202">
        <v>126</v>
      </c>
    </row>
    <row r="24" spans="2:6">
      <c r="B24" s="202" t="s">
        <v>2429</v>
      </c>
      <c r="C24" s="202" t="s">
        <v>444</v>
      </c>
      <c r="D24" s="202" t="s">
        <v>445</v>
      </c>
      <c r="E24" s="202" t="s">
        <v>9929</v>
      </c>
      <c r="F24" s="202" t="s">
        <v>9931</v>
      </c>
    </row>
    <row r="25" spans="2:6">
      <c r="B25" s="202" t="s">
        <v>303</v>
      </c>
      <c r="C25" s="266">
        <v>6.3228830669508032E-2</v>
      </c>
      <c r="D25" s="266">
        <v>1.9585746153935064E-2</v>
      </c>
      <c r="E25" s="266">
        <v>3.8153869817693344E-2</v>
      </c>
      <c r="F25" s="266">
        <v>4.1604976375428711E-2</v>
      </c>
    </row>
    <row r="26" spans="2:6">
      <c r="B26" s="202" t="s">
        <v>296</v>
      </c>
      <c r="C26" s="266">
        <v>5.1475095346524911E-2</v>
      </c>
      <c r="D26" s="266">
        <v>6.1041900293256707E-2</v>
      </c>
      <c r="E26" s="266">
        <v>7.3905905747127867E-2</v>
      </c>
      <c r="F26" s="266">
        <v>6.2695706622131545E-2</v>
      </c>
    </row>
    <row r="42" spans="2:37">
      <c r="B42" s="261" t="s">
        <v>9933</v>
      </c>
    </row>
    <row r="44" spans="2:37">
      <c r="B44" s="267" t="s">
        <v>2846</v>
      </c>
      <c r="C44" s="59"/>
      <c r="D44" s="242"/>
      <c r="E44" s="242"/>
      <c r="G44" s="267" t="s">
        <v>295</v>
      </c>
      <c r="H44" s="59"/>
      <c r="I44" s="242"/>
      <c r="J44" s="242"/>
      <c r="L44" s="212" t="s">
        <v>2847</v>
      </c>
      <c r="M44" s="59"/>
      <c r="N44" s="242"/>
      <c r="O44" s="242"/>
      <c r="P44" s="242"/>
      <c r="R44" s="267" t="s">
        <v>303</v>
      </c>
      <c r="S44" s="59"/>
      <c r="T44" s="59"/>
      <c r="U44" s="242"/>
      <c r="V44" s="242"/>
      <c r="X44" s="212" t="s">
        <v>3050</v>
      </c>
      <c r="Y44" s="59"/>
      <c r="Z44" s="59"/>
      <c r="AA44" s="242"/>
      <c r="AB44" s="242"/>
      <c r="AD44" s="267" t="s">
        <v>9925</v>
      </c>
    </row>
    <row r="45" spans="2:37">
      <c r="B45" s="210" t="s">
        <v>2819</v>
      </c>
      <c r="C45" s="210" t="s">
        <v>9747</v>
      </c>
      <c r="D45" s="243" t="s">
        <v>9746</v>
      </c>
      <c r="E45" s="243" t="s">
        <v>2821</v>
      </c>
      <c r="G45" s="210" t="s">
        <v>2819</v>
      </c>
      <c r="H45" s="210" t="s">
        <v>5320</v>
      </c>
      <c r="I45" s="243" t="s">
        <v>9746</v>
      </c>
      <c r="J45" s="243" t="s">
        <v>2821</v>
      </c>
      <c r="L45" s="210" t="s">
        <v>2819</v>
      </c>
      <c r="M45" s="213" t="s">
        <v>2820</v>
      </c>
      <c r="N45" s="243" t="s">
        <v>9746</v>
      </c>
      <c r="O45" s="243" t="s">
        <v>5321</v>
      </c>
      <c r="P45" s="243" t="s">
        <v>2822</v>
      </c>
      <c r="R45" s="210" t="s">
        <v>2819</v>
      </c>
      <c r="S45" s="213" t="s">
        <v>2820</v>
      </c>
      <c r="T45" s="213" t="s">
        <v>3051</v>
      </c>
      <c r="U45" s="243" t="s">
        <v>2821</v>
      </c>
      <c r="V45" s="243" t="s">
        <v>2822</v>
      </c>
      <c r="X45" s="210" t="s">
        <v>2819</v>
      </c>
      <c r="Y45" s="213" t="s">
        <v>2820</v>
      </c>
      <c r="Z45" s="210" t="s">
        <v>3051</v>
      </c>
      <c r="AA45" s="243" t="s">
        <v>2821</v>
      </c>
      <c r="AB45" s="243" t="s">
        <v>2822</v>
      </c>
      <c r="AD45" s="210" t="s">
        <v>2819</v>
      </c>
      <c r="AE45" s="213" t="s">
        <v>2820</v>
      </c>
      <c r="AF45" s="243" t="s">
        <v>2821</v>
      </c>
      <c r="AG45" s="243" t="s">
        <v>2822</v>
      </c>
      <c r="AH45" s="243" t="s">
        <v>9936</v>
      </c>
      <c r="AJ45" s="213" t="s">
        <v>2820</v>
      </c>
      <c r="AK45" s="243" t="s">
        <v>9936</v>
      </c>
    </row>
    <row r="46" spans="2:37">
      <c r="B46" s="211">
        <v>207</v>
      </c>
      <c r="C46" s="163" t="s">
        <v>4840</v>
      </c>
      <c r="D46" s="244" t="s">
        <v>9930</v>
      </c>
      <c r="E46" s="244"/>
      <c r="G46" s="211">
        <v>58</v>
      </c>
      <c r="H46" s="163" t="s">
        <v>5548</v>
      </c>
      <c r="I46" s="244" t="s">
        <v>5549</v>
      </c>
      <c r="J46" s="244">
        <v>41883.1</v>
      </c>
      <c r="L46" s="211">
        <v>31</v>
      </c>
      <c r="M46" s="163" t="s">
        <v>5947</v>
      </c>
      <c r="N46" s="244" t="s">
        <v>4527</v>
      </c>
      <c r="O46" s="244">
        <v>75076.7</v>
      </c>
      <c r="P46" s="244">
        <v>1268.9000000000001</v>
      </c>
      <c r="R46" s="214">
        <v>7</v>
      </c>
      <c r="S46" s="163" t="s">
        <v>5947</v>
      </c>
      <c r="T46" s="163" t="s">
        <v>4527</v>
      </c>
      <c r="U46" s="245">
        <v>187518</v>
      </c>
      <c r="V46" s="245">
        <v>5756</v>
      </c>
      <c r="X46" s="215">
        <v>2</v>
      </c>
      <c r="Y46" s="216" t="s">
        <v>3059</v>
      </c>
      <c r="Z46" s="216" t="s">
        <v>3060</v>
      </c>
      <c r="AA46" s="247">
        <v>446811</v>
      </c>
      <c r="AB46" s="247">
        <v>5177</v>
      </c>
      <c r="AD46" s="163">
        <v>2</v>
      </c>
      <c r="AE46" s="94" t="s">
        <v>9980</v>
      </c>
      <c r="AF46" s="260">
        <v>348903.1</v>
      </c>
      <c r="AG46" s="260">
        <v>9533.4</v>
      </c>
      <c r="AH46" s="268">
        <f>AG46/AF46</f>
        <v>2.7323918876043234E-2</v>
      </c>
      <c r="AJ46" s="94" t="s">
        <v>9937</v>
      </c>
      <c r="AK46" s="268">
        <v>0.35295893719806759</v>
      </c>
    </row>
    <row r="47" spans="2:37">
      <c r="B47" s="211">
        <v>342</v>
      </c>
      <c r="C47" s="163" t="s">
        <v>9927</v>
      </c>
      <c r="D47" s="244" t="s">
        <v>4518</v>
      </c>
      <c r="E47" s="244">
        <v>10985.9</v>
      </c>
      <c r="G47" s="211">
        <v>83</v>
      </c>
      <c r="H47" s="163" t="s">
        <v>5559</v>
      </c>
      <c r="I47" s="244" t="s">
        <v>5539</v>
      </c>
      <c r="J47" s="244">
        <v>36076.1</v>
      </c>
      <c r="L47" s="211">
        <v>40</v>
      </c>
      <c r="M47" s="163" t="s">
        <v>6484</v>
      </c>
      <c r="N47" s="244" t="s">
        <v>5458</v>
      </c>
      <c r="O47" s="244">
        <v>71290.2</v>
      </c>
      <c r="P47" s="244">
        <v>694</v>
      </c>
      <c r="R47" s="214">
        <v>8</v>
      </c>
      <c r="S47" s="163" t="s">
        <v>6484</v>
      </c>
      <c r="T47" s="163" t="s">
        <v>7136</v>
      </c>
      <c r="U47" s="245">
        <v>184496</v>
      </c>
      <c r="V47" s="245">
        <v>-343</v>
      </c>
      <c r="X47" s="215">
        <v>4</v>
      </c>
      <c r="Y47" s="216" t="s">
        <v>3066</v>
      </c>
      <c r="Z47" s="216" t="s">
        <v>3060</v>
      </c>
      <c r="AA47" s="247">
        <v>428620</v>
      </c>
      <c r="AB47" s="247">
        <v>16359</v>
      </c>
      <c r="AD47" s="163">
        <v>3</v>
      </c>
      <c r="AE47" s="94" t="s">
        <v>5484</v>
      </c>
      <c r="AF47" s="260">
        <v>326953</v>
      </c>
      <c r="AG47" s="260">
        <v>1537.8</v>
      </c>
      <c r="AH47" s="268">
        <f t="shared" ref="AH47:AH110" si="0">AG47/AF47</f>
        <v>4.7034283215018667E-3</v>
      </c>
      <c r="AJ47" s="94" t="s">
        <v>9938</v>
      </c>
      <c r="AK47" s="268">
        <v>0.30076637065505357</v>
      </c>
    </row>
    <row r="48" spans="2:37">
      <c r="G48" s="211">
        <v>208</v>
      </c>
      <c r="H48" s="163" t="s">
        <v>5645</v>
      </c>
      <c r="I48" s="244" t="s">
        <v>5441</v>
      </c>
      <c r="J48" s="244">
        <v>20130.400000000001</v>
      </c>
      <c r="L48" s="211">
        <v>46</v>
      </c>
      <c r="M48" s="163" t="s">
        <v>5965</v>
      </c>
      <c r="N48" s="244" t="s">
        <v>4527</v>
      </c>
      <c r="O48" s="244">
        <v>67723.8</v>
      </c>
      <c r="P48" s="244">
        <v>8757.1</v>
      </c>
      <c r="R48" s="214">
        <v>10</v>
      </c>
      <c r="S48" s="163" t="s">
        <v>5965</v>
      </c>
      <c r="T48" s="163" t="s">
        <v>4527</v>
      </c>
      <c r="U48" s="245">
        <v>165496</v>
      </c>
      <c r="V48" s="245">
        <v>10272</v>
      </c>
      <c r="X48" s="215">
        <v>7</v>
      </c>
      <c r="Y48" s="216" t="s">
        <v>3062</v>
      </c>
      <c r="Z48" s="216" t="s">
        <v>3060</v>
      </c>
      <c r="AA48" s="247">
        <v>339426</v>
      </c>
      <c r="AB48" s="247">
        <v>9796</v>
      </c>
      <c r="AD48" s="163">
        <v>4</v>
      </c>
      <c r="AE48" s="94" t="s">
        <v>10030</v>
      </c>
      <c r="AF48" s="260">
        <v>326007.59999999998</v>
      </c>
      <c r="AG48" s="260">
        <v>-690.5</v>
      </c>
      <c r="AH48" s="268">
        <f t="shared" si="0"/>
        <v>-2.1180487816848444E-3</v>
      </c>
      <c r="AJ48" s="94" t="s">
        <v>10046</v>
      </c>
      <c r="AK48" s="268">
        <v>0.27658698494915412</v>
      </c>
    </row>
    <row r="49" spans="7:37">
      <c r="G49" s="211">
        <v>236</v>
      </c>
      <c r="H49" s="163" t="s">
        <v>5668</v>
      </c>
      <c r="I49" s="244" t="s">
        <v>4538</v>
      </c>
      <c r="J49" s="244">
        <v>18484.599999999999</v>
      </c>
      <c r="L49" s="211">
        <v>212</v>
      </c>
      <c r="M49" s="163" t="s">
        <v>6693</v>
      </c>
      <c r="N49" s="244" t="s">
        <v>6494</v>
      </c>
      <c r="O49" s="244">
        <v>24980.6</v>
      </c>
      <c r="P49" s="244">
        <v>74.3</v>
      </c>
      <c r="R49" s="214">
        <v>77</v>
      </c>
      <c r="S49" s="163" t="s">
        <v>6099</v>
      </c>
      <c r="T49" s="163" t="s">
        <v>5887</v>
      </c>
      <c r="U49" s="245">
        <v>71749</v>
      </c>
      <c r="V49" s="245">
        <v>11656</v>
      </c>
      <c r="X49" s="215">
        <v>18</v>
      </c>
      <c r="Y49" s="216" t="s">
        <v>3104</v>
      </c>
      <c r="Z49" s="216" t="s">
        <v>3093</v>
      </c>
      <c r="AA49" s="247">
        <v>163174</v>
      </c>
      <c r="AB49" s="247">
        <v>44763</v>
      </c>
      <c r="AD49" s="163">
        <v>23</v>
      </c>
      <c r="AE49" s="94" t="s">
        <v>9991</v>
      </c>
      <c r="AF49" s="260">
        <v>156070.79999999999</v>
      </c>
      <c r="AG49" s="260">
        <v>2675.2</v>
      </c>
      <c r="AH49" s="268">
        <f t="shared" si="0"/>
        <v>1.714093859966118E-2</v>
      </c>
      <c r="AJ49" s="94" t="s">
        <v>9939</v>
      </c>
      <c r="AK49" s="268">
        <v>0.25863438631225999</v>
      </c>
    </row>
    <row r="50" spans="7:37">
      <c r="G50" s="211">
        <v>255</v>
      </c>
      <c r="H50" s="163" t="s">
        <v>4840</v>
      </c>
      <c r="I50" s="244" t="s">
        <v>5441</v>
      </c>
      <c r="J50" s="244">
        <v>17623.8</v>
      </c>
      <c r="L50" s="211">
        <v>224</v>
      </c>
      <c r="M50" s="163" t="s">
        <v>6709</v>
      </c>
      <c r="N50" s="244" t="s">
        <v>6508</v>
      </c>
      <c r="O50" s="244">
        <v>23957.599999999999</v>
      </c>
      <c r="P50" s="244">
        <v>4077.9</v>
      </c>
      <c r="R50" s="214">
        <v>87</v>
      </c>
      <c r="S50" s="163" t="s">
        <v>5645</v>
      </c>
      <c r="T50" s="163" t="s">
        <v>5441</v>
      </c>
      <c r="U50" s="245">
        <v>69295</v>
      </c>
      <c r="V50" s="245">
        <v>18832</v>
      </c>
      <c r="X50" s="215">
        <v>29</v>
      </c>
      <c r="Y50" s="216" t="s">
        <v>3131</v>
      </c>
      <c r="Z50" s="216" t="s">
        <v>3093</v>
      </c>
      <c r="AA50" s="247">
        <v>139932</v>
      </c>
      <c r="AB50" s="247">
        <v>36976</v>
      </c>
      <c r="AD50" s="163">
        <v>24</v>
      </c>
      <c r="AE50" s="94" t="s">
        <v>9978</v>
      </c>
      <c r="AF50" s="260">
        <v>154699.20000000001</v>
      </c>
      <c r="AG50" s="260">
        <v>4559.8999999999996</v>
      </c>
      <c r="AH50" s="268">
        <f t="shared" si="0"/>
        <v>2.9475911963345636E-2</v>
      </c>
      <c r="AJ50" s="94" t="s">
        <v>9940</v>
      </c>
      <c r="AK50" s="268">
        <v>0.25609995022610055</v>
      </c>
    </row>
    <row r="51" spans="7:37">
      <c r="G51" s="211">
        <v>307</v>
      </c>
      <c r="H51" s="163" t="s">
        <v>5720</v>
      </c>
      <c r="I51" s="244" t="s">
        <v>4518</v>
      </c>
      <c r="J51" s="244">
        <v>15063.8</v>
      </c>
      <c r="L51" s="211">
        <v>229</v>
      </c>
      <c r="M51" s="163" t="s">
        <v>6714</v>
      </c>
      <c r="N51" s="244" t="s">
        <v>5441</v>
      </c>
      <c r="O51" s="244">
        <v>23444.6</v>
      </c>
      <c r="P51" s="244">
        <v>279.2</v>
      </c>
      <c r="R51" s="214">
        <v>116</v>
      </c>
      <c r="S51" s="163" t="s">
        <v>5762</v>
      </c>
      <c r="T51" s="163" t="s">
        <v>5441</v>
      </c>
      <c r="U51" s="245">
        <v>58361</v>
      </c>
      <c r="V51" s="245">
        <v>15628</v>
      </c>
      <c r="X51" s="215">
        <v>36</v>
      </c>
      <c r="Y51" s="216" t="s">
        <v>3146</v>
      </c>
      <c r="Z51" s="216" t="s">
        <v>3093</v>
      </c>
      <c r="AA51" s="247">
        <v>130047</v>
      </c>
      <c r="AB51" s="247">
        <v>29126</v>
      </c>
      <c r="AD51" s="163">
        <v>26</v>
      </c>
      <c r="AE51" s="94" t="s">
        <v>10046</v>
      </c>
      <c r="AF51" s="260">
        <v>153021.29999999999</v>
      </c>
      <c r="AG51" s="260">
        <v>42323.7</v>
      </c>
      <c r="AH51" s="268">
        <f t="shared" si="0"/>
        <v>0.27658698494915412</v>
      </c>
      <c r="AJ51" s="94" t="s">
        <v>9941</v>
      </c>
      <c r="AK51" s="268">
        <v>0.23332066636429388</v>
      </c>
    </row>
    <row r="52" spans="7:37">
      <c r="G52" s="211">
        <v>341</v>
      </c>
      <c r="H52" s="163" t="s">
        <v>5742</v>
      </c>
      <c r="I52" s="244" t="s">
        <v>5441</v>
      </c>
      <c r="J52" s="244">
        <v>14127.8</v>
      </c>
      <c r="L52" s="211">
        <v>262</v>
      </c>
      <c r="M52" s="163" t="s">
        <v>6749</v>
      </c>
      <c r="N52" s="244" t="s">
        <v>6508</v>
      </c>
      <c r="O52" s="244">
        <v>21561.8</v>
      </c>
      <c r="P52" s="244">
        <v>2422</v>
      </c>
      <c r="R52" s="214">
        <v>118</v>
      </c>
      <c r="S52" s="163" t="s">
        <v>6289</v>
      </c>
      <c r="T52" s="163" t="s">
        <v>5522</v>
      </c>
      <c r="U52" s="245">
        <v>57019</v>
      </c>
      <c r="V52" s="245">
        <v>3125</v>
      </c>
      <c r="X52" s="215">
        <v>37</v>
      </c>
      <c r="Y52" s="216" t="s">
        <v>3119</v>
      </c>
      <c r="Z52" s="216" t="s">
        <v>3149</v>
      </c>
      <c r="AA52" s="247">
        <v>129887</v>
      </c>
      <c r="AB52" s="247">
        <v>2079</v>
      </c>
      <c r="AD52" s="163">
        <v>29</v>
      </c>
      <c r="AE52" s="94" t="s">
        <v>9953</v>
      </c>
      <c r="AF52" s="260">
        <v>144196.79999999999</v>
      </c>
      <c r="AG52" s="260">
        <v>13181.4</v>
      </c>
      <c r="AH52" s="268">
        <f t="shared" si="0"/>
        <v>9.1412569488365902E-2</v>
      </c>
      <c r="AJ52" s="94" t="s">
        <v>9942</v>
      </c>
      <c r="AK52" s="268">
        <v>0.22100678636004878</v>
      </c>
    </row>
    <row r="53" spans="7:37">
      <c r="G53" s="211">
        <v>364</v>
      </c>
      <c r="H53" s="163" t="s">
        <v>5762</v>
      </c>
      <c r="I53" s="244" t="s">
        <v>5441</v>
      </c>
      <c r="J53" s="244">
        <v>13392.3</v>
      </c>
      <c r="L53" s="211">
        <v>287</v>
      </c>
      <c r="M53" s="163" t="s">
        <v>6775</v>
      </c>
      <c r="N53" s="244" t="s">
        <v>4518</v>
      </c>
      <c r="O53" s="244">
        <v>20380.7</v>
      </c>
      <c r="P53" s="244">
        <v>229.7</v>
      </c>
      <c r="R53" s="214">
        <v>133</v>
      </c>
      <c r="S53" s="163" t="s">
        <v>7103</v>
      </c>
      <c r="T53" s="163" t="s">
        <v>4650</v>
      </c>
      <c r="U53" s="245">
        <v>52044</v>
      </c>
      <c r="V53" s="245">
        <v>960</v>
      </c>
      <c r="X53" s="215">
        <v>45</v>
      </c>
      <c r="Y53" s="216" t="s">
        <v>3164</v>
      </c>
      <c r="Z53" s="216" t="s">
        <v>3093</v>
      </c>
      <c r="AA53" s="247">
        <v>120946</v>
      </c>
      <c r="AB53" s="247">
        <v>27525</v>
      </c>
      <c r="AD53" s="163">
        <v>31</v>
      </c>
      <c r="AE53" s="94" t="s">
        <v>9939</v>
      </c>
      <c r="AF53" s="260">
        <v>138594.1</v>
      </c>
      <c r="AG53" s="260">
        <v>35845.199999999997</v>
      </c>
      <c r="AH53" s="268">
        <f t="shared" si="0"/>
        <v>0.25863438631225999</v>
      </c>
      <c r="AJ53" s="94" t="s">
        <v>9943</v>
      </c>
      <c r="AK53" s="268">
        <v>0.21645982227579577</v>
      </c>
    </row>
    <row r="54" spans="7:37">
      <c r="G54" s="211">
        <v>413</v>
      </c>
      <c r="H54" s="163" t="s">
        <v>5794</v>
      </c>
      <c r="I54" s="244" t="s">
        <v>4518</v>
      </c>
      <c r="J54" s="244">
        <v>12099.2</v>
      </c>
      <c r="L54" s="211">
        <v>309</v>
      </c>
      <c r="M54" s="163" t="s">
        <v>6794</v>
      </c>
      <c r="N54" s="244" t="s">
        <v>4634</v>
      </c>
      <c r="O54" s="244">
        <v>19543.3</v>
      </c>
      <c r="P54" s="244">
        <v>1537.3</v>
      </c>
      <c r="R54" s="214">
        <v>137</v>
      </c>
      <c r="S54" s="163" t="s">
        <v>7173</v>
      </c>
      <c r="T54" s="163" t="s">
        <v>4650</v>
      </c>
      <c r="U54" s="245">
        <v>50704</v>
      </c>
      <c r="V54" s="245">
        <v>1008</v>
      </c>
      <c r="X54" s="215">
        <v>55</v>
      </c>
      <c r="Y54" s="216" t="s">
        <v>3172</v>
      </c>
      <c r="Z54" s="216" t="s">
        <v>3139</v>
      </c>
      <c r="AA54" s="247">
        <v>107529</v>
      </c>
      <c r="AB54" s="247">
        <v>10451</v>
      </c>
      <c r="AD54" s="163">
        <v>36</v>
      </c>
      <c r="AE54" s="94" t="s">
        <v>9970</v>
      </c>
      <c r="AF54" s="260">
        <v>128819.3</v>
      </c>
      <c r="AG54" s="260">
        <v>5091.3</v>
      </c>
      <c r="AH54" s="268">
        <f t="shared" si="0"/>
        <v>3.952280442449229E-2</v>
      </c>
      <c r="AJ54" s="94" t="s">
        <v>6629</v>
      </c>
      <c r="AK54" s="268">
        <v>0.18604339319865465</v>
      </c>
    </row>
    <row r="55" spans="7:37">
      <c r="G55" s="211">
        <v>462</v>
      </c>
      <c r="H55" s="163" t="s">
        <v>5157</v>
      </c>
      <c r="I55" s="244" t="s">
        <v>5518</v>
      </c>
      <c r="J55" s="244">
        <v>10674.8</v>
      </c>
      <c r="L55" s="211">
        <v>315</v>
      </c>
      <c r="M55" s="163" t="s">
        <v>6800</v>
      </c>
      <c r="N55" s="244" t="s">
        <v>5441</v>
      </c>
      <c r="O55" s="244">
        <v>19047.900000000001</v>
      </c>
      <c r="P55" s="244">
        <v>5846.2</v>
      </c>
      <c r="R55" s="214">
        <v>141</v>
      </c>
      <c r="S55" s="163" t="s">
        <v>5742</v>
      </c>
      <c r="T55" s="163" t="s">
        <v>5441</v>
      </c>
      <c r="U55" s="245">
        <v>49742</v>
      </c>
      <c r="V55" s="245">
        <v>9514</v>
      </c>
      <c r="X55" s="215">
        <v>60</v>
      </c>
      <c r="Y55" s="216" t="s">
        <v>3161</v>
      </c>
      <c r="Z55" s="216" t="s">
        <v>3078</v>
      </c>
      <c r="AA55" s="247">
        <v>102248</v>
      </c>
      <c r="AB55" s="247">
        <v>4540</v>
      </c>
      <c r="AD55" s="163">
        <v>40</v>
      </c>
      <c r="AE55" s="94" t="s">
        <v>9941</v>
      </c>
      <c r="AF55" s="260">
        <v>122365.5</v>
      </c>
      <c r="AG55" s="260">
        <v>28550.400000000001</v>
      </c>
      <c r="AH55" s="268">
        <f t="shared" si="0"/>
        <v>0.23332066636429388</v>
      </c>
      <c r="AJ55" s="94" t="s">
        <v>9944</v>
      </c>
      <c r="AK55" s="268">
        <v>0.18003895244267162</v>
      </c>
    </row>
    <row r="56" spans="7:37">
      <c r="L56" s="211">
        <v>316</v>
      </c>
      <c r="M56" s="163" t="s">
        <v>6801</v>
      </c>
      <c r="N56" s="244" t="s">
        <v>5458</v>
      </c>
      <c r="O56" s="244">
        <v>18928.8</v>
      </c>
      <c r="P56" s="244">
        <v>231.4</v>
      </c>
      <c r="R56" s="214">
        <v>143</v>
      </c>
      <c r="S56" s="163" t="s">
        <v>4840</v>
      </c>
      <c r="T56" s="163" t="s">
        <v>5441</v>
      </c>
      <c r="U56" s="245">
        <v>49682</v>
      </c>
      <c r="V56" s="245">
        <v>11868</v>
      </c>
      <c r="X56" s="215">
        <v>71</v>
      </c>
      <c r="Y56" s="216" t="s">
        <v>3192</v>
      </c>
      <c r="Z56" s="216" t="s">
        <v>3149</v>
      </c>
      <c r="AA56" s="247">
        <v>99537</v>
      </c>
      <c r="AB56" s="247">
        <v>959</v>
      </c>
      <c r="AD56" s="163">
        <v>42</v>
      </c>
      <c r="AE56" s="94" t="s">
        <v>10022</v>
      </c>
      <c r="AF56" s="260">
        <v>120224.1</v>
      </c>
      <c r="AG56" s="260">
        <v>266.5</v>
      </c>
      <c r="AH56" s="268">
        <f t="shared" si="0"/>
        <v>2.2166936579271542E-3</v>
      </c>
      <c r="AJ56" s="94" t="s">
        <v>10039</v>
      </c>
      <c r="AK56" s="268">
        <v>0.17578712263906413</v>
      </c>
    </row>
    <row r="57" spans="7:37">
      <c r="L57" s="211">
        <v>339</v>
      </c>
      <c r="M57" s="163" t="s">
        <v>6826</v>
      </c>
      <c r="N57" s="244" t="s">
        <v>5441</v>
      </c>
      <c r="O57" s="244">
        <v>17960.400000000001</v>
      </c>
      <c r="P57" s="244">
        <v>2529</v>
      </c>
      <c r="R57" s="214">
        <v>156</v>
      </c>
      <c r="S57" s="163" t="s">
        <v>6801</v>
      </c>
      <c r="T57" s="163" t="s">
        <v>7136</v>
      </c>
      <c r="U57" s="245">
        <v>45735</v>
      </c>
      <c r="V57" s="245">
        <v>250</v>
      </c>
      <c r="X57" s="215">
        <v>72</v>
      </c>
      <c r="Y57" s="216" t="s">
        <v>3227</v>
      </c>
      <c r="Z57" s="216" t="s">
        <v>3060</v>
      </c>
      <c r="AA57" s="247">
        <v>99262</v>
      </c>
      <c r="AB57" s="247">
        <v>8592</v>
      </c>
      <c r="AD57" s="163">
        <v>46</v>
      </c>
      <c r="AE57" s="94" t="s">
        <v>9942</v>
      </c>
      <c r="AF57" s="260">
        <v>115422.7</v>
      </c>
      <c r="AG57" s="260">
        <v>25509.200000000001</v>
      </c>
      <c r="AH57" s="268">
        <f t="shared" si="0"/>
        <v>0.22100678636004878</v>
      </c>
      <c r="AJ57" s="94" t="s">
        <v>9945</v>
      </c>
      <c r="AK57" s="268">
        <v>0.1702246088111323</v>
      </c>
    </row>
    <row r="58" spans="7:37">
      <c r="L58" s="211">
        <v>347</v>
      </c>
      <c r="M58" s="163" t="s">
        <v>6837</v>
      </c>
      <c r="N58" s="244" t="s">
        <v>6830</v>
      </c>
      <c r="O58" s="244">
        <v>17280.8</v>
      </c>
      <c r="P58" s="244">
        <v>2070.6999999999998</v>
      </c>
      <c r="R58" s="214">
        <v>182</v>
      </c>
      <c r="S58" s="163" t="s">
        <v>7664</v>
      </c>
      <c r="T58" s="163" t="s">
        <v>4523</v>
      </c>
      <c r="U58" s="245">
        <v>39402</v>
      </c>
      <c r="V58" s="245">
        <v>720</v>
      </c>
      <c r="X58" s="215">
        <v>77</v>
      </c>
      <c r="Y58" s="216" t="s">
        <v>3236</v>
      </c>
      <c r="Z58" s="216" t="s">
        <v>3157</v>
      </c>
      <c r="AA58" s="247">
        <v>97604</v>
      </c>
      <c r="AB58" s="247">
        <v>132</v>
      </c>
      <c r="AD58" s="163">
        <v>53</v>
      </c>
      <c r="AE58" s="94" t="s">
        <v>9951</v>
      </c>
      <c r="AF58" s="260">
        <v>110158.5</v>
      </c>
      <c r="AG58" s="260">
        <v>10932</v>
      </c>
      <c r="AH58" s="268">
        <f t="shared" si="0"/>
        <v>9.9238824058061795E-2</v>
      </c>
      <c r="AJ58" s="94" t="s">
        <v>9946</v>
      </c>
      <c r="AK58" s="268">
        <v>0.15966605791807983</v>
      </c>
    </row>
    <row r="59" spans="7:37">
      <c r="L59" s="211">
        <v>397</v>
      </c>
      <c r="M59" s="163" t="s">
        <v>6887</v>
      </c>
      <c r="N59" s="244" t="s">
        <v>5441</v>
      </c>
      <c r="O59" s="244">
        <v>15284.6</v>
      </c>
      <c r="P59" s="244">
        <v>242</v>
      </c>
      <c r="R59" s="214">
        <v>187</v>
      </c>
      <c r="S59" s="163" t="s">
        <v>7105</v>
      </c>
      <c r="T59" s="163" t="s">
        <v>4650</v>
      </c>
      <c r="U59" s="245">
        <v>38117</v>
      </c>
      <c r="V59" s="245">
        <v>839</v>
      </c>
      <c r="X59" s="215">
        <v>79</v>
      </c>
      <c r="Y59" s="216" t="s">
        <v>3198</v>
      </c>
      <c r="Z59" s="216" t="s">
        <v>3149</v>
      </c>
      <c r="AA59" s="247">
        <v>96395</v>
      </c>
      <c r="AB59" s="247">
        <v>1154</v>
      </c>
      <c r="AD59" s="163">
        <v>56</v>
      </c>
      <c r="AE59" s="94" t="s">
        <v>10004</v>
      </c>
      <c r="AF59" s="260">
        <v>102767.1</v>
      </c>
      <c r="AG59" s="260">
        <v>1169.8</v>
      </c>
      <c r="AH59" s="268">
        <f t="shared" si="0"/>
        <v>1.1383020441366935E-2</v>
      </c>
      <c r="AJ59" s="94" t="s">
        <v>9947</v>
      </c>
      <c r="AK59" s="268">
        <v>0.14124054633705835</v>
      </c>
    </row>
    <row r="60" spans="7:37">
      <c r="L60" s="211">
        <v>434</v>
      </c>
      <c r="M60" s="163" t="s">
        <v>6924</v>
      </c>
      <c r="N60" s="244" t="s">
        <v>6517</v>
      </c>
      <c r="O60" s="244">
        <v>14189.4</v>
      </c>
      <c r="P60" s="244">
        <v>121.4</v>
      </c>
      <c r="R60" s="214">
        <v>203</v>
      </c>
      <c r="S60" s="163" t="s">
        <v>6775</v>
      </c>
      <c r="T60" s="163" t="s">
        <v>4518</v>
      </c>
      <c r="U60" s="245">
        <v>35577</v>
      </c>
      <c r="V60" s="245">
        <v>659</v>
      </c>
      <c r="X60" s="215">
        <v>87</v>
      </c>
      <c r="Y60" s="216" t="s">
        <v>3256</v>
      </c>
      <c r="Z60" s="216" t="s">
        <v>3093</v>
      </c>
      <c r="AA60" s="247">
        <v>89908</v>
      </c>
      <c r="AB60" s="247">
        <v>15921</v>
      </c>
      <c r="AD60" s="163">
        <v>58</v>
      </c>
      <c r="AE60" s="94" t="s">
        <v>10000</v>
      </c>
      <c r="AF60" s="260">
        <v>100854.8</v>
      </c>
      <c r="AG60" s="260">
        <v>1308.8</v>
      </c>
      <c r="AH60" s="268">
        <f t="shared" si="0"/>
        <v>1.2977071988641096E-2</v>
      </c>
      <c r="AJ60" s="94" t="s">
        <v>9948</v>
      </c>
      <c r="AK60" s="268">
        <v>0.11818927369338277</v>
      </c>
    </row>
    <row r="61" spans="7:37">
      <c r="L61" s="211">
        <v>448</v>
      </c>
      <c r="M61" s="163" t="s">
        <v>6935</v>
      </c>
      <c r="N61" s="244" t="s">
        <v>4523</v>
      </c>
      <c r="O61" s="244">
        <v>13825.4</v>
      </c>
      <c r="P61" s="244">
        <v>293.39999999999998</v>
      </c>
      <c r="R61" s="214">
        <v>204</v>
      </c>
      <c r="S61" s="163" t="s">
        <v>5668</v>
      </c>
      <c r="T61" s="163" t="s">
        <v>5887</v>
      </c>
      <c r="U61" s="245">
        <v>35557</v>
      </c>
      <c r="V61" s="245">
        <v>581</v>
      </c>
      <c r="X61" s="215">
        <v>94</v>
      </c>
      <c r="Y61" s="216" t="s">
        <v>3182</v>
      </c>
      <c r="Z61" s="216" t="s">
        <v>3093</v>
      </c>
      <c r="AA61" s="247">
        <v>87249</v>
      </c>
      <c r="AB61" s="247">
        <v>1687</v>
      </c>
      <c r="AD61" s="163">
        <v>65</v>
      </c>
      <c r="AE61" s="94" t="s">
        <v>9994</v>
      </c>
      <c r="AF61" s="260">
        <v>93293.8</v>
      </c>
      <c r="AG61" s="260">
        <v>1400</v>
      </c>
      <c r="AH61" s="268">
        <f t="shared" si="0"/>
        <v>1.5006356263760292E-2</v>
      </c>
      <c r="AJ61" s="94" t="s">
        <v>9949</v>
      </c>
      <c r="AK61" s="268">
        <v>0.11486655546288574</v>
      </c>
    </row>
    <row r="62" spans="7:37">
      <c r="R62" s="214">
        <v>223</v>
      </c>
      <c r="S62" s="163" t="s">
        <v>7108</v>
      </c>
      <c r="T62" s="163" t="s">
        <v>4523</v>
      </c>
      <c r="U62" s="245">
        <v>33629</v>
      </c>
      <c r="V62" s="245">
        <v>1070</v>
      </c>
      <c r="X62" s="215">
        <v>96</v>
      </c>
      <c r="Y62" s="216" t="s">
        <v>3155</v>
      </c>
      <c r="Z62" s="216" t="s">
        <v>3093</v>
      </c>
      <c r="AA62" s="247">
        <v>86021</v>
      </c>
      <c r="AB62" s="247">
        <v>6374</v>
      </c>
      <c r="AD62" s="163">
        <v>72</v>
      </c>
      <c r="AE62" s="94" t="s">
        <v>10047</v>
      </c>
      <c r="AF62" s="260">
        <v>89311.4</v>
      </c>
      <c r="AG62" s="260">
        <v>7020.8</v>
      </c>
      <c r="AH62" s="268">
        <f t="shared" si="0"/>
        <v>7.8610345375842286E-2</v>
      </c>
      <c r="AJ62" s="94" t="s">
        <v>9950</v>
      </c>
      <c r="AK62" s="268">
        <v>0.10105877290422008</v>
      </c>
    </row>
    <row r="63" spans="7:37">
      <c r="O63" s="262">
        <f ca="1">SUM(O46:O64)</f>
        <v>464476.60000000003</v>
      </c>
      <c r="P63" s="262">
        <f ca="1">SUM(P46:P64)</f>
        <v>30674.500000000007</v>
      </c>
      <c r="R63" s="214">
        <v>224</v>
      </c>
      <c r="S63" s="163" t="s">
        <v>7190</v>
      </c>
      <c r="T63" s="163" t="s">
        <v>4650</v>
      </c>
      <c r="U63" s="245">
        <v>33465</v>
      </c>
      <c r="V63" s="245">
        <v>704</v>
      </c>
      <c r="X63" s="215">
        <v>105</v>
      </c>
      <c r="Y63" s="216" t="s">
        <v>3285</v>
      </c>
      <c r="Z63" s="216" t="s">
        <v>3157</v>
      </c>
      <c r="AA63" s="247">
        <v>80635</v>
      </c>
      <c r="AB63" s="247">
        <v>562</v>
      </c>
      <c r="AD63" s="163">
        <v>86</v>
      </c>
      <c r="AE63" s="94" t="s">
        <v>9971</v>
      </c>
      <c r="AF63" s="260">
        <v>82184.100000000006</v>
      </c>
      <c r="AG63" s="260">
        <v>3151.9</v>
      </c>
      <c r="AH63" s="268">
        <f t="shared" si="0"/>
        <v>3.8351700633090825E-2</v>
      </c>
      <c r="AJ63" s="94" t="s">
        <v>9951</v>
      </c>
      <c r="AK63" s="268">
        <v>9.9238824058061795E-2</v>
      </c>
    </row>
    <row r="64" spans="7:37">
      <c r="P64" s="263">
        <f ca="1">P63/O63</f>
        <v>6.3228830669508032E-2</v>
      </c>
      <c r="R64" s="214">
        <v>242</v>
      </c>
      <c r="S64" s="163" t="s">
        <v>7174</v>
      </c>
      <c r="T64" s="163" t="s">
        <v>4518</v>
      </c>
      <c r="U64" s="245">
        <v>31183</v>
      </c>
      <c r="V64" s="245">
        <v>556</v>
      </c>
      <c r="X64" s="215">
        <v>107</v>
      </c>
      <c r="Y64" s="216" t="s">
        <v>3288</v>
      </c>
      <c r="Z64" s="216" t="s">
        <v>3078</v>
      </c>
      <c r="AA64" s="247">
        <v>80194</v>
      </c>
      <c r="AB64" s="247">
        <v>4248</v>
      </c>
      <c r="AD64" s="163">
        <v>87</v>
      </c>
      <c r="AE64" s="94" t="s">
        <v>9972</v>
      </c>
      <c r="AF64" s="260">
        <v>81482.2</v>
      </c>
      <c r="AG64" s="260">
        <v>3018.5</v>
      </c>
      <c r="AH64" s="268">
        <f t="shared" si="0"/>
        <v>3.7044900604058309E-2</v>
      </c>
      <c r="AJ64" s="94" t="s">
        <v>9952</v>
      </c>
      <c r="AK64" s="268">
        <v>9.5929643146796431E-2</v>
      </c>
    </row>
    <row r="65" spans="18:37">
      <c r="R65" s="214">
        <v>252</v>
      </c>
      <c r="S65" s="163" t="s">
        <v>7185</v>
      </c>
      <c r="T65" s="163" t="s">
        <v>4527</v>
      </c>
      <c r="U65" s="245">
        <v>30680</v>
      </c>
      <c r="V65" s="245">
        <v>3634</v>
      </c>
      <c r="X65" s="215">
        <v>109</v>
      </c>
      <c r="Y65" s="216" t="s">
        <v>3220</v>
      </c>
      <c r="Z65" s="216" t="s">
        <v>3078</v>
      </c>
      <c r="AA65" s="247">
        <v>78978</v>
      </c>
      <c r="AB65" s="247">
        <v>1600</v>
      </c>
      <c r="AD65" s="163">
        <v>91</v>
      </c>
      <c r="AE65" s="94" t="s">
        <v>9987</v>
      </c>
      <c r="AF65" s="260">
        <v>79416.899999999994</v>
      </c>
      <c r="AG65" s="260">
        <v>1544.7</v>
      </c>
      <c r="AH65" s="268">
        <f t="shared" si="0"/>
        <v>1.9450519977485901E-2</v>
      </c>
      <c r="AJ65" s="94" t="s">
        <v>9953</v>
      </c>
      <c r="AK65" s="268">
        <v>9.1412569488365902E-2</v>
      </c>
    </row>
    <row r="66" spans="18:37">
      <c r="R66" s="214">
        <v>254</v>
      </c>
      <c r="S66" s="163" t="s">
        <v>7668</v>
      </c>
      <c r="T66" s="163" t="s">
        <v>5879</v>
      </c>
      <c r="U66" s="245">
        <v>30605</v>
      </c>
      <c r="V66" s="245">
        <v>2766</v>
      </c>
      <c r="X66" s="215">
        <v>113</v>
      </c>
      <c r="Y66" s="216" t="s">
        <v>3276</v>
      </c>
      <c r="Z66" s="216" t="s">
        <v>3060</v>
      </c>
      <c r="AA66" s="247">
        <v>76662</v>
      </c>
      <c r="AB66" s="247">
        <v>1703</v>
      </c>
      <c r="AD66" s="163">
        <v>96</v>
      </c>
      <c r="AE66" s="94" t="s">
        <v>9968</v>
      </c>
      <c r="AF66" s="260">
        <v>77204.5</v>
      </c>
      <c r="AG66" s="260">
        <v>3143.9</v>
      </c>
      <c r="AH66" s="268">
        <f t="shared" si="0"/>
        <v>4.072171958888407E-2</v>
      </c>
      <c r="AJ66" s="94" t="s">
        <v>10047</v>
      </c>
      <c r="AK66" s="268">
        <v>7.8610345375842286E-2</v>
      </c>
    </row>
    <row r="67" spans="18:37">
      <c r="R67" s="214">
        <v>258</v>
      </c>
      <c r="S67" s="163" t="s">
        <v>7104</v>
      </c>
      <c r="T67" s="163" t="s">
        <v>4523</v>
      </c>
      <c r="U67" s="245">
        <v>30237</v>
      </c>
      <c r="V67" s="245">
        <v>1382</v>
      </c>
      <c r="X67" s="215">
        <v>115</v>
      </c>
      <c r="Y67" s="216" t="s">
        <v>3253</v>
      </c>
      <c r="Z67" s="216" t="s">
        <v>3054</v>
      </c>
      <c r="AA67" s="247">
        <v>74887</v>
      </c>
      <c r="AB67" s="247">
        <v>2450</v>
      </c>
      <c r="AD67" s="163">
        <v>98</v>
      </c>
      <c r="AE67" s="94" t="s">
        <v>7332</v>
      </c>
      <c r="AF67" s="260">
        <v>76764.800000000003</v>
      </c>
      <c r="AG67" s="260">
        <v>753.3</v>
      </c>
      <c r="AH67" s="268">
        <f t="shared" si="0"/>
        <v>9.813091416899412E-3</v>
      </c>
      <c r="AJ67" s="94" t="s">
        <v>9954</v>
      </c>
      <c r="AK67" s="268">
        <v>7.8361792840286326E-2</v>
      </c>
    </row>
    <row r="68" spans="18:37">
      <c r="R68" s="214">
        <v>275</v>
      </c>
      <c r="S68" s="163" t="s">
        <v>7669</v>
      </c>
      <c r="T68" s="163" t="s">
        <v>5879</v>
      </c>
      <c r="U68" s="245">
        <v>28757</v>
      </c>
      <c r="V68" s="245">
        <v>274</v>
      </c>
      <c r="X68" s="215">
        <v>143</v>
      </c>
      <c r="Y68" s="216" t="s">
        <v>3314</v>
      </c>
      <c r="Z68" s="216" t="s">
        <v>3295</v>
      </c>
      <c r="AA68" s="247">
        <v>65693</v>
      </c>
      <c r="AB68" s="247">
        <v>4641</v>
      </c>
      <c r="AD68" s="163">
        <v>101</v>
      </c>
      <c r="AE68" s="94" t="s">
        <v>9973</v>
      </c>
      <c r="AF68" s="260">
        <v>75522.399999999994</v>
      </c>
      <c r="AG68" s="260">
        <v>2494.9</v>
      </c>
      <c r="AH68" s="268">
        <f t="shared" si="0"/>
        <v>3.3035231931188631E-2</v>
      </c>
      <c r="AJ68" s="94" t="s">
        <v>9955</v>
      </c>
      <c r="AK68" s="268">
        <v>7.2054373934211755E-2</v>
      </c>
    </row>
    <row r="69" spans="18:37">
      <c r="R69" s="214">
        <v>276</v>
      </c>
      <c r="S69" s="163" t="s">
        <v>7096</v>
      </c>
      <c r="T69" s="163" t="s">
        <v>4634</v>
      </c>
      <c r="U69" s="245">
        <v>28591</v>
      </c>
      <c r="V69" s="245">
        <v>1448</v>
      </c>
      <c r="X69" s="215">
        <v>144</v>
      </c>
      <c r="Y69" s="216" t="s">
        <v>3338</v>
      </c>
      <c r="Z69" s="216" t="s">
        <v>3251</v>
      </c>
      <c r="AA69" s="247">
        <v>65615</v>
      </c>
      <c r="AB69" s="247">
        <v>727</v>
      </c>
      <c r="AD69" s="163">
        <v>109</v>
      </c>
      <c r="AE69" s="94" t="s">
        <v>10032</v>
      </c>
      <c r="AF69" s="260">
        <v>72997.399999999994</v>
      </c>
      <c r="AG69" s="260">
        <v>-210.7</v>
      </c>
      <c r="AH69" s="268">
        <f t="shared" si="0"/>
        <v>-2.8864041732993232E-3</v>
      </c>
      <c r="AJ69" s="94" t="s">
        <v>9956</v>
      </c>
      <c r="AK69" s="268">
        <v>7.1444535706902249E-2</v>
      </c>
    </row>
    <row r="70" spans="18:37">
      <c r="R70" s="214">
        <v>302</v>
      </c>
      <c r="S70" s="163" t="s">
        <v>7095</v>
      </c>
      <c r="T70" s="163" t="s">
        <v>5879</v>
      </c>
      <c r="U70" s="245">
        <v>26938</v>
      </c>
      <c r="V70" s="245">
        <v>1828</v>
      </c>
      <c r="X70" s="215">
        <v>146</v>
      </c>
      <c r="Y70" s="216" t="s">
        <v>3329</v>
      </c>
      <c r="Z70" s="216" t="s">
        <v>3157</v>
      </c>
      <c r="AA70" s="247">
        <v>65300</v>
      </c>
      <c r="AB70" s="247">
        <v>178</v>
      </c>
      <c r="AD70" s="163">
        <v>110</v>
      </c>
      <c r="AE70" s="94" t="s">
        <v>9981</v>
      </c>
      <c r="AF70" s="260">
        <v>72787.3</v>
      </c>
      <c r="AG70" s="260">
        <v>1937.9</v>
      </c>
      <c r="AH70" s="268">
        <f t="shared" si="0"/>
        <v>2.6624150092117719E-2</v>
      </c>
      <c r="AJ70" s="94" t="s">
        <v>9957</v>
      </c>
      <c r="AK70" s="268">
        <v>6.9963380621240912E-2</v>
      </c>
    </row>
    <row r="71" spans="18:37">
      <c r="R71" s="214">
        <v>312</v>
      </c>
      <c r="S71" s="163" t="s">
        <v>5794</v>
      </c>
      <c r="T71" s="163" t="s">
        <v>4518</v>
      </c>
      <c r="U71" s="245">
        <v>26098</v>
      </c>
      <c r="V71" s="245">
        <v>629</v>
      </c>
      <c r="X71" s="215">
        <v>156</v>
      </c>
      <c r="Y71" s="216" t="s">
        <v>3259</v>
      </c>
      <c r="Z71" s="216" t="s">
        <v>3149</v>
      </c>
      <c r="AA71" s="247">
        <v>63369</v>
      </c>
      <c r="AB71" s="247">
        <v>2667</v>
      </c>
      <c r="AD71" s="163">
        <v>111</v>
      </c>
      <c r="AE71" s="94" t="s">
        <v>9985</v>
      </c>
      <c r="AF71" s="260">
        <v>72766.2</v>
      </c>
      <c r="AG71" s="260">
        <v>1545.8</v>
      </c>
      <c r="AH71" s="268">
        <f t="shared" si="0"/>
        <v>2.1243379481132724E-2</v>
      </c>
      <c r="AJ71" s="94" t="s">
        <v>9958</v>
      </c>
      <c r="AK71" s="268">
        <v>6.8710325732402724E-2</v>
      </c>
    </row>
    <row r="72" spans="18:37">
      <c r="R72" s="214">
        <v>313</v>
      </c>
      <c r="S72" s="163" t="s">
        <v>7671</v>
      </c>
      <c r="T72" s="163" t="s">
        <v>7136</v>
      </c>
      <c r="U72" s="245">
        <v>26019</v>
      </c>
      <c r="V72" s="245">
        <v>39</v>
      </c>
      <c r="X72" s="215">
        <v>159</v>
      </c>
      <c r="Y72" s="216" t="s">
        <v>3383</v>
      </c>
      <c r="Z72" s="216" t="s">
        <v>3251</v>
      </c>
      <c r="AA72" s="247">
        <v>62287</v>
      </c>
      <c r="AB72" s="247">
        <v>760</v>
      </c>
      <c r="AD72" s="163">
        <v>113</v>
      </c>
      <c r="AE72" s="94" t="s">
        <v>9958</v>
      </c>
      <c r="AF72" s="260">
        <v>72197.3</v>
      </c>
      <c r="AG72" s="260">
        <v>4960.7</v>
      </c>
      <c r="AH72" s="268">
        <f t="shared" si="0"/>
        <v>6.8710325732402724E-2</v>
      </c>
      <c r="AJ72" s="94" t="s">
        <v>10048</v>
      </c>
      <c r="AK72" s="268">
        <v>6.4962514888945971E-2</v>
      </c>
    </row>
    <row r="73" spans="18:37">
      <c r="R73" s="214">
        <v>314</v>
      </c>
      <c r="S73" s="163" t="s">
        <v>7513</v>
      </c>
      <c r="T73" s="163" t="s">
        <v>4634</v>
      </c>
      <c r="U73" s="245">
        <v>25924</v>
      </c>
      <c r="V73" s="245">
        <v>135</v>
      </c>
      <c r="X73" s="215">
        <v>160</v>
      </c>
      <c r="Y73" s="216" t="s">
        <v>3335</v>
      </c>
      <c r="Z73" s="216" t="s">
        <v>3139</v>
      </c>
      <c r="AA73" s="247">
        <v>62147</v>
      </c>
      <c r="AB73" s="247">
        <v>2037</v>
      </c>
      <c r="AD73" s="163">
        <v>117</v>
      </c>
      <c r="AE73" s="94" t="s">
        <v>10040</v>
      </c>
      <c r="AF73" s="260">
        <v>71579.100000000006</v>
      </c>
      <c r="AG73" s="260">
        <v>2382</v>
      </c>
      <c r="AH73" s="268">
        <f t="shared" si="0"/>
        <v>3.3277870216306155E-2</v>
      </c>
      <c r="AJ73" s="94" t="s">
        <v>9959</v>
      </c>
      <c r="AK73" s="268">
        <v>5.8799357094331491E-2</v>
      </c>
    </row>
    <row r="74" spans="18:37">
      <c r="R74" s="214">
        <v>315</v>
      </c>
      <c r="S74" s="163" t="s">
        <v>7209</v>
      </c>
      <c r="T74" s="163" t="s">
        <v>4650</v>
      </c>
      <c r="U74" s="245">
        <v>25868</v>
      </c>
      <c r="V74" s="245">
        <v>412</v>
      </c>
      <c r="X74" s="215">
        <v>165</v>
      </c>
      <c r="Y74" s="216" t="s">
        <v>3284</v>
      </c>
      <c r="Z74" s="216" t="s">
        <v>3149</v>
      </c>
      <c r="AA74" s="247">
        <v>60119</v>
      </c>
      <c r="AB74" s="247">
        <v>1467</v>
      </c>
      <c r="AD74" s="163">
        <v>122</v>
      </c>
      <c r="AE74" s="94" t="s">
        <v>10012</v>
      </c>
      <c r="AF74" s="260">
        <v>69669.100000000006</v>
      </c>
      <c r="AG74" s="260">
        <v>393.5</v>
      </c>
      <c r="AH74" s="268">
        <f t="shared" si="0"/>
        <v>5.6481280797369277E-3</v>
      </c>
      <c r="AJ74" s="94" t="s">
        <v>9960</v>
      </c>
      <c r="AK74" s="268">
        <v>5.2876379038063408E-2</v>
      </c>
    </row>
    <row r="75" spans="18:37">
      <c r="R75" s="214">
        <v>330</v>
      </c>
      <c r="S75" s="163" t="s">
        <v>7673</v>
      </c>
      <c r="T75" s="163" t="s">
        <v>6240</v>
      </c>
      <c r="U75" s="245">
        <v>25189</v>
      </c>
      <c r="V75" s="245">
        <v>767</v>
      </c>
      <c r="X75" s="215">
        <v>174</v>
      </c>
      <c r="Y75" s="216" t="s">
        <v>3302</v>
      </c>
      <c r="Z75" s="216" t="s">
        <v>3093</v>
      </c>
      <c r="AA75" s="247">
        <v>57047</v>
      </c>
      <c r="AB75" s="247">
        <v>2127</v>
      </c>
      <c r="AD75" s="163">
        <v>124</v>
      </c>
      <c r="AE75" s="94" t="s">
        <v>9983</v>
      </c>
      <c r="AF75" s="260">
        <v>69591.3</v>
      </c>
      <c r="AG75" s="260">
        <v>1554.5</v>
      </c>
      <c r="AH75" s="268">
        <f t="shared" si="0"/>
        <v>2.2337562310231308E-2</v>
      </c>
      <c r="AJ75" s="94" t="s">
        <v>9961</v>
      </c>
      <c r="AK75" s="268">
        <v>5.259132170617227E-2</v>
      </c>
    </row>
    <row r="76" spans="18:37">
      <c r="R76" s="214">
        <v>332</v>
      </c>
      <c r="S76" s="163" t="s">
        <v>7115</v>
      </c>
      <c r="T76" s="163" t="s">
        <v>4634</v>
      </c>
      <c r="U76" s="245">
        <v>24956</v>
      </c>
      <c r="V76" s="245">
        <v>299</v>
      </c>
      <c r="X76" s="215">
        <v>186</v>
      </c>
      <c r="Y76" s="216" t="s">
        <v>3405</v>
      </c>
      <c r="Z76" s="216" t="s">
        <v>3093</v>
      </c>
      <c r="AA76" s="247">
        <v>55325</v>
      </c>
      <c r="AB76" s="247">
        <v>4715</v>
      </c>
      <c r="AD76" s="163">
        <v>125</v>
      </c>
      <c r="AE76" s="94" t="s">
        <v>9967</v>
      </c>
      <c r="AF76" s="260">
        <v>69524.399999999994</v>
      </c>
      <c r="AG76" s="260">
        <v>2855.8</v>
      </c>
      <c r="AH76" s="268">
        <f t="shared" si="0"/>
        <v>4.1076226475884735E-2</v>
      </c>
      <c r="AJ76" s="94" t="s">
        <v>9962</v>
      </c>
      <c r="AK76" s="268">
        <v>5.2154298641056862E-2</v>
      </c>
    </row>
    <row r="77" spans="18:37">
      <c r="R77" s="214">
        <v>348</v>
      </c>
      <c r="S77" s="163" t="s">
        <v>7677</v>
      </c>
      <c r="T77" s="163" t="s">
        <v>5879</v>
      </c>
      <c r="U77" s="245">
        <v>24150</v>
      </c>
      <c r="V77" s="245">
        <v>456</v>
      </c>
      <c r="X77" s="215">
        <v>190</v>
      </c>
      <c r="Y77" s="216" t="s">
        <v>3402</v>
      </c>
      <c r="Z77" s="216" t="s">
        <v>3093</v>
      </c>
      <c r="AA77" s="247">
        <v>54464</v>
      </c>
      <c r="AB77" s="247">
        <v>10687</v>
      </c>
      <c r="AD77" s="163">
        <v>132</v>
      </c>
      <c r="AE77" s="94" t="s">
        <v>10024</v>
      </c>
      <c r="AF77" s="260">
        <v>66577.399999999994</v>
      </c>
      <c r="AG77" s="260">
        <v>121.9</v>
      </c>
      <c r="AH77" s="268">
        <f t="shared" si="0"/>
        <v>1.8309516442516533E-3</v>
      </c>
      <c r="AJ77" s="94" t="s">
        <v>7447</v>
      </c>
      <c r="AK77" s="268">
        <v>4.8879378723875232E-2</v>
      </c>
    </row>
    <row r="78" spans="18:37">
      <c r="R78" s="214">
        <v>352</v>
      </c>
      <c r="S78" s="163" t="s">
        <v>7678</v>
      </c>
      <c r="T78" s="163" t="s">
        <v>4634</v>
      </c>
      <c r="U78" s="245">
        <v>24014</v>
      </c>
      <c r="V78" s="245">
        <v>42</v>
      </c>
      <c r="X78" s="215">
        <v>196</v>
      </c>
      <c r="Y78" s="216" t="s">
        <v>3440</v>
      </c>
      <c r="Z78" s="216" t="s">
        <v>3060</v>
      </c>
      <c r="AA78" s="247">
        <v>52731</v>
      </c>
      <c r="AB78" s="247">
        <v>4376</v>
      </c>
      <c r="AD78" s="163">
        <v>140</v>
      </c>
      <c r="AE78" s="94" t="s">
        <v>9999</v>
      </c>
      <c r="AF78" s="260">
        <v>64646.3</v>
      </c>
      <c r="AG78" s="260">
        <v>857.7</v>
      </c>
      <c r="AH78" s="268">
        <f t="shared" si="0"/>
        <v>1.3267580665869508E-2</v>
      </c>
      <c r="AJ78" s="94" t="s">
        <v>10049</v>
      </c>
      <c r="AK78" s="268">
        <v>4.7166378070613094E-2</v>
      </c>
    </row>
    <row r="79" spans="18:37">
      <c r="R79" s="214">
        <v>356</v>
      </c>
      <c r="S79" s="163" t="s">
        <v>7680</v>
      </c>
      <c r="T79" s="163" t="s">
        <v>7735</v>
      </c>
      <c r="U79" s="245">
        <v>23605</v>
      </c>
      <c r="V79" s="245">
        <v>3278</v>
      </c>
      <c r="X79" s="215">
        <v>198</v>
      </c>
      <c r="Y79" s="216" t="s">
        <v>3317</v>
      </c>
      <c r="Z79" s="216" t="s">
        <v>3290</v>
      </c>
      <c r="AA79" s="247">
        <v>52383</v>
      </c>
      <c r="AB79" s="247">
        <v>-374</v>
      </c>
      <c r="AD79" s="163">
        <v>141</v>
      </c>
      <c r="AE79" s="94" t="s">
        <v>9979</v>
      </c>
      <c r="AF79" s="260">
        <v>63974</v>
      </c>
      <c r="AG79" s="260">
        <v>1819.9</v>
      </c>
      <c r="AH79" s="268">
        <f t="shared" si="0"/>
        <v>2.8447494294557164E-2</v>
      </c>
      <c r="AJ79" s="94" t="s">
        <v>9963</v>
      </c>
      <c r="AK79" s="268">
        <v>4.5846471170021219E-2</v>
      </c>
    </row>
    <row r="80" spans="18:37">
      <c r="R80" s="214">
        <v>368</v>
      </c>
      <c r="S80" s="163" t="s">
        <v>7560</v>
      </c>
      <c r="T80" s="163" t="s">
        <v>5887</v>
      </c>
      <c r="U80" s="245">
        <v>23183</v>
      </c>
      <c r="V80" s="245">
        <v>459</v>
      </c>
      <c r="X80" s="215">
        <v>207</v>
      </c>
      <c r="Y80" s="216" t="s">
        <v>3343</v>
      </c>
      <c r="Z80" s="216" t="s">
        <v>3078</v>
      </c>
      <c r="AA80" s="247">
        <v>50566</v>
      </c>
      <c r="AB80" s="247">
        <v>819</v>
      </c>
      <c r="AD80" s="163">
        <v>149</v>
      </c>
      <c r="AE80" s="94" t="s">
        <v>9961</v>
      </c>
      <c r="AF80" s="260">
        <v>61316.2</v>
      </c>
      <c r="AG80" s="260">
        <v>3224.7</v>
      </c>
      <c r="AH80" s="268">
        <f t="shared" si="0"/>
        <v>5.259132170617227E-2</v>
      </c>
      <c r="AJ80" s="94" t="s">
        <v>9964</v>
      </c>
      <c r="AK80" s="268">
        <v>4.4212193267738432E-2</v>
      </c>
    </row>
    <row r="81" spans="18:37">
      <c r="R81" s="214">
        <v>371</v>
      </c>
      <c r="S81" s="163" t="s">
        <v>7681</v>
      </c>
      <c r="T81" s="163" t="s">
        <v>5522</v>
      </c>
      <c r="U81" s="245">
        <v>23116</v>
      </c>
      <c r="V81" s="245">
        <v>150</v>
      </c>
      <c r="X81" s="215">
        <v>218</v>
      </c>
      <c r="Y81" s="216" t="s">
        <v>3453</v>
      </c>
      <c r="Z81" s="216" t="s">
        <v>3290</v>
      </c>
      <c r="AA81" s="247">
        <v>48323</v>
      </c>
      <c r="AB81" s="247">
        <v>952</v>
      </c>
      <c r="AD81" s="163">
        <v>161</v>
      </c>
      <c r="AE81" s="94" t="s">
        <v>10042</v>
      </c>
      <c r="AF81" s="260">
        <v>59262.5</v>
      </c>
      <c r="AG81" s="260">
        <v>363.1</v>
      </c>
      <c r="AH81" s="268">
        <f t="shared" si="0"/>
        <v>6.1269774309217467E-3</v>
      </c>
      <c r="AJ81" s="94" t="s">
        <v>9965</v>
      </c>
      <c r="AK81" s="268">
        <v>4.3487302233991991E-2</v>
      </c>
    </row>
    <row r="82" spans="18:37">
      <c r="R82" s="214">
        <v>382</v>
      </c>
      <c r="S82" s="163" t="s">
        <v>7123</v>
      </c>
      <c r="T82" s="163" t="s">
        <v>4518</v>
      </c>
      <c r="U82" s="245">
        <v>22501</v>
      </c>
      <c r="V82" s="245">
        <v>1604</v>
      </c>
      <c r="X82" s="215">
        <v>224</v>
      </c>
      <c r="Y82" s="216" t="s">
        <v>3499</v>
      </c>
      <c r="Z82" s="216" t="s">
        <v>3060</v>
      </c>
      <c r="AA82" s="247">
        <v>47401</v>
      </c>
      <c r="AB82" s="247">
        <v>423</v>
      </c>
      <c r="AD82" s="163">
        <v>162</v>
      </c>
      <c r="AE82" s="94" t="s">
        <v>10027</v>
      </c>
      <c r="AF82" s="260">
        <v>59255.1</v>
      </c>
      <c r="AG82" s="260">
        <v>21.9</v>
      </c>
      <c r="AH82" s="268">
        <f t="shared" si="0"/>
        <v>3.6958844048866677E-4</v>
      </c>
      <c r="AJ82" s="94" t="s">
        <v>9966</v>
      </c>
      <c r="AK82" s="268">
        <v>4.1410196323491119E-2</v>
      </c>
    </row>
    <row r="83" spans="18:37">
      <c r="R83" s="214">
        <v>383</v>
      </c>
      <c r="S83" s="163" t="s">
        <v>7684</v>
      </c>
      <c r="T83" s="163" t="s">
        <v>5522</v>
      </c>
      <c r="U83" s="245">
        <v>22374</v>
      </c>
      <c r="V83" s="245">
        <v>2032</v>
      </c>
      <c r="X83" s="215">
        <v>227</v>
      </c>
      <c r="Y83" s="216" t="s">
        <v>3507</v>
      </c>
      <c r="Z83" s="216" t="s">
        <v>3139</v>
      </c>
      <c r="AA83" s="247">
        <v>46834</v>
      </c>
      <c r="AB83" s="247">
        <v>646</v>
      </c>
      <c r="AD83" s="163">
        <v>167</v>
      </c>
      <c r="AE83" s="94" t="s">
        <v>10037</v>
      </c>
      <c r="AF83" s="260">
        <v>57989.4</v>
      </c>
      <c r="AG83" s="260">
        <v>-739</v>
      </c>
      <c r="AH83" s="268">
        <f t="shared" si="0"/>
        <v>-1.2743708332902219E-2</v>
      </c>
      <c r="AJ83" s="94" t="s">
        <v>9967</v>
      </c>
      <c r="AK83" s="268">
        <v>4.1076226475884735E-2</v>
      </c>
    </row>
    <row r="84" spans="18:37">
      <c r="R84" s="214">
        <v>395</v>
      </c>
      <c r="S84" s="163" t="s">
        <v>7687</v>
      </c>
      <c r="T84" s="163" t="s">
        <v>5879</v>
      </c>
      <c r="U84" s="245">
        <v>21902</v>
      </c>
      <c r="V84" s="245">
        <v>995</v>
      </c>
      <c r="X84" s="215">
        <v>228</v>
      </c>
      <c r="Y84" s="216" t="s">
        <v>3248</v>
      </c>
      <c r="Z84" s="216" t="s">
        <v>3090</v>
      </c>
      <c r="AA84" s="247">
        <v>46774</v>
      </c>
      <c r="AB84" s="247">
        <v>4520</v>
      </c>
      <c r="AD84" s="163">
        <v>168</v>
      </c>
      <c r="AE84" s="94" t="s">
        <v>9944</v>
      </c>
      <c r="AF84" s="260">
        <v>57711.4</v>
      </c>
      <c r="AG84" s="260">
        <v>10390.299999999999</v>
      </c>
      <c r="AH84" s="268">
        <f t="shared" si="0"/>
        <v>0.18003895244267162</v>
      </c>
      <c r="AJ84" s="94" t="s">
        <v>9968</v>
      </c>
      <c r="AK84" s="268">
        <v>4.072171958888407E-2</v>
      </c>
    </row>
    <row r="85" spans="18:37">
      <c r="R85" s="214">
        <v>397</v>
      </c>
      <c r="S85" s="163" t="s">
        <v>7688</v>
      </c>
      <c r="T85" s="163" t="s">
        <v>7736</v>
      </c>
      <c r="U85" s="245">
        <v>21821</v>
      </c>
      <c r="V85" s="245">
        <v>2672</v>
      </c>
      <c r="X85" s="215">
        <v>231</v>
      </c>
      <c r="Y85" s="216" t="s">
        <v>3505</v>
      </c>
      <c r="Z85" s="216" t="s">
        <v>3090</v>
      </c>
      <c r="AA85" s="247">
        <v>46295</v>
      </c>
      <c r="AB85" s="247">
        <v>828</v>
      </c>
      <c r="AD85" s="163">
        <v>181</v>
      </c>
      <c r="AE85" s="94" t="s">
        <v>10044</v>
      </c>
      <c r="AF85" s="260">
        <v>53964.5</v>
      </c>
      <c r="AG85" s="260">
        <v>-22.5</v>
      </c>
      <c r="AH85" s="268">
        <f t="shared" si="0"/>
        <v>-4.1694076661508953E-4</v>
      </c>
      <c r="AJ85" s="94" t="s">
        <v>9969</v>
      </c>
      <c r="AK85" s="268">
        <v>4.0507329568071807E-2</v>
      </c>
    </row>
    <row r="86" spans="18:37">
      <c r="R86" s="214">
        <v>412</v>
      </c>
      <c r="S86" s="163" t="s">
        <v>7691</v>
      </c>
      <c r="T86" s="163" t="s">
        <v>7136</v>
      </c>
      <c r="U86" s="245">
        <v>21460</v>
      </c>
      <c r="V86" s="245">
        <v>-282</v>
      </c>
      <c r="X86" s="215">
        <v>234</v>
      </c>
      <c r="Y86" s="216" t="s">
        <v>3384</v>
      </c>
      <c r="Z86" s="216" t="s">
        <v>3516</v>
      </c>
      <c r="AA86" s="247">
        <v>45757</v>
      </c>
      <c r="AB86" s="247">
        <v>1150</v>
      </c>
      <c r="AD86" s="163">
        <v>182</v>
      </c>
      <c r="AE86" s="94" t="s">
        <v>9989</v>
      </c>
      <c r="AF86" s="260">
        <v>53870.1</v>
      </c>
      <c r="AG86" s="260">
        <v>946.7</v>
      </c>
      <c r="AH86" s="268">
        <f t="shared" si="0"/>
        <v>1.7573756128167573E-2</v>
      </c>
      <c r="AJ86" s="94" t="s">
        <v>9970</v>
      </c>
      <c r="AK86" s="268">
        <v>3.952280442449229E-2</v>
      </c>
    </row>
    <row r="87" spans="18:37">
      <c r="R87" s="214">
        <v>415</v>
      </c>
      <c r="S87" s="163" t="s">
        <v>7692</v>
      </c>
      <c r="T87" s="163" t="s">
        <v>4634</v>
      </c>
      <c r="U87" s="245">
        <v>21419</v>
      </c>
      <c r="V87" s="245">
        <v>377</v>
      </c>
      <c r="X87" s="215">
        <v>235</v>
      </c>
      <c r="Y87" s="216" t="s">
        <v>3478</v>
      </c>
      <c r="Z87" s="216" t="s">
        <v>3093</v>
      </c>
      <c r="AA87" s="247">
        <v>45613</v>
      </c>
      <c r="AB87" s="247">
        <v>9074</v>
      </c>
      <c r="AD87" s="163">
        <v>185</v>
      </c>
      <c r="AE87" s="94" t="s">
        <v>9982</v>
      </c>
      <c r="AF87" s="260">
        <v>53203</v>
      </c>
      <c r="AG87" s="260">
        <v>1270</v>
      </c>
      <c r="AH87" s="268">
        <f t="shared" si="0"/>
        <v>2.3870834351446348E-2</v>
      </c>
      <c r="AJ87" s="94" t="s">
        <v>9971</v>
      </c>
      <c r="AK87" s="268">
        <v>3.8351700633090825E-2</v>
      </c>
    </row>
    <row r="88" spans="18:37">
      <c r="R88" s="214">
        <v>428</v>
      </c>
      <c r="S88" s="163" t="s">
        <v>7694</v>
      </c>
      <c r="T88" s="163" t="s">
        <v>4634</v>
      </c>
      <c r="U88" s="245">
        <v>20543</v>
      </c>
      <c r="V88" s="245">
        <v>174</v>
      </c>
      <c r="X88" s="215">
        <v>239</v>
      </c>
      <c r="Y88" s="216" t="s">
        <v>3492</v>
      </c>
      <c r="Z88" s="216" t="s">
        <v>3290</v>
      </c>
      <c r="AA88" s="247">
        <v>45543</v>
      </c>
      <c r="AB88" s="247">
        <v>-186</v>
      </c>
      <c r="AD88" s="163">
        <v>194</v>
      </c>
      <c r="AE88" s="94" t="s">
        <v>9998</v>
      </c>
      <c r="AF88" s="260">
        <v>51844.4</v>
      </c>
      <c r="AG88" s="260">
        <v>690.1</v>
      </c>
      <c r="AH88" s="268">
        <f t="shared" si="0"/>
        <v>1.3310984407187662E-2</v>
      </c>
      <c r="AJ88" s="94" t="s">
        <v>9972</v>
      </c>
      <c r="AK88" s="268">
        <v>3.7044900604058309E-2</v>
      </c>
    </row>
    <row r="89" spans="18:37">
      <c r="R89" s="214">
        <v>436</v>
      </c>
      <c r="S89" s="163" t="s">
        <v>7207</v>
      </c>
      <c r="T89" s="163" t="s">
        <v>4634</v>
      </c>
      <c r="U89" s="245">
        <v>19851</v>
      </c>
      <c r="V89" s="245">
        <v>-622</v>
      </c>
      <c r="X89" s="215">
        <v>240</v>
      </c>
      <c r="Y89" s="216" t="s">
        <v>3532</v>
      </c>
      <c r="Z89" s="216" t="s">
        <v>3290</v>
      </c>
      <c r="AA89" s="247">
        <v>45445</v>
      </c>
      <c r="AB89" s="247">
        <v>-1758</v>
      </c>
      <c r="AD89" s="163">
        <v>202</v>
      </c>
      <c r="AE89" s="94" t="s">
        <v>9986</v>
      </c>
      <c r="AF89" s="260">
        <v>50322.7</v>
      </c>
      <c r="AG89" s="260">
        <v>989.2</v>
      </c>
      <c r="AH89" s="268">
        <f t="shared" si="0"/>
        <v>1.9657132864492569E-2</v>
      </c>
      <c r="AJ89" s="94" t="s">
        <v>10040</v>
      </c>
      <c r="AK89" s="268">
        <v>3.3277870216306155E-2</v>
      </c>
    </row>
    <row r="90" spans="18:37">
      <c r="R90" s="214">
        <v>440</v>
      </c>
      <c r="S90" s="163" t="s">
        <v>7698</v>
      </c>
      <c r="T90" s="163" t="s">
        <v>5441</v>
      </c>
      <c r="U90" s="245">
        <v>19568</v>
      </c>
      <c r="V90" s="245">
        <v>4409</v>
      </c>
      <c r="X90" s="215">
        <v>247</v>
      </c>
      <c r="Y90" s="216" t="s">
        <v>3421</v>
      </c>
      <c r="Z90" s="216" t="s">
        <v>3206</v>
      </c>
      <c r="AA90" s="247">
        <v>43611</v>
      </c>
      <c r="AB90" s="247">
        <v>957</v>
      </c>
      <c r="AD90" s="163">
        <v>213</v>
      </c>
      <c r="AE90" s="94" t="s">
        <v>9943</v>
      </c>
      <c r="AF90" s="260">
        <v>47950.7</v>
      </c>
      <c r="AG90" s="260">
        <v>10379.4</v>
      </c>
      <c r="AH90" s="268">
        <f t="shared" si="0"/>
        <v>0.21645982227579577</v>
      </c>
      <c r="AJ90" s="94" t="s">
        <v>9973</v>
      </c>
      <c r="AK90" s="268">
        <v>3.3035231931188631E-2</v>
      </c>
    </row>
    <row r="91" spans="18:37">
      <c r="R91" s="214">
        <v>477</v>
      </c>
      <c r="S91" s="163" t="s">
        <v>7709</v>
      </c>
      <c r="T91" s="163" t="s">
        <v>7136</v>
      </c>
      <c r="U91" s="245">
        <v>17871</v>
      </c>
      <c r="V91" s="245">
        <v>32</v>
      </c>
      <c r="X91" s="215">
        <v>253</v>
      </c>
      <c r="Y91" s="216" t="s">
        <v>3431</v>
      </c>
      <c r="Z91" s="216" t="s">
        <v>3149</v>
      </c>
      <c r="AA91" s="247">
        <v>43009</v>
      </c>
      <c r="AB91" s="247">
        <v>1071</v>
      </c>
      <c r="AD91" s="163">
        <v>220</v>
      </c>
      <c r="AE91" s="94" t="s">
        <v>9963</v>
      </c>
      <c r="AF91" s="260">
        <v>47318.8</v>
      </c>
      <c r="AG91" s="260">
        <v>2169.4</v>
      </c>
      <c r="AH91" s="268">
        <f t="shared" si="0"/>
        <v>4.5846471170021219E-2</v>
      </c>
      <c r="AJ91" s="94" t="s">
        <v>9974</v>
      </c>
      <c r="AK91" s="268">
        <v>3.2652125399324397E-2</v>
      </c>
    </row>
    <row r="92" spans="18:37">
      <c r="X92" s="215">
        <v>258</v>
      </c>
      <c r="Y92" s="216" t="s">
        <v>3560</v>
      </c>
      <c r="Z92" s="216" t="s">
        <v>3093</v>
      </c>
      <c r="AA92" s="247">
        <v>42515</v>
      </c>
      <c r="AB92" s="247">
        <v>904</v>
      </c>
      <c r="AD92" s="163">
        <v>222</v>
      </c>
      <c r="AE92" s="94" t="s">
        <v>10045</v>
      </c>
      <c r="AF92" s="260">
        <v>46683.5</v>
      </c>
      <c r="AG92" s="260">
        <v>-428.6</v>
      </c>
      <c r="AH92" s="268">
        <f t="shared" si="0"/>
        <v>-9.1809740058050489E-3</v>
      </c>
      <c r="AJ92" s="94" t="s">
        <v>9975</v>
      </c>
      <c r="AK92" s="268">
        <v>3.2610064341763792E-2</v>
      </c>
    </row>
    <row r="93" spans="18:37">
      <c r="U93" s="262">
        <f>SUM(U46:U92)</f>
        <v>1946011</v>
      </c>
      <c r="V93" s="262">
        <f>SUM(V46:V92)</f>
        <v>123044</v>
      </c>
      <c r="X93" s="215">
        <v>264</v>
      </c>
      <c r="Y93" s="216" t="s">
        <v>3573</v>
      </c>
      <c r="Z93" s="216" t="s">
        <v>3060</v>
      </c>
      <c r="AA93" s="247">
        <v>41829</v>
      </c>
      <c r="AB93" s="247">
        <v>67</v>
      </c>
      <c r="AD93" s="163">
        <v>227</v>
      </c>
      <c r="AE93" s="94" t="s">
        <v>10039</v>
      </c>
      <c r="AF93" s="260">
        <v>46295.199999999997</v>
      </c>
      <c r="AG93" s="260">
        <v>8138.1</v>
      </c>
      <c r="AH93" s="268">
        <f t="shared" si="0"/>
        <v>0.17578712263906413</v>
      </c>
      <c r="AJ93" s="94" t="s">
        <v>9976</v>
      </c>
      <c r="AK93" s="268">
        <v>3.1149751769503724E-2</v>
      </c>
    </row>
    <row r="94" spans="18:37">
      <c r="V94" s="263">
        <f>V93/U93</f>
        <v>6.3228830669508032E-2</v>
      </c>
      <c r="X94" s="215">
        <v>265</v>
      </c>
      <c r="Y94" s="216" t="s">
        <v>3467</v>
      </c>
      <c r="Z94" s="216" t="s">
        <v>3233</v>
      </c>
      <c r="AA94" s="247">
        <v>41813</v>
      </c>
      <c r="AB94" s="247">
        <v>-185</v>
      </c>
      <c r="AD94" s="163">
        <v>230</v>
      </c>
      <c r="AE94" s="94" t="s">
        <v>9954</v>
      </c>
      <c r="AF94" s="260">
        <v>46018.6</v>
      </c>
      <c r="AG94" s="260">
        <v>3606.1</v>
      </c>
      <c r="AH94" s="268">
        <f t="shared" si="0"/>
        <v>7.8361792840286326E-2</v>
      </c>
      <c r="AJ94" s="94" t="s">
        <v>9977</v>
      </c>
      <c r="AK94" s="268">
        <v>3.1119313196850837E-2</v>
      </c>
    </row>
    <row r="95" spans="18:37">
      <c r="X95" s="215">
        <v>270</v>
      </c>
      <c r="Y95" s="216" t="s">
        <v>3563</v>
      </c>
      <c r="Z95" s="216" t="s">
        <v>3290</v>
      </c>
      <c r="AA95" s="247">
        <v>40644</v>
      </c>
      <c r="AB95" s="247">
        <v>477</v>
      </c>
      <c r="AD95" s="163">
        <v>234</v>
      </c>
      <c r="AE95" s="94" t="s">
        <v>10007</v>
      </c>
      <c r="AF95" s="260">
        <v>45649.5</v>
      </c>
      <c r="AG95" s="260">
        <v>489.3</v>
      </c>
      <c r="AH95" s="268">
        <f t="shared" si="0"/>
        <v>1.0718627805342884E-2</v>
      </c>
      <c r="AJ95" s="94" t="s">
        <v>9978</v>
      </c>
      <c r="AK95" s="268">
        <v>2.9475911963345636E-2</v>
      </c>
    </row>
    <row r="96" spans="18:37">
      <c r="X96" s="215">
        <v>271</v>
      </c>
      <c r="Y96" s="216" t="s">
        <v>3510</v>
      </c>
      <c r="Z96" s="216" t="s">
        <v>3093</v>
      </c>
      <c r="AA96" s="247">
        <v>40594</v>
      </c>
      <c r="AB96" s="247">
        <v>7650</v>
      </c>
      <c r="AD96" s="163">
        <v>235</v>
      </c>
      <c r="AE96" s="94" t="s">
        <v>9984</v>
      </c>
      <c r="AF96" s="260">
        <v>45562.8</v>
      </c>
      <c r="AG96" s="260">
        <v>1016</v>
      </c>
      <c r="AH96" s="268">
        <f t="shared" si="0"/>
        <v>2.2298892956534717E-2</v>
      </c>
      <c r="AJ96" s="94" t="s">
        <v>9979</v>
      </c>
      <c r="AK96" s="268">
        <v>2.8447494294557164E-2</v>
      </c>
    </row>
    <row r="97" spans="24:37">
      <c r="X97" s="215">
        <v>272</v>
      </c>
      <c r="Y97" s="216" t="s">
        <v>3341</v>
      </c>
      <c r="Z97" s="216" t="s">
        <v>3157</v>
      </c>
      <c r="AA97" s="247">
        <v>40524</v>
      </c>
      <c r="AB97" s="247">
        <v>123</v>
      </c>
      <c r="AD97" s="163">
        <v>237</v>
      </c>
      <c r="AE97" s="94" t="s">
        <v>6629</v>
      </c>
      <c r="AF97" s="260">
        <v>45491</v>
      </c>
      <c r="AG97" s="260">
        <v>8463.2999999999993</v>
      </c>
      <c r="AH97" s="268">
        <f t="shared" si="0"/>
        <v>0.18604339319865465</v>
      </c>
      <c r="AJ97" s="94" t="s">
        <v>9980</v>
      </c>
      <c r="AK97" s="268">
        <v>2.7323918876043234E-2</v>
      </c>
    </row>
    <row r="98" spans="24:37">
      <c r="X98" s="215">
        <v>274</v>
      </c>
      <c r="Y98" s="216" t="s">
        <v>3591</v>
      </c>
      <c r="Z98" s="216" t="s">
        <v>3290</v>
      </c>
      <c r="AA98" s="247">
        <v>40334</v>
      </c>
      <c r="AB98" s="247">
        <v>284</v>
      </c>
      <c r="AD98" s="163">
        <v>239</v>
      </c>
      <c r="AE98" s="94" t="s">
        <v>10031</v>
      </c>
      <c r="AF98" s="260">
        <v>45390.2</v>
      </c>
      <c r="AG98" s="260">
        <v>-119.2</v>
      </c>
      <c r="AH98" s="268">
        <f t="shared" si="0"/>
        <v>-2.6261175319782686E-3</v>
      </c>
      <c r="AJ98" s="94" t="s">
        <v>9981</v>
      </c>
      <c r="AK98" s="268">
        <v>2.6624150092117719E-2</v>
      </c>
    </row>
    <row r="99" spans="24:37">
      <c r="X99" s="215">
        <v>276</v>
      </c>
      <c r="Y99" s="216" t="s">
        <v>3446</v>
      </c>
      <c r="Z99" s="216" t="s">
        <v>3097</v>
      </c>
      <c r="AA99" s="247">
        <v>40105</v>
      </c>
      <c r="AB99" s="247">
        <v>439</v>
      </c>
      <c r="AD99" s="163">
        <v>240</v>
      </c>
      <c r="AE99" s="94" t="s">
        <v>10033</v>
      </c>
      <c r="AF99" s="260">
        <v>45349.9</v>
      </c>
      <c r="AG99" s="260">
        <v>-189.3</v>
      </c>
      <c r="AH99" s="268">
        <f t="shared" si="0"/>
        <v>-4.1742098659533983E-3</v>
      </c>
      <c r="AJ99" s="94" t="s">
        <v>9982</v>
      </c>
      <c r="AK99" s="268">
        <v>2.3870834351446348E-2</v>
      </c>
    </row>
    <row r="100" spans="24:37">
      <c r="X100" s="215">
        <v>281</v>
      </c>
      <c r="Y100" s="216" t="s">
        <v>3550</v>
      </c>
      <c r="Z100" s="216" t="s">
        <v>3093</v>
      </c>
      <c r="AA100" s="247">
        <v>39921</v>
      </c>
      <c r="AB100" s="247">
        <v>7229</v>
      </c>
      <c r="AD100" s="163">
        <v>242</v>
      </c>
      <c r="AE100" s="94" t="s">
        <v>9992</v>
      </c>
      <c r="AF100" s="260">
        <v>44785.4</v>
      </c>
      <c r="AG100" s="260">
        <v>739.6</v>
      </c>
      <c r="AH100" s="268">
        <f t="shared" si="0"/>
        <v>1.6514310467250489E-2</v>
      </c>
      <c r="AJ100" s="94" t="s">
        <v>10041</v>
      </c>
      <c r="AK100" s="268">
        <v>2.2416267168242479E-2</v>
      </c>
    </row>
    <row r="101" spans="24:37">
      <c r="X101" s="215">
        <v>282</v>
      </c>
      <c r="Y101" s="216" t="s">
        <v>3595</v>
      </c>
      <c r="Z101" s="216" t="s">
        <v>3054</v>
      </c>
      <c r="AA101" s="247">
        <v>39921</v>
      </c>
      <c r="AB101" s="247">
        <v>1710</v>
      </c>
      <c r="AD101" s="163">
        <v>243</v>
      </c>
      <c r="AE101" s="94" t="s">
        <v>10043</v>
      </c>
      <c r="AF101" s="260">
        <v>44701.2</v>
      </c>
      <c r="AG101" s="260">
        <v>15.2</v>
      </c>
      <c r="AH101" s="268">
        <f t="shared" si="0"/>
        <v>3.4003561425644056E-4</v>
      </c>
      <c r="AJ101" s="94" t="s">
        <v>9983</v>
      </c>
      <c r="AK101" s="268">
        <v>2.2337562310231308E-2</v>
      </c>
    </row>
    <row r="102" spans="24:37">
      <c r="X102" s="215">
        <v>288</v>
      </c>
      <c r="Y102" s="216" t="s">
        <v>3606</v>
      </c>
      <c r="Z102" s="216" t="s">
        <v>3206</v>
      </c>
      <c r="AA102" s="247">
        <v>39722</v>
      </c>
      <c r="AB102" s="247">
        <v>-288</v>
      </c>
      <c r="AD102" s="163">
        <v>245</v>
      </c>
      <c r="AE102" s="94" t="s">
        <v>9993</v>
      </c>
      <c r="AF102" s="260">
        <v>44431</v>
      </c>
      <c r="AG102" s="260">
        <v>716.3</v>
      </c>
      <c r="AH102" s="268">
        <f t="shared" si="0"/>
        <v>1.6121626792104611E-2</v>
      </c>
      <c r="AJ102" s="94" t="s">
        <v>9984</v>
      </c>
      <c r="AK102" s="268">
        <v>2.2298892956534717E-2</v>
      </c>
    </row>
    <row r="103" spans="24:37">
      <c r="X103" s="215">
        <v>296</v>
      </c>
      <c r="Y103" s="216" t="s">
        <v>3538</v>
      </c>
      <c r="Z103" s="216" t="s">
        <v>3093</v>
      </c>
      <c r="AA103" s="247">
        <v>38683</v>
      </c>
      <c r="AB103" s="247">
        <v>7632</v>
      </c>
      <c r="AD103" s="163">
        <v>251</v>
      </c>
      <c r="AE103" s="94" t="s">
        <v>9945</v>
      </c>
      <c r="AF103" s="260">
        <v>43297.5</v>
      </c>
      <c r="AG103" s="260">
        <v>7370.3</v>
      </c>
      <c r="AH103" s="268">
        <f t="shared" si="0"/>
        <v>0.1702246088111323</v>
      </c>
      <c r="AJ103" s="94" t="s">
        <v>9985</v>
      </c>
      <c r="AK103" s="268">
        <v>2.1243379481132724E-2</v>
      </c>
    </row>
    <row r="104" spans="24:37">
      <c r="X104" s="215">
        <v>304</v>
      </c>
      <c r="Y104" s="216" t="s">
        <v>3637</v>
      </c>
      <c r="Z104" s="216" t="s">
        <v>3290</v>
      </c>
      <c r="AA104" s="247">
        <v>37986</v>
      </c>
      <c r="AB104" s="247">
        <v>38</v>
      </c>
      <c r="AD104" s="163">
        <v>252</v>
      </c>
      <c r="AE104" s="94" t="s">
        <v>9977</v>
      </c>
      <c r="AF104" s="260">
        <v>42970.1</v>
      </c>
      <c r="AG104" s="260">
        <v>1337.2</v>
      </c>
      <c r="AH104" s="268">
        <f t="shared" si="0"/>
        <v>3.1119313196850837E-2</v>
      </c>
      <c r="AJ104" s="94" t="s">
        <v>9986</v>
      </c>
      <c r="AK104" s="268">
        <v>1.9657132864492569E-2</v>
      </c>
    </row>
    <row r="105" spans="24:37">
      <c r="X105" s="215">
        <v>315</v>
      </c>
      <c r="Y105" s="216" t="s">
        <v>3653</v>
      </c>
      <c r="Z105" s="216" t="s">
        <v>3060</v>
      </c>
      <c r="AA105" s="247">
        <v>37201</v>
      </c>
      <c r="AB105" s="247">
        <v>-351</v>
      </c>
      <c r="AD105" s="163">
        <v>256</v>
      </c>
      <c r="AE105" s="94" t="s">
        <v>10006</v>
      </c>
      <c r="AF105" s="260">
        <v>42638.1</v>
      </c>
      <c r="AG105" s="260">
        <v>471.8</v>
      </c>
      <c r="AH105" s="268">
        <f t="shared" si="0"/>
        <v>1.1065221011255193E-2</v>
      </c>
      <c r="AJ105" s="94" t="s">
        <v>9987</v>
      </c>
      <c r="AK105" s="268">
        <v>1.9450519977485901E-2</v>
      </c>
    </row>
    <row r="106" spans="24:37">
      <c r="X106" s="215">
        <v>321</v>
      </c>
      <c r="Y106" s="216" t="s">
        <v>3669</v>
      </c>
      <c r="Z106" s="216" t="s">
        <v>3157</v>
      </c>
      <c r="AA106" s="247">
        <v>36178</v>
      </c>
      <c r="AB106" s="247">
        <v>94</v>
      </c>
      <c r="AD106" s="163">
        <v>267</v>
      </c>
      <c r="AE106" s="94" t="s">
        <v>9964</v>
      </c>
      <c r="AF106" s="260">
        <v>41171.9</v>
      </c>
      <c r="AG106" s="260">
        <v>1820.3</v>
      </c>
      <c r="AH106" s="268">
        <f t="shared" si="0"/>
        <v>4.4212193267738432E-2</v>
      </c>
      <c r="AJ106" s="94" t="s">
        <v>9988</v>
      </c>
      <c r="AK106" s="268">
        <v>1.7672260604332732E-2</v>
      </c>
    </row>
    <row r="107" spans="24:37">
      <c r="X107" s="215">
        <v>326</v>
      </c>
      <c r="Y107" s="216" t="s">
        <v>3652</v>
      </c>
      <c r="Z107" s="216" t="s">
        <v>3149</v>
      </c>
      <c r="AA107" s="247">
        <v>35807</v>
      </c>
      <c r="AB107" s="247">
        <v>280</v>
      </c>
      <c r="AD107" s="163">
        <v>270</v>
      </c>
      <c r="AE107" s="94" t="s">
        <v>10009</v>
      </c>
      <c r="AF107" s="260">
        <v>40928.6</v>
      </c>
      <c r="AG107" s="260">
        <v>330.7</v>
      </c>
      <c r="AH107" s="268">
        <f t="shared" si="0"/>
        <v>8.0799245515360898E-3</v>
      </c>
      <c r="AJ107" s="94" t="s">
        <v>9989</v>
      </c>
      <c r="AK107" s="268">
        <v>1.7573756128167573E-2</v>
      </c>
    </row>
    <row r="108" spans="24:37">
      <c r="X108" s="215">
        <v>328</v>
      </c>
      <c r="Y108" s="216" t="s">
        <v>3553</v>
      </c>
      <c r="Z108" s="216" t="s">
        <v>3093</v>
      </c>
      <c r="AA108" s="247">
        <v>35669</v>
      </c>
      <c r="AB108" s="247">
        <v>1793</v>
      </c>
      <c r="AD108" s="163">
        <v>273</v>
      </c>
      <c r="AE108" s="94" t="s">
        <v>10025</v>
      </c>
      <c r="AF108" s="260">
        <v>40663.5</v>
      </c>
      <c r="AG108" s="260">
        <v>63</v>
      </c>
      <c r="AH108" s="268">
        <f t="shared" si="0"/>
        <v>1.5493009701575123E-3</v>
      </c>
      <c r="AJ108" s="94" t="s">
        <v>9990</v>
      </c>
      <c r="AK108" s="268">
        <v>1.7548588729368101E-2</v>
      </c>
    </row>
    <row r="109" spans="24:37">
      <c r="X109" s="215">
        <v>336</v>
      </c>
      <c r="Y109" s="216" t="s">
        <v>3631</v>
      </c>
      <c r="Z109" s="216" t="s">
        <v>3054</v>
      </c>
      <c r="AA109" s="247">
        <v>35097</v>
      </c>
      <c r="AB109" s="247">
        <v>8660</v>
      </c>
      <c r="AD109" s="163">
        <v>280</v>
      </c>
      <c r="AE109" s="94" t="s">
        <v>9950</v>
      </c>
      <c r="AF109" s="260">
        <v>39970.800000000003</v>
      </c>
      <c r="AG109" s="260">
        <v>4039.4</v>
      </c>
      <c r="AH109" s="268">
        <f t="shared" si="0"/>
        <v>0.10105877290422008</v>
      </c>
      <c r="AJ109" s="94" t="s">
        <v>9991</v>
      </c>
      <c r="AK109" s="268">
        <v>1.714093859966118E-2</v>
      </c>
    </row>
    <row r="110" spans="24:37">
      <c r="X110" s="215">
        <v>339</v>
      </c>
      <c r="Y110" s="216" t="s">
        <v>3700</v>
      </c>
      <c r="Z110" s="216" t="s">
        <v>3157</v>
      </c>
      <c r="AA110" s="247">
        <v>34810</v>
      </c>
      <c r="AB110" s="247">
        <v>144</v>
      </c>
      <c r="AD110" s="163">
        <v>283</v>
      </c>
      <c r="AE110" s="94" t="s">
        <v>9952</v>
      </c>
      <c r="AF110" s="260">
        <v>39456</v>
      </c>
      <c r="AG110" s="260">
        <v>3785</v>
      </c>
      <c r="AH110" s="268">
        <f t="shared" si="0"/>
        <v>9.5929643146796431E-2</v>
      </c>
      <c r="AJ110" s="94" t="s">
        <v>9992</v>
      </c>
      <c r="AK110" s="268">
        <v>1.6514310467250489E-2</v>
      </c>
    </row>
    <row r="111" spans="24:37">
      <c r="X111" s="215">
        <v>341</v>
      </c>
      <c r="Y111" s="216" t="s">
        <v>3705</v>
      </c>
      <c r="Z111" s="216" t="s">
        <v>3060</v>
      </c>
      <c r="AA111" s="247">
        <v>34704</v>
      </c>
      <c r="AB111" s="247">
        <v>-452</v>
      </c>
      <c r="AD111" s="163">
        <v>285</v>
      </c>
      <c r="AE111" s="94" t="s">
        <v>10003</v>
      </c>
      <c r="AF111" s="260">
        <v>39237.599999999999</v>
      </c>
      <c r="AG111" s="260">
        <v>482.6</v>
      </c>
      <c r="AH111" s="268">
        <f t="shared" ref="AH111:AH165" si="1">AG111/AF111</f>
        <v>1.2299427080147614E-2</v>
      </c>
      <c r="AJ111" s="94" t="s">
        <v>9993</v>
      </c>
      <c r="AK111" s="268">
        <v>1.6121626792104611E-2</v>
      </c>
    </row>
    <row r="112" spans="24:37">
      <c r="X112" s="215">
        <v>342</v>
      </c>
      <c r="Y112" s="216" t="s">
        <v>3495</v>
      </c>
      <c r="Z112" s="216" t="s">
        <v>3060</v>
      </c>
      <c r="AA112" s="247">
        <v>34699</v>
      </c>
      <c r="AB112" s="247">
        <v>561</v>
      </c>
      <c r="AD112" s="163">
        <v>288</v>
      </c>
      <c r="AE112" s="94" t="s">
        <v>10017</v>
      </c>
      <c r="AF112" s="260">
        <v>38897.800000000003</v>
      </c>
      <c r="AG112" s="260">
        <v>166.8</v>
      </c>
      <c r="AH112" s="268">
        <f t="shared" si="1"/>
        <v>4.2881602558499455E-3</v>
      </c>
      <c r="AJ112" s="94" t="s">
        <v>9994</v>
      </c>
      <c r="AK112" s="268">
        <v>1.5006356263760292E-2</v>
      </c>
    </row>
    <row r="113" spans="24:37">
      <c r="X113" s="215">
        <v>343</v>
      </c>
      <c r="Y113" s="216" t="s">
        <v>3709</v>
      </c>
      <c r="Z113" s="216" t="s">
        <v>3060</v>
      </c>
      <c r="AA113" s="247">
        <v>34627</v>
      </c>
      <c r="AB113" s="247">
        <v>488</v>
      </c>
      <c r="AD113" s="163">
        <v>289</v>
      </c>
      <c r="AE113" s="94" t="s">
        <v>10013</v>
      </c>
      <c r="AF113" s="260">
        <v>38872</v>
      </c>
      <c r="AG113" s="260">
        <v>215.6</v>
      </c>
      <c r="AH113" s="268">
        <f t="shared" si="1"/>
        <v>5.5464087260753241E-3</v>
      </c>
      <c r="AJ113" s="94" t="s">
        <v>9995</v>
      </c>
      <c r="AK113" s="268">
        <v>1.415783410879652E-2</v>
      </c>
    </row>
    <row r="114" spans="24:37">
      <c r="X114" s="215">
        <v>344</v>
      </c>
      <c r="Y114" s="216" t="s">
        <v>3672</v>
      </c>
      <c r="Z114" s="216" t="s">
        <v>3290</v>
      </c>
      <c r="AA114" s="247">
        <v>34497</v>
      </c>
      <c r="AB114" s="247">
        <v>439</v>
      </c>
      <c r="AD114" s="163">
        <v>294</v>
      </c>
      <c r="AE114" s="94" t="s">
        <v>10051</v>
      </c>
      <c r="AF114" s="260">
        <v>38482.6</v>
      </c>
      <c r="AG114" s="260">
        <v>73.599999999999994</v>
      </c>
      <c r="AH114" s="268">
        <f t="shared" si="1"/>
        <v>1.9125526861490647E-3</v>
      </c>
      <c r="AJ114" s="94" t="s">
        <v>9996</v>
      </c>
      <c r="AK114" s="268">
        <v>1.4068728809014473E-2</v>
      </c>
    </row>
    <row r="115" spans="24:37">
      <c r="X115" s="215">
        <v>345</v>
      </c>
      <c r="Y115" s="216" t="s">
        <v>3714</v>
      </c>
      <c r="Z115" s="216" t="s">
        <v>3060</v>
      </c>
      <c r="AA115" s="247">
        <v>34487</v>
      </c>
      <c r="AB115" s="247">
        <v>1080</v>
      </c>
      <c r="AD115" s="163">
        <v>295</v>
      </c>
      <c r="AE115" s="94" t="s">
        <v>9946</v>
      </c>
      <c r="AF115" s="260">
        <v>38330</v>
      </c>
      <c r="AG115" s="260">
        <v>6120</v>
      </c>
      <c r="AH115" s="268">
        <f t="shared" si="1"/>
        <v>0.15966605791807983</v>
      </c>
      <c r="AJ115" s="94" t="s">
        <v>9997</v>
      </c>
      <c r="AK115" s="268">
        <v>1.3506355932203389E-2</v>
      </c>
    </row>
    <row r="116" spans="24:37">
      <c r="X116" s="215">
        <v>354</v>
      </c>
      <c r="Y116" s="216" t="s">
        <v>3702</v>
      </c>
      <c r="Z116" s="216" t="s">
        <v>3060</v>
      </c>
      <c r="AA116" s="247">
        <v>33778</v>
      </c>
      <c r="AB116" s="247">
        <v>52</v>
      </c>
      <c r="AD116" s="163">
        <v>300</v>
      </c>
      <c r="AE116" s="94" t="s">
        <v>9940</v>
      </c>
      <c r="AF116" s="260">
        <v>37770.800000000003</v>
      </c>
      <c r="AG116" s="260">
        <v>9673.1</v>
      </c>
      <c r="AH116" s="268">
        <f t="shared" si="1"/>
        <v>0.25609995022610055</v>
      </c>
      <c r="AJ116" s="94" t="s">
        <v>9998</v>
      </c>
      <c r="AK116" s="268">
        <v>1.3310984407187662E-2</v>
      </c>
    </row>
    <row r="117" spans="24:37">
      <c r="X117" s="215">
        <v>358</v>
      </c>
      <c r="Y117" s="216" t="s">
        <v>3737</v>
      </c>
      <c r="Z117" s="216" t="s">
        <v>3060</v>
      </c>
      <c r="AA117" s="247">
        <v>33290</v>
      </c>
      <c r="AB117" s="247">
        <v>-149</v>
      </c>
      <c r="AD117" s="163">
        <v>312</v>
      </c>
      <c r="AE117" s="94" t="s">
        <v>9976</v>
      </c>
      <c r="AF117" s="260">
        <v>37001.9</v>
      </c>
      <c r="AG117" s="260">
        <v>1152.5999999999999</v>
      </c>
      <c r="AH117" s="268">
        <f t="shared" si="1"/>
        <v>3.1149751769503724E-2</v>
      </c>
      <c r="AJ117" s="94" t="s">
        <v>9999</v>
      </c>
      <c r="AK117" s="268">
        <v>1.3267580665869508E-2</v>
      </c>
    </row>
    <row r="118" spans="24:37">
      <c r="X118" s="215">
        <v>362</v>
      </c>
      <c r="Y118" s="216" t="s">
        <v>3528</v>
      </c>
      <c r="Z118" s="216" t="s">
        <v>3078</v>
      </c>
      <c r="AA118" s="247">
        <v>33237</v>
      </c>
      <c r="AB118" s="247">
        <v>284</v>
      </c>
      <c r="AD118" s="163">
        <v>322</v>
      </c>
      <c r="AE118" s="94" t="s">
        <v>9960</v>
      </c>
      <c r="AF118" s="260">
        <v>35840.199999999997</v>
      </c>
      <c r="AG118" s="260">
        <v>1895.1</v>
      </c>
      <c r="AH118" s="268">
        <f t="shared" si="1"/>
        <v>5.2876379038063408E-2</v>
      </c>
      <c r="AJ118" s="94" t="s">
        <v>10000</v>
      </c>
      <c r="AK118" s="268">
        <v>1.2977071988641096E-2</v>
      </c>
    </row>
    <row r="119" spans="24:37">
      <c r="X119" s="215">
        <v>364</v>
      </c>
      <c r="Y119" s="216" t="s">
        <v>3749</v>
      </c>
      <c r="Z119" s="216" t="s">
        <v>3060</v>
      </c>
      <c r="AA119" s="247">
        <v>33163</v>
      </c>
      <c r="AB119" s="247">
        <v>-419</v>
      </c>
      <c r="AD119" s="163">
        <v>323</v>
      </c>
      <c r="AE119" s="94" t="s">
        <v>9956</v>
      </c>
      <c r="AF119" s="260">
        <v>35794.199999999997</v>
      </c>
      <c r="AG119" s="260">
        <v>2557.3000000000002</v>
      </c>
      <c r="AH119" s="268">
        <f t="shared" si="1"/>
        <v>7.1444535706902249E-2</v>
      </c>
      <c r="AJ119" s="94" t="s">
        <v>10001</v>
      </c>
      <c r="AK119" s="268">
        <v>1.2572709456455724E-2</v>
      </c>
    </row>
    <row r="120" spans="24:37">
      <c r="X120" s="215">
        <v>366</v>
      </c>
      <c r="Y120" s="216" t="s">
        <v>3746</v>
      </c>
      <c r="Z120" s="216" t="s">
        <v>3090</v>
      </c>
      <c r="AA120" s="247">
        <v>33084</v>
      </c>
      <c r="AB120" s="247">
        <v>228</v>
      </c>
      <c r="AD120" s="163">
        <v>331</v>
      </c>
      <c r="AE120" s="94" t="s">
        <v>9938</v>
      </c>
      <c r="AF120" s="260">
        <v>35178.800000000003</v>
      </c>
      <c r="AG120" s="260">
        <v>10580.6</v>
      </c>
      <c r="AH120" s="268">
        <f t="shared" si="1"/>
        <v>0.30076637065505357</v>
      </c>
      <c r="AJ120" s="94" t="s">
        <v>10002</v>
      </c>
      <c r="AK120" s="268">
        <v>1.2444247555953808E-2</v>
      </c>
    </row>
    <row r="121" spans="24:37">
      <c r="X121" s="215">
        <v>371</v>
      </c>
      <c r="Y121" s="216" t="s">
        <v>3515</v>
      </c>
      <c r="Z121" s="216" t="s">
        <v>3206</v>
      </c>
      <c r="AA121" s="247">
        <v>32732</v>
      </c>
      <c r="AB121" s="247">
        <v>1087</v>
      </c>
      <c r="AD121" s="163">
        <v>332</v>
      </c>
      <c r="AE121" s="94" t="s">
        <v>9948</v>
      </c>
      <c r="AF121" s="260">
        <v>35117.4</v>
      </c>
      <c r="AG121" s="260">
        <v>4150.5</v>
      </c>
      <c r="AH121" s="268">
        <f t="shared" si="1"/>
        <v>0.11818927369338277</v>
      </c>
      <c r="AJ121" s="94" t="s">
        <v>10003</v>
      </c>
      <c r="AK121" s="268">
        <v>1.2299427080147614E-2</v>
      </c>
    </row>
    <row r="122" spans="24:37">
      <c r="X122" s="215">
        <v>373</v>
      </c>
      <c r="Y122" s="216" t="s">
        <v>3766</v>
      </c>
      <c r="Z122" s="216" t="s">
        <v>3060</v>
      </c>
      <c r="AA122" s="247">
        <v>32551</v>
      </c>
      <c r="AB122" s="247">
        <v>-170</v>
      </c>
      <c r="AD122" s="163">
        <v>333</v>
      </c>
      <c r="AE122" s="94" t="s">
        <v>10008</v>
      </c>
      <c r="AF122" s="260">
        <v>35048.300000000003</v>
      </c>
      <c r="AG122" s="260">
        <v>371.7</v>
      </c>
      <c r="AH122" s="268">
        <f t="shared" si="1"/>
        <v>1.0605364596856338E-2</v>
      </c>
      <c r="AJ122" s="94" t="s">
        <v>10004</v>
      </c>
      <c r="AK122" s="268">
        <v>1.1383020441366935E-2</v>
      </c>
    </row>
    <row r="123" spans="24:37">
      <c r="X123" s="215">
        <v>379</v>
      </c>
      <c r="Y123" s="216" t="s">
        <v>3778</v>
      </c>
      <c r="Z123" s="216" t="s">
        <v>3060</v>
      </c>
      <c r="AA123" s="247">
        <v>31504</v>
      </c>
      <c r="AB123" s="247">
        <v>102</v>
      </c>
      <c r="AD123" s="163">
        <v>335</v>
      </c>
      <c r="AE123" s="94" t="s">
        <v>9969</v>
      </c>
      <c r="AF123" s="260">
        <v>34667.800000000003</v>
      </c>
      <c r="AG123" s="260">
        <v>1404.3</v>
      </c>
      <c r="AH123" s="268">
        <f t="shared" si="1"/>
        <v>4.0507329568071807E-2</v>
      </c>
      <c r="AJ123" s="94" t="s">
        <v>10005</v>
      </c>
      <c r="AK123" s="268">
        <v>1.1255648086235893E-2</v>
      </c>
    </row>
    <row r="124" spans="24:37">
      <c r="X124" s="215">
        <v>380</v>
      </c>
      <c r="Y124" s="216" t="s">
        <v>3680</v>
      </c>
      <c r="Z124" s="216" t="s">
        <v>3060</v>
      </c>
      <c r="AA124" s="247">
        <v>31391</v>
      </c>
      <c r="AB124" s="247">
        <v>1085</v>
      </c>
      <c r="AD124" s="163">
        <v>339</v>
      </c>
      <c r="AE124" s="94" t="s">
        <v>10038</v>
      </c>
      <c r="AF124" s="260">
        <v>34420.800000000003</v>
      </c>
      <c r="AG124" s="260">
        <v>-4938.2</v>
      </c>
      <c r="AH124" s="268">
        <f t="shared" si="1"/>
        <v>-0.14346557895226142</v>
      </c>
      <c r="AJ124" s="94" t="s">
        <v>10006</v>
      </c>
      <c r="AK124" s="268">
        <v>1.1065221011255193E-2</v>
      </c>
    </row>
    <row r="125" spans="24:37">
      <c r="X125" s="215">
        <v>382</v>
      </c>
      <c r="Y125" s="216" t="s">
        <v>3787</v>
      </c>
      <c r="Z125" s="216" t="s">
        <v>3060</v>
      </c>
      <c r="AA125" s="247">
        <v>31317</v>
      </c>
      <c r="AB125" s="247">
        <v>-2</v>
      </c>
      <c r="AD125" s="163">
        <v>343</v>
      </c>
      <c r="AE125" s="94" t="s">
        <v>10048</v>
      </c>
      <c r="AF125" s="260">
        <v>34253.599999999999</v>
      </c>
      <c r="AG125" s="260">
        <v>2225.1999999999998</v>
      </c>
      <c r="AH125" s="268">
        <f t="shared" si="1"/>
        <v>6.4962514888945971E-2</v>
      </c>
      <c r="AJ125" s="94" t="s">
        <v>10007</v>
      </c>
      <c r="AK125" s="268">
        <v>1.0718627805342884E-2</v>
      </c>
    </row>
    <row r="126" spans="24:37">
      <c r="X126" s="215">
        <v>390</v>
      </c>
      <c r="Y126" s="216" t="s">
        <v>3802</v>
      </c>
      <c r="Z126" s="216" t="s">
        <v>3060</v>
      </c>
      <c r="AA126" s="247">
        <v>30456</v>
      </c>
      <c r="AB126" s="247">
        <v>-12</v>
      </c>
      <c r="AD126" s="163">
        <v>346</v>
      </c>
      <c r="AE126" s="94" t="s">
        <v>10049</v>
      </c>
      <c r="AF126" s="260">
        <v>34073</v>
      </c>
      <c r="AG126" s="260">
        <v>1607.1</v>
      </c>
      <c r="AH126" s="268">
        <f t="shared" si="1"/>
        <v>4.7166378070613094E-2</v>
      </c>
      <c r="AJ126" s="94" t="s">
        <v>10008</v>
      </c>
      <c r="AK126" s="268">
        <v>1.0605364596856338E-2</v>
      </c>
    </row>
    <row r="127" spans="24:37">
      <c r="X127" s="215">
        <v>391</v>
      </c>
      <c r="Y127" s="216" t="s">
        <v>3649</v>
      </c>
      <c r="Z127" s="216" t="s">
        <v>3149</v>
      </c>
      <c r="AA127" s="247">
        <v>30322</v>
      </c>
      <c r="AB127" s="247">
        <v>389</v>
      </c>
      <c r="AD127" s="163">
        <v>353</v>
      </c>
      <c r="AE127" s="94" t="s">
        <v>9949</v>
      </c>
      <c r="AF127" s="260">
        <v>33572</v>
      </c>
      <c r="AG127" s="260">
        <v>3856.3</v>
      </c>
      <c r="AH127" s="268">
        <f t="shared" si="1"/>
        <v>0.11486655546288574</v>
      </c>
      <c r="AJ127" s="94" t="s">
        <v>7332</v>
      </c>
      <c r="AK127" s="268">
        <v>9.813091416899412E-3</v>
      </c>
    </row>
    <row r="128" spans="24:37">
      <c r="X128" s="215">
        <v>392</v>
      </c>
      <c r="Y128" s="216" t="s">
        <v>3804</v>
      </c>
      <c r="Z128" s="216" t="s">
        <v>3060</v>
      </c>
      <c r="AA128" s="247">
        <v>30206</v>
      </c>
      <c r="AB128" s="247">
        <v>11</v>
      </c>
      <c r="AD128" s="163">
        <v>354</v>
      </c>
      <c r="AE128" s="94" t="s">
        <v>9996</v>
      </c>
      <c r="AF128" s="260">
        <v>33563.800000000003</v>
      </c>
      <c r="AG128" s="260">
        <v>472.2</v>
      </c>
      <c r="AH128" s="268">
        <f t="shared" si="1"/>
        <v>1.4068728809014473E-2</v>
      </c>
      <c r="AJ128" s="94" t="s">
        <v>10050</v>
      </c>
      <c r="AK128" s="268">
        <v>9.362227050115992E-3</v>
      </c>
    </row>
    <row r="129" spans="24:37">
      <c r="X129" s="215">
        <v>400</v>
      </c>
      <c r="Y129" s="216" t="s">
        <v>3817</v>
      </c>
      <c r="Z129" s="216" t="s">
        <v>3060</v>
      </c>
      <c r="AA129" s="247">
        <v>29727</v>
      </c>
      <c r="AB129" s="247">
        <v>-478</v>
      </c>
      <c r="AD129" s="163">
        <v>359</v>
      </c>
      <c r="AE129" s="94" t="s">
        <v>10034</v>
      </c>
      <c r="AF129" s="260">
        <v>33187.800000000003</v>
      </c>
      <c r="AG129" s="260">
        <v>-141.5</v>
      </c>
      <c r="AH129" s="268">
        <f t="shared" si="1"/>
        <v>-4.2636149428404409E-3</v>
      </c>
      <c r="AJ129" s="94" t="s">
        <v>10009</v>
      </c>
      <c r="AK129" s="268">
        <v>8.0799245515360898E-3</v>
      </c>
    </row>
    <row r="130" spans="24:37">
      <c r="X130" s="215">
        <v>402</v>
      </c>
      <c r="Y130" s="216" t="s">
        <v>3823</v>
      </c>
      <c r="Z130" s="216" t="s">
        <v>3290</v>
      </c>
      <c r="AA130" s="247">
        <v>29668</v>
      </c>
      <c r="AB130" s="247">
        <v>3</v>
      </c>
      <c r="AD130" s="163">
        <v>360</v>
      </c>
      <c r="AE130" s="94" t="s">
        <v>10019</v>
      </c>
      <c r="AF130" s="260">
        <v>32901.599999999999</v>
      </c>
      <c r="AG130" s="260">
        <v>106.3</v>
      </c>
      <c r="AH130" s="268">
        <f t="shared" si="1"/>
        <v>3.2308459163080216E-3</v>
      </c>
      <c r="AJ130" s="94" t="s">
        <v>10010</v>
      </c>
      <c r="AK130" s="268">
        <v>6.6809076076901081E-3</v>
      </c>
    </row>
    <row r="131" spans="24:37">
      <c r="X131" s="215">
        <v>403</v>
      </c>
      <c r="Y131" s="216" t="s">
        <v>3760</v>
      </c>
      <c r="Z131" s="216" t="s">
        <v>3060</v>
      </c>
      <c r="AA131" s="247">
        <v>29584</v>
      </c>
      <c r="AB131" s="247">
        <v>234</v>
      </c>
      <c r="AD131" s="163">
        <v>361</v>
      </c>
      <c r="AE131" s="94" t="s">
        <v>9974</v>
      </c>
      <c r="AF131" s="260">
        <v>32711.5</v>
      </c>
      <c r="AG131" s="260">
        <v>1068.0999999999999</v>
      </c>
      <c r="AH131" s="268">
        <f t="shared" si="1"/>
        <v>3.2652125399324397E-2</v>
      </c>
      <c r="AJ131" s="94" t="s">
        <v>10011</v>
      </c>
      <c r="AK131" s="268">
        <v>6.4781046916559271E-3</v>
      </c>
    </row>
    <row r="132" spans="24:37">
      <c r="X132" s="215">
        <v>409</v>
      </c>
      <c r="Y132" s="216" t="s">
        <v>3838</v>
      </c>
      <c r="Z132" s="216" t="s">
        <v>3060</v>
      </c>
      <c r="AA132" s="247">
        <v>29397</v>
      </c>
      <c r="AB132" s="247">
        <v>-10</v>
      </c>
      <c r="AD132" s="163">
        <v>362</v>
      </c>
      <c r="AE132" s="94" t="s">
        <v>10050</v>
      </c>
      <c r="AF132" s="260">
        <v>32588.400000000001</v>
      </c>
      <c r="AG132" s="260">
        <v>305.10000000000002</v>
      </c>
      <c r="AH132" s="268">
        <f t="shared" si="1"/>
        <v>9.362227050115992E-3</v>
      </c>
      <c r="AJ132" s="94" t="s">
        <v>10042</v>
      </c>
      <c r="AK132" s="268">
        <v>6.1269774309217467E-3</v>
      </c>
    </row>
    <row r="133" spans="24:37">
      <c r="X133" s="215">
        <v>416</v>
      </c>
      <c r="Y133" s="216" t="s">
        <v>3696</v>
      </c>
      <c r="Z133" s="216" t="s">
        <v>3060</v>
      </c>
      <c r="AA133" s="247">
        <v>28665</v>
      </c>
      <c r="AB133" s="247">
        <v>-301</v>
      </c>
      <c r="AD133" s="163">
        <v>364</v>
      </c>
      <c r="AE133" s="94" t="s">
        <v>9975</v>
      </c>
      <c r="AF133" s="260">
        <v>32560.5</v>
      </c>
      <c r="AG133" s="260">
        <v>1061.8</v>
      </c>
      <c r="AH133" s="268">
        <f t="shared" si="1"/>
        <v>3.2610064341763792E-2</v>
      </c>
      <c r="AJ133" s="94" t="s">
        <v>10012</v>
      </c>
      <c r="AK133" s="268">
        <v>5.6481280797369277E-3</v>
      </c>
    </row>
    <row r="134" spans="24:37">
      <c r="X134" s="215">
        <v>420</v>
      </c>
      <c r="Y134" s="216" t="s">
        <v>3684</v>
      </c>
      <c r="Z134" s="216" t="s">
        <v>3093</v>
      </c>
      <c r="AA134" s="247">
        <v>28155</v>
      </c>
      <c r="AB134" s="247">
        <v>1475</v>
      </c>
      <c r="AD134" s="163">
        <v>368</v>
      </c>
      <c r="AE134" s="94" t="s">
        <v>9937</v>
      </c>
      <c r="AF134" s="260">
        <v>32126.400000000001</v>
      </c>
      <c r="AG134" s="260">
        <v>11339.3</v>
      </c>
      <c r="AH134" s="268">
        <f t="shared" si="1"/>
        <v>0.35295893719806759</v>
      </c>
      <c r="AJ134" s="94" t="s">
        <v>10013</v>
      </c>
      <c r="AK134" s="268">
        <v>5.5464087260753241E-3</v>
      </c>
    </row>
    <row r="135" spans="24:37">
      <c r="X135" s="215">
        <v>426</v>
      </c>
      <c r="Y135" s="216" t="s">
        <v>3867</v>
      </c>
      <c r="Z135" s="216" t="s">
        <v>3149</v>
      </c>
      <c r="AA135" s="247">
        <v>27670</v>
      </c>
      <c r="AB135" s="247">
        <v>475</v>
      </c>
      <c r="AD135" s="163">
        <v>369</v>
      </c>
      <c r="AE135" s="94" t="s">
        <v>10014</v>
      </c>
      <c r="AF135" s="260">
        <v>31990.400000000001</v>
      </c>
      <c r="AG135" s="260">
        <v>166.8</v>
      </c>
      <c r="AH135" s="268">
        <f t="shared" si="1"/>
        <v>5.21406421926578E-3</v>
      </c>
      <c r="AJ135" s="94" t="s">
        <v>10014</v>
      </c>
      <c r="AK135" s="268">
        <v>5.21406421926578E-3</v>
      </c>
    </row>
    <row r="136" spans="24:37">
      <c r="X136" s="215">
        <v>432</v>
      </c>
      <c r="Y136" s="216" t="s">
        <v>3754</v>
      </c>
      <c r="Z136" s="216" t="s">
        <v>3295</v>
      </c>
      <c r="AA136" s="247">
        <v>27483</v>
      </c>
      <c r="AB136" s="247">
        <v>541</v>
      </c>
      <c r="AD136" s="163">
        <v>370</v>
      </c>
      <c r="AE136" s="94" t="s">
        <v>10018</v>
      </c>
      <c r="AF136" s="260">
        <v>31964.1</v>
      </c>
      <c r="AG136" s="260">
        <v>113.5</v>
      </c>
      <c r="AH136" s="268">
        <f t="shared" si="1"/>
        <v>3.5508586195137672E-3</v>
      </c>
      <c r="AJ136" s="94" t="s">
        <v>5484</v>
      </c>
      <c r="AK136" s="268">
        <v>4.7034283215018667E-3</v>
      </c>
    </row>
    <row r="137" spans="24:37">
      <c r="X137" s="215">
        <v>437</v>
      </c>
      <c r="Y137" s="216" t="s">
        <v>3694</v>
      </c>
      <c r="Z137" s="216" t="s">
        <v>3251</v>
      </c>
      <c r="AA137" s="247">
        <v>27190</v>
      </c>
      <c r="AB137" s="247">
        <v>1431</v>
      </c>
      <c r="AD137" s="163">
        <v>371</v>
      </c>
      <c r="AE137" s="94" t="s">
        <v>10001</v>
      </c>
      <c r="AF137" s="260">
        <v>31942.2</v>
      </c>
      <c r="AG137" s="260">
        <v>401.6</v>
      </c>
      <c r="AH137" s="268">
        <f t="shared" si="1"/>
        <v>1.2572709456455724E-2</v>
      </c>
      <c r="AJ137" s="94" t="s">
        <v>10015</v>
      </c>
      <c r="AK137" s="268">
        <v>4.647016011644833E-3</v>
      </c>
    </row>
    <row r="138" spans="24:37">
      <c r="X138" s="215">
        <v>451</v>
      </c>
      <c r="Y138" s="216" t="s">
        <v>3911</v>
      </c>
      <c r="Z138" s="216" t="s">
        <v>3290</v>
      </c>
      <c r="AA138" s="247">
        <v>26212</v>
      </c>
      <c r="AB138" s="247">
        <v>-1297</v>
      </c>
      <c r="AD138" s="163">
        <v>374</v>
      </c>
      <c r="AE138" s="94" t="s">
        <v>9947</v>
      </c>
      <c r="AF138" s="260">
        <v>31892.400000000001</v>
      </c>
      <c r="AG138" s="260">
        <v>4504.5</v>
      </c>
      <c r="AH138" s="268">
        <f t="shared" si="1"/>
        <v>0.14124054633705835</v>
      </c>
      <c r="AJ138" s="94" t="s">
        <v>10016</v>
      </c>
      <c r="AK138" s="268">
        <v>4.6469927138184887E-3</v>
      </c>
    </row>
    <row r="139" spans="24:37">
      <c r="X139" s="215">
        <v>457</v>
      </c>
      <c r="Y139" s="216" t="s">
        <v>3707</v>
      </c>
      <c r="Z139" s="216" t="s">
        <v>3093</v>
      </c>
      <c r="AA139" s="247">
        <v>26046</v>
      </c>
      <c r="AB139" s="247">
        <v>1020</v>
      </c>
      <c r="AD139" s="163">
        <v>375</v>
      </c>
      <c r="AE139" s="94" t="s">
        <v>10016</v>
      </c>
      <c r="AF139" s="260">
        <v>31676.400000000001</v>
      </c>
      <c r="AG139" s="260">
        <v>147.19999999999999</v>
      </c>
      <c r="AH139" s="268">
        <f t="shared" si="1"/>
        <v>4.6469927138184887E-3</v>
      </c>
      <c r="AJ139" s="94" t="s">
        <v>10017</v>
      </c>
      <c r="AK139" s="268">
        <v>4.2881602558499455E-3</v>
      </c>
    </row>
    <row r="140" spans="24:37">
      <c r="X140" s="215">
        <v>464</v>
      </c>
      <c r="Y140" s="216" t="s">
        <v>3399</v>
      </c>
      <c r="Z140" s="216" t="s">
        <v>3295</v>
      </c>
      <c r="AA140" s="247">
        <v>25646</v>
      </c>
      <c r="AB140" s="247">
        <v>206</v>
      </c>
      <c r="AD140" s="163">
        <v>381</v>
      </c>
      <c r="AE140" s="94" t="s">
        <v>9995</v>
      </c>
      <c r="AF140" s="260">
        <v>31078.2</v>
      </c>
      <c r="AG140" s="260">
        <v>440</v>
      </c>
      <c r="AH140" s="268">
        <f t="shared" si="1"/>
        <v>1.415783410879652E-2</v>
      </c>
      <c r="AJ140" s="94" t="s">
        <v>10018</v>
      </c>
      <c r="AK140" s="268">
        <v>3.5508586195137672E-3</v>
      </c>
    </row>
    <row r="141" spans="24:37">
      <c r="X141" s="215">
        <v>467</v>
      </c>
      <c r="Y141" s="216" t="s">
        <v>3791</v>
      </c>
      <c r="Z141" s="216" t="s">
        <v>3093</v>
      </c>
      <c r="AA141" s="247">
        <v>25433</v>
      </c>
      <c r="AB141" s="247">
        <v>3450</v>
      </c>
      <c r="AD141" s="163">
        <v>385</v>
      </c>
      <c r="AE141" s="94" t="s">
        <v>9962</v>
      </c>
      <c r="AF141" s="260">
        <v>30634.1</v>
      </c>
      <c r="AG141" s="260">
        <v>1597.7</v>
      </c>
      <c r="AH141" s="268">
        <f t="shared" si="1"/>
        <v>5.2154298641056862E-2</v>
      </c>
      <c r="AJ141" s="94" t="s">
        <v>10019</v>
      </c>
      <c r="AK141" s="268">
        <v>3.2308459163080216E-3</v>
      </c>
    </row>
    <row r="142" spans="24:37">
      <c r="X142" s="215">
        <v>477</v>
      </c>
      <c r="Y142" s="216" t="s">
        <v>3710</v>
      </c>
      <c r="Z142" s="216" t="s">
        <v>3078</v>
      </c>
      <c r="AA142" s="247">
        <v>24986</v>
      </c>
      <c r="AB142" s="247">
        <v>275</v>
      </c>
      <c r="AD142" s="163">
        <v>388</v>
      </c>
      <c r="AE142" s="94" t="s">
        <v>9959</v>
      </c>
      <c r="AF142" s="260">
        <v>30175.5</v>
      </c>
      <c r="AG142" s="260">
        <v>1774.3</v>
      </c>
      <c r="AH142" s="268">
        <f t="shared" si="1"/>
        <v>5.8799357094331491E-2</v>
      </c>
      <c r="AJ142" s="94" t="s">
        <v>10020</v>
      </c>
      <c r="AK142" s="268">
        <v>2.8188627492351515E-3</v>
      </c>
    </row>
    <row r="143" spans="24:37">
      <c r="X143" s="215">
        <v>500</v>
      </c>
      <c r="Y143" s="216" t="s">
        <v>3869</v>
      </c>
      <c r="Z143" s="216" t="s">
        <v>3290</v>
      </c>
      <c r="AA143" s="247">
        <v>23720</v>
      </c>
      <c r="AB143" s="247">
        <v>54</v>
      </c>
      <c r="AD143" s="163">
        <v>393</v>
      </c>
      <c r="AE143" s="94" t="s">
        <v>10002</v>
      </c>
      <c r="AF143" s="260">
        <v>29796.9</v>
      </c>
      <c r="AG143" s="260">
        <v>370.8</v>
      </c>
      <c r="AH143" s="268">
        <f t="shared" si="1"/>
        <v>1.2444247555953808E-2</v>
      </c>
      <c r="AJ143" s="94" t="s">
        <v>10021</v>
      </c>
      <c r="AK143" s="268">
        <v>2.3237234728513668E-3</v>
      </c>
    </row>
    <row r="144" spans="24:37">
      <c r="AD144" s="163">
        <v>395</v>
      </c>
      <c r="AE144" s="94" t="s">
        <v>10010</v>
      </c>
      <c r="AF144" s="260">
        <v>29726.5</v>
      </c>
      <c r="AG144" s="260">
        <v>198.6</v>
      </c>
      <c r="AH144" s="268">
        <f t="shared" si="1"/>
        <v>6.6809076076901081E-3</v>
      </c>
      <c r="AJ144" s="94" t="s">
        <v>10022</v>
      </c>
      <c r="AK144" s="268">
        <v>2.2166936579271542E-3</v>
      </c>
    </row>
    <row r="145" spans="27:37">
      <c r="AA145" s="262">
        <f>SUM(AA46:AA144)</f>
        <v>6166583</v>
      </c>
      <c r="AB145" s="262">
        <f>SUM(AB46:AB144)</f>
        <v>333058</v>
      </c>
      <c r="AD145" s="163">
        <v>397</v>
      </c>
      <c r="AE145" s="94" t="s">
        <v>10005</v>
      </c>
      <c r="AF145" s="260">
        <v>29611.8</v>
      </c>
      <c r="AG145" s="260">
        <v>333.3</v>
      </c>
      <c r="AH145" s="268">
        <f t="shared" si="1"/>
        <v>1.1255648086235893E-2</v>
      </c>
      <c r="AJ145" s="94" t="s">
        <v>10023</v>
      </c>
      <c r="AK145" s="268">
        <v>2.1984743811168683E-3</v>
      </c>
    </row>
    <row r="146" spans="27:37">
      <c r="AB146" s="263">
        <f>AB145/AA145</f>
        <v>5.4010138191604655E-2</v>
      </c>
      <c r="AD146" s="163">
        <v>399</v>
      </c>
      <c r="AE146" s="94" t="s">
        <v>10036</v>
      </c>
      <c r="AF146" s="260">
        <v>29473.5</v>
      </c>
      <c r="AG146" s="260">
        <v>-280.10000000000002</v>
      </c>
      <c r="AH146" s="268">
        <f t="shared" si="1"/>
        <v>-9.5034522537194438E-3</v>
      </c>
      <c r="AJ146" s="94" t="s">
        <v>10051</v>
      </c>
      <c r="AK146" s="268">
        <v>1.9125526861490647E-3</v>
      </c>
    </row>
    <row r="147" spans="27:37">
      <c r="AD147" s="163">
        <v>404</v>
      </c>
      <c r="AE147" s="94" t="s">
        <v>10011</v>
      </c>
      <c r="AF147" s="260">
        <v>29175.200000000001</v>
      </c>
      <c r="AG147" s="260">
        <v>189</v>
      </c>
      <c r="AH147" s="268">
        <f t="shared" si="1"/>
        <v>6.4781046916559271E-3</v>
      </c>
      <c r="AJ147" s="94" t="s">
        <v>10024</v>
      </c>
      <c r="AK147" s="268">
        <v>1.8309516442516533E-3</v>
      </c>
    </row>
    <row r="148" spans="27:37">
      <c r="AD148" s="163">
        <v>410</v>
      </c>
      <c r="AE148" s="94" t="s">
        <v>9966</v>
      </c>
      <c r="AF148" s="260">
        <v>28804.5</v>
      </c>
      <c r="AG148" s="260">
        <v>1192.8</v>
      </c>
      <c r="AH148" s="268">
        <f t="shared" si="1"/>
        <v>4.1410196323491119E-2</v>
      </c>
      <c r="AJ148" s="94" t="s">
        <v>10025</v>
      </c>
      <c r="AK148" s="268">
        <v>1.5493009701575123E-3</v>
      </c>
    </row>
    <row r="149" spans="27:37">
      <c r="AD149" s="163">
        <v>427</v>
      </c>
      <c r="AE149" s="94" t="s">
        <v>10041</v>
      </c>
      <c r="AF149" s="260">
        <v>27805.7</v>
      </c>
      <c r="AG149" s="260">
        <v>623.29999999999995</v>
      </c>
      <c r="AH149" s="268">
        <f t="shared" si="1"/>
        <v>2.2416267168242479E-2</v>
      </c>
      <c r="AJ149" s="94" t="s">
        <v>10026</v>
      </c>
      <c r="AK149" s="268">
        <v>1.2449245384202866E-3</v>
      </c>
    </row>
    <row r="150" spans="27:37">
      <c r="AD150" s="163">
        <v>428</v>
      </c>
      <c r="AE150" s="94" t="s">
        <v>10023</v>
      </c>
      <c r="AF150" s="260">
        <v>27792</v>
      </c>
      <c r="AG150" s="260">
        <v>61.1</v>
      </c>
      <c r="AH150" s="268">
        <f t="shared" si="1"/>
        <v>2.1984743811168683E-3</v>
      </c>
      <c r="AJ150" s="94" t="s">
        <v>10027</v>
      </c>
      <c r="AK150" s="268">
        <v>3.6958844048866677E-4</v>
      </c>
    </row>
    <row r="151" spans="27:37">
      <c r="AD151" s="163">
        <v>431</v>
      </c>
      <c r="AE151" s="94" t="s">
        <v>10028</v>
      </c>
      <c r="AF151" s="260">
        <v>27488.7</v>
      </c>
      <c r="AG151" s="260">
        <v>0.9</v>
      </c>
      <c r="AH151" s="268">
        <f t="shared" si="1"/>
        <v>3.2740726189306877E-5</v>
      </c>
      <c r="AJ151" s="94" t="s">
        <v>10043</v>
      </c>
      <c r="AK151" s="268">
        <v>3.4003561425644056E-4</v>
      </c>
    </row>
    <row r="152" spans="27:37">
      <c r="AD152" s="163">
        <v>432</v>
      </c>
      <c r="AE152" s="94" t="s">
        <v>10015</v>
      </c>
      <c r="AF152" s="260">
        <v>27480</v>
      </c>
      <c r="AG152" s="260">
        <v>127.7</v>
      </c>
      <c r="AH152" s="268">
        <f t="shared" si="1"/>
        <v>4.647016011644833E-3</v>
      </c>
      <c r="AJ152" s="94" t="s">
        <v>10028</v>
      </c>
      <c r="AK152" s="268">
        <v>3.2740726189306877E-5</v>
      </c>
    </row>
    <row r="153" spans="27:37">
      <c r="AD153" s="163">
        <v>436</v>
      </c>
      <c r="AE153" s="94" t="s">
        <v>7447</v>
      </c>
      <c r="AF153" s="260">
        <v>27105.5</v>
      </c>
      <c r="AG153" s="260">
        <v>1324.9</v>
      </c>
      <c r="AH153" s="268">
        <f t="shared" si="1"/>
        <v>4.8879378723875232E-2</v>
      </c>
      <c r="AJ153" s="94" t="s">
        <v>10029</v>
      </c>
      <c r="AK153" s="268">
        <v>2.1022094221026299E-5</v>
      </c>
    </row>
    <row r="154" spans="27:37">
      <c r="AD154" s="163">
        <v>456</v>
      </c>
      <c r="AE154" s="94" t="s">
        <v>10026</v>
      </c>
      <c r="AF154" s="260">
        <v>26106</v>
      </c>
      <c r="AG154" s="260">
        <v>32.5</v>
      </c>
      <c r="AH154" s="268">
        <f t="shared" si="1"/>
        <v>1.2449245384202866E-3</v>
      </c>
      <c r="AJ154" s="94" t="s">
        <v>10044</v>
      </c>
      <c r="AK154" s="268">
        <v>-4.1694076661508953E-4</v>
      </c>
    </row>
    <row r="155" spans="27:37">
      <c r="AD155" s="163">
        <v>464</v>
      </c>
      <c r="AE155" s="94" t="s">
        <v>9988</v>
      </c>
      <c r="AF155" s="260">
        <v>25605.1</v>
      </c>
      <c r="AG155" s="260">
        <v>452.5</v>
      </c>
      <c r="AH155" s="268">
        <f t="shared" si="1"/>
        <v>1.7672260604332732E-2</v>
      </c>
      <c r="AJ155" s="94" t="s">
        <v>10030</v>
      </c>
      <c r="AK155" s="268">
        <v>-2.1180487816848444E-3</v>
      </c>
    </row>
    <row r="156" spans="27:37">
      <c r="AD156" s="163">
        <v>465</v>
      </c>
      <c r="AE156" s="94" t="s">
        <v>9990</v>
      </c>
      <c r="AF156" s="260">
        <v>25597.5</v>
      </c>
      <c r="AG156" s="260">
        <v>449.2</v>
      </c>
      <c r="AH156" s="268">
        <f t="shared" si="1"/>
        <v>1.7548588729368101E-2</v>
      </c>
      <c r="AJ156" s="94" t="s">
        <v>10031</v>
      </c>
      <c r="AK156" s="268">
        <v>-2.6261175319782686E-3</v>
      </c>
    </row>
    <row r="157" spans="27:37">
      <c r="AD157" s="163">
        <v>468</v>
      </c>
      <c r="AE157" s="94" t="s">
        <v>9997</v>
      </c>
      <c r="AF157" s="260">
        <v>25299.200000000001</v>
      </c>
      <c r="AG157" s="260">
        <v>341.7</v>
      </c>
      <c r="AH157" s="268">
        <f t="shared" si="1"/>
        <v>1.3506355932203389E-2</v>
      </c>
      <c r="AJ157" s="94" t="s">
        <v>10032</v>
      </c>
      <c r="AK157" s="268">
        <v>-2.8864041732993232E-3</v>
      </c>
    </row>
    <row r="158" spans="27:37">
      <c r="AD158" s="163">
        <v>479</v>
      </c>
      <c r="AE158" s="94" t="s">
        <v>9955</v>
      </c>
      <c r="AF158" s="260">
        <v>24688.3</v>
      </c>
      <c r="AG158" s="260">
        <v>1778.9</v>
      </c>
      <c r="AH158" s="268">
        <f t="shared" si="1"/>
        <v>7.2054373934211755E-2</v>
      </c>
      <c r="AJ158" s="94" t="s">
        <v>10052</v>
      </c>
      <c r="AK158" s="268">
        <v>-2.8945880486425813E-3</v>
      </c>
    </row>
    <row r="159" spans="27:37">
      <c r="AD159" s="163">
        <v>481</v>
      </c>
      <c r="AE159" s="94" t="s">
        <v>10021</v>
      </c>
      <c r="AF159" s="260">
        <v>24658.7</v>
      </c>
      <c r="AG159" s="260">
        <v>57.3</v>
      </c>
      <c r="AH159" s="268">
        <f t="shared" si="1"/>
        <v>2.3237234728513668E-3</v>
      </c>
      <c r="AJ159" s="94" t="s">
        <v>10033</v>
      </c>
      <c r="AK159" s="268">
        <v>-4.1742098659533983E-3</v>
      </c>
    </row>
    <row r="160" spans="27:37">
      <c r="AD160" s="163">
        <v>489</v>
      </c>
      <c r="AE160" s="94" t="s">
        <v>9957</v>
      </c>
      <c r="AF160" s="260">
        <v>24058.3</v>
      </c>
      <c r="AG160" s="260">
        <v>1683.2</v>
      </c>
      <c r="AH160" s="268">
        <f t="shared" si="1"/>
        <v>6.9963380621240912E-2</v>
      </c>
      <c r="AJ160" s="94" t="s">
        <v>10034</v>
      </c>
      <c r="AK160" s="268">
        <v>-4.2636149428404409E-3</v>
      </c>
    </row>
    <row r="161" spans="2:37">
      <c r="AD161" s="163">
        <v>494</v>
      </c>
      <c r="AE161" s="94" t="s">
        <v>10035</v>
      </c>
      <c r="AF161" s="260">
        <v>23792.799999999999</v>
      </c>
      <c r="AG161" s="260">
        <v>-117.1</v>
      </c>
      <c r="AH161" s="268">
        <f t="shared" si="1"/>
        <v>-4.9216569718570323E-3</v>
      </c>
      <c r="AJ161" s="94" t="s">
        <v>10035</v>
      </c>
      <c r="AK161" s="268">
        <v>-4.9216569718570323E-3</v>
      </c>
    </row>
    <row r="162" spans="2:37">
      <c r="AD162" s="163">
        <v>495</v>
      </c>
      <c r="AE162" s="94" t="s">
        <v>10029</v>
      </c>
      <c r="AF162" s="260">
        <v>23784.5</v>
      </c>
      <c r="AG162" s="260">
        <v>0.5</v>
      </c>
      <c r="AH162" s="268">
        <f t="shared" si="1"/>
        <v>2.1022094221026299E-5</v>
      </c>
      <c r="AJ162" s="94" t="s">
        <v>10045</v>
      </c>
      <c r="AK162" s="268">
        <v>-9.1809740058050489E-3</v>
      </c>
    </row>
    <row r="163" spans="2:37">
      <c r="AD163" s="163">
        <v>496</v>
      </c>
      <c r="AE163" s="94" t="s">
        <v>10052</v>
      </c>
      <c r="AF163" s="260">
        <v>23699.4</v>
      </c>
      <c r="AG163" s="260">
        <v>-68.599999999999994</v>
      </c>
      <c r="AH163" s="268">
        <f t="shared" si="1"/>
        <v>-2.8945880486425813E-3</v>
      </c>
      <c r="AJ163" s="94" t="s">
        <v>10036</v>
      </c>
      <c r="AK163" s="268">
        <v>-9.5034522537194438E-3</v>
      </c>
    </row>
    <row r="164" spans="2:37">
      <c r="AD164" s="163">
        <v>497</v>
      </c>
      <c r="AE164" s="94" t="s">
        <v>10020</v>
      </c>
      <c r="AF164" s="260">
        <v>23697.5</v>
      </c>
      <c r="AG164" s="260">
        <v>66.8</v>
      </c>
      <c r="AH164" s="268">
        <f t="shared" si="1"/>
        <v>2.8188627492351515E-3</v>
      </c>
      <c r="AJ164" s="94" t="s">
        <v>10037</v>
      </c>
      <c r="AK164" s="268">
        <v>-1.2743708332902219E-2</v>
      </c>
    </row>
    <row r="165" spans="2:37">
      <c r="AD165" s="163">
        <v>499</v>
      </c>
      <c r="AE165" s="94" t="s">
        <v>9965</v>
      </c>
      <c r="AF165" s="260">
        <v>23563.200000000001</v>
      </c>
      <c r="AG165" s="260">
        <v>1024.7</v>
      </c>
      <c r="AH165" s="268">
        <f t="shared" si="1"/>
        <v>4.3487302233991991E-2</v>
      </c>
      <c r="AJ165" s="94" t="s">
        <v>10053</v>
      </c>
      <c r="AK165" s="268">
        <v>-0.14346557895226142</v>
      </c>
    </row>
    <row r="166" spans="2:37">
      <c r="AF166" s="262">
        <f>SUM(AF46:AF165)</f>
        <v>7162374.3000000007</v>
      </c>
      <c r="AG166" s="262">
        <f>SUM(AG46:AG165)</f>
        <v>368683.89999999967</v>
      </c>
      <c r="AH166" s="263">
        <f>AG166/AF166</f>
        <v>5.1475095346524911E-2</v>
      </c>
    </row>
    <row r="169" spans="2:37">
      <c r="B169" s="261" t="s">
        <v>9934</v>
      </c>
    </row>
    <row r="171" spans="2:37">
      <c r="B171" s="267" t="s">
        <v>2846</v>
      </c>
      <c r="C171" s="59"/>
      <c r="D171" s="242"/>
      <c r="E171" s="242"/>
      <c r="G171" s="267" t="s">
        <v>303</v>
      </c>
      <c r="J171" s="59"/>
      <c r="K171" s="242"/>
      <c r="L171" s="267" t="s">
        <v>9925</v>
      </c>
      <c r="M171" s="242"/>
      <c r="N171" s="242"/>
    </row>
    <row r="173" spans="2:37">
      <c r="B173" s="210" t="s">
        <v>2819</v>
      </c>
      <c r="C173" s="210" t="s">
        <v>9747</v>
      </c>
      <c r="D173" s="243" t="s">
        <v>9746</v>
      </c>
      <c r="E173" s="243" t="s">
        <v>2821</v>
      </c>
      <c r="G173" s="210" t="s">
        <v>2819</v>
      </c>
      <c r="H173" s="210" t="s">
        <v>5320</v>
      </c>
      <c r="I173" s="243" t="s">
        <v>9746</v>
      </c>
      <c r="J173" s="243" t="s">
        <v>2821</v>
      </c>
      <c r="L173" s="210" t="s">
        <v>2819</v>
      </c>
      <c r="M173" s="213" t="s">
        <v>2820</v>
      </c>
      <c r="N173" s="243" t="s">
        <v>2821</v>
      </c>
      <c r="O173" s="243" t="s">
        <v>2822</v>
      </c>
      <c r="P173" s="243" t="s">
        <v>9936</v>
      </c>
      <c r="R173" s="213" t="s">
        <v>2820</v>
      </c>
      <c r="S173" s="243" t="s">
        <v>9936</v>
      </c>
    </row>
    <row r="174" spans="2:37">
      <c r="B174" s="211">
        <v>1</v>
      </c>
      <c r="C174" s="163" t="s">
        <v>4517</v>
      </c>
      <c r="D174" s="244" t="s">
        <v>4518</v>
      </c>
      <c r="E174" s="244">
        <v>175835.6</v>
      </c>
      <c r="G174" s="211">
        <v>6</v>
      </c>
      <c r="H174" s="163" t="s">
        <v>4519</v>
      </c>
      <c r="I174" s="244" t="s">
        <v>4518</v>
      </c>
      <c r="J174" s="244">
        <v>118555</v>
      </c>
      <c r="L174" s="163">
        <v>6</v>
      </c>
      <c r="M174" s="94" t="s">
        <v>9253</v>
      </c>
      <c r="N174" s="260">
        <v>265172</v>
      </c>
      <c r="O174" s="260">
        <v>22510.1</v>
      </c>
      <c r="P174" s="268">
        <f>O174/N174</f>
        <v>8.4888676029143337E-2</v>
      </c>
      <c r="R174" s="94" t="s">
        <v>9389</v>
      </c>
      <c r="S174" s="268">
        <v>0.20367106371035645</v>
      </c>
    </row>
    <row r="175" spans="2:37">
      <c r="B175" s="211">
        <v>2</v>
      </c>
      <c r="C175" s="163" t="s">
        <v>4519</v>
      </c>
      <c r="D175" s="244" t="s">
        <v>4518</v>
      </c>
      <c r="E175" s="244">
        <v>171490.5</v>
      </c>
      <c r="G175" s="211">
        <v>7</v>
      </c>
      <c r="H175" s="163" t="s">
        <v>4517</v>
      </c>
      <c r="I175" s="244" t="s">
        <v>4518</v>
      </c>
      <c r="J175" s="244">
        <v>117766</v>
      </c>
      <c r="L175" s="163">
        <v>30</v>
      </c>
      <c r="M175" s="94" t="s">
        <v>9289</v>
      </c>
      <c r="N175" s="260">
        <v>138645.79999999999</v>
      </c>
      <c r="O175" s="260">
        <v>9561.2999999999993</v>
      </c>
      <c r="P175" s="268">
        <f t="shared" ref="P175:P225" si="2">O175/N175</f>
        <v>6.8962060156167737E-2</v>
      </c>
      <c r="R175" s="94" t="s">
        <v>9443</v>
      </c>
      <c r="S175" s="268">
        <v>0.16309468164356347</v>
      </c>
    </row>
    <row r="176" spans="2:37">
      <c r="B176" s="211">
        <v>3</v>
      </c>
      <c r="C176" s="163" t="s">
        <v>4520</v>
      </c>
      <c r="D176" s="244" t="s">
        <v>4518</v>
      </c>
      <c r="E176" s="244">
        <v>167824.7</v>
      </c>
      <c r="G176" s="211">
        <v>8</v>
      </c>
      <c r="H176" s="163" t="s">
        <v>4530</v>
      </c>
      <c r="I176" s="244" t="s">
        <v>4523</v>
      </c>
      <c r="J176" s="244">
        <v>115671</v>
      </c>
      <c r="L176" s="163">
        <v>45</v>
      </c>
      <c r="M176" s="94" t="s">
        <v>9267</v>
      </c>
      <c r="N176" s="260">
        <v>116616</v>
      </c>
      <c r="O176" s="260">
        <v>4157.5</v>
      </c>
      <c r="P176" s="268">
        <f t="shared" si="2"/>
        <v>3.5651197091308227E-2</v>
      </c>
      <c r="R176" s="94" t="s">
        <v>9660</v>
      </c>
      <c r="S176" s="268">
        <v>0.16190132475468083</v>
      </c>
    </row>
    <row r="177" spans="2:19">
      <c r="B177" s="211">
        <v>4</v>
      </c>
      <c r="C177" s="163" t="s">
        <v>4521</v>
      </c>
      <c r="D177" s="244" t="s">
        <v>4518</v>
      </c>
      <c r="E177" s="244">
        <v>162475.9</v>
      </c>
      <c r="G177" s="211">
        <v>10</v>
      </c>
      <c r="H177" s="163" t="s">
        <v>4520</v>
      </c>
      <c r="I177" s="244" t="s">
        <v>4518</v>
      </c>
      <c r="J177" s="244">
        <v>109069</v>
      </c>
      <c r="L177" s="163">
        <v>54</v>
      </c>
      <c r="M177" s="94" t="s">
        <v>9305</v>
      </c>
      <c r="N177" s="260">
        <v>107868.2</v>
      </c>
      <c r="O177" s="260">
        <v>6741.3</v>
      </c>
      <c r="P177" s="268">
        <f t="shared" si="2"/>
        <v>6.2495712360083881E-2</v>
      </c>
      <c r="R177" s="94" t="s">
        <v>9469</v>
      </c>
      <c r="S177" s="268">
        <v>0.12740168377349786</v>
      </c>
    </row>
    <row r="178" spans="2:19">
      <c r="B178" s="211">
        <v>6</v>
      </c>
      <c r="C178" s="163" t="s">
        <v>4524</v>
      </c>
      <c r="D178" s="244" t="s">
        <v>4518</v>
      </c>
      <c r="E178" s="244">
        <v>150187.4</v>
      </c>
      <c r="G178" s="211">
        <v>12</v>
      </c>
      <c r="H178" s="163" t="s">
        <v>4521</v>
      </c>
      <c r="I178" s="244" t="s">
        <v>4518</v>
      </c>
      <c r="J178" s="244">
        <v>95701.6</v>
      </c>
      <c r="L178" s="163">
        <v>55</v>
      </c>
      <c r="M178" s="94" t="s">
        <v>9757</v>
      </c>
      <c r="N178" s="260">
        <v>106500.1</v>
      </c>
      <c r="O178" s="260">
        <v>8210.7000000000007</v>
      </c>
      <c r="P178" s="268">
        <f t="shared" si="2"/>
        <v>7.7095702257556561E-2</v>
      </c>
      <c r="R178" s="94" t="s">
        <v>9493</v>
      </c>
      <c r="S178" s="268">
        <v>0.11355246156685916</v>
      </c>
    </row>
    <row r="179" spans="2:19">
      <c r="B179" s="211">
        <v>9</v>
      </c>
      <c r="C179" s="163" t="s">
        <v>4528</v>
      </c>
      <c r="D179" s="244" t="s">
        <v>4518</v>
      </c>
      <c r="E179" s="244">
        <v>100875.5</v>
      </c>
      <c r="G179" s="211">
        <v>13</v>
      </c>
      <c r="H179" s="163" t="s">
        <v>5375</v>
      </c>
      <c r="I179" s="244" t="s">
        <v>4538</v>
      </c>
      <c r="J179" s="244">
        <v>93591.7</v>
      </c>
      <c r="L179" s="163">
        <v>79</v>
      </c>
      <c r="M179" s="94" t="s">
        <v>9322</v>
      </c>
      <c r="N179" s="260">
        <v>84558.7</v>
      </c>
      <c r="O179" s="260">
        <v>3276.2</v>
      </c>
      <c r="P179" s="268">
        <f t="shared" si="2"/>
        <v>3.8744682687884273E-2</v>
      </c>
      <c r="R179" s="94" t="s">
        <v>9765</v>
      </c>
      <c r="S179" s="268">
        <v>0.11344019877892257</v>
      </c>
    </row>
    <row r="180" spans="2:19">
      <c r="B180" s="211">
        <v>11</v>
      </c>
      <c r="C180" s="163" t="s">
        <v>4530</v>
      </c>
      <c r="D180" s="244" t="s">
        <v>4523</v>
      </c>
      <c r="E180" s="244">
        <v>88158.6</v>
      </c>
      <c r="G180" s="211">
        <v>14</v>
      </c>
      <c r="H180" s="163" t="s">
        <v>5521</v>
      </c>
      <c r="I180" s="244" t="s">
        <v>4518</v>
      </c>
      <c r="J180" s="244">
        <v>91807.4</v>
      </c>
      <c r="L180" s="163">
        <v>85</v>
      </c>
      <c r="M180" s="94" t="s">
        <v>9765</v>
      </c>
      <c r="N180" s="260">
        <v>82664.7</v>
      </c>
      <c r="O180" s="260">
        <v>9377.5</v>
      </c>
      <c r="P180" s="268">
        <f t="shared" si="2"/>
        <v>0.11344019877892257</v>
      </c>
      <c r="R180" s="94" t="s">
        <v>9689</v>
      </c>
      <c r="S180" s="268">
        <v>9.7947978398191332E-2</v>
      </c>
    </row>
    <row r="181" spans="2:19">
      <c r="B181" s="211">
        <v>13</v>
      </c>
      <c r="C181" s="163" t="s">
        <v>4533</v>
      </c>
      <c r="D181" s="244" t="s">
        <v>4534</v>
      </c>
      <c r="E181" s="244">
        <v>76430.899999999994</v>
      </c>
      <c r="G181" s="211">
        <v>20</v>
      </c>
      <c r="H181" s="163" t="s">
        <v>4535</v>
      </c>
      <c r="I181" s="244" t="s">
        <v>5522</v>
      </c>
      <c r="J181" s="244">
        <v>78515.100000000006</v>
      </c>
      <c r="L181" s="163">
        <v>97</v>
      </c>
      <c r="M181" s="94" t="s">
        <v>9349</v>
      </c>
      <c r="N181" s="260">
        <v>77115.8</v>
      </c>
      <c r="O181" s="260">
        <v>4429.8</v>
      </c>
      <c r="P181" s="268">
        <f t="shared" si="2"/>
        <v>5.7443481102445931E-2</v>
      </c>
      <c r="R181" s="94" t="s">
        <v>9417</v>
      </c>
      <c r="S181" s="268">
        <v>8.5541260052587109E-2</v>
      </c>
    </row>
    <row r="182" spans="2:19">
      <c r="B182" s="211">
        <v>14</v>
      </c>
      <c r="C182" s="163" t="s">
        <v>4535</v>
      </c>
      <c r="D182" s="244" t="s">
        <v>4536</v>
      </c>
      <c r="E182" s="244">
        <v>75350.399999999994</v>
      </c>
      <c r="G182" s="211">
        <v>23</v>
      </c>
      <c r="H182" s="163" t="s">
        <v>4533</v>
      </c>
      <c r="I182" s="244" t="s">
        <v>4534</v>
      </c>
      <c r="J182" s="244">
        <v>71858.5</v>
      </c>
      <c r="L182" s="163">
        <v>99</v>
      </c>
      <c r="M182" s="94" t="s">
        <v>9772</v>
      </c>
      <c r="N182" s="260">
        <v>76629</v>
      </c>
      <c r="O182" s="260">
        <v>3266.6</v>
      </c>
      <c r="P182" s="268">
        <f t="shared" si="2"/>
        <v>4.2628769786895303E-2</v>
      </c>
      <c r="R182" s="94" t="s">
        <v>9253</v>
      </c>
      <c r="S182" s="268">
        <v>8.4888676029143337E-2</v>
      </c>
    </row>
    <row r="183" spans="2:19">
      <c r="B183" s="211">
        <v>16</v>
      </c>
      <c r="C183" s="163" t="s">
        <v>4540</v>
      </c>
      <c r="D183" s="244" t="s">
        <v>4538</v>
      </c>
      <c r="E183" s="244">
        <v>70843.600000000006</v>
      </c>
      <c r="G183" s="211">
        <v>24</v>
      </c>
      <c r="H183" s="163" t="s">
        <v>4541</v>
      </c>
      <c r="I183" s="244" t="s">
        <v>4534</v>
      </c>
      <c r="J183" s="244">
        <v>65555.600000000006</v>
      </c>
      <c r="L183" s="163">
        <v>103</v>
      </c>
      <c r="M183" s="94" t="s">
        <v>9392</v>
      </c>
      <c r="N183" s="260">
        <v>75338.8</v>
      </c>
      <c r="O183" s="260">
        <v>220.2</v>
      </c>
      <c r="P183" s="268">
        <f t="shared" si="2"/>
        <v>2.9227967528020087E-3</v>
      </c>
      <c r="R183" s="94" t="s">
        <v>9561</v>
      </c>
      <c r="S183" s="268">
        <v>7.9120838539326541E-2</v>
      </c>
    </row>
    <row r="184" spans="2:19">
      <c r="B184" s="211">
        <v>17</v>
      </c>
      <c r="C184" s="163" t="s">
        <v>4541</v>
      </c>
      <c r="D184" s="244" t="s">
        <v>4534</v>
      </c>
      <c r="E184" s="244">
        <v>69946.7</v>
      </c>
      <c r="G184" s="211">
        <v>25</v>
      </c>
      <c r="H184" s="163" t="s">
        <v>4528</v>
      </c>
      <c r="I184" s="244" t="s">
        <v>4518</v>
      </c>
      <c r="J184" s="244">
        <v>65393.2</v>
      </c>
      <c r="L184" s="163">
        <v>114</v>
      </c>
      <c r="M184" s="94" t="s">
        <v>9350</v>
      </c>
      <c r="N184" s="260">
        <v>72045</v>
      </c>
      <c r="O184" s="260">
        <v>2130.4</v>
      </c>
      <c r="P184" s="268">
        <f t="shared" si="2"/>
        <v>2.957040738427372E-2</v>
      </c>
      <c r="R184" s="94" t="s">
        <v>9757</v>
      </c>
      <c r="S184" s="268">
        <v>7.7095702257556561E-2</v>
      </c>
    </row>
    <row r="185" spans="2:19">
      <c r="B185" s="211">
        <v>18</v>
      </c>
      <c r="C185" s="163" t="s">
        <v>4542</v>
      </c>
      <c r="D185" s="244" t="s">
        <v>4518</v>
      </c>
      <c r="E185" s="244">
        <v>69901.5</v>
      </c>
      <c r="G185" s="211">
        <v>30</v>
      </c>
      <c r="H185" s="163" t="s">
        <v>4579</v>
      </c>
      <c r="I185" s="244" t="s">
        <v>5531</v>
      </c>
      <c r="J185" s="244">
        <v>60052.7</v>
      </c>
      <c r="L185" s="163">
        <v>126</v>
      </c>
      <c r="M185" s="94" t="s">
        <v>9376</v>
      </c>
      <c r="N185" s="260">
        <v>68684.2</v>
      </c>
      <c r="O185" s="260">
        <v>2201.6</v>
      </c>
      <c r="P185" s="268">
        <f t="shared" si="2"/>
        <v>3.2053951272636209E-2</v>
      </c>
      <c r="R185" s="94" t="s">
        <v>9352</v>
      </c>
      <c r="S185" s="268">
        <v>7.4024836972595001E-2</v>
      </c>
    </row>
    <row r="186" spans="2:19">
      <c r="B186" s="211">
        <v>23</v>
      </c>
      <c r="C186" s="163" t="s">
        <v>4550</v>
      </c>
      <c r="D186" s="244" t="s">
        <v>4523</v>
      </c>
      <c r="E186" s="244">
        <v>58731.8</v>
      </c>
      <c r="G186" s="211">
        <v>33</v>
      </c>
      <c r="H186" s="163" t="s">
        <v>4554</v>
      </c>
      <c r="I186" s="244" t="s">
        <v>5522</v>
      </c>
      <c r="J186" s="244">
        <v>55104.7</v>
      </c>
      <c r="L186" s="163">
        <v>129</v>
      </c>
      <c r="M186" s="94" t="s">
        <v>9352</v>
      </c>
      <c r="N186" s="260">
        <v>68301.399999999994</v>
      </c>
      <c r="O186" s="260">
        <v>5056</v>
      </c>
      <c r="P186" s="268">
        <f t="shared" si="2"/>
        <v>7.4024836972595001E-2</v>
      </c>
      <c r="R186" s="94" t="s">
        <v>9427</v>
      </c>
      <c r="S186" s="268">
        <v>7.2654848750512743E-2</v>
      </c>
    </row>
    <row r="187" spans="2:19">
      <c r="B187" s="211">
        <v>24</v>
      </c>
      <c r="C187" s="163" t="s">
        <v>4551</v>
      </c>
      <c r="D187" s="244" t="s">
        <v>4518</v>
      </c>
      <c r="E187" s="244">
        <v>56202.6</v>
      </c>
      <c r="G187" s="211">
        <v>34</v>
      </c>
      <c r="H187" s="163" t="s">
        <v>4581</v>
      </c>
      <c r="I187" s="244" t="s">
        <v>4523</v>
      </c>
      <c r="J187" s="244">
        <v>54773.5</v>
      </c>
      <c r="L187" s="163">
        <v>130</v>
      </c>
      <c r="M187" s="94" t="s">
        <v>9368</v>
      </c>
      <c r="N187" s="260">
        <v>68057.2</v>
      </c>
      <c r="O187" s="260">
        <v>1906.8</v>
      </c>
      <c r="P187" s="268">
        <f t="shared" si="2"/>
        <v>2.8017608717373035E-2</v>
      </c>
      <c r="R187" s="94" t="s">
        <v>9289</v>
      </c>
      <c r="S187" s="268">
        <v>6.8962060156167737E-2</v>
      </c>
    </row>
    <row r="188" spans="2:19">
      <c r="B188" s="211">
        <v>25</v>
      </c>
      <c r="C188" s="163" t="s">
        <v>4552</v>
      </c>
      <c r="D188" s="244" t="s">
        <v>4518</v>
      </c>
      <c r="E188" s="244">
        <v>55856.1</v>
      </c>
      <c r="G188" s="211">
        <v>36</v>
      </c>
      <c r="H188" s="163" t="s">
        <v>4550</v>
      </c>
      <c r="I188" s="244" t="s">
        <v>4523</v>
      </c>
      <c r="J188" s="244">
        <v>53679.9</v>
      </c>
      <c r="L188" s="163">
        <v>145</v>
      </c>
      <c r="M188" s="94" t="s">
        <v>9786</v>
      </c>
      <c r="N188" s="260">
        <v>63521.599999999999</v>
      </c>
      <c r="O188" s="260">
        <v>3284.7</v>
      </c>
      <c r="P188" s="268">
        <f t="shared" si="2"/>
        <v>5.1709969522178281E-2</v>
      </c>
      <c r="R188" s="94" t="s">
        <v>9864</v>
      </c>
      <c r="S188" s="268">
        <v>6.4711872899361311E-2</v>
      </c>
    </row>
    <row r="189" spans="2:19">
      <c r="B189" s="211">
        <v>26</v>
      </c>
      <c r="C189" s="163" t="s">
        <v>4554</v>
      </c>
      <c r="D189" s="244" t="s">
        <v>4536</v>
      </c>
      <c r="E189" s="244">
        <v>54900.4</v>
      </c>
      <c r="G189" s="211">
        <v>38</v>
      </c>
      <c r="H189" s="163" t="s">
        <v>4569</v>
      </c>
      <c r="I189" s="244" t="s">
        <v>4534</v>
      </c>
      <c r="J189" s="244">
        <v>51634.9</v>
      </c>
      <c r="L189" s="163">
        <v>165</v>
      </c>
      <c r="M189" s="94" t="s">
        <v>9793</v>
      </c>
      <c r="N189" s="260">
        <v>58586.400000000001</v>
      </c>
      <c r="O189" s="260">
        <v>1175.4000000000001</v>
      </c>
      <c r="P189" s="268">
        <f t="shared" si="2"/>
        <v>2.0062676662160502E-2</v>
      </c>
      <c r="R189" s="94" t="s">
        <v>9463</v>
      </c>
      <c r="S189" s="268">
        <v>6.4376192488098671E-2</v>
      </c>
    </row>
    <row r="190" spans="2:19" ht="22.7">
      <c r="B190" s="211">
        <v>32</v>
      </c>
      <c r="C190" s="163" t="s">
        <v>4563</v>
      </c>
      <c r="D190" s="244" t="s">
        <v>4564</v>
      </c>
      <c r="E190" s="244">
        <v>50359.4</v>
      </c>
      <c r="G190" s="211">
        <v>45</v>
      </c>
      <c r="H190" s="163" t="s">
        <v>4606</v>
      </c>
      <c r="I190" s="244" t="s">
        <v>4548</v>
      </c>
      <c r="J190" s="244">
        <v>47195.9</v>
      </c>
      <c r="L190" s="163">
        <v>177</v>
      </c>
      <c r="M190" s="94" t="s">
        <v>9443</v>
      </c>
      <c r="N190" s="260">
        <v>54768.800000000003</v>
      </c>
      <c r="O190" s="260">
        <v>8932.5</v>
      </c>
      <c r="P190" s="268">
        <f t="shared" si="2"/>
        <v>0.16309468164356347</v>
      </c>
      <c r="R190" s="94" t="s">
        <v>9606</v>
      </c>
      <c r="S190" s="268">
        <v>6.3910654529931013E-2</v>
      </c>
    </row>
    <row r="191" spans="2:19">
      <c r="B191" s="211">
        <v>35</v>
      </c>
      <c r="C191" s="163" t="s">
        <v>4568</v>
      </c>
      <c r="D191" s="244" t="s">
        <v>4536</v>
      </c>
      <c r="E191" s="244">
        <v>49063.1</v>
      </c>
      <c r="G191" s="211">
        <v>47</v>
      </c>
      <c r="H191" s="163" t="s">
        <v>4568</v>
      </c>
      <c r="I191" s="244" t="s">
        <v>5522</v>
      </c>
      <c r="J191" s="244">
        <v>46445.1</v>
      </c>
      <c r="L191" s="163">
        <v>179</v>
      </c>
      <c r="M191" s="94" t="s">
        <v>9420</v>
      </c>
      <c r="N191" s="260">
        <v>54217.1</v>
      </c>
      <c r="O191" s="260">
        <v>1626.7</v>
      </c>
      <c r="P191" s="268">
        <f t="shared" si="2"/>
        <v>3.0003449096318323E-2</v>
      </c>
      <c r="R191" s="94" t="s">
        <v>9513</v>
      </c>
      <c r="S191" s="268">
        <v>6.2753084732822775E-2</v>
      </c>
    </row>
    <row r="192" spans="2:19">
      <c r="B192" s="211">
        <v>36</v>
      </c>
      <c r="C192" s="163" t="s">
        <v>4569</v>
      </c>
      <c r="D192" s="244" t="s">
        <v>4534</v>
      </c>
      <c r="E192" s="244">
        <v>48228.4</v>
      </c>
      <c r="G192" s="211">
        <v>48</v>
      </c>
      <c r="H192" s="163" t="s">
        <v>4563</v>
      </c>
      <c r="I192" s="244" t="s">
        <v>5539</v>
      </c>
      <c r="J192" s="244">
        <v>45727.7</v>
      </c>
      <c r="L192" s="163">
        <v>186</v>
      </c>
      <c r="M192" s="94" t="s">
        <v>9383</v>
      </c>
      <c r="N192" s="260">
        <v>52809.1</v>
      </c>
      <c r="O192" s="260">
        <v>2870.9</v>
      </c>
      <c r="P192" s="268">
        <f t="shared" si="2"/>
        <v>5.4363736552980456E-2</v>
      </c>
      <c r="R192" s="94" t="s">
        <v>9305</v>
      </c>
      <c r="S192" s="268">
        <v>6.2495712360083881E-2</v>
      </c>
    </row>
    <row r="193" spans="2:19">
      <c r="B193" s="211">
        <v>43</v>
      </c>
      <c r="C193" s="163" t="s">
        <v>4579</v>
      </c>
      <c r="D193" s="244" t="s">
        <v>4534</v>
      </c>
      <c r="E193" s="244">
        <v>40101.1</v>
      </c>
      <c r="G193" s="211">
        <v>51</v>
      </c>
      <c r="H193" s="163" t="s">
        <v>4585</v>
      </c>
      <c r="I193" s="244" t="s">
        <v>4534</v>
      </c>
      <c r="J193" s="244">
        <v>44828</v>
      </c>
      <c r="L193" s="163">
        <v>192</v>
      </c>
      <c r="M193" s="94" t="s">
        <v>9469</v>
      </c>
      <c r="N193" s="260">
        <v>52026</v>
      </c>
      <c r="O193" s="260">
        <v>6628.2</v>
      </c>
      <c r="P193" s="268">
        <f t="shared" si="2"/>
        <v>0.12740168377349786</v>
      </c>
      <c r="R193" s="94" t="s">
        <v>9691</v>
      </c>
      <c r="S193" s="268">
        <v>6.2264861346634885E-2</v>
      </c>
    </row>
    <row r="194" spans="2:19">
      <c r="B194" s="211">
        <v>45</v>
      </c>
      <c r="C194" s="163" t="s">
        <v>4581</v>
      </c>
      <c r="D194" s="244" t="s">
        <v>4523</v>
      </c>
      <c r="E194" s="244">
        <v>39927.199999999997</v>
      </c>
      <c r="G194" s="211">
        <v>90</v>
      </c>
      <c r="H194" s="163" t="s">
        <v>4590</v>
      </c>
      <c r="I194" s="244" t="s">
        <v>5522</v>
      </c>
      <c r="J194" s="244">
        <v>33966.6</v>
      </c>
      <c r="L194" s="163">
        <v>198</v>
      </c>
      <c r="M194" s="94" t="s">
        <v>9428</v>
      </c>
      <c r="N194" s="260">
        <v>51163.9</v>
      </c>
      <c r="O194" s="260">
        <v>1760.6</v>
      </c>
      <c r="P194" s="268">
        <f t="shared" si="2"/>
        <v>3.4410981180089867E-2</v>
      </c>
      <c r="R194" s="94" t="s">
        <v>9517</v>
      </c>
      <c r="S194" s="268">
        <v>6.1355322803657464E-2</v>
      </c>
    </row>
    <row r="195" spans="2:19">
      <c r="B195" s="211">
        <v>48</v>
      </c>
      <c r="C195" s="163" t="s">
        <v>4585</v>
      </c>
      <c r="D195" s="244" t="s">
        <v>4534</v>
      </c>
      <c r="E195" s="244">
        <v>37945.9</v>
      </c>
      <c r="G195" s="211">
        <v>92</v>
      </c>
      <c r="H195" s="163" t="s">
        <v>4608</v>
      </c>
      <c r="I195" s="244" t="s">
        <v>4534</v>
      </c>
      <c r="J195" s="244">
        <v>33896.199999999997</v>
      </c>
      <c r="L195" s="163">
        <v>204</v>
      </c>
      <c r="M195" s="94" t="s">
        <v>9427</v>
      </c>
      <c r="N195" s="260">
        <v>49732.4</v>
      </c>
      <c r="O195" s="260">
        <v>3613.3</v>
      </c>
      <c r="P195" s="268">
        <f t="shared" si="2"/>
        <v>7.2654848750512743E-2</v>
      </c>
      <c r="R195" s="94" t="s">
        <v>9536</v>
      </c>
      <c r="S195" s="268">
        <v>5.9293621044068982E-2</v>
      </c>
    </row>
    <row r="196" spans="2:19">
      <c r="B196" s="211">
        <v>51</v>
      </c>
      <c r="C196" s="163" t="s">
        <v>4590</v>
      </c>
      <c r="D196" s="244" t="s">
        <v>4536</v>
      </c>
      <c r="E196" s="244">
        <v>36343.699999999997</v>
      </c>
      <c r="G196" s="211">
        <v>103</v>
      </c>
      <c r="H196" s="163" t="s">
        <v>5359</v>
      </c>
      <c r="I196" s="244" t="s">
        <v>5441</v>
      </c>
      <c r="J196" s="244">
        <v>32623.599999999999</v>
      </c>
      <c r="L196" s="163">
        <v>209</v>
      </c>
      <c r="M196" s="94" t="s">
        <v>9505</v>
      </c>
      <c r="N196" s="260">
        <v>48731</v>
      </c>
      <c r="O196" s="260">
        <v>2565</v>
      </c>
      <c r="P196" s="268">
        <f t="shared" si="2"/>
        <v>5.2635899119656895E-2</v>
      </c>
      <c r="R196" s="94" t="s">
        <v>9349</v>
      </c>
      <c r="S196" s="268">
        <v>5.7443481102445931E-2</v>
      </c>
    </row>
    <row r="197" spans="2:19">
      <c r="B197" s="211">
        <v>55</v>
      </c>
      <c r="C197" s="163" t="s">
        <v>4598</v>
      </c>
      <c r="D197" s="244" t="s">
        <v>4523</v>
      </c>
      <c r="E197" s="244">
        <v>34269.9</v>
      </c>
      <c r="G197" s="211">
        <v>113</v>
      </c>
      <c r="H197" s="163" t="s">
        <v>4598</v>
      </c>
      <c r="I197" s="244" t="s">
        <v>4523</v>
      </c>
      <c r="J197" s="244">
        <v>29951.3</v>
      </c>
      <c r="L197" s="163">
        <v>221</v>
      </c>
      <c r="M197" s="94" t="s">
        <v>9810</v>
      </c>
      <c r="N197" s="260">
        <v>47094.9</v>
      </c>
      <c r="O197" s="260">
        <v>1390.5</v>
      </c>
      <c r="P197" s="268">
        <f t="shared" si="2"/>
        <v>2.9525490021212488E-2</v>
      </c>
      <c r="R197" s="94" t="s">
        <v>9658</v>
      </c>
      <c r="S197" s="268">
        <v>5.7416761766587936E-2</v>
      </c>
    </row>
    <row r="198" spans="2:19">
      <c r="B198" s="211">
        <v>61</v>
      </c>
      <c r="C198" s="163" t="s">
        <v>4606</v>
      </c>
      <c r="D198" s="244" t="s">
        <v>4548</v>
      </c>
      <c r="E198" s="244">
        <v>32795.1</v>
      </c>
      <c r="G198" s="211">
        <v>120</v>
      </c>
      <c r="H198" s="163" t="s">
        <v>4640</v>
      </c>
      <c r="I198" s="244" t="s">
        <v>5518</v>
      </c>
      <c r="J198" s="244">
        <v>28670.9</v>
      </c>
      <c r="L198" s="163">
        <v>229</v>
      </c>
      <c r="M198" s="94" t="s">
        <v>9513</v>
      </c>
      <c r="N198" s="260">
        <v>46106.1</v>
      </c>
      <c r="O198" s="260">
        <v>2893.3</v>
      </c>
      <c r="P198" s="268">
        <f t="shared" si="2"/>
        <v>6.2753084732822775E-2</v>
      </c>
      <c r="R198" s="94" t="s">
        <v>9578</v>
      </c>
      <c r="S198" s="268">
        <v>5.686364920944207E-2</v>
      </c>
    </row>
    <row r="199" spans="2:19">
      <c r="B199" s="211">
        <v>62</v>
      </c>
      <c r="C199" s="163" t="s">
        <v>4608</v>
      </c>
      <c r="D199" s="244" t="s">
        <v>4534</v>
      </c>
      <c r="E199" s="244">
        <v>32726.400000000001</v>
      </c>
      <c r="G199" s="211">
        <v>124</v>
      </c>
      <c r="H199" s="163" t="s">
        <v>4626</v>
      </c>
      <c r="I199" s="244" t="s">
        <v>5441</v>
      </c>
      <c r="J199" s="244">
        <v>27815.8</v>
      </c>
      <c r="L199" s="163">
        <v>236</v>
      </c>
      <c r="M199" s="94" t="s">
        <v>9493</v>
      </c>
      <c r="N199" s="260">
        <v>45507.6</v>
      </c>
      <c r="O199" s="260">
        <v>5167.5</v>
      </c>
      <c r="P199" s="268">
        <f t="shared" si="2"/>
        <v>0.11355246156685916</v>
      </c>
      <c r="R199" s="94" t="s">
        <v>9383</v>
      </c>
      <c r="S199" s="268">
        <v>5.4363736552980456E-2</v>
      </c>
    </row>
    <row r="200" spans="2:19">
      <c r="B200" s="211">
        <v>65</v>
      </c>
      <c r="C200" s="163" t="s">
        <v>4612</v>
      </c>
      <c r="D200" s="244" t="s">
        <v>4532</v>
      </c>
      <c r="E200" s="244">
        <v>32062.3</v>
      </c>
      <c r="G200" s="211">
        <v>129</v>
      </c>
      <c r="H200" s="163" t="s">
        <v>4632</v>
      </c>
      <c r="I200" s="244" t="s">
        <v>5441</v>
      </c>
      <c r="J200" s="244">
        <v>27065.200000000001</v>
      </c>
      <c r="L200" s="163">
        <v>246</v>
      </c>
      <c r="M200" s="94" t="s">
        <v>9417</v>
      </c>
      <c r="N200" s="260">
        <v>44155.3</v>
      </c>
      <c r="O200" s="260">
        <v>3777.1</v>
      </c>
      <c r="P200" s="268">
        <f t="shared" si="2"/>
        <v>8.5541260052587109E-2</v>
      </c>
      <c r="R200" s="94" t="s">
        <v>9505</v>
      </c>
      <c r="S200" s="268">
        <v>5.2635899119656895E-2</v>
      </c>
    </row>
    <row r="201" spans="2:19" ht="22.7">
      <c r="B201" s="211">
        <v>67</v>
      </c>
      <c r="C201" s="163" t="s">
        <v>4616</v>
      </c>
      <c r="D201" s="244" t="s">
        <v>4605</v>
      </c>
      <c r="E201" s="244">
        <v>31072.3</v>
      </c>
      <c r="G201" s="211">
        <v>133</v>
      </c>
      <c r="H201" s="163" t="s">
        <v>4616</v>
      </c>
      <c r="I201" s="244" t="s">
        <v>5441</v>
      </c>
      <c r="J201" s="244">
        <v>26939.9</v>
      </c>
      <c r="L201" s="163">
        <v>250</v>
      </c>
      <c r="M201" s="94" t="s">
        <v>9606</v>
      </c>
      <c r="N201" s="260">
        <v>43570.2</v>
      </c>
      <c r="O201" s="260">
        <v>2784.6</v>
      </c>
      <c r="P201" s="268">
        <f t="shared" si="2"/>
        <v>6.3910654529931013E-2</v>
      </c>
      <c r="R201" s="94" t="s">
        <v>9786</v>
      </c>
      <c r="S201" s="268">
        <v>5.1709969522178281E-2</v>
      </c>
    </row>
    <row r="202" spans="2:19" ht="22.7">
      <c r="B202" s="211">
        <v>73</v>
      </c>
      <c r="C202" s="163" t="s">
        <v>4626</v>
      </c>
      <c r="D202" s="244" t="s">
        <v>4605</v>
      </c>
      <c r="E202" s="244">
        <v>30103.3</v>
      </c>
      <c r="G202" s="211">
        <v>137</v>
      </c>
      <c r="H202" s="163" t="s">
        <v>4659</v>
      </c>
      <c r="I202" s="244" t="s">
        <v>5522</v>
      </c>
      <c r="J202" s="244">
        <v>26246.1</v>
      </c>
      <c r="L202" s="163">
        <v>279</v>
      </c>
      <c r="M202" s="94" t="s">
        <v>9517</v>
      </c>
      <c r="N202" s="260">
        <v>39994.9</v>
      </c>
      <c r="O202" s="260">
        <v>2453.9</v>
      </c>
      <c r="P202" s="268">
        <f t="shared" si="2"/>
        <v>6.1355322803657464E-2</v>
      </c>
      <c r="R202" s="94" t="s">
        <v>9475</v>
      </c>
      <c r="S202" s="268">
        <v>4.9480670821300102E-2</v>
      </c>
    </row>
    <row r="203" spans="2:19" ht="22.7">
      <c r="B203" s="211">
        <v>74</v>
      </c>
      <c r="C203" s="163" t="s">
        <v>4628</v>
      </c>
      <c r="D203" s="244" t="s">
        <v>4605</v>
      </c>
      <c r="E203" s="244">
        <v>29990.9</v>
      </c>
      <c r="G203" s="211">
        <v>143</v>
      </c>
      <c r="H203" s="163" t="s">
        <v>4637</v>
      </c>
      <c r="I203" s="244" t="s">
        <v>5574</v>
      </c>
      <c r="J203" s="244">
        <v>25820.6</v>
      </c>
      <c r="L203" s="163">
        <v>309</v>
      </c>
      <c r="M203" s="94" t="s">
        <v>9463</v>
      </c>
      <c r="N203" s="260">
        <v>37159.699999999997</v>
      </c>
      <c r="O203" s="260">
        <v>2392.1999999999998</v>
      </c>
      <c r="P203" s="268">
        <f t="shared" si="2"/>
        <v>6.4376192488098671E-2</v>
      </c>
      <c r="R203" s="94" t="s">
        <v>9602</v>
      </c>
      <c r="S203" s="268">
        <v>4.8466591711038981E-2</v>
      </c>
    </row>
    <row r="204" spans="2:19" ht="22.7">
      <c r="B204" s="211">
        <v>76</v>
      </c>
      <c r="C204" s="163" t="s">
        <v>4632</v>
      </c>
      <c r="D204" s="244" t="s">
        <v>4605</v>
      </c>
      <c r="E204" s="244">
        <v>29620.6</v>
      </c>
      <c r="G204" s="211">
        <v>145</v>
      </c>
      <c r="H204" s="163" t="s">
        <v>4542</v>
      </c>
      <c r="I204" s="244" t="s">
        <v>4518</v>
      </c>
      <c r="J204" s="244">
        <v>25747.599999999999</v>
      </c>
      <c r="L204" s="163">
        <v>311</v>
      </c>
      <c r="M204" s="94" t="s">
        <v>9599</v>
      </c>
      <c r="N204" s="260">
        <v>37103.199999999997</v>
      </c>
      <c r="O204" s="260">
        <v>636.20000000000005</v>
      </c>
      <c r="P204" s="268">
        <f t="shared" si="2"/>
        <v>1.7146769011837256E-2</v>
      </c>
      <c r="R204" s="94" t="s">
        <v>9772</v>
      </c>
      <c r="S204" s="268">
        <v>4.2628769786895303E-2</v>
      </c>
    </row>
    <row r="205" spans="2:19">
      <c r="B205" s="211">
        <v>77</v>
      </c>
      <c r="C205" s="163" t="s">
        <v>4633</v>
      </c>
      <c r="D205" s="244" t="s">
        <v>4634</v>
      </c>
      <c r="E205" s="244">
        <v>29003.8</v>
      </c>
      <c r="G205" s="211">
        <v>146</v>
      </c>
      <c r="H205" s="163" t="s">
        <v>4551</v>
      </c>
      <c r="I205" s="244" t="s">
        <v>4518</v>
      </c>
      <c r="J205" s="244">
        <v>25702.7</v>
      </c>
      <c r="L205" s="163">
        <v>313</v>
      </c>
      <c r="M205" s="94" t="s">
        <v>9466</v>
      </c>
      <c r="N205" s="260">
        <v>36990.9</v>
      </c>
      <c r="O205" s="260">
        <v>1528.4</v>
      </c>
      <c r="P205" s="268">
        <f t="shared" si="2"/>
        <v>4.1318270169149712E-2</v>
      </c>
      <c r="R205" s="94" t="s">
        <v>9466</v>
      </c>
      <c r="S205" s="268">
        <v>4.1318270169149712E-2</v>
      </c>
    </row>
    <row r="206" spans="2:19" ht="22.7">
      <c r="B206" s="211">
        <v>78</v>
      </c>
      <c r="C206" s="163" t="s">
        <v>4635</v>
      </c>
      <c r="D206" s="244" t="s">
        <v>4605</v>
      </c>
      <c r="E206" s="244">
        <v>28799</v>
      </c>
      <c r="G206" s="211">
        <v>153</v>
      </c>
      <c r="H206" s="163" t="s">
        <v>4612</v>
      </c>
      <c r="I206" s="244" t="s">
        <v>5518</v>
      </c>
      <c r="J206" s="244">
        <v>25320.1</v>
      </c>
      <c r="L206" s="163">
        <v>317</v>
      </c>
      <c r="M206" s="94" t="s">
        <v>9536</v>
      </c>
      <c r="N206" s="260">
        <v>36388.400000000001</v>
      </c>
      <c r="O206" s="260">
        <v>2157.6</v>
      </c>
      <c r="P206" s="268">
        <f t="shared" si="2"/>
        <v>5.9293621044068982E-2</v>
      </c>
      <c r="R206" s="94" t="s">
        <v>9560</v>
      </c>
      <c r="S206" s="268">
        <v>3.9319683635421751E-2</v>
      </c>
    </row>
    <row r="207" spans="2:19">
      <c r="B207" s="211">
        <v>79</v>
      </c>
      <c r="C207" s="163" t="s">
        <v>4637</v>
      </c>
      <c r="D207" s="244" t="s">
        <v>4638</v>
      </c>
      <c r="E207" s="244">
        <v>28676</v>
      </c>
      <c r="G207" s="211">
        <v>167</v>
      </c>
      <c r="H207" s="163" t="s">
        <v>5622</v>
      </c>
      <c r="I207" s="244" t="s">
        <v>4527</v>
      </c>
      <c r="J207" s="244">
        <v>24214.799999999999</v>
      </c>
      <c r="L207" s="163">
        <v>326</v>
      </c>
      <c r="M207" s="94" t="s">
        <v>9389</v>
      </c>
      <c r="N207" s="260">
        <v>35630</v>
      </c>
      <c r="O207" s="260">
        <v>7256.8</v>
      </c>
      <c r="P207" s="268">
        <f t="shared" si="2"/>
        <v>0.20367106371035645</v>
      </c>
      <c r="R207" s="94" t="s">
        <v>9715</v>
      </c>
      <c r="S207" s="268">
        <v>3.9040820141195413E-2</v>
      </c>
    </row>
    <row r="208" spans="2:19">
      <c r="B208" s="211">
        <v>80</v>
      </c>
      <c r="C208" s="163" t="s">
        <v>4640</v>
      </c>
      <c r="D208" s="244" t="s">
        <v>4641</v>
      </c>
      <c r="E208" s="244">
        <v>28631.5</v>
      </c>
      <c r="G208" s="211">
        <v>170</v>
      </c>
      <c r="H208" s="163" t="s">
        <v>4633</v>
      </c>
      <c r="I208" s="244" t="s">
        <v>4634</v>
      </c>
      <c r="J208" s="244">
        <v>24074.5</v>
      </c>
      <c r="L208" s="163">
        <v>329</v>
      </c>
      <c r="M208" s="94" t="s">
        <v>9675</v>
      </c>
      <c r="N208" s="260">
        <v>35281.1</v>
      </c>
      <c r="O208" s="260">
        <v>1214.4000000000001</v>
      </c>
      <c r="P208" s="268">
        <f t="shared" si="2"/>
        <v>3.4420695499856865E-2</v>
      </c>
      <c r="R208" s="94" t="s">
        <v>9322</v>
      </c>
      <c r="S208" s="268">
        <v>3.8744682687884273E-2</v>
      </c>
    </row>
    <row r="209" spans="2:19">
      <c r="B209" s="211">
        <v>90</v>
      </c>
      <c r="C209" s="163" t="s">
        <v>4659</v>
      </c>
      <c r="D209" s="244" t="s">
        <v>4536</v>
      </c>
      <c r="E209" s="244">
        <v>26505.5</v>
      </c>
      <c r="G209" s="211">
        <v>178</v>
      </c>
      <c r="H209" s="163" t="s">
        <v>4668</v>
      </c>
      <c r="I209" s="244" t="s">
        <v>5539</v>
      </c>
      <c r="J209" s="244">
        <v>23246.2</v>
      </c>
      <c r="L209" s="163">
        <v>342</v>
      </c>
      <c r="M209" s="94" t="s">
        <v>9691</v>
      </c>
      <c r="N209" s="260">
        <v>34261.699999999997</v>
      </c>
      <c r="O209" s="260">
        <v>2133.3000000000002</v>
      </c>
      <c r="P209" s="268">
        <f t="shared" si="2"/>
        <v>6.2264861346634885E-2</v>
      </c>
      <c r="R209" s="94" t="s">
        <v>9850</v>
      </c>
      <c r="S209" s="268">
        <v>3.7087649695099555E-2</v>
      </c>
    </row>
    <row r="210" spans="2:19" ht="22.7">
      <c r="B210" s="211">
        <v>91</v>
      </c>
      <c r="C210" s="163" t="s">
        <v>4661</v>
      </c>
      <c r="D210" s="244" t="s">
        <v>4605</v>
      </c>
      <c r="E210" s="244">
        <v>26500.2</v>
      </c>
      <c r="G210" s="211">
        <v>180</v>
      </c>
      <c r="H210" s="163" t="s">
        <v>4744</v>
      </c>
      <c r="I210" s="244" t="s">
        <v>4745</v>
      </c>
      <c r="J210" s="244">
        <v>23062</v>
      </c>
      <c r="L210" s="163">
        <v>347</v>
      </c>
      <c r="M210" s="94" t="s">
        <v>9850</v>
      </c>
      <c r="N210" s="260">
        <v>34027.5</v>
      </c>
      <c r="O210" s="260">
        <v>1262</v>
      </c>
      <c r="P210" s="268">
        <f t="shared" si="2"/>
        <v>3.7087649695099555E-2</v>
      </c>
      <c r="R210" s="94" t="s">
        <v>9267</v>
      </c>
      <c r="S210" s="268">
        <v>3.5651197091308227E-2</v>
      </c>
    </row>
    <row r="211" spans="2:19" ht="22.7">
      <c r="B211" s="211">
        <v>93</v>
      </c>
      <c r="C211" s="163" t="s">
        <v>4664</v>
      </c>
      <c r="D211" s="244" t="s">
        <v>4605</v>
      </c>
      <c r="E211" s="244">
        <v>26069</v>
      </c>
      <c r="G211" s="211">
        <v>183</v>
      </c>
      <c r="H211" s="163" t="s">
        <v>4672</v>
      </c>
      <c r="I211" s="244" t="s">
        <v>4673</v>
      </c>
      <c r="J211" s="244">
        <v>22478.5</v>
      </c>
      <c r="L211" s="163">
        <v>348</v>
      </c>
      <c r="M211" s="94" t="s">
        <v>9658</v>
      </c>
      <c r="N211" s="260">
        <v>33911.699999999997</v>
      </c>
      <c r="O211" s="260">
        <v>1947.1</v>
      </c>
      <c r="P211" s="268">
        <f t="shared" si="2"/>
        <v>5.7416761766587936E-2</v>
      </c>
      <c r="R211" s="94" t="s">
        <v>9675</v>
      </c>
      <c r="S211" s="268">
        <v>3.4420695499856865E-2</v>
      </c>
    </row>
    <row r="212" spans="2:19" ht="22.7">
      <c r="B212" s="211">
        <v>96</v>
      </c>
      <c r="C212" s="163" t="s">
        <v>4668</v>
      </c>
      <c r="D212" s="244" t="s">
        <v>4564</v>
      </c>
      <c r="E212" s="244">
        <v>25585.3</v>
      </c>
      <c r="G212" s="211">
        <v>184</v>
      </c>
      <c r="H212" s="163" t="s">
        <v>4735</v>
      </c>
      <c r="I212" s="244" t="s">
        <v>5518</v>
      </c>
      <c r="J212" s="244">
        <v>22451.3</v>
      </c>
      <c r="L212" s="163">
        <v>350</v>
      </c>
      <c r="M212" s="94" t="s">
        <v>9586</v>
      </c>
      <c r="N212" s="260">
        <v>33820.699999999997</v>
      </c>
      <c r="O212" s="260">
        <v>630.29999999999995</v>
      </c>
      <c r="P212" s="268">
        <f t="shared" si="2"/>
        <v>1.8636515506775437E-2</v>
      </c>
      <c r="R212" s="94" t="s">
        <v>9428</v>
      </c>
      <c r="S212" s="268">
        <v>3.4410981180089867E-2</v>
      </c>
    </row>
    <row r="213" spans="2:19">
      <c r="B213" s="211">
        <v>99</v>
      </c>
      <c r="C213" s="163" t="s">
        <v>4672</v>
      </c>
      <c r="D213" s="244" t="s">
        <v>4673</v>
      </c>
      <c r="E213" s="244">
        <v>24643.4</v>
      </c>
      <c r="G213" s="211">
        <v>187</v>
      </c>
      <c r="H213" s="163" t="s">
        <v>4703</v>
      </c>
      <c r="I213" s="244" t="s">
        <v>5522</v>
      </c>
      <c r="J213" s="244">
        <v>22223.8</v>
      </c>
      <c r="L213" s="163">
        <v>352</v>
      </c>
      <c r="M213" s="94" t="s">
        <v>9578</v>
      </c>
      <c r="N213" s="260">
        <v>33615.5</v>
      </c>
      <c r="O213" s="260">
        <v>1911.5</v>
      </c>
      <c r="P213" s="268">
        <f t="shared" si="2"/>
        <v>5.686364920944207E-2</v>
      </c>
      <c r="R213" s="94" t="s">
        <v>9693</v>
      </c>
      <c r="S213" s="268">
        <v>3.2255698325982199E-2</v>
      </c>
    </row>
    <row r="214" spans="2:19" ht="22.7">
      <c r="B214" s="211">
        <v>100</v>
      </c>
      <c r="C214" s="163" t="s">
        <v>4675</v>
      </c>
      <c r="D214" s="244" t="s">
        <v>4605</v>
      </c>
      <c r="E214" s="244">
        <v>24605.1</v>
      </c>
      <c r="G214" s="211">
        <v>211</v>
      </c>
      <c r="H214" s="163" t="s">
        <v>4635</v>
      </c>
      <c r="I214" s="244" t="s">
        <v>5441</v>
      </c>
      <c r="J214" s="244">
        <v>19999.900000000001</v>
      </c>
      <c r="L214" s="163">
        <v>358</v>
      </c>
      <c r="M214" s="94" t="s">
        <v>9560</v>
      </c>
      <c r="N214" s="260">
        <v>33202.199999999997</v>
      </c>
      <c r="O214" s="260">
        <v>1305.5</v>
      </c>
      <c r="P214" s="268">
        <f t="shared" si="2"/>
        <v>3.9319683635421751E-2</v>
      </c>
      <c r="R214" s="94" t="s">
        <v>9376</v>
      </c>
      <c r="S214" s="268">
        <v>3.2053951272636209E-2</v>
      </c>
    </row>
    <row r="215" spans="2:19">
      <c r="B215" s="211">
        <v>106</v>
      </c>
      <c r="C215" s="163" t="s">
        <v>4683</v>
      </c>
      <c r="D215" s="244" t="s">
        <v>4536</v>
      </c>
      <c r="E215" s="244"/>
      <c r="G215" s="211">
        <v>213</v>
      </c>
      <c r="H215" s="163" t="s">
        <v>4683</v>
      </c>
      <c r="I215" s="244" t="s">
        <v>5522</v>
      </c>
      <c r="J215" s="244">
        <v>19861.7</v>
      </c>
      <c r="L215" s="163">
        <v>365</v>
      </c>
      <c r="M215" s="94" t="s">
        <v>9561</v>
      </c>
      <c r="N215" s="260">
        <v>32494.6</v>
      </c>
      <c r="O215" s="260">
        <v>2571</v>
      </c>
      <c r="P215" s="268">
        <f t="shared" si="2"/>
        <v>7.9120838539326541E-2</v>
      </c>
      <c r="R215" s="94" t="s">
        <v>9420</v>
      </c>
      <c r="S215" s="268">
        <v>3.0003449096318323E-2</v>
      </c>
    </row>
    <row r="216" spans="2:19">
      <c r="B216" s="211">
        <v>112</v>
      </c>
      <c r="C216" s="163" t="s">
        <v>4690</v>
      </c>
      <c r="D216" s="244" t="s">
        <v>4523</v>
      </c>
      <c r="E216" s="244"/>
      <c r="G216" s="211">
        <v>221</v>
      </c>
      <c r="H216" s="163" t="s">
        <v>4786</v>
      </c>
      <c r="I216" s="244" t="s">
        <v>4694</v>
      </c>
      <c r="J216" s="244">
        <v>19486.5</v>
      </c>
      <c r="L216" s="163">
        <v>367</v>
      </c>
      <c r="M216" s="94" t="s">
        <v>9660</v>
      </c>
      <c r="N216" s="260">
        <v>32141.8</v>
      </c>
      <c r="O216" s="260">
        <v>5203.8</v>
      </c>
      <c r="P216" s="268">
        <f t="shared" si="2"/>
        <v>0.16190132475468083</v>
      </c>
      <c r="R216" s="94" t="s">
        <v>9350</v>
      </c>
      <c r="S216" s="268">
        <v>2.957040738427372E-2</v>
      </c>
    </row>
    <row r="217" spans="2:19">
      <c r="B217" s="211">
        <v>115</v>
      </c>
      <c r="C217" s="163" t="s">
        <v>4696</v>
      </c>
      <c r="D217" s="244" t="s">
        <v>4527</v>
      </c>
      <c r="E217" s="244"/>
      <c r="G217" s="211">
        <v>223</v>
      </c>
      <c r="H217" s="163" t="s">
        <v>4721</v>
      </c>
      <c r="I217" s="244" t="s">
        <v>5539</v>
      </c>
      <c r="J217" s="244">
        <v>19467.5</v>
      </c>
      <c r="L217" s="163">
        <v>378</v>
      </c>
      <c r="M217" s="94" t="s">
        <v>9693</v>
      </c>
      <c r="N217" s="260">
        <v>31355.7</v>
      </c>
      <c r="O217" s="260">
        <v>1011.4</v>
      </c>
      <c r="P217" s="268">
        <f t="shared" si="2"/>
        <v>3.2255698325982199E-2</v>
      </c>
      <c r="R217" s="94" t="s">
        <v>9810</v>
      </c>
      <c r="S217" s="268">
        <v>2.9525490021212488E-2</v>
      </c>
    </row>
    <row r="218" spans="2:19">
      <c r="B218" s="211">
        <v>119</v>
      </c>
      <c r="C218" s="163" t="s">
        <v>4703</v>
      </c>
      <c r="D218" s="244" t="s">
        <v>4536</v>
      </c>
      <c r="E218" s="244"/>
      <c r="G218" s="211">
        <v>224</v>
      </c>
      <c r="H218" s="257" t="s">
        <v>5657</v>
      </c>
      <c r="I218" s="244" t="s">
        <v>4523</v>
      </c>
      <c r="J218" s="244">
        <v>19413</v>
      </c>
      <c r="L218" s="163">
        <v>384</v>
      </c>
      <c r="M218" s="94" t="s">
        <v>9864</v>
      </c>
      <c r="N218" s="260">
        <v>30734.7</v>
      </c>
      <c r="O218" s="260">
        <v>1988.9</v>
      </c>
      <c r="P218" s="268">
        <f t="shared" si="2"/>
        <v>6.4711872899361311E-2</v>
      </c>
      <c r="R218" s="94" t="s">
        <v>9368</v>
      </c>
      <c r="S218" s="268">
        <v>2.8017608717373035E-2</v>
      </c>
    </row>
    <row r="219" spans="2:19" ht="22.7">
      <c r="B219" s="211">
        <v>124</v>
      </c>
      <c r="C219" s="163" t="s">
        <v>4710</v>
      </c>
      <c r="D219" s="244" t="s">
        <v>4605</v>
      </c>
      <c r="E219" s="244"/>
      <c r="G219" s="211">
        <v>225</v>
      </c>
      <c r="H219" s="163" t="s">
        <v>4664</v>
      </c>
      <c r="I219" s="244" t="s">
        <v>5441</v>
      </c>
      <c r="J219" s="244">
        <v>19372.900000000001</v>
      </c>
      <c r="L219" s="163">
        <v>398</v>
      </c>
      <c r="M219" s="94" t="s">
        <v>9475</v>
      </c>
      <c r="N219" s="260">
        <v>29605.5</v>
      </c>
      <c r="O219" s="260">
        <v>1464.9</v>
      </c>
      <c r="P219" s="268">
        <f t="shared" si="2"/>
        <v>4.9480670821300102E-2</v>
      </c>
      <c r="R219" s="94" t="s">
        <v>9672</v>
      </c>
      <c r="S219" s="268">
        <v>2.6066663560256588E-2</v>
      </c>
    </row>
    <row r="220" spans="2:19">
      <c r="B220" s="211">
        <v>128</v>
      </c>
      <c r="C220" s="163" t="s">
        <v>4715</v>
      </c>
      <c r="D220" s="244" t="s">
        <v>4650</v>
      </c>
      <c r="E220" s="244"/>
      <c r="G220" s="211">
        <v>238</v>
      </c>
      <c r="H220" s="163" t="s">
        <v>4769</v>
      </c>
      <c r="I220" s="244" t="s">
        <v>5522</v>
      </c>
      <c r="J220" s="244">
        <v>18363.8</v>
      </c>
      <c r="L220" s="163">
        <v>418</v>
      </c>
      <c r="M220" s="94" t="s">
        <v>9655</v>
      </c>
      <c r="N220" s="260">
        <v>28397.8</v>
      </c>
      <c r="O220" s="260">
        <v>313.89999999999998</v>
      </c>
      <c r="P220" s="268">
        <f t="shared" si="2"/>
        <v>1.1053673171865426E-2</v>
      </c>
      <c r="R220" s="94" t="s">
        <v>9793</v>
      </c>
      <c r="S220" s="268">
        <v>2.0062676662160502E-2</v>
      </c>
    </row>
    <row r="221" spans="2:19">
      <c r="B221" s="211">
        <v>129</v>
      </c>
      <c r="C221" s="163" t="s">
        <v>4717</v>
      </c>
      <c r="D221" s="244" t="s">
        <v>4650</v>
      </c>
      <c r="E221" s="244"/>
      <c r="G221" s="211">
        <v>240</v>
      </c>
      <c r="H221" s="163" t="s">
        <v>5672</v>
      </c>
      <c r="I221" s="244" t="s">
        <v>4827</v>
      </c>
      <c r="J221" s="244">
        <v>18343.2</v>
      </c>
      <c r="L221" s="163">
        <v>420</v>
      </c>
      <c r="M221" s="94" t="s">
        <v>9602</v>
      </c>
      <c r="N221" s="260">
        <v>28283.4</v>
      </c>
      <c r="O221" s="260">
        <v>1370.8</v>
      </c>
      <c r="P221" s="268">
        <f t="shared" si="2"/>
        <v>4.8466591711038981E-2</v>
      </c>
      <c r="R221" s="94" t="s">
        <v>9586</v>
      </c>
      <c r="S221" s="268">
        <v>1.8636515506775437E-2</v>
      </c>
    </row>
    <row r="222" spans="2:19" ht="22.7">
      <c r="B222" s="211">
        <v>131</v>
      </c>
      <c r="C222" s="163" t="s">
        <v>4721</v>
      </c>
      <c r="D222" s="244" t="s">
        <v>4564</v>
      </c>
      <c r="E222" s="244"/>
      <c r="G222" s="211">
        <v>243</v>
      </c>
      <c r="H222" s="163" t="s">
        <v>5674</v>
      </c>
      <c r="I222" s="244" t="s">
        <v>4534</v>
      </c>
      <c r="J222" s="244">
        <v>18089.900000000001</v>
      </c>
      <c r="L222" s="163">
        <v>425</v>
      </c>
      <c r="M222" s="94" t="s">
        <v>9715</v>
      </c>
      <c r="N222" s="260">
        <v>27819.599999999999</v>
      </c>
      <c r="O222" s="260">
        <v>1086.0999999999999</v>
      </c>
      <c r="P222" s="268">
        <f t="shared" si="2"/>
        <v>3.9040820141195413E-2</v>
      </c>
      <c r="R222" s="94" t="s">
        <v>9599</v>
      </c>
      <c r="S222" s="268">
        <v>1.7146769011837256E-2</v>
      </c>
    </row>
    <row r="223" spans="2:19">
      <c r="B223" s="211">
        <v>135</v>
      </c>
      <c r="C223" s="163" t="s">
        <v>4726</v>
      </c>
      <c r="D223" s="244" t="s">
        <v>4650</v>
      </c>
      <c r="E223" s="244"/>
      <c r="G223" s="211">
        <v>244</v>
      </c>
      <c r="H223" s="163" t="s">
        <v>4661</v>
      </c>
      <c r="I223" s="244" t="s">
        <v>5441</v>
      </c>
      <c r="J223" s="244">
        <v>18065</v>
      </c>
      <c r="L223" s="163">
        <v>443</v>
      </c>
      <c r="M223" s="94" t="s">
        <v>9689</v>
      </c>
      <c r="N223" s="260">
        <v>26627.4</v>
      </c>
      <c r="O223" s="260">
        <v>2608.1</v>
      </c>
      <c r="P223" s="268">
        <f t="shared" si="2"/>
        <v>9.7947978398191332E-2</v>
      </c>
      <c r="R223" s="94" t="s">
        <v>9649</v>
      </c>
      <c r="S223" s="268">
        <v>1.6125702578164865E-2</v>
      </c>
    </row>
    <row r="224" spans="2:19">
      <c r="B224" s="211">
        <v>141</v>
      </c>
      <c r="C224" s="163" t="s">
        <v>4735</v>
      </c>
      <c r="D224" s="244" t="s">
        <v>4641</v>
      </c>
      <c r="E224" s="244"/>
      <c r="G224" s="211">
        <v>258</v>
      </c>
      <c r="H224" s="163" t="s">
        <v>5685</v>
      </c>
      <c r="I224" s="244" t="s">
        <v>5686</v>
      </c>
      <c r="J224" s="244">
        <v>17496.900000000001</v>
      </c>
      <c r="L224" s="163">
        <v>462</v>
      </c>
      <c r="M224" s="94" t="s">
        <v>9672</v>
      </c>
      <c r="N224" s="260">
        <v>25753.200000000001</v>
      </c>
      <c r="O224" s="260">
        <v>671.3</v>
      </c>
      <c r="P224" s="268">
        <f t="shared" si="2"/>
        <v>2.6066663560256588E-2</v>
      </c>
      <c r="R224" s="94" t="s">
        <v>9655</v>
      </c>
      <c r="S224" s="268">
        <v>1.1053673171865426E-2</v>
      </c>
    </row>
    <row r="225" spans="2:19">
      <c r="B225" s="211">
        <v>148</v>
      </c>
      <c r="C225" s="163" t="s">
        <v>4744</v>
      </c>
      <c r="D225" s="244" t="s">
        <v>4745</v>
      </c>
      <c r="E225" s="244"/>
      <c r="G225" s="211">
        <v>268</v>
      </c>
      <c r="H225" s="163" t="s">
        <v>4883</v>
      </c>
      <c r="I225" s="244" t="s">
        <v>4709</v>
      </c>
      <c r="J225" s="244">
        <v>16914.8</v>
      </c>
      <c r="L225" s="163">
        <v>463</v>
      </c>
      <c r="M225" s="94" t="s">
        <v>9649</v>
      </c>
      <c r="N225" s="260">
        <v>25673.3</v>
      </c>
      <c r="O225" s="260">
        <v>414</v>
      </c>
      <c r="P225" s="268">
        <f t="shared" si="2"/>
        <v>1.6125702578164865E-2</v>
      </c>
      <c r="R225" s="94" t="s">
        <v>9392</v>
      </c>
      <c r="S225" s="268">
        <v>2.9227967528020087E-3</v>
      </c>
    </row>
    <row r="226" spans="2:19">
      <c r="B226" s="211">
        <v>157</v>
      </c>
      <c r="C226" s="163" t="s">
        <v>4759</v>
      </c>
      <c r="D226" s="244" t="s">
        <v>4566</v>
      </c>
      <c r="E226" s="244"/>
      <c r="G226" s="211">
        <v>274</v>
      </c>
      <c r="H226" s="163" t="s">
        <v>4803</v>
      </c>
      <c r="I226" s="244" t="s">
        <v>4534</v>
      </c>
      <c r="J226" s="244">
        <v>16657.7</v>
      </c>
    </row>
    <row r="227" spans="2:19">
      <c r="B227" s="211">
        <v>159</v>
      </c>
      <c r="C227" s="163" t="s">
        <v>4761</v>
      </c>
      <c r="D227" s="244" t="s">
        <v>4634</v>
      </c>
      <c r="E227" s="244"/>
      <c r="G227" s="211">
        <v>276</v>
      </c>
      <c r="H227" s="163" t="s">
        <v>5562</v>
      </c>
      <c r="I227" s="244" t="s">
        <v>5518</v>
      </c>
      <c r="J227" s="244">
        <v>16504.099999999999</v>
      </c>
    </row>
    <row r="228" spans="2:19">
      <c r="B228" s="211">
        <v>165</v>
      </c>
      <c r="C228" s="163" t="s">
        <v>4769</v>
      </c>
      <c r="D228" s="244" t="s">
        <v>4578</v>
      </c>
      <c r="E228" s="244"/>
      <c r="G228" s="211">
        <v>290</v>
      </c>
      <c r="H228" s="163" t="s">
        <v>5709</v>
      </c>
      <c r="I228" s="244" t="s">
        <v>4527</v>
      </c>
      <c r="J228" s="244">
        <v>15636.2</v>
      </c>
    </row>
    <row r="229" spans="2:19" ht="22.7">
      <c r="B229" s="211">
        <v>173</v>
      </c>
      <c r="C229" s="163" t="s">
        <v>4782</v>
      </c>
      <c r="D229" s="244" t="s">
        <v>4605</v>
      </c>
      <c r="E229" s="244"/>
      <c r="G229" s="211">
        <v>292</v>
      </c>
      <c r="H229" s="163" t="s">
        <v>4715</v>
      </c>
      <c r="I229" s="244" t="s">
        <v>4650</v>
      </c>
      <c r="J229" s="244">
        <v>15518</v>
      </c>
    </row>
    <row r="230" spans="2:19">
      <c r="B230" s="211">
        <v>174</v>
      </c>
      <c r="C230" s="163" t="s">
        <v>4784</v>
      </c>
      <c r="D230" s="244" t="s">
        <v>4566</v>
      </c>
      <c r="E230" s="244"/>
      <c r="G230" s="211">
        <v>295</v>
      </c>
      <c r="H230" s="163" t="s">
        <v>5562</v>
      </c>
      <c r="I230" s="244" t="s">
        <v>5441</v>
      </c>
      <c r="J230" s="244">
        <v>15395.9</v>
      </c>
    </row>
    <row r="231" spans="2:19">
      <c r="B231" s="211">
        <v>175</v>
      </c>
      <c r="C231" s="163" t="s">
        <v>4786</v>
      </c>
      <c r="D231" s="244" t="s">
        <v>4694</v>
      </c>
      <c r="E231" s="244"/>
      <c r="G231" s="211">
        <v>299</v>
      </c>
      <c r="H231" s="163" t="s">
        <v>4792</v>
      </c>
      <c r="I231" s="244" t="s">
        <v>4518</v>
      </c>
      <c r="J231" s="244">
        <v>15218.9</v>
      </c>
    </row>
    <row r="232" spans="2:19">
      <c r="B232" s="211">
        <v>179</v>
      </c>
      <c r="C232" s="163" t="s">
        <v>4792</v>
      </c>
      <c r="D232" s="244" t="s">
        <v>4518</v>
      </c>
      <c r="E232" s="244"/>
      <c r="G232" s="211">
        <v>304</v>
      </c>
      <c r="H232" s="163" t="s">
        <v>5718</v>
      </c>
      <c r="I232" s="244" t="s">
        <v>4634</v>
      </c>
      <c r="J232" s="244">
        <v>15136.4</v>
      </c>
    </row>
    <row r="233" spans="2:19">
      <c r="B233" s="211">
        <v>183</v>
      </c>
      <c r="C233" s="163" t="s">
        <v>4800</v>
      </c>
      <c r="D233" s="244" t="s">
        <v>4534</v>
      </c>
      <c r="E233" s="244"/>
      <c r="G233" s="211">
        <v>306</v>
      </c>
      <c r="H233" s="163" t="s">
        <v>5719</v>
      </c>
      <c r="I233" s="244" t="s">
        <v>4650</v>
      </c>
      <c r="J233" s="244">
        <v>15099.8</v>
      </c>
    </row>
    <row r="234" spans="2:19">
      <c r="B234" s="211">
        <v>185</v>
      </c>
      <c r="C234" s="163" t="s">
        <v>4803</v>
      </c>
      <c r="D234" s="244" t="s">
        <v>4534</v>
      </c>
      <c r="E234" s="244"/>
      <c r="G234" s="211">
        <v>310</v>
      </c>
      <c r="H234" s="163" t="s">
        <v>4897</v>
      </c>
      <c r="I234" s="244" t="s">
        <v>4595</v>
      </c>
      <c r="J234" s="244">
        <v>14997.5</v>
      </c>
    </row>
    <row r="235" spans="2:19">
      <c r="B235" s="211">
        <v>192</v>
      </c>
      <c r="C235" s="163" t="s">
        <v>4814</v>
      </c>
      <c r="D235" s="244" t="s">
        <v>4536</v>
      </c>
      <c r="E235" s="244"/>
      <c r="G235" s="211">
        <v>317</v>
      </c>
      <c r="H235" s="163" t="s">
        <v>4839</v>
      </c>
      <c r="I235" s="244" t="s">
        <v>5441</v>
      </c>
      <c r="J235" s="244">
        <v>14784.2</v>
      </c>
    </row>
    <row r="236" spans="2:19">
      <c r="B236" s="211">
        <v>199</v>
      </c>
      <c r="C236" s="163" t="s">
        <v>4826</v>
      </c>
      <c r="D236" s="244" t="s">
        <v>4827</v>
      </c>
      <c r="E236" s="244"/>
      <c r="G236" s="211">
        <v>319</v>
      </c>
      <c r="H236" s="163" t="s">
        <v>4784</v>
      </c>
      <c r="I236" s="244" t="s">
        <v>5590</v>
      </c>
      <c r="J236" s="244">
        <v>14708.7</v>
      </c>
    </row>
    <row r="237" spans="2:19">
      <c r="B237" s="211">
        <v>203</v>
      </c>
      <c r="C237" s="163" t="s">
        <v>4833</v>
      </c>
      <c r="D237" s="244" t="s">
        <v>4527</v>
      </c>
      <c r="E237" s="244"/>
      <c r="G237" s="211">
        <v>331</v>
      </c>
      <c r="H237" s="163" t="s">
        <v>4954</v>
      </c>
      <c r="I237" s="244" t="s">
        <v>4955</v>
      </c>
      <c r="J237" s="244">
        <v>14368.2</v>
      </c>
    </row>
    <row r="238" spans="2:19">
      <c r="B238" s="211">
        <v>204</v>
      </c>
      <c r="C238" s="163" t="s">
        <v>4835</v>
      </c>
      <c r="D238" s="244" t="s">
        <v>4523</v>
      </c>
      <c r="E238" s="244"/>
      <c r="G238" s="211">
        <v>333</v>
      </c>
      <c r="H238" s="163" t="s">
        <v>4893</v>
      </c>
      <c r="I238" s="244" t="s">
        <v>4806</v>
      </c>
      <c r="J238" s="244">
        <v>14356.2</v>
      </c>
    </row>
    <row r="239" spans="2:19" ht="22.7">
      <c r="B239" s="211">
        <v>206</v>
      </c>
      <c r="C239" s="163" t="s">
        <v>4839</v>
      </c>
      <c r="D239" s="244" t="s">
        <v>4605</v>
      </c>
      <c r="E239" s="244"/>
      <c r="G239" s="211">
        <v>339</v>
      </c>
      <c r="H239" s="257" t="s">
        <v>5740</v>
      </c>
      <c r="I239" s="244" t="s">
        <v>5539</v>
      </c>
      <c r="J239" s="244">
        <v>14166.3</v>
      </c>
    </row>
    <row r="240" spans="2:19">
      <c r="B240" s="211">
        <v>216</v>
      </c>
      <c r="C240" s="163" t="s">
        <v>4849</v>
      </c>
      <c r="D240" s="244" t="s">
        <v>4536</v>
      </c>
      <c r="E240" s="244"/>
      <c r="G240" s="211">
        <v>344</v>
      </c>
      <c r="H240" s="163" t="s">
        <v>4717</v>
      </c>
      <c r="I240" s="244" t="s">
        <v>4650</v>
      </c>
      <c r="J240" s="244">
        <v>14052.7</v>
      </c>
    </row>
    <row r="241" spans="2:10">
      <c r="B241" s="211">
        <v>217</v>
      </c>
      <c r="C241" s="163"/>
      <c r="D241" s="244" t="s">
        <v>4532</v>
      </c>
      <c r="E241" s="244"/>
      <c r="G241" s="211">
        <v>351</v>
      </c>
      <c r="H241" s="163" t="s">
        <v>5751</v>
      </c>
      <c r="I241" s="244" t="s">
        <v>4538</v>
      </c>
      <c r="J241" s="244">
        <v>13704.5</v>
      </c>
    </row>
    <row r="242" spans="2:10">
      <c r="B242" s="211">
        <v>218</v>
      </c>
      <c r="C242" s="163" t="s">
        <v>4851</v>
      </c>
      <c r="D242" s="244" t="s">
        <v>4852</v>
      </c>
      <c r="E242" s="244"/>
      <c r="G242" s="211">
        <v>353</v>
      </c>
      <c r="H242" s="163" t="s">
        <v>4936</v>
      </c>
      <c r="I242" s="244" t="s">
        <v>4523</v>
      </c>
      <c r="J242" s="244">
        <v>13661.8</v>
      </c>
    </row>
    <row r="243" spans="2:10">
      <c r="B243" s="211">
        <v>223</v>
      </c>
      <c r="C243" s="163" t="s">
        <v>4862</v>
      </c>
      <c r="D243" s="244" t="s">
        <v>4527</v>
      </c>
      <c r="E243" s="244"/>
      <c r="G243" s="211">
        <v>359</v>
      </c>
      <c r="H243" s="163" t="s">
        <v>5757</v>
      </c>
      <c r="I243" s="244" t="s">
        <v>4523</v>
      </c>
      <c r="J243" s="244">
        <v>13531.1</v>
      </c>
    </row>
    <row r="244" spans="2:10" ht="22.7">
      <c r="B244" s="211">
        <v>224</v>
      </c>
      <c r="C244" s="257" t="s">
        <v>4863</v>
      </c>
      <c r="D244" s="244" t="s">
        <v>4564</v>
      </c>
      <c r="E244" s="244"/>
      <c r="G244" s="211">
        <v>363</v>
      </c>
      <c r="H244" s="163" t="s">
        <v>4833</v>
      </c>
      <c r="I244" s="244" t="s">
        <v>4527</v>
      </c>
      <c r="J244" s="244">
        <v>13432.7</v>
      </c>
    </row>
    <row r="245" spans="2:10">
      <c r="B245" s="211">
        <v>227</v>
      </c>
      <c r="C245" s="163" t="s">
        <v>4867</v>
      </c>
      <c r="D245" s="244" t="s">
        <v>4650</v>
      </c>
      <c r="E245" s="244"/>
      <c r="G245" s="211">
        <v>366</v>
      </c>
      <c r="H245" s="163" t="s">
        <v>5562</v>
      </c>
      <c r="I245" s="244" t="s">
        <v>5522</v>
      </c>
      <c r="J245" s="244">
        <v>13341.3</v>
      </c>
    </row>
    <row r="246" spans="2:10">
      <c r="B246" s="211">
        <v>231</v>
      </c>
      <c r="C246" s="163" t="s">
        <v>4875</v>
      </c>
      <c r="D246" s="244" t="s">
        <v>4518</v>
      </c>
      <c r="E246" s="244"/>
      <c r="G246" s="211">
        <v>370</v>
      </c>
      <c r="H246" s="163" t="s">
        <v>4849</v>
      </c>
      <c r="I246" s="244" t="s">
        <v>5522</v>
      </c>
      <c r="J246" s="244">
        <v>13198.6</v>
      </c>
    </row>
    <row r="247" spans="2:10">
      <c r="B247" s="211">
        <v>234</v>
      </c>
      <c r="C247" s="163" t="s">
        <v>4880</v>
      </c>
      <c r="D247" s="244" t="s">
        <v>4650</v>
      </c>
      <c r="E247" s="244"/>
      <c r="G247" s="211">
        <v>380</v>
      </c>
      <c r="H247" s="163" t="s">
        <v>5111</v>
      </c>
      <c r="I247" s="244" t="s">
        <v>4745</v>
      </c>
      <c r="J247" s="244">
        <v>12996.9</v>
      </c>
    </row>
    <row r="248" spans="2:10">
      <c r="B248" s="211">
        <v>236</v>
      </c>
      <c r="C248" s="163" t="s">
        <v>4883</v>
      </c>
      <c r="D248" s="244" t="s">
        <v>4709</v>
      </c>
      <c r="E248" s="244"/>
      <c r="G248" s="211">
        <v>384</v>
      </c>
      <c r="H248" s="163" t="s">
        <v>4891</v>
      </c>
      <c r="I248" s="244" t="s">
        <v>5522</v>
      </c>
      <c r="J248" s="244">
        <v>12873.8</v>
      </c>
    </row>
    <row r="249" spans="2:10" ht="22.7">
      <c r="B249" s="211">
        <v>240</v>
      </c>
      <c r="C249" s="163" t="s">
        <v>4889</v>
      </c>
      <c r="D249" s="244" t="s">
        <v>4564</v>
      </c>
      <c r="E249" s="244"/>
      <c r="G249" s="211">
        <v>386</v>
      </c>
      <c r="H249" s="163" t="s">
        <v>4889</v>
      </c>
      <c r="I249" s="244" t="s">
        <v>5539</v>
      </c>
      <c r="J249" s="244">
        <v>12829.8</v>
      </c>
    </row>
    <row r="250" spans="2:10">
      <c r="B250" s="211">
        <v>242</v>
      </c>
      <c r="C250" s="163" t="s">
        <v>4891</v>
      </c>
      <c r="D250" s="244" t="s">
        <v>4536</v>
      </c>
      <c r="E250" s="244"/>
      <c r="G250" s="211">
        <v>387</v>
      </c>
      <c r="H250" s="163" t="s">
        <v>5774</v>
      </c>
      <c r="I250" s="244" t="s">
        <v>4634</v>
      </c>
      <c r="J250" s="244">
        <v>12789.8</v>
      </c>
    </row>
    <row r="251" spans="2:10">
      <c r="B251" s="211">
        <v>243</v>
      </c>
      <c r="C251" s="163" t="s">
        <v>4893</v>
      </c>
      <c r="D251" s="244" t="s">
        <v>4806</v>
      </c>
      <c r="E251" s="244"/>
      <c r="G251" s="211">
        <v>391</v>
      </c>
      <c r="H251" s="163" t="s">
        <v>4552</v>
      </c>
      <c r="I251" s="244" t="s">
        <v>4518</v>
      </c>
      <c r="J251" s="244">
        <v>12644.5</v>
      </c>
    </row>
    <row r="252" spans="2:10">
      <c r="B252" s="211">
        <v>246</v>
      </c>
      <c r="C252" s="163" t="s">
        <v>4897</v>
      </c>
      <c r="D252" s="244" t="s">
        <v>4595</v>
      </c>
      <c r="E252" s="244"/>
      <c r="G252" s="211">
        <v>393</v>
      </c>
      <c r="H252" s="163" t="s">
        <v>5110</v>
      </c>
      <c r="I252" s="244" t="s">
        <v>5743</v>
      </c>
      <c r="J252" s="244">
        <v>12589.4</v>
      </c>
    </row>
    <row r="253" spans="2:10">
      <c r="B253" s="211">
        <v>249</v>
      </c>
      <c r="C253" s="163" t="s">
        <v>4902</v>
      </c>
      <c r="D253" s="244" t="s">
        <v>4634</v>
      </c>
      <c r="E253" s="244"/>
      <c r="G253" s="211">
        <v>405</v>
      </c>
      <c r="H253" s="163" t="s">
        <v>5788</v>
      </c>
      <c r="I253" s="244" t="s">
        <v>5522</v>
      </c>
      <c r="J253" s="244">
        <v>12280.9</v>
      </c>
    </row>
    <row r="254" spans="2:10">
      <c r="B254" s="211">
        <v>257</v>
      </c>
      <c r="C254" s="163" t="s">
        <v>4912</v>
      </c>
      <c r="D254" s="244" t="s">
        <v>4532</v>
      </c>
      <c r="E254" s="244"/>
      <c r="G254" s="211">
        <v>414</v>
      </c>
      <c r="H254" s="163" t="s">
        <v>5051</v>
      </c>
      <c r="I254" s="244" t="s">
        <v>4523</v>
      </c>
      <c r="J254" s="244">
        <v>11945.8</v>
      </c>
    </row>
    <row r="255" spans="2:10" ht="22.7">
      <c r="B255" s="211">
        <v>258</v>
      </c>
      <c r="C255" s="163" t="s">
        <v>4914</v>
      </c>
      <c r="D255" s="244" t="s">
        <v>4605</v>
      </c>
      <c r="E255" s="244"/>
      <c r="G255" s="211">
        <v>419</v>
      </c>
      <c r="H255" s="163" t="s">
        <v>4945</v>
      </c>
      <c r="I255" s="244" t="s">
        <v>4650</v>
      </c>
      <c r="J255" s="244">
        <v>11768.9</v>
      </c>
    </row>
    <row r="256" spans="2:10" ht="22.7">
      <c r="B256" s="211">
        <v>263</v>
      </c>
      <c r="C256" s="163" t="s">
        <v>4924</v>
      </c>
      <c r="D256" s="244" t="s">
        <v>4605</v>
      </c>
      <c r="E256" s="244"/>
      <c r="G256" s="211">
        <v>420</v>
      </c>
      <c r="H256" s="163" t="s">
        <v>5031</v>
      </c>
      <c r="I256" s="244" t="s">
        <v>4634</v>
      </c>
      <c r="J256" s="244">
        <v>11752.2</v>
      </c>
    </row>
    <row r="257" spans="2:10">
      <c r="B257" s="211">
        <v>265</v>
      </c>
      <c r="C257" s="163" t="s">
        <v>4928</v>
      </c>
      <c r="D257" s="244" t="s">
        <v>4578</v>
      </c>
      <c r="E257" s="244"/>
      <c r="G257" s="211">
        <v>426</v>
      </c>
      <c r="H257" s="163" t="s">
        <v>4851</v>
      </c>
      <c r="I257" s="244" t="s">
        <v>5802</v>
      </c>
      <c r="J257" s="244">
        <v>11633.6</v>
      </c>
    </row>
    <row r="258" spans="2:10">
      <c r="B258" s="211">
        <v>270</v>
      </c>
      <c r="C258" s="163" t="s">
        <v>4936</v>
      </c>
      <c r="D258" s="244" t="s">
        <v>4523</v>
      </c>
      <c r="E258" s="244"/>
      <c r="G258" s="211">
        <v>430</v>
      </c>
      <c r="H258" s="163" t="s">
        <v>4999</v>
      </c>
      <c r="I258" s="244" t="s">
        <v>4572</v>
      </c>
      <c r="J258" s="244">
        <v>11565.4</v>
      </c>
    </row>
    <row r="259" spans="2:10">
      <c r="B259" s="211">
        <v>274</v>
      </c>
      <c r="C259" s="163" t="s">
        <v>4941</v>
      </c>
      <c r="D259" s="244" t="s">
        <v>4650</v>
      </c>
      <c r="E259" s="244"/>
      <c r="G259" s="211">
        <v>431</v>
      </c>
      <c r="H259" s="163" t="s">
        <v>4977</v>
      </c>
      <c r="I259" s="244" t="s">
        <v>5805</v>
      </c>
      <c r="J259" s="244">
        <v>11555.8</v>
      </c>
    </row>
    <row r="260" spans="2:10">
      <c r="B260" s="211">
        <v>277</v>
      </c>
      <c r="C260" s="163" t="s">
        <v>4945</v>
      </c>
      <c r="D260" s="244" t="s">
        <v>4650</v>
      </c>
      <c r="E260" s="244"/>
      <c r="G260" s="211">
        <v>432</v>
      </c>
      <c r="H260" s="163" t="s">
        <v>4875</v>
      </c>
      <c r="I260" s="244" t="s">
        <v>4518</v>
      </c>
      <c r="J260" s="244">
        <v>11488.1</v>
      </c>
    </row>
    <row r="261" spans="2:10">
      <c r="B261" s="211">
        <v>278</v>
      </c>
      <c r="C261" s="163" t="s">
        <v>4947</v>
      </c>
      <c r="D261" s="244" t="s">
        <v>4536</v>
      </c>
      <c r="E261" s="244"/>
      <c r="G261" s="211">
        <v>439</v>
      </c>
      <c r="H261" s="163" t="s">
        <v>5013</v>
      </c>
      <c r="I261" s="244" t="s">
        <v>4634</v>
      </c>
      <c r="J261" s="244">
        <v>11292.7</v>
      </c>
    </row>
    <row r="262" spans="2:10">
      <c r="B262" s="211">
        <v>282</v>
      </c>
      <c r="C262" s="163" t="s">
        <v>4954</v>
      </c>
      <c r="D262" s="244" t="s">
        <v>4955</v>
      </c>
      <c r="E262" s="244"/>
      <c r="G262" s="211">
        <v>440</v>
      </c>
      <c r="H262" s="163" t="s">
        <v>4967</v>
      </c>
      <c r="I262" s="244" t="s">
        <v>4904</v>
      </c>
      <c r="J262" s="244">
        <v>11289.5</v>
      </c>
    </row>
    <row r="263" spans="2:10">
      <c r="B263" s="211">
        <v>284</v>
      </c>
      <c r="C263" s="163" t="s">
        <v>4959</v>
      </c>
      <c r="D263" s="244" t="s">
        <v>4527</v>
      </c>
      <c r="E263" s="244"/>
      <c r="G263" s="211">
        <v>442</v>
      </c>
      <c r="H263" s="163" t="s">
        <v>4902</v>
      </c>
      <c r="I263" s="244" t="s">
        <v>4634</v>
      </c>
      <c r="J263" s="244">
        <v>11248.8</v>
      </c>
    </row>
    <row r="264" spans="2:10">
      <c r="B264" s="211">
        <v>287</v>
      </c>
      <c r="C264" s="163" t="s">
        <v>4964</v>
      </c>
      <c r="D264" s="244" t="s">
        <v>4536</v>
      </c>
      <c r="E264" s="244"/>
      <c r="G264" s="211">
        <v>445</v>
      </c>
      <c r="H264" s="163" t="s">
        <v>4964</v>
      </c>
      <c r="I264" s="244" t="s">
        <v>5522</v>
      </c>
      <c r="J264" s="244">
        <v>11128.8</v>
      </c>
    </row>
    <row r="265" spans="2:10">
      <c r="B265" s="211">
        <v>289</v>
      </c>
      <c r="C265" s="163" t="s">
        <v>4967</v>
      </c>
      <c r="D265" s="244" t="s">
        <v>4904</v>
      </c>
      <c r="E265" s="244"/>
      <c r="G265" s="211">
        <v>447</v>
      </c>
      <c r="H265" s="163" t="s">
        <v>5024</v>
      </c>
      <c r="I265" s="244" t="s">
        <v>4978</v>
      </c>
      <c r="J265" s="244">
        <v>11110.2</v>
      </c>
    </row>
    <row r="266" spans="2:10">
      <c r="B266" s="211">
        <v>294</v>
      </c>
      <c r="C266" s="163" t="s">
        <v>4977</v>
      </c>
      <c r="D266" s="244" t="s">
        <v>4978</v>
      </c>
      <c r="E266" s="244"/>
      <c r="G266" s="211">
        <v>449</v>
      </c>
      <c r="H266" s="163" t="s">
        <v>5821</v>
      </c>
      <c r="I266" s="244" t="s">
        <v>4673</v>
      </c>
      <c r="J266" s="244">
        <v>10971.4</v>
      </c>
    </row>
    <row r="267" spans="2:10">
      <c r="B267" s="211">
        <v>299</v>
      </c>
      <c r="C267" s="163" t="s">
        <v>4988</v>
      </c>
      <c r="D267" s="244" t="s">
        <v>4532</v>
      </c>
      <c r="E267" s="244"/>
      <c r="G267" s="211">
        <v>450</v>
      </c>
      <c r="H267" s="163" t="s">
        <v>5562</v>
      </c>
      <c r="I267" s="244" t="s">
        <v>5522</v>
      </c>
      <c r="J267" s="244">
        <v>10899.1</v>
      </c>
    </row>
    <row r="268" spans="2:10" ht="22.7">
      <c r="B268" s="211">
        <v>302</v>
      </c>
      <c r="C268" s="163" t="s">
        <v>4992</v>
      </c>
      <c r="D268" s="244" t="s">
        <v>4605</v>
      </c>
      <c r="E268" s="244">
        <v>11758.6</v>
      </c>
      <c r="G268" s="211">
        <v>452</v>
      </c>
      <c r="H268" s="163" t="s">
        <v>5193</v>
      </c>
      <c r="I268" s="244" t="s">
        <v>4806</v>
      </c>
      <c r="J268" s="244">
        <v>10863.8</v>
      </c>
    </row>
    <row r="269" spans="2:10">
      <c r="B269" s="211">
        <v>304</v>
      </c>
      <c r="C269" s="163" t="s">
        <v>4997</v>
      </c>
      <c r="D269" s="244" t="s">
        <v>4527</v>
      </c>
      <c r="E269" s="244">
        <v>11711.6</v>
      </c>
      <c r="G269" s="211">
        <v>453</v>
      </c>
      <c r="H269" s="163" t="s">
        <v>5318</v>
      </c>
      <c r="I269" s="244" t="s">
        <v>5615</v>
      </c>
      <c r="J269" s="244">
        <v>10826.3</v>
      </c>
    </row>
    <row r="270" spans="2:10">
      <c r="B270" s="211">
        <v>305</v>
      </c>
      <c r="C270" s="163" t="s">
        <v>4999</v>
      </c>
      <c r="D270" s="244" t="s">
        <v>4572</v>
      </c>
      <c r="E270" s="244">
        <v>11683.6</v>
      </c>
      <c r="G270" s="211">
        <v>456</v>
      </c>
      <c r="H270" s="163" t="s">
        <v>4941</v>
      </c>
      <c r="I270" s="244" t="s">
        <v>5826</v>
      </c>
      <c r="J270" s="244">
        <v>10730.8</v>
      </c>
    </row>
    <row r="271" spans="2:10">
      <c r="B271" s="211">
        <v>306</v>
      </c>
      <c r="C271" s="163" t="s">
        <v>5001</v>
      </c>
      <c r="D271" s="244" t="s">
        <v>4595</v>
      </c>
      <c r="E271" s="244">
        <v>11626.3</v>
      </c>
      <c r="G271" s="211">
        <v>457</v>
      </c>
      <c r="H271" s="163" t="s">
        <v>5001</v>
      </c>
      <c r="I271" s="244" t="s">
        <v>4595</v>
      </c>
      <c r="J271" s="244">
        <v>10727.4</v>
      </c>
    </row>
    <row r="272" spans="2:10">
      <c r="B272" s="211">
        <v>310</v>
      </c>
      <c r="C272" s="163" t="s">
        <v>5008</v>
      </c>
      <c r="D272" s="244"/>
      <c r="E272" s="244">
        <v>11589.7</v>
      </c>
      <c r="G272" s="211">
        <v>459</v>
      </c>
      <c r="H272" s="163" t="s">
        <v>5830</v>
      </c>
      <c r="I272" s="244" t="s">
        <v>4673</v>
      </c>
      <c r="J272" s="244">
        <v>10696.4</v>
      </c>
    </row>
    <row r="273" spans="2:10">
      <c r="B273" s="211">
        <v>313</v>
      </c>
      <c r="C273" s="163" t="s">
        <v>5013</v>
      </c>
      <c r="D273" s="244" t="s">
        <v>4634</v>
      </c>
      <c r="E273" s="244">
        <v>11564.6</v>
      </c>
      <c r="G273" s="211">
        <v>464</v>
      </c>
      <c r="H273" s="163" t="s">
        <v>4988</v>
      </c>
      <c r="I273" s="244" t="s">
        <v>5518</v>
      </c>
      <c r="J273" s="244">
        <v>10617.9</v>
      </c>
    </row>
    <row r="274" spans="2:10" ht="22.7">
      <c r="B274" s="211">
        <v>316</v>
      </c>
      <c r="C274" s="257" t="s">
        <v>5017</v>
      </c>
      <c r="D274" s="244" t="s">
        <v>4605</v>
      </c>
      <c r="E274" s="244">
        <v>11505.6</v>
      </c>
      <c r="G274" s="211">
        <v>469</v>
      </c>
      <c r="H274" s="163" t="s">
        <v>4924</v>
      </c>
      <c r="I274" s="244" t="s">
        <v>5441</v>
      </c>
      <c r="J274" s="244">
        <v>10420.299999999999</v>
      </c>
    </row>
    <row r="275" spans="2:10">
      <c r="B275" s="211">
        <v>320</v>
      </c>
      <c r="C275" s="163" t="s">
        <v>5024</v>
      </c>
      <c r="D275" s="244" t="s">
        <v>4978</v>
      </c>
      <c r="E275" s="244">
        <v>11381.4</v>
      </c>
      <c r="G275" s="211">
        <v>470</v>
      </c>
      <c r="H275" s="163" t="s">
        <v>5074</v>
      </c>
      <c r="I275" s="244" t="s">
        <v>5574</v>
      </c>
      <c r="J275" s="244">
        <v>10325.4</v>
      </c>
    </row>
    <row r="276" spans="2:10">
      <c r="B276" s="211">
        <v>325</v>
      </c>
      <c r="C276" s="163" t="s">
        <v>5031</v>
      </c>
      <c r="D276" s="244" t="s">
        <v>4926</v>
      </c>
      <c r="E276" s="244">
        <v>11275.3</v>
      </c>
      <c r="G276" s="211">
        <v>472</v>
      </c>
      <c r="H276" s="163"/>
      <c r="I276" s="244" t="s">
        <v>5518</v>
      </c>
      <c r="J276" s="244">
        <v>10269.9</v>
      </c>
    </row>
    <row r="277" spans="2:10" ht="22.7">
      <c r="B277" s="211">
        <v>326</v>
      </c>
      <c r="C277" s="163" t="s">
        <v>5033</v>
      </c>
      <c r="D277" s="244" t="s">
        <v>4605</v>
      </c>
      <c r="E277" s="244">
        <v>11271.1</v>
      </c>
      <c r="G277" s="211">
        <v>473</v>
      </c>
      <c r="H277" s="163" t="s">
        <v>4959</v>
      </c>
      <c r="I277" s="244" t="s">
        <v>4527</v>
      </c>
      <c r="J277" s="244">
        <v>10266</v>
      </c>
    </row>
    <row r="278" spans="2:10">
      <c r="B278" s="211">
        <v>334</v>
      </c>
      <c r="C278" s="163"/>
      <c r="D278" s="244" t="s">
        <v>4518</v>
      </c>
      <c r="E278" s="244">
        <v>11143.2</v>
      </c>
      <c r="G278" s="211">
        <v>475</v>
      </c>
      <c r="H278" s="163"/>
      <c r="I278" s="244" t="s">
        <v>4673</v>
      </c>
      <c r="J278" s="244">
        <v>10255.799999999999</v>
      </c>
    </row>
    <row r="279" spans="2:10">
      <c r="B279" s="211">
        <v>336</v>
      </c>
      <c r="C279" s="163" t="s">
        <v>5051</v>
      </c>
      <c r="D279" s="244" t="s">
        <v>4523</v>
      </c>
      <c r="E279" s="244">
        <v>11106.7</v>
      </c>
      <c r="G279" s="211">
        <v>476</v>
      </c>
      <c r="H279" s="163" t="s">
        <v>5847</v>
      </c>
      <c r="I279" s="244" t="s">
        <v>5476</v>
      </c>
      <c r="J279" s="244">
        <v>10221.799999999999</v>
      </c>
    </row>
    <row r="280" spans="2:10">
      <c r="B280" s="211">
        <v>340</v>
      </c>
      <c r="C280" s="163" t="s">
        <v>5057</v>
      </c>
      <c r="D280" s="244" t="s">
        <v>4806</v>
      </c>
      <c r="E280" s="244">
        <v>11001.2</v>
      </c>
      <c r="G280" s="211">
        <v>477</v>
      </c>
      <c r="H280" s="163" t="s">
        <v>4867</v>
      </c>
      <c r="I280" s="244" t="s">
        <v>4650</v>
      </c>
      <c r="J280" s="244">
        <v>10166.700000000001</v>
      </c>
    </row>
    <row r="281" spans="2:10">
      <c r="B281" s="211">
        <v>348</v>
      </c>
      <c r="C281" s="163" t="s">
        <v>5068</v>
      </c>
      <c r="D281" s="244" t="s">
        <v>4806</v>
      </c>
      <c r="E281" s="244">
        <v>10911.9</v>
      </c>
      <c r="G281" s="211">
        <v>490</v>
      </c>
      <c r="H281" s="163" t="s">
        <v>5228</v>
      </c>
      <c r="I281" s="244" t="s">
        <v>5859</v>
      </c>
      <c r="J281" s="244">
        <v>9900.92</v>
      </c>
    </row>
    <row r="282" spans="2:10">
      <c r="B282" s="211">
        <v>352</v>
      </c>
      <c r="C282" s="163" t="s">
        <v>5074</v>
      </c>
      <c r="D282" s="244" t="s">
        <v>4638</v>
      </c>
      <c r="E282" s="244">
        <v>10776.1</v>
      </c>
    </row>
    <row r="283" spans="2:10" ht="22.7">
      <c r="B283" s="211">
        <v>355</v>
      </c>
      <c r="C283" s="163" t="s">
        <v>5079</v>
      </c>
      <c r="D283" s="244" t="s">
        <v>4605</v>
      </c>
      <c r="E283" s="244">
        <v>10561.9</v>
      </c>
    </row>
    <row r="284" spans="2:10">
      <c r="B284" s="211">
        <v>359</v>
      </c>
      <c r="C284" s="163" t="s">
        <v>5086</v>
      </c>
      <c r="D284" s="244" t="s">
        <v>4518</v>
      </c>
      <c r="E284" s="244">
        <v>10471.9</v>
      </c>
    </row>
    <row r="285" spans="2:10" ht="22.7">
      <c r="B285" s="211">
        <v>360</v>
      </c>
      <c r="C285" s="163" t="s">
        <v>5087</v>
      </c>
      <c r="D285" s="244" t="s">
        <v>4564</v>
      </c>
      <c r="E285" s="244">
        <v>10453.299999999999</v>
      </c>
    </row>
    <row r="286" spans="2:10">
      <c r="B286" s="211">
        <v>370</v>
      </c>
      <c r="C286" s="163" t="s">
        <v>5106</v>
      </c>
      <c r="D286" s="244" t="s">
        <v>4638</v>
      </c>
      <c r="E286" s="244">
        <v>10300.5</v>
      </c>
    </row>
    <row r="287" spans="2:10">
      <c r="B287" s="211">
        <v>371</v>
      </c>
      <c r="C287" s="163" t="s">
        <v>5108</v>
      </c>
      <c r="D287" s="244" t="s">
        <v>4650</v>
      </c>
      <c r="E287" s="244">
        <v>10298.200000000001</v>
      </c>
    </row>
    <row r="288" spans="2:10">
      <c r="B288" s="211">
        <v>372</v>
      </c>
      <c r="C288" s="163" t="s">
        <v>5110</v>
      </c>
      <c r="D288" s="244" t="s">
        <v>4789</v>
      </c>
      <c r="E288" s="244">
        <v>10274.5</v>
      </c>
    </row>
    <row r="289" spans="2:5">
      <c r="B289" s="211">
        <v>373</v>
      </c>
      <c r="C289" s="163" t="s">
        <v>5111</v>
      </c>
      <c r="D289" s="244" t="s">
        <v>4745</v>
      </c>
      <c r="E289" s="244">
        <v>10271.299999999999</v>
      </c>
    </row>
    <row r="290" spans="2:5">
      <c r="B290" s="211">
        <v>375</v>
      </c>
      <c r="C290" s="163" t="s">
        <v>5115</v>
      </c>
      <c r="D290" s="244" t="s">
        <v>4534</v>
      </c>
      <c r="E290" s="244">
        <v>10236.299999999999</v>
      </c>
    </row>
    <row r="291" spans="2:5">
      <c r="B291" s="211">
        <v>377</v>
      </c>
      <c r="C291" s="163" t="s">
        <v>5118</v>
      </c>
      <c r="D291" s="244" t="s">
        <v>4638</v>
      </c>
      <c r="E291" s="244">
        <v>10207.6</v>
      </c>
    </row>
    <row r="292" spans="2:5">
      <c r="B292" s="211">
        <v>379</v>
      </c>
      <c r="C292" s="163" t="s">
        <v>5121</v>
      </c>
      <c r="D292" s="244" t="s">
        <v>4532</v>
      </c>
      <c r="E292" s="244">
        <v>10115.299999999999</v>
      </c>
    </row>
    <row r="293" spans="2:5" ht="22.7">
      <c r="B293" s="211">
        <v>388</v>
      </c>
      <c r="C293" s="163" t="s">
        <v>5137</v>
      </c>
      <c r="D293" s="244" t="s">
        <v>4933</v>
      </c>
      <c r="E293" s="244">
        <v>9958.2999999999993</v>
      </c>
    </row>
    <row r="294" spans="2:5">
      <c r="B294" s="211">
        <v>392</v>
      </c>
      <c r="C294" s="163" t="s">
        <v>5145</v>
      </c>
      <c r="D294" s="244" t="s">
        <v>4650</v>
      </c>
      <c r="E294" s="244">
        <v>9871.7999999999993</v>
      </c>
    </row>
    <row r="295" spans="2:5">
      <c r="B295" s="211">
        <v>395</v>
      </c>
      <c r="C295" s="163" t="s">
        <v>5150</v>
      </c>
      <c r="D295" s="244" t="s">
        <v>4572</v>
      </c>
      <c r="E295" s="244">
        <v>9615</v>
      </c>
    </row>
    <row r="296" spans="2:5">
      <c r="B296" s="211">
        <v>398</v>
      </c>
      <c r="C296" s="163" t="s">
        <v>5154</v>
      </c>
      <c r="D296" s="244" t="s">
        <v>4595</v>
      </c>
      <c r="E296" s="244">
        <v>9573.9</v>
      </c>
    </row>
    <row r="297" spans="2:5">
      <c r="B297" s="211">
        <v>399</v>
      </c>
      <c r="C297" s="163"/>
      <c r="D297" s="244" t="s">
        <v>4536</v>
      </c>
      <c r="E297" s="244">
        <v>9569.4</v>
      </c>
    </row>
    <row r="298" spans="2:5">
      <c r="B298" s="211">
        <v>411</v>
      </c>
      <c r="C298" s="163" t="s">
        <v>5176</v>
      </c>
      <c r="D298" s="244" t="s">
        <v>4650</v>
      </c>
      <c r="E298" s="244">
        <v>9330.7999999999993</v>
      </c>
    </row>
    <row r="299" spans="2:5">
      <c r="B299" s="211">
        <v>414</v>
      </c>
      <c r="C299" s="163" t="s">
        <v>5183</v>
      </c>
      <c r="D299" s="244" t="s">
        <v>4578</v>
      </c>
      <c r="E299" s="244">
        <v>9302.5</v>
      </c>
    </row>
    <row r="300" spans="2:5">
      <c r="B300" s="211">
        <v>415</v>
      </c>
      <c r="C300" s="163" t="s">
        <v>5184</v>
      </c>
      <c r="D300" s="244" t="s">
        <v>4673</v>
      </c>
      <c r="E300" s="244">
        <v>9285.7999999999993</v>
      </c>
    </row>
    <row r="301" spans="2:5">
      <c r="B301" s="211">
        <v>416</v>
      </c>
      <c r="C301" s="163" t="s">
        <v>5186</v>
      </c>
      <c r="D301" s="244" t="s">
        <v>4638</v>
      </c>
      <c r="E301" s="244">
        <v>9250.6</v>
      </c>
    </row>
    <row r="302" spans="2:5" ht="22.7">
      <c r="B302" s="211">
        <v>418</v>
      </c>
      <c r="C302" s="163" t="s">
        <v>5189</v>
      </c>
      <c r="D302" s="244" t="s">
        <v>4564</v>
      </c>
      <c r="E302" s="244">
        <v>9219.9</v>
      </c>
    </row>
    <row r="303" spans="2:5">
      <c r="B303" s="211">
        <v>420</v>
      </c>
      <c r="C303" s="163" t="s">
        <v>5193</v>
      </c>
      <c r="D303" s="244" t="s">
        <v>4806</v>
      </c>
      <c r="E303" s="244">
        <v>9203.6</v>
      </c>
    </row>
    <row r="304" spans="2:5">
      <c r="B304" s="211">
        <v>431</v>
      </c>
      <c r="C304" s="163" t="s">
        <v>5209</v>
      </c>
      <c r="D304" s="244"/>
      <c r="E304" s="244">
        <v>9065.2999999999993</v>
      </c>
    </row>
    <row r="305" spans="2:5">
      <c r="B305" s="211">
        <v>435</v>
      </c>
      <c r="C305" s="163" t="s">
        <v>5215</v>
      </c>
      <c r="D305" s="244" t="s">
        <v>4644</v>
      </c>
      <c r="E305" s="244">
        <v>9019.9</v>
      </c>
    </row>
    <row r="306" spans="2:5">
      <c r="B306" s="211">
        <v>444</v>
      </c>
      <c r="C306" s="163" t="s">
        <v>5228</v>
      </c>
      <c r="D306" s="244" t="s">
        <v>5229</v>
      </c>
      <c r="E306" s="244">
        <v>8735.2000000000007</v>
      </c>
    </row>
    <row r="307" spans="2:5">
      <c r="B307" s="211">
        <v>446</v>
      </c>
      <c r="C307" s="163"/>
      <c r="D307" s="244" t="s">
        <v>4532</v>
      </c>
      <c r="E307" s="244">
        <v>8662.6</v>
      </c>
    </row>
    <row r="308" spans="2:5">
      <c r="B308" s="211">
        <v>448</v>
      </c>
      <c r="C308" s="257" t="s">
        <v>5235</v>
      </c>
      <c r="D308" s="244" t="s">
        <v>4638</v>
      </c>
      <c r="E308" s="244">
        <v>8620.4</v>
      </c>
    </row>
    <row r="309" spans="2:5">
      <c r="B309" s="211">
        <v>453</v>
      </c>
      <c r="C309" s="163" t="s">
        <v>5242</v>
      </c>
      <c r="D309" s="244" t="s">
        <v>4595</v>
      </c>
      <c r="E309" s="244">
        <v>8553.5</v>
      </c>
    </row>
    <row r="310" spans="2:5">
      <c r="B310" s="211">
        <v>454</v>
      </c>
      <c r="C310" s="163" t="s">
        <v>5244</v>
      </c>
      <c r="D310" s="244" t="s">
        <v>4527</v>
      </c>
      <c r="E310" s="244">
        <v>8540.4</v>
      </c>
    </row>
    <row r="311" spans="2:5">
      <c r="B311" s="211">
        <v>457</v>
      </c>
      <c r="C311" s="163" t="s">
        <v>5249</v>
      </c>
      <c r="D311" s="244" t="s">
        <v>4578</v>
      </c>
      <c r="E311" s="244">
        <v>8506.9</v>
      </c>
    </row>
    <row r="312" spans="2:5">
      <c r="B312" s="211">
        <v>459</v>
      </c>
      <c r="C312" s="163"/>
      <c r="D312" s="244" t="s">
        <v>4536</v>
      </c>
      <c r="E312" s="244">
        <v>8480.2999999999993</v>
      </c>
    </row>
    <row r="313" spans="2:5">
      <c r="B313" s="211">
        <v>463</v>
      </c>
      <c r="C313" s="163"/>
      <c r="D313" s="244" t="s">
        <v>4536</v>
      </c>
      <c r="E313" s="244">
        <v>8445.1</v>
      </c>
    </row>
    <row r="314" spans="2:5" ht="22.7">
      <c r="B314" s="211">
        <v>468</v>
      </c>
      <c r="C314" s="163"/>
      <c r="D314" s="244" t="s">
        <v>4605</v>
      </c>
      <c r="E314" s="244">
        <v>8354.5</v>
      </c>
    </row>
    <row r="315" spans="2:5">
      <c r="B315" s="211">
        <v>474</v>
      </c>
      <c r="C315" s="163" t="s">
        <v>5276</v>
      </c>
      <c r="D315" s="244"/>
      <c r="E315" s="244">
        <v>8309.2999999999993</v>
      </c>
    </row>
    <row r="316" spans="2:5">
      <c r="B316" s="211">
        <v>483</v>
      </c>
      <c r="C316" s="163" t="s">
        <v>5293</v>
      </c>
      <c r="D316" s="244" t="s">
        <v>4523</v>
      </c>
      <c r="E316" s="244">
        <v>8174.3</v>
      </c>
    </row>
    <row r="317" spans="2:5">
      <c r="B317" s="211">
        <v>490</v>
      </c>
      <c r="C317" s="163" t="s">
        <v>5304</v>
      </c>
      <c r="D317" s="244" t="s">
        <v>4622</v>
      </c>
      <c r="E317" s="244">
        <v>8020.6</v>
      </c>
    </row>
    <row r="318" spans="2:5">
      <c r="B318" s="211">
        <v>494</v>
      </c>
      <c r="C318" s="163" t="s">
        <v>5311</v>
      </c>
      <c r="D318" s="244" t="s">
        <v>4644</v>
      </c>
      <c r="E318" s="244">
        <v>7978.6</v>
      </c>
    </row>
    <row r="319" spans="2:5">
      <c r="B319" s="211">
        <v>495</v>
      </c>
      <c r="C319" s="163" t="s">
        <v>5312</v>
      </c>
      <c r="D319" s="244"/>
      <c r="E319" s="244">
        <v>7944.5</v>
      </c>
    </row>
    <row r="320" spans="2:5">
      <c r="B320" s="211">
        <v>500</v>
      </c>
      <c r="C320" s="163" t="s">
        <v>5319</v>
      </c>
      <c r="D320" s="244"/>
      <c r="E320" s="244">
        <v>7843.8</v>
      </c>
    </row>
    <row r="325" spans="2:19">
      <c r="B325" s="261" t="s">
        <v>9935</v>
      </c>
    </row>
    <row r="327" spans="2:19">
      <c r="B327" s="267" t="s">
        <v>2846</v>
      </c>
      <c r="C327" s="59"/>
      <c r="D327" s="242"/>
      <c r="E327" s="242"/>
      <c r="G327" s="267" t="s">
        <v>303</v>
      </c>
      <c r="J327" s="59"/>
      <c r="K327" s="242"/>
      <c r="M327" s="267" t="s">
        <v>9925</v>
      </c>
    </row>
    <row r="329" spans="2:19">
      <c r="B329" s="210" t="s">
        <v>2819</v>
      </c>
      <c r="C329" s="210" t="s">
        <v>9747</v>
      </c>
      <c r="D329" s="243" t="s">
        <v>9746</v>
      </c>
      <c r="E329" s="243" t="s">
        <v>2821</v>
      </c>
      <c r="G329" s="210" t="s">
        <v>2819</v>
      </c>
      <c r="H329" s="210" t="s">
        <v>5320</v>
      </c>
      <c r="I329" s="243" t="s">
        <v>9746</v>
      </c>
      <c r="J329" s="243" t="s">
        <v>2821</v>
      </c>
      <c r="L329" s="210" t="s">
        <v>2819</v>
      </c>
      <c r="M329" s="213" t="s">
        <v>2820</v>
      </c>
      <c r="N329" s="243" t="s">
        <v>2821</v>
      </c>
      <c r="O329" s="243" t="s">
        <v>2822</v>
      </c>
      <c r="P329" s="243" t="s">
        <v>9936</v>
      </c>
      <c r="R329" s="213" t="s">
        <v>2820</v>
      </c>
      <c r="S329" s="243" t="s">
        <v>9936</v>
      </c>
    </row>
    <row r="330" spans="2:19">
      <c r="B330" s="211">
        <v>5</v>
      </c>
      <c r="C330" s="163" t="s">
        <v>4522</v>
      </c>
      <c r="D330" s="244" t="s">
        <v>4523</v>
      </c>
      <c r="E330" s="244">
        <v>154951.20000000001</v>
      </c>
      <c r="G330" s="211">
        <v>1</v>
      </c>
      <c r="H330" s="163" t="s">
        <v>4522</v>
      </c>
      <c r="I330" s="244" t="s">
        <v>4523</v>
      </c>
      <c r="J330" s="244">
        <v>176558</v>
      </c>
      <c r="L330" s="163">
        <v>1</v>
      </c>
      <c r="M330" s="94" t="s">
        <v>9748</v>
      </c>
      <c r="N330" s="260">
        <v>500343</v>
      </c>
      <c r="O330" s="260">
        <v>9862</v>
      </c>
      <c r="P330" s="268">
        <f>O330/N330</f>
        <v>1.9710478611672393E-2</v>
      </c>
      <c r="R330" s="94" t="s">
        <v>9896</v>
      </c>
      <c r="S330" s="268">
        <v>0.41929704178103078</v>
      </c>
    </row>
    <row r="331" spans="2:19">
      <c r="B331" s="211">
        <v>7</v>
      </c>
      <c r="C331" s="163" t="s">
        <v>4525</v>
      </c>
      <c r="D331" s="244" t="s">
        <v>4523</v>
      </c>
      <c r="E331" s="244">
        <v>128439</v>
      </c>
      <c r="G331" s="211">
        <v>2</v>
      </c>
      <c r="H331" s="163" t="s">
        <v>5402</v>
      </c>
      <c r="I331" s="244" t="s">
        <v>5518</v>
      </c>
      <c r="J331" s="244">
        <v>166809</v>
      </c>
      <c r="L331" s="163">
        <v>9</v>
      </c>
      <c r="M331" s="94" t="s">
        <v>9249</v>
      </c>
      <c r="N331" s="260">
        <v>244363</v>
      </c>
      <c r="O331" s="260">
        <v>19710</v>
      </c>
      <c r="P331" s="268">
        <f t="shared" ref="P331:P394" si="3">O331/N331</f>
        <v>8.0658692191534723E-2</v>
      </c>
      <c r="R331" s="94" t="s">
        <v>9435</v>
      </c>
      <c r="S331" s="268">
        <v>0.40551136147375633</v>
      </c>
    </row>
    <row r="332" spans="2:19">
      <c r="B332" s="211">
        <v>8</v>
      </c>
      <c r="C332" s="163" t="s">
        <v>4526</v>
      </c>
      <c r="D332" s="244" t="s">
        <v>4527</v>
      </c>
      <c r="E332" s="244">
        <v>101459</v>
      </c>
      <c r="G332" s="211">
        <v>3</v>
      </c>
      <c r="H332" s="163" t="s">
        <v>5519</v>
      </c>
      <c r="I332" s="244" t="s">
        <v>4527</v>
      </c>
      <c r="J332" s="244">
        <v>163881</v>
      </c>
      <c r="L332" s="163">
        <v>10</v>
      </c>
      <c r="M332" s="94" t="s">
        <v>9258</v>
      </c>
      <c r="N332" s="260">
        <v>242137</v>
      </c>
      <c r="O332" s="260">
        <v>44940</v>
      </c>
      <c r="P332" s="268">
        <f t="shared" si="3"/>
        <v>0.18559740973085484</v>
      </c>
      <c r="R332" s="94" t="s">
        <v>9825</v>
      </c>
      <c r="S332" s="268">
        <v>0.39195139350109465</v>
      </c>
    </row>
    <row r="333" spans="2:19">
      <c r="B333" s="211">
        <v>12</v>
      </c>
      <c r="C333" s="163" t="s">
        <v>4531</v>
      </c>
      <c r="D333" s="244" t="s">
        <v>4532</v>
      </c>
      <c r="E333" s="244">
        <v>83412.399999999994</v>
      </c>
      <c r="G333" s="211">
        <v>4</v>
      </c>
      <c r="H333" s="163" t="s">
        <v>4525</v>
      </c>
      <c r="I333" s="244" t="s">
        <v>4523</v>
      </c>
      <c r="J333" s="244">
        <v>162558</v>
      </c>
      <c r="L333" s="163">
        <v>11</v>
      </c>
      <c r="M333" s="94" t="s">
        <v>9259</v>
      </c>
      <c r="N333" s="260">
        <v>229234</v>
      </c>
      <c r="O333" s="260">
        <v>48351</v>
      </c>
      <c r="P333" s="268">
        <f t="shared" si="3"/>
        <v>0.21092420845075338</v>
      </c>
      <c r="R333" s="94" t="s">
        <v>9390</v>
      </c>
      <c r="S333" s="268">
        <v>0.26872205002011218</v>
      </c>
    </row>
    <row r="334" spans="2:19">
      <c r="B334" s="211">
        <v>15</v>
      </c>
      <c r="C334" s="163" t="s">
        <v>4537</v>
      </c>
      <c r="D334" s="244" t="s">
        <v>4538</v>
      </c>
      <c r="E334" s="244">
        <v>75094</v>
      </c>
      <c r="G334" s="211">
        <v>9</v>
      </c>
      <c r="H334" s="163" t="s">
        <v>4543</v>
      </c>
      <c r="I334" s="244" t="s">
        <v>4534</v>
      </c>
      <c r="J334" s="244">
        <v>111630</v>
      </c>
      <c r="L334" s="163">
        <v>13</v>
      </c>
      <c r="M334" s="94" t="s">
        <v>9273</v>
      </c>
      <c r="N334" s="260">
        <v>208357</v>
      </c>
      <c r="O334" s="260">
        <v>67</v>
      </c>
      <c r="P334" s="268">
        <f t="shared" si="3"/>
        <v>3.2156347038976373E-4</v>
      </c>
      <c r="R334" s="94" t="s">
        <v>9916</v>
      </c>
      <c r="S334" s="268">
        <v>0.25912652108684781</v>
      </c>
    </row>
    <row r="335" spans="2:19">
      <c r="B335" s="211">
        <v>19</v>
      </c>
      <c r="C335" s="163" t="s">
        <v>4543</v>
      </c>
      <c r="D335" s="244" t="s">
        <v>4534</v>
      </c>
      <c r="E335" s="244">
        <v>64687</v>
      </c>
      <c r="G335" s="211">
        <v>16</v>
      </c>
      <c r="H335" s="163" t="s">
        <v>4547</v>
      </c>
      <c r="I335" s="244" t="s">
        <v>4548</v>
      </c>
      <c r="J335" s="244">
        <v>87548</v>
      </c>
      <c r="L335" s="163">
        <v>15</v>
      </c>
      <c r="M335" s="94" t="s">
        <v>9283</v>
      </c>
      <c r="N335" s="260">
        <v>201159</v>
      </c>
      <c r="O335" s="260">
        <v>10558</v>
      </c>
      <c r="P335" s="268">
        <f t="shared" si="3"/>
        <v>5.2485844530943182E-2</v>
      </c>
      <c r="R335" s="94" t="s">
        <v>9550</v>
      </c>
      <c r="S335" s="268">
        <v>0.24742896522476676</v>
      </c>
    </row>
    <row r="336" spans="2:19">
      <c r="B336" s="211">
        <v>21</v>
      </c>
      <c r="C336" s="163" t="s">
        <v>4547</v>
      </c>
      <c r="D336" s="244" t="s">
        <v>4548</v>
      </c>
      <c r="E336" s="244">
        <v>64052</v>
      </c>
      <c r="G336" s="211">
        <v>18</v>
      </c>
      <c r="H336" s="163" t="s">
        <v>5524</v>
      </c>
      <c r="I336" s="244" t="s">
        <v>4737</v>
      </c>
      <c r="J336" s="244">
        <v>82005</v>
      </c>
      <c r="L336" s="163">
        <v>17</v>
      </c>
      <c r="M336" s="94" t="s">
        <v>9749</v>
      </c>
      <c r="N336" s="260">
        <v>184765</v>
      </c>
      <c r="O336" s="260">
        <v>6622</v>
      </c>
      <c r="P336" s="268">
        <f t="shared" si="3"/>
        <v>3.5840121235082401E-2</v>
      </c>
      <c r="R336" s="94" t="s">
        <v>9286</v>
      </c>
      <c r="S336" s="268">
        <v>0.23883237856451434</v>
      </c>
    </row>
    <row r="337" spans="2:19">
      <c r="B337" s="211">
        <v>22</v>
      </c>
      <c r="C337" s="163" t="s">
        <v>4549</v>
      </c>
      <c r="D337" s="244" t="s">
        <v>4527</v>
      </c>
      <c r="E337" s="244">
        <v>59621</v>
      </c>
      <c r="G337" s="211">
        <v>26</v>
      </c>
      <c r="H337" s="163" t="s">
        <v>4565</v>
      </c>
      <c r="I337" s="244" t="s">
        <v>5526</v>
      </c>
      <c r="J337" s="244">
        <v>62726</v>
      </c>
      <c r="L337" s="163">
        <v>18</v>
      </c>
      <c r="M337" s="94" t="s">
        <v>9356</v>
      </c>
      <c r="N337" s="260">
        <v>177866</v>
      </c>
      <c r="O337" s="260">
        <v>3033</v>
      </c>
      <c r="P337" s="268">
        <f t="shared" si="3"/>
        <v>1.7052162864178651E-2</v>
      </c>
      <c r="R337" s="94" t="s">
        <v>9821</v>
      </c>
      <c r="S337" s="268">
        <v>0.23796926480844616</v>
      </c>
    </row>
    <row r="338" spans="2:19">
      <c r="B338" s="211">
        <v>27</v>
      </c>
      <c r="C338" s="163" t="s">
        <v>4555</v>
      </c>
      <c r="D338" s="244" t="s">
        <v>4532</v>
      </c>
      <c r="E338" s="244">
        <v>54825</v>
      </c>
      <c r="G338" s="211">
        <v>28</v>
      </c>
      <c r="H338" s="163" t="s">
        <v>5528</v>
      </c>
      <c r="I338" s="244" t="s">
        <v>4538</v>
      </c>
      <c r="J338" s="244">
        <v>62391</v>
      </c>
      <c r="L338" s="163">
        <v>20</v>
      </c>
      <c r="M338" s="94" t="s">
        <v>9278</v>
      </c>
      <c r="N338" s="260">
        <v>160546</v>
      </c>
      <c r="O338" s="260">
        <v>29450</v>
      </c>
      <c r="P338" s="268">
        <f t="shared" si="3"/>
        <v>0.18343652286572074</v>
      </c>
      <c r="R338" s="94" t="s">
        <v>9348</v>
      </c>
      <c r="S338" s="268">
        <v>0.23573096164535853</v>
      </c>
    </row>
    <row r="339" spans="2:19">
      <c r="B339" s="211">
        <v>28</v>
      </c>
      <c r="C339" s="163" t="s">
        <v>4556</v>
      </c>
      <c r="D339" s="244" t="s">
        <v>4557</v>
      </c>
      <c r="E339" s="244">
        <v>53776</v>
      </c>
      <c r="G339" s="211">
        <v>29</v>
      </c>
      <c r="H339" s="163" t="s">
        <v>4556</v>
      </c>
      <c r="I339" s="244" t="s">
        <v>5530</v>
      </c>
      <c r="J339" s="244">
        <v>61751</v>
      </c>
      <c r="L339" s="163">
        <v>21</v>
      </c>
      <c r="M339" s="94" t="s">
        <v>9265</v>
      </c>
      <c r="N339" s="260">
        <v>157311</v>
      </c>
      <c r="O339" s="260">
        <v>-3864</v>
      </c>
      <c r="P339" s="268">
        <f t="shared" si="3"/>
        <v>-2.4562808703777868E-2</v>
      </c>
      <c r="R339" s="94" t="s">
        <v>9336</v>
      </c>
      <c r="S339" s="268">
        <v>0.23145113792530619</v>
      </c>
    </row>
    <row r="340" spans="2:19">
      <c r="B340" s="211">
        <v>29</v>
      </c>
      <c r="C340" s="163" t="s">
        <v>4559</v>
      </c>
      <c r="D340" s="244" t="s">
        <v>4523</v>
      </c>
      <c r="E340" s="244">
        <v>52224</v>
      </c>
      <c r="G340" s="211">
        <v>32</v>
      </c>
      <c r="H340" s="163" t="s">
        <v>4697</v>
      </c>
      <c r="I340" s="244" t="s">
        <v>4698</v>
      </c>
      <c r="J340" s="244">
        <v>57993</v>
      </c>
      <c r="L340" s="163">
        <v>22</v>
      </c>
      <c r="M340" s="94" t="s">
        <v>9270</v>
      </c>
      <c r="N340" s="260">
        <v>156776</v>
      </c>
      <c r="O340" s="260">
        <v>7602</v>
      </c>
      <c r="P340" s="268">
        <f t="shared" si="3"/>
        <v>4.8489564729295304E-2</v>
      </c>
      <c r="R340" s="94" t="s">
        <v>9333</v>
      </c>
      <c r="S340" s="268">
        <v>0.22695695767385232</v>
      </c>
    </row>
    <row r="341" spans="2:19">
      <c r="B341" s="211">
        <v>33</v>
      </c>
      <c r="C341" s="163" t="s">
        <v>4565</v>
      </c>
      <c r="D341" s="244" t="s">
        <v>4566</v>
      </c>
      <c r="E341" s="244">
        <v>49383.4</v>
      </c>
      <c r="G341" s="211">
        <v>39</v>
      </c>
      <c r="H341" s="163" t="s">
        <v>5535</v>
      </c>
      <c r="I341" s="244" t="s">
        <v>5441</v>
      </c>
      <c r="J341" s="244">
        <v>51392</v>
      </c>
      <c r="L341" s="163">
        <v>25</v>
      </c>
      <c r="M341" s="94" t="s">
        <v>9332</v>
      </c>
      <c r="N341" s="260">
        <v>153143.79999999999</v>
      </c>
      <c r="O341" s="260">
        <v>364.5</v>
      </c>
      <c r="P341" s="268">
        <f t="shared" si="3"/>
        <v>2.3801159433160207E-3</v>
      </c>
      <c r="R341" s="94" t="s">
        <v>9754</v>
      </c>
      <c r="S341" s="268">
        <v>0.21458485149123346</v>
      </c>
    </row>
    <row r="342" spans="2:19">
      <c r="B342" s="211">
        <v>47</v>
      </c>
      <c r="C342" s="163" t="s">
        <v>4584</v>
      </c>
      <c r="D342" s="244" t="s">
        <v>4578</v>
      </c>
      <c r="E342" s="244">
        <v>38850.1</v>
      </c>
      <c r="G342" s="211">
        <v>42</v>
      </c>
      <c r="H342" s="163" t="s">
        <v>5536</v>
      </c>
      <c r="I342" s="244" t="s">
        <v>4538</v>
      </c>
      <c r="J342" s="244">
        <v>49489</v>
      </c>
      <c r="L342" s="163">
        <v>33</v>
      </c>
      <c r="M342" s="94" t="s">
        <v>9256</v>
      </c>
      <c r="N342" s="260">
        <v>134533</v>
      </c>
      <c r="O342" s="260">
        <v>9195</v>
      </c>
      <c r="P342" s="268">
        <f t="shared" si="3"/>
        <v>6.8347542982019283E-2</v>
      </c>
      <c r="R342" s="94" t="s">
        <v>9259</v>
      </c>
      <c r="S342" s="268">
        <v>0.21092420845075338</v>
      </c>
    </row>
    <row r="343" spans="2:19">
      <c r="B343" s="211">
        <v>49</v>
      </c>
      <c r="C343" s="163" t="s">
        <v>4586</v>
      </c>
      <c r="D343" s="244" t="s">
        <v>4536</v>
      </c>
      <c r="E343" s="244">
        <v>36945.699999999997</v>
      </c>
      <c r="G343" s="211">
        <v>44</v>
      </c>
      <c r="H343" s="163" t="s">
        <v>4669</v>
      </c>
      <c r="I343" s="244" t="s">
        <v>4548</v>
      </c>
      <c r="J343" s="244">
        <v>48253</v>
      </c>
      <c r="L343" s="163">
        <v>34</v>
      </c>
      <c r="M343" s="94" t="s">
        <v>9311</v>
      </c>
      <c r="N343" s="260">
        <v>129976</v>
      </c>
      <c r="O343" s="260">
        <v>1288</v>
      </c>
      <c r="P343" s="268">
        <f t="shared" si="3"/>
        <v>9.9095217578629904E-3</v>
      </c>
      <c r="R343" s="94" t="s">
        <v>9634</v>
      </c>
      <c r="S343" s="268">
        <v>0.20992764714067066</v>
      </c>
    </row>
    <row r="344" spans="2:19">
      <c r="B344" s="211">
        <v>53</v>
      </c>
      <c r="C344" s="163" t="s">
        <v>4594</v>
      </c>
      <c r="D344" s="244" t="s">
        <v>4595</v>
      </c>
      <c r="E344" s="244">
        <v>34968</v>
      </c>
      <c r="G344" s="211">
        <v>49</v>
      </c>
      <c r="H344" s="163" t="s">
        <v>4681</v>
      </c>
      <c r="I344" s="244" t="s">
        <v>5518</v>
      </c>
      <c r="J344" s="244">
        <v>45351.6</v>
      </c>
      <c r="L344" s="163">
        <v>35</v>
      </c>
      <c r="M344" s="94" t="s">
        <v>9304</v>
      </c>
      <c r="N344" s="260">
        <v>129025</v>
      </c>
      <c r="O344" s="260">
        <v>2679</v>
      </c>
      <c r="P344" s="268">
        <f t="shared" si="3"/>
        <v>2.0763417942259253E-2</v>
      </c>
      <c r="R344" s="94" t="s">
        <v>9458</v>
      </c>
      <c r="S344" s="268">
        <v>0.2001666493073638</v>
      </c>
    </row>
    <row r="345" spans="2:19">
      <c r="B345" s="211">
        <v>56</v>
      </c>
      <c r="C345" s="163" t="s">
        <v>4599</v>
      </c>
      <c r="D345" s="244" t="s">
        <v>4532</v>
      </c>
      <c r="E345" s="244">
        <v>34313</v>
      </c>
      <c r="G345" s="211">
        <v>52</v>
      </c>
      <c r="H345" s="163" t="s">
        <v>5542</v>
      </c>
      <c r="I345" s="244" t="s">
        <v>5522</v>
      </c>
      <c r="J345" s="244">
        <v>44637.2</v>
      </c>
      <c r="L345" s="163">
        <v>37</v>
      </c>
      <c r="M345" s="94" t="s">
        <v>9286</v>
      </c>
      <c r="N345" s="260">
        <v>126034</v>
      </c>
      <c r="O345" s="260">
        <v>30101</v>
      </c>
      <c r="P345" s="268">
        <f t="shared" si="3"/>
        <v>0.23883237856451434</v>
      </c>
      <c r="R345" s="94" t="s">
        <v>9883</v>
      </c>
      <c r="S345" s="268">
        <v>0.18815565636518289</v>
      </c>
    </row>
    <row r="346" spans="2:19">
      <c r="B346" s="211">
        <v>57</v>
      </c>
      <c r="C346" s="163" t="s">
        <v>4600</v>
      </c>
      <c r="D346" s="244" t="s">
        <v>4527</v>
      </c>
      <c r="E346" s="244">
        <v>33768</v>
      </c>
      <c r="G346" s="211">
        <v>59</v>
      </c>
      <c r="H346" s="163" t="s">
        <v>4555</v>
      </c>
      <c r="I346" s="244" t="s">
        <v>5518</v>
      </c>
      <c r="J346" s="244">
        <v>41071</v>
      </c>
      <c r="L346" s="163">
        <v>39</v>
      </c>
      <c r="M346" s="94" t="s">
        <v>9318</v>
      </c>
      <c r="N346" s="260">
        <v>122662</v>
      </c>
      <c r="O346" s="260">
        <v>1907</v>
      </c>
      <c r="P346" s="268">
        <f t="shared" si="3"/>
        <v>1.5546787106031208E-2</v>
      </c>
      <c r="R346" s="94" t="s">
        <v>9258</v>
      </c>
      <c r="S346" s="268">
        <v>0.18559740973085484</v>
      </c>
    </row>
    <row r="347" spans="2:19" ht="22.7">
      <c r="B347" s="211">
        <v>66</v>
      </c>
      <c r="C347" s="163" t="s">
        <v>4614</v>
      </c>
      <c r="D347" s="244" t="s">
        <v>4605</v>
      </c>
      <c r="E347" s="244">
        <v>31650</v>
      </c>
      <c r="G347" s="211">
        <v>60</v>
      </c>
      <c r="H347" s="163" t="s">
        <v>4685</v>
      </c>
      <c r="I347" s="244" t="s">
        <v>5522</v>
      </c>
      <c r="J347" s="244">
        <v>40656.1</v>
      </c>
      <c r="L347" s="163">
        <v>41</v>
      </c>
      <c r="M347" s="94" t="s">
        <v>9271</v>
      </c>
      <c r="N347" s="260">
        <v>122274</v>
      </c>
      <c r="O347" s="260">
        <v>-5786</v>
      </c>
      <c r="P347" s="268">
        <f t="shared" si="3"/>
        <v>-4.7319953546951926E-2</v>
      </c>
      <c r="R347" s="94" t="s">
        <v>9278</v>
      </c>
      <c r="S347" s="268">
        <v>0.18343652286572074</v>
      </c>
    </row>
    <row r="348" spans="2:19">
      <c r="B348" s="211">
        <v>68</v>
      </c>
      <c r="C348" s="163" t="s">
        <v>4617</v>
      </c>
      <c r="D348" s="244" t="s">
        <v>4527</v>
      </c>
      <c r="E348" s="244">
        <v>31064</v>
      </c>
      <c r="G348" s="211">
        <v>62</v>
      </c>
      <c r="H348" s="163" t="s">
        <v>5500</v>
      </c>
      <c r="I348" s="244" t="s">
        <v>5219</v>
      </c>
      <c r="J348" s="244">
        <v>40112</v>
      </c>
      <c r="L348" s="163">
        <v>43</v>
      </c>
      <c r="M348" s="94" t="s">
        <v>9753</v>
      </c>
      <c r="N348" s="260">
        <v>118214</v>
      </c>
      <c r="O348" s="260">
        <v>4078</v>
      </c>
      <c r="P348" s="268">
        <f t="shared" si="3"/>
        <v>3.4496760113015376E-2</v>
      </c>
      <c r="R348" s="94" t="s">
        <v>9310</v>
      </c>
      <c r="S348" s="268">
        <v>0.18183994255166361</v>
      </c>
    </row>
    <row r="349" spans="2:19">
      <c r="B349" s="211">
        <v>70</v>
      </c>
      <c r="C349" s="163" t="s">
        <v>4621</v>
      </c>
      <c r="D349" s="244" t="s">
        <v>4622</v>
      </c>
      <c r="E349" s="244">
        <v>30296</v>
      </c>
      <c r="G349" s="211">
        <v>67</v>
      </c>
      <c r="H349" s="163" t="s">
        <v>5472</v>
      </c>
      <c r="I349" s="244" t="s">
        <v>5522</v>
      </c>
      <c r="J349" s="244">
        <v>39410.199999999997</v>
      </c>
      <c r="L349" s="163">
        <v>47</v>
      </c>
      <c r="M349" s="94" t="s">
        <v>9754</v>
      </c>
      <c r="N349" s="260">
        <v>113899</v>
      </c>
      <c r="O349" s="260">
        <v>24441</v>
      </c>
      <c r="P349" s="268">
        <f t="shared" si="3"/>
        <v>0.21458485149123346</v>
      </c>
      <c r="R349" s="94" t="s">
        <v>9898</v>
      </c>
      <c r="S349" s="268">
        <v>0.17727046386026737</v>
      </c>
    </row>
    <row r="350" spans="2:19">
      <c r="B350" s="211">
        <v>82</v>
      </c>
      <c r="C350" s="163" t="s">
        <v>4643</v>
      </c>
      <c r="D350" s="244" t="s">
        <v>4644</v>
      </c>
      <c r="E350" s="244">
        <v>28472.400000000001</v>
      </c>
      <c r="G350" s="211">
        <v>70</v>
      </c>
      <c r="H350" s="163" t="s">
        <v>5069</v>
      </c>
      <c r="I350" s="244" t="s">
        <v>4548</v>
      </c>
      <c r="J350" s="244">
        <v>38525</v>
      </c>
      <c r="L350" s="163">
        <v>48</v>
      </c>
      <c r="M350" s="94" t="s">
        <v>9281</v>
      </c>
      <c r="N350" s="260">
        <v>112394</v>
      </c>
      <c r="O350" s="260">
        <v>2463</v>
      </c>
      <c r="P350" s="268">
        <f t="shared" si="3"/>
        <v>2.1913981173372243E-2</v>
      </c>
      <c r="R350" s="94" t="s">
        <v>9652</v>
      </c>
      <c r="S350" s="268">
        <v>0.16779124428384126</v>
      </c>
    </row>
    <row r="351" spans="2:19">
      <c r="B351" s="211">
        <v>86</v>
      </c>
      <c r="C351" s="163" t="s">
        <v>4654</v>
      </c>
      <c r="D351" s="244" t="s">
        <v>4527</v>
      </c>
      <c r="E351" s="244">
        <v>26953</v>
      </c>
      <c r="G351" s="211">
        <v>71</v>
      </c>
      <c r="H351" s="163" t="s">
        <v>5511</v>
      </c>
      <c r="I351" s="244" t="s">
        <v>5518</v>
      </c>
      <c r="J351" s="244">
        <v>38434</v>
      </c>
      <c r="L351" s="163">
        <v>52</v>
      </c>
      <c r="M351" s="94" t="s">
        <v>9756</v>
      </c>
      <c r="N351" s="260">
        <v>110855</v>
      </c>
      <c r="O351" s="260">
        <v>12662</v>
      </c>
      <c r="P351" s="268">
        <f t="shared" si="3"/>
        <v>0.11422128005051645</v>
      </c>
      <c r="R351" s="94" t="s">
        <v>9796</v>
      </c>
      <c r="S351" s="268">
        <v>0.16286704028148066</v>
      </c>
    </row>
    <row r="352" spans="2:19" ht="22.7">
      <c r="B352" s="211">
        <v>97</v>
      </c>
      <c r="C352" s="163" t="s">
        <v>4669</v>
      </c>
      <c r="D352" s="244" t="s">
        <v>4670</v>
      </c>
      <c r="E352" s="244">
        <v>24991</v>
      </c>
      <c r="G352" s="211">
        <v>74</v>
      </c>
      <c r="H352" s="163" t="s">
        <v>5514</v>
      </c>
      <c r="I352" s="244" t="s">
        <v>5552</v>
      </c>
      <c r="J352" s="244">
        <v>38303</v>
      </c>
      <c r="L352" s="163">
        <v>57</v>
      </c>
      <c r="M352" s="94" t="s">
        <v>9346</v>
      </c>
      <c r="N352" s="260">
        <v>100904</v>
      </c>
      <c r="O352" s="260">
        <v>8630</v>
      </c>
      <c r="P352" s="268">
        <f t="shared" si="3"/>
        <v>8.5526837389994448E-2</v>
      </c>
      <c r="R352" s="94" t="s">
        <v>9643</v>
      </c>
      <c r="S352" s="268">
        <v>0.15345737119752345</v>
      </c>
    </row>
    <row r="353" spans="2:19">
      <c r="B353" s="211">
        <v>102</v>
      </c>
      <c r="C353" s="163" t="s">
        <v>4678</v>
      </c>
      <c r="D353" s="244" t="s">
        <v>4578</v>
      </c>
      <c r="E353" s="244"/>
      <c r="G353" s="211">
        <v>75</v>
      </c>
      <c r="H353" s="163" t="s">
        <v>4621</v>
      </c>
      <c r="I353" s="244" t="s">
        <v>5553</v>
      </c>
      <c r="J353" s="244">
        <v>38125</v>
      </c>
      <c r="L353" s="163">
        <v>60</v>
      </c>
      <c r="M353" s="94" t="s">
        <v>9310</v>
      </c>
      <c r="N353" s="260">
        <v>100264</v>
      </c>
      <c r="O353" s="260">
        <v>18232</v>
      </c>
      <c r="P353" s="268">
        <f t="shared" si="3"/>
        <v>0.18183994255166361</v>
      </c>
      <c r="R353" s="94" t="s">
        <v>9439</v>
      </c>
      <c r="S353" s="268">
        <v>0.15297716734914996</v>
      </c>
    </row>
    <row r="354" spans="2:19">
      <c r="B354" s="211">
        <v>104</v>
      </c>
      <c r="C354" s="163" t="s">
        <v>4680</v>
      </c>
      <c r="D354" s="244" t="s">
        <v>4572</v>
      </c>
      <c r="E354" s="244"/>
      <c r="G354" s="211">
        <v>78</v>
      </c>
      <c r="H354" s="163" t="s">
        <v>5554</v>
      </c>
      <c r="I354" s="244" t="s">
        <v>5518</v>
      </c>
      <c r="J354" s="244">
        <v>37478.1</v>
      </c>
      <c r="L354" s="163">
        <v>61</v>
      </c>
      <c r="M354" s="94" t="s">
        <v>9306</v>
      </c>
      <c r="N354" s="260">
        <v>100064.6</v>
      </c>
      <c r="O354" s="260">
        <v>4517.3999999999996</v>
      </c>
      <c r="P354" s="268">
        <f t="shared" si="3"/>
        <v>4.5144836435662555E-2</v>
      </c>
      <c r="R354" s="94" t="s">
        <v>9556</v>
      </c>
      <c r="S354" s="268">
        <v>0.14002566335181707</v>
      </c>
    </row>
    <row r="355" spans="2:19">
      <c r="B355" s="211">
        <v>105</v>
      </c>
      <c r="C355" s="163" t="s">
        <v>4681</v>
      </c>
      <c r="D355" s="244" t="s">
        <v>4641</v>
      </c>
      <c r="E355" s="244"/>
      <c r="G355" s="211">
        <v>79</v>
      </c>
      <c r="H355" s="163" t="s">
        <v>5556</v>
      </c>
      <c r="I355" s="244" t="s">
        <v>4538</v>
      </c>
      <c r="J355" s="244">
        <v>37120</v>
      </c>
      <c r="L355" s="163">
        <v>62</v>
      </c>
      <c r="M355" s="94" t="s">
        <v>9333</v>
      </c>
      <c r="N355" s="260">
        <v>97741</v>
      </c>
      <c r="O355" s="260">
        <v>22183</v>
      </c>
      <c r="P355" s="268">
        <f t="shared" si="3"/>
        <v>0.22695695767385232</v>
      </c>
      <c r="R355" s="94" t="s">
        <v>9508</v>
      </c>
      <c r="S355" s="268">
        <v>0.1317328150915579</v>
      </c>
    </row>
    <row r="356" spans="2:19">
      <c r="B356" s="211">
        <v>108</v>
      </c>
      <c r="C356" s="163" t="s">
        <v>4685</v>
      </c>
      <c r="D356" s="244" t="s">
        <v>4578</v>
      </c>
      <c r="E356" s="244"/>
      <c r="G356" s="211">
        <v>80</v>
      </c>
      <c r="H356" s="163" t="s">
        <v>4916</v>
      </c>
      <c r="I356" s="244" t="s">
        <v>5518</v>
      </c>
      <c r="J356" s="244">
        <v>37100.5</v>
      </c>
      <c r="L356" s="163">
        <v>64</v>
      </c>
      <c r="M356" s="94" t="s">
        <v>9334</v>
      </c>
      <c r="N356" s="260">
        <v>93392</v>
      </c>
      <c r="O356" s="260">
        <v>8197</v>
      </c>
      <c r="P356" s="268">
        <f t="shared" si="3"/>
        <v>8.7769830392324819E-2</v>
      </c>
      <c r="R356" s="94" t="s">
        <v>9706</v>
      </c>
      <c r="S356" s="268">
        <v>0.12343522561863174</v>
      </c>
    </row>
    <row r="357" spans="2:19">
      <c r="B357" s="211">
        <v>109</v>
      </c>
      <c r="C357" s="163" t="s">
        <v>4686</v>
      </c>
      <c r="D357" s="244" t="s">
        <v>4536</v>
      </c>
      <c r="E357" s="244"/>
      <c r="G357" s="211">
        <v>81</v>
      </c>
      <c r="H357" s="163" t="s">
        <v>5496</v>
      </c>
      <c r="I357" s="244" t="s">
        <v>4737</v>
      </c>
      <c r="J357" s="244">
        <v>36968.6</v>
      </c>
      <c r="L357" s="163">
        <v>67</v>
      </c>
      <c r="M357" s="94" t="s">
        <v>9760</v>
      </c>
      <c r="N357" s="260">
        <v>91568</v>
      </c>
      <c r="O357" s="260">
        <v>5106</v>
      </c>
      <c r="P357" s="268">
        <f t="shared" si="3"/>
        <v>5.5761838196749958E-2</v>
      </c>
      <c r="R357" s="94" t="s">
        <v>9756</v>
      </c>
      <c r="S357" s="268">
        <v>0.11422128005051645</v>
      </c>
    </row>
    <row r="358" spans="2:19">
      <c r="B358" s="211">
        <v>110</v>
      </c>
      <c r="C358" s="163" t="s">
        <v>4687</v>
      </c>
      <c r="D358" s="244" t="s">
        <v>4534</v>
      </c>
      <c r="E358" s="244"/>
      <c r="G358" s="211">
        <v>84</v>
      </c>
      <c r="H358" s="163" t="s">
        <v>5487</v>
      </c>
      <c r="I358" s="244" t="s">
        <v>5518</v>
      </c>
      <c r="J358" s="244">
        <v>35925</v>
      </c>
      <c r="L358" s="163">
        <v>70</v>
      </c>
      <c r="M358" s="94" t="s">
        <v>9762</v>
      </c>
      <c r="N358" s="260">
        <v>90039.4</v>
      </c>
      <c r="O358" s="260">
        <v>3842.8</v>
      </c>
      <c r="P358" s="268">
        <f t="shared" si="3"/>
        <v>4.2679093818928163E-2</v>
      </c>
      <c r="R358" s="94" t="s">
        <v>9576</v>
      </c>
      <c r="S358" s="268">
        <v>0.11283595922150139</v>
      </c>
    </row>
    <row r="359" spans="2:19">
      <c r="B359" s="211">
        <v>116</v>
      </c>
      <c r="C359" s="163" t="s">
        <v>4697</v>
      </c>
      <c r="D359" s="244" t="s">
        <v>4698</v>
      </c>
      <c r="E359" s="244"/>
      <c r="G359" s="211">
        <v>86</v>
      </c>
      <c r="H359" s="163" t="s">
        <v>4600</v>
      </c>
      <c r="I359" s="244" t="s">
        <v>4527</v>
      </c>
      <c r="J359" s="244">
        <v>35690</v>
      </c>
      <c r="L359" s="163">
        <v>71</v>
      </c>
      <c r="M359" s="94" t="s">
        <v>9348</v>
      </c>
      <c r="N359" s="260">
        <v>89950</v>
      </c>
      <c r="O359" s="260">
        <v>21204</v>
      </c>
      <c r="P359" s="268">
        <f t="shared" si="3"/>
        <v>0.23573096164535853</v>
      </c>
      <c r="R359" s="94" t="s">
        <v>9723</v>
      </c>
      <c r="S359" s="268">
        <v>0.11243327070472101</v>
      </c>
    </row>
    <row r="360" spans="2:19">
      <c r="B360" s="211">
        <v>122</v>
      </c>
      <c r="C360" s="163" t="s">
        <v>4707</v>
      </c>
      <c r="D360" s="244" t="s">
        <v>4532</v>
      </c>
      <c r="E360" s="244"/>
      <c r="G360" s="211">
        <v>87</v>
      </c>
      <c r="H360" s="163" t="s">
        <v>4754</v>
      </c>
      <c r="I360" s="244" t="s">
        <v>5476</v>
      </c>
      <c r="J360" s="244">
        <v>34879</v>
      </c>
      <c r="L360" s="163">
        <v>74</v>
      </c>
      <c r="M360" s="94" t="s">
        <v>9274</v>
      </c>
      <c r="N360" s="260">
        <v>88407</v>
      </c>
      <c r="O360" s="260">
        <v>4065</v>
      </c>
      <c r="P360" s="268">
        <f t="shared" si="3"/>
        <v>4.5980521904374086E-2</v>
      </c>
      <c r="R360" s="94" t="s">
        <v>9562</v>
      </c>
      <c r="S360" s="268">
        <v>0.10357894736842105</v>
      </c>
    </row>
    <row r="361" spans="2:19">
      <c r="B361" s="211">
        <v>125</v>
      </c>
      <c r="C361" s="163" t="s">
        <v>4711</v>
      </c>
      <c r="D361" s="244" t="s">
        <v>4698</v>
      </c>
      <c r="E361" s="244"/>
      <c r="G361" s="211">
        <v>91</v>
      </c>
      <c r="H361" s="163" t="s">
        <v>5504</v>
      </c>
      <c r="I361" s="244" t="s">
        <v>5476</v>
      </c>
      <c r="J361" s="244">
        <v>33928</v>
      </c>
      <c r="L361" s="163">
        <v>76</v>
      </c>
      <c r="M361" s="94" t="s">
        <v>9326</v>
      </c>
      <c r="N361" s="260">
        <v>87966</v>
      </c>
      <c r="O361" s="260">
        <v>-6798</v>
      </c>
      <c r="P361" s="268">
        <f t="shared" si="3"/>
        <v>-7.7279858127003609E-2</v>
      </c>
      <c r="R361" s="94" t="s">
        <v>9514</v>
      </c>
      <c r="S361" s="268">
        <v>0.10143418374591755</v>
      </c>
    </row>
    <row r="362" spans="2:19">
      <c r="B362" s="211">
        <v>127</v>
      </c>
      <c r="C362" s="163" t="s">
        <v>4713</v>
      </c>
      <c r="D362" s="244" t="s">
        <v>4532</v>
      </c>
      <c r="E362" s="244"/>
      <c r="G362" s="211">
        <v>93</v>
      </c>
      <c r="H362" s="163" t="s">
        <v>5567</v>
      </c>
      <c r="I362" s="244" t="s">
        <v>5441</v>
      </c>
      <c r="J362" s="244">
        <v>33710</v>
      </c>
      <c r="L362" s="163">
        <v>80</v>
      </c>
      <c r="M362" s="94" t="s">
        <v>9390</v>
      </c>
      <c r="N362" s="260">
        <v>84526</v>
      </c>
      <c r="O362" s="260">
        <v>22714</v>
      </c>
      <c r="P362" s="268">
        <f t="shared" si="3"/>
        <v>0.26872205002011218</v>
      </c>
      <c r="R362" s="94" t="s">
        <v>9875</v>
      </c>
      <c r="S362" s="268">
        <v>9.5730383188276938E-2</v>
      </c>
    </row>
    <row r="363" spans="2:19">
      <c r="B363" s="211">
        <v>138</v>
      </c>
      <c r="C363" s="163" t="s">
        <v>4731</v>
      </c>
      <c r="D363" s="244" t="s">
        <v>4595</v>
      </c>
      <c r="E363" s="244"/>
      <c r="G363" s="211">
        <v>94</v>
      </c>
      <c r="H363" s="163" t="s">
        <v>5562</v>
      </c>
      <c r="I363" s="244" t="s">
        <v>5518</v>
      </c>
      <c r="J363" s="244">
        <v>33702</v>
      </c>
      <c r="L363" s="163">
        <v>92</v>
      </c>
      <c r="M363" s="94" t="s">
        <v>9315</v>
      </c>
      <c r="N363" s="260">
        <v>79139</v>
      </c>
      <c r="O363" s="260">
        <v>5753</v>
      </c>
      <c r="P363" s="268">
        <f t="shared" si="3"/>
        <v>7.2694878631269028E-2</v>
      </c>
      <c r="R363" s="94" t="s">
        <v>9633</v>
      </c>
      <c r="S363" s="268">
        <v>9.4017369967390949E-2</v>
      </c>
    </row>
    <row r="364" spans="2:19">
      <c r="B364" s="211">
        <v>140</v>
      </c>
      <c r="C364" s="163" t="s">
        <v>4734</v>
      </c>
      <c r="D364" s="244" t="s">
        <v>4538</v>
      </c>
      <c r="E364" s="244"/>
      <c r="G364" s="211">
        <v>97</v>
      </c>
      <c r="H364" s="163" t="s">
        <v>5562</v>
      </c>
      <c r="I364" s="244" t="s">
        <v>4538</v>
      </c>
      <c r="J364" s="244">
        <v>33174</v>
      </c>
      <c r="L364" s="163">
        <v>93</v>
      </c>
      <c r="M364" s="94" t="s">
        <v>9768</v>
      </c>
      <c r="N364" s="260">
        <v>78660</v>
      </c>
      <c r="O364" s="260">
        <v>-3728</v>
      </c>
      <c r="P364" s="268">
        <f t="shared" si="3"/>
        <v>-4.7393846936181032E-2</v>
      </c>
      <c r="R364" s="94" t="s">
        <v>9334</v>
      </c>
      <c r="S364" s="268">
        <v>8.7769830392324819E-2</v>
      </c>
    </row>
    <row r="365" spans="2:19">
      <c r="B365" s="211">
        <v>143</v>
      </c>
      <c r="C365" s="163" t="s">
        <v>4739</v>
      </c>
      <c r="D365" s="244" t="s">
        <v>4566</v>
      </c>
      <c r="E365" s="244"/>
      <c r="G365" s="211">
        <v>100</v>
      </c>
      <c r="H365" s="163" t="s">
        <v>4843</v>
      </c>
      <c r="I365" s="244" t="s">
        <v>4818</v>
      </c>
      <c r="J365" s="244">
        <v>32714</v>
      </c>
      <c r="L365" s="163">
        <v>95</v>
      </c>
      <c r="M365" s="94" t="s">
        <v>9373</v>
      </c>
      <c r="N365" s="260">
        <v>78330.8</v>
      </c>
      <c r="O365" s="260">
        <v>2206.5</v>
      </c>
      <c r="P365" s="268">
        <f t="shared" si="3"/>
        <v>2.816899610370378E-2</v>
      </c>
      <c r="R365" s="94" t="s">
        <v>9543</v>
      </c>
      <c r="S365" s="268">
        <v>8.6727766463000677E-2</v>
      </c>
    </row>
    <row r="366" spans="2:19">
      <c r="B366" s="211">
        <v>150</v>
      </c>
      <c r="C366" s="163" t="s">
        <v>4748</v>
      </c>
      <c r="D366" s="244" t="s">
        <v>4737</v>
      </c>
      <c r="E366" s="244"/>
      <c r="G366" s="211">
        <v>101</v>
      </c>
      <c r="H366" s="163" t="s">
        <v>4617</v>
      </c>
      <c r="I366" s="244" t="s">
        <v>4527</v>
      </c>
      <c r="J366" s="244">
        <v>32676</v>
      </c>
      <c r="L366" s="163">
        <v>100</v>
      </c>
      <c r="M366" s="94" t="s">
        <v>9365</v>
      </c>
      <c r="N366" s="260">
        <v>76450</v>
      </c>
      <c r="O366" s="260">
        <v>1300</v>
      </c>
      <c r="P366" s="268">
        <f t="shared" si="3"/>
        <v>1.7004578155657292E-2</v>
      </c>
      <c r="R366" s="94" t="s">
        <v>9346</v>
      </c>
      <c r="S366" s="268">
        <v>8.5526837389994448E-2</v>
      </c>
    </row>
    <row r="367" spans="2:19">
      <c r="B367" s="211">
        <v>151</v>
      </c>
      <c r="C367" s="163" t="s">
        <v>4750</v>
      </c>
      <c r="D367" s="244" t="s">
        <v>4578</v>
      </c>
      <c r="E367" s="244"/>
      <c r="G367" s="211">
        <v>104</v>
      </c>
      <c r="H367" s="163" t="s">
        <v>4713</v>
      </c>
      <c r="I367" s="244" t="s">
        <v>5518</v>
      </c>
      <c r="J367" s="244">
        <v>32510</v>
      </c>
      <c r="L367" s="163">
        <v>106</v>
      </c>
      <c r="M367" s="94" t="s">
        <v>9341</v>
      </c>
      <c r="N367" s="260">
        <v>74676</v>
      </c>
      <c r="O367" s="260">
        <v>5625</v>
      </c>
      <c r="P367" s="268">
        <f t="shared" si="3"/>
        <v>7.532540575285232E-2</v>
      </c>
      <c r="R367" s="94" t="s">
        <v>9588</v>
      </c>
      <c r="S367" s="268">
        <v>8.2779565984840625E-2</v>
      </c>
    </row>
    <row r="368" spans="2:19">
      <c r="B368" s="211">
        <v>152</v>
      </c>
      <c r="C368" s="163" t="s">
        <v>4751</v>
      </c>
      <c r="D368" s="244" t="s">
        <v>4536</v>
      </c>
      <c r="E368" s="244"/>
      <c r="G368" s="211">
        <v>109</v>
      </c>
      <c r="H368" s="163" t="s">
        <v>4687</v>
      </c>
      <c r="I368" s="244" t="s">
        <v>4534</v>
      </c>
      <c r="J368" s="244">
        <v>30931</v>
      </c>
      <c r="L368" s="163">
        <v>116</v>
      </c>
      <c r="M368" s="94" t="s">
        <v>9360</v>
      </c>
      <c r="N368" s="260">
        <v>71879</v>
      </c>
      <c r="O368" s="260">
        <v>2934</v>
      </c>
      <c r="P368" s="268">
        <f t="shared" si="3"/>
        <v>4.081859792150698E-2</v>
      </c>
      <c r="R368" s="94" t="s">
        <v>9868</v>
      </c>
      <c r="S368" s="268">
        <v>8.0687504580920721E-2</v>
      </c>
    </row>
    <row r="369" spans="2:19">
      <c r="B369" s="211">
        <v>153</v>
      </c>
      <c r="C369" s="163" t="s">
        <v>4752</v>
      </c>
      <c r="D369" s="244" t="s">
        <v>4532</v>
      </c>
      <c r="E369" s="244"/>
      <c r="G369" s="211">
        <v>116</v>
      </c>
      <c r="H369" s="163" t="s">
        <v>5014</v>
      </c>
      <c r="I369" s="244" t="s">
        <v>5583</v>
      </c>
      <c r="J369" s="244">
        <v>29389</v>
      </c>
      <c r="L369" s="163">
        <v>123</v>
      </c>
      <c r="M369" s="94" t="s">
        <v>9378</v>
      </c>
      <c r="N369" s="260">
        <v>69636</v>
      </c>
      <c r="O369" s="260">
        <v>-2742</v>
      </c>
      <c r="P369" s="268">
        <f t="shared" si="3"/>
        <v>-3.9376184732035156E-2</v>
      </c>
      <c r="R369" s="94" t="s">
        <v>9249</v>
      </c>
      <c r="S369" s="268">
        <v>8.0658692191534723E-2</v>
      </c>
    </row>
    <row r="370" spans="2:19">
      <c r="B370" s="211">
        <v>155</v>
      </c>
      <c r="C370" s="163" t="s">
        <v>4754</v>
      </c>
      <c r="D370" s="244" t="s">
        <v>4755</v>
      </c>
      <c r="E370" s="244"/>
      <c r="G370" s="211">
        <v>119</v>
      </c>
      <c r="H370" s="163" t="s">
        <v>4824</v>
      </c>
      <c r="I370" s="244" t="s">
        <v>5518</v>
      </c>
      <c r="J370" s="244">
        <v>28859.9</v>
      </c>
      <c r="L370" s="163">
        <v>128</v>
      </c>
      <c r="M370" s="94" t="s">
        <v>9436</v>
      </c>
      <c r="N370" s="260">
        <v>68619</v>
      </c>
      <c r="O370" s="260">
        <v>3447</v>
      </c>
      <c r="P370" s="268">
        <f t="shared" si="3"/>
        <v>5.023390023171425E-2</v>
      </c>
      <c r="R370" s="94" t="s">
        <v>9745</v>
      </c>
      <c r="S370" s="268">
        <v>7.9848508758087425E-2</v>
      </c>
    </row>
    <row r="371" spans="2:19">
      <c r="B371" s="211">
        <v>161</v>
      </c>
      <c r="C371" s="163" t="s">
        <v>4763</v>
      </c>
      <c r="D371" s="244" t="s">
        <v>4745</v>
      </c>
      <c r="E371" s="244"/>
      <c r="G371" s="211">
        <v>121</v>
      </c>
      <c r="H371" s="163"/>
      <c r="I371" s="244" t="s">
        <v>5518</v>
      </c>
      <c r="J371" s="244">
        <v>28068.6</v>
      </c>
      <c r="L371" s="163">
        <v>131</v>
      </c>
      <c r="M371" s="94" t="s">
        <v>9325</v>
      </c>
      <c r="N371" s="260">
        <v>67610</v>
      </c>
      <c r="O371" s="260">
        <v>3432</v>
      </c>
      <c r="P371" s="268">
        <f t="shared" si="3"/>
        <v>5.0761721638810826E-2</v>
      </c>
      <c r="R371" s="94" t="s">
        <v>9727</v>
      </c>
      <c r="S371" s="268">
        <v>7.8091694764174713E-2</v>
      </c>
    </row>
    <row r="372" spans="2:19">
      <c r="B372" s="211">
        <v>167</v>
      </c>
      <c r="C372" s="163" t="s">
        <v>4773</v>
      </c>
      <c r="D372" s="244" t="s">
        <v>4536</v>
      </c>
      <c r="E372" s="244"/>
      <c r="G372" s="211">
        <v>123</v>
      </c>
      <c r="H372" s="163" t="s">
        <v>4594</v>
      </c>
      <c r="I372" s="244" t="s">
        <v>4595</v>
      </c>
      <c r="J372" s="244">
        <v>27892</v>
      </c>
      <c r="L372" s="163">
        <v>135</v>
      </c>
      <c r="M372" s="94" t="s">
        <v>9336</v>
      </c>
      <c r="N372" s="260">
        <v>66217</v>
      </c>
      <c r="O372" s="260">
        <v>15326</v>
      </c>
      <c r="P372" s="268">
        <f t="shared" si="3"/>
        <v>0.23145113792530619</v>
      </c>
      <c r="R372" s="94" t="s">
        <v>9577</v>
      </c>
      <c r="S372" s="268">
        <v>7.689065002950847E-2</v>
      </c>
    </row>
    <row r="373" spans="2:19">
      <c r="B373" s="211">
        <v>176</v>
      </c>
      <c r="C373" s="163" t="s">
        <v>4788</v>
      </c>
      <c r="D373" s="244" t="s">
        <v>4789</v>
      </c>
      <c r="E373" s="244"/>
      <c r="G373" s="211">
        <v>126</v>
      </c>
      <c r="H373" s="163" t="s">
        <v>4817</v>
      </c>
      <c r="I373" s="244" t="s">
        <v>4818</v>
      </c>
      <c r="J373" s="244">
        <v>27471</v>
      </c>
      <c r="L373" s="163">
        <v>136</v>
      </c>
      <c r="M373" s="94" t="s">
        <v>9375</v>
      </c>
      <c r="N373" s="260">
        <v>66153</v>
      </c>
      <c r="O373" s="260">
        <v>4010</v>
      </c>
      <c r="P373" s="268">
        <f t="shared" si="3"/>
        <v>6.0617054404184238E-2</v>
      </c>
      <c r="R373" s="94" t="s">
        <v>9381</v>
      </c>
      <c r="S373" s="268">
        <v>7.6458087367178282E-2</v>
      </c>
    </row>
    <row r="374" spans="2:19">
      <c r="B374" s="211">
        <v>177</v>
      </c>
      <c r="C374" s="163" t="s">
        <v>4790</v>
      </c>
      <c r="D374" s="244" t="s">
        <v>4538</v>
      </c>
      <c r="E374" s="244"/>
      <c r="G374" s="211">
        <v>127</v>
      </c>
      <c r="H374" s="163" t="s">
        <v>5587</v>
      </c>
      <c r="I374" s="244" t="s">
        <v>5518</v>
      </c>
      <c r="J374" s="244">
        <v>27456</v>
      </c>
      <c r="L374" s="163">
        <v>138</v>
      </c>
      <c r="M374" s="94" t="s">
        <v>9426</v>
      </c>
      <c r="N374" s="260">
        <v>65872</v>
      </c>
      <c r="O374" s="260">
        <v>4910</v>
      </c>
      <c r="P374" s="268">
        <f t="shared" si="3"/>
        <v>7.453849890697109E-2</v>
      </c>
      <c r="R374" s="94" t="s">
        <v>9395</v>
      </c>
      <c r="S374" s="268">
        <v>7.6073332553436832E-2</v>
      </c>
    </row>
    <row r="375" spans="2:19">
      <c r="B375" s="211">
        <v>178</v>
      </c>
      <c r="C375" s="163" t="s">
        <v>4791</v>
      </c>
      <c r="D375" s="244" t="s">
        <v>4527</v>
      </c>
      <c r="E375" s="244"/>
      <c r="G375" s="211">
        <v>128</v>
      </c>
      <c r="H375" s="163" t="s">
        <v>5588</v>
      </c>
      <c r="I375" s="244" t="s">
        <v>2748</v>
      </c>
      <c r="J375" s="244">
        <v>27333</v>
      </c>
      <c r="L375" s="163">
        <v>144</v>
      </c>
      <c r="M375" s="94" t="s">
        <v>9381</v>
      </c>
      <c r="N375" s="260">
        <v>63525</v>
      </c>
      <c r="O375" s="260">
        <v>4857</v>
      </c>
      <c r="P375" s="268">
        <f t="shared" si="3"/>
        <v>7.6458087367178282E-2</v>
      </c>
      <c r="R375" s="94" t="s">
        <v>9341</v>
      </c>
      <c r="S375" s="268">
        <v>7.532540575285232E-2</v>
      </c>
    </row>
    <row r="376" spans="2:19">
      <c r="B376" s="211">
        <v>180</v>
      </c>
      <c r="C376" s="163" t="s">
        <v>4793</v>
      </c>
      <c r="D376" s="244" t="s">
        <v>4794</v>
      </c>
      <c r="E376" s="244"/>
      <c r="G376" s="211">
        <v>130</v>
      </c>
      <c r="H376" s="163" t="s">
        <v>4739</v>
      </c>
      <c r="I376" s="244" t="s">
        <v>5590</v>
      </c>
      <c r="J376" s="244">
        <v>27052</v>
      </c>
      <c r="L376" s="163">
        <v>146</v>
      </c>
      <c r="M376" s="94" t="s">
        <v>9439</v>
      </c>
      <c r="N376" s="260">
        <v>62761</v>
      </c>
      <c r="O376" s="260">
        <v>9601</v>
      </c>
      <c r="P376" s="268">
        <f t="shared" si="3"/>
        <v>0.15297716734914996</v>
      </c>
      <c r="R376" s="94" t="s">
        <v>9426</v>
      </c>
      <c r="S376" s="268">
        <v>7.453849890697109E-2</v>
      </c>
    </row>
    <row r="377" spans="2:19" ht="22.7">
      <c r="B377" s="211">
        <v>181</v>
      </c>
      <c r="C377" s="163" t="s">
        <v>4796</v>
      </c>
      <c r="D377" s="244" t="s">
        <v>4605</v>
      </c>
      <c r="E377" s="244"/>
      <c r="G377" s="211">
        <v>132</v>
      </c>
      <c r="H377" s="163" t="s">
        <v>5592</v>
      </c>
      <c r="I377" s="244" t="s">
        <v>5522</v>
      </c>
      <c r="J377" s="244">
        <v>26959</v>
      </c>
      <c r="L377" s="163">
        <v>147</v>
      </c>
      <c r="M377" s="94" t="s">
        <v>9787</v>
      </c>
      <c r="N377" s="260">
        <v>62683</v>
      </c>
      <c r="O377" s="260">
        <v>1460</v>
      </c>
      <c r="P377" s="268">
        <f t="shared" si="3"/>
        <v>2.3291801604900849E-2</v>
      </c>
      <c r="R377" s="94" t="s">
        <v>9680</v>
      </c>
      <c r="S377" s="268">
        <v>7.2714953700992901E-2</v>
      </c>
    </row>
    <row r="378" spans="2:19">
      <c r="B378" s="211">
        <v>182</v>
      </c>
      <c r="C378" s="163"/>
      <c r="D378" s="244" t="s">
        <v>4798</v>
      </c>
      <c r="E378" s="244"/>
      <c r="G378" s="211">
        <v>135</v>
      </c>
      <c r="H378" s="163" t="s">
        <v>4586</v>
      </c>
      <c r="I378" s="244" t="s">
        <v>5522</v>
      </c>
      <c r="J378" s="244">
        <v>26618</v>
      </c>
      <c r="L378" s="163">
        <v>152</v>
      </c>
      <c r="M378" s="94" t="s">
        <v>9331</v>
      </c>
      <c r="N378" s="260">
        <v>60828</v>
      </c>
      <c r="O378" s="260">
        <v>1595</v>
      </c>
      <c r="P378" s="268">
        <f t="shared" si="3"/>
        <v>2.622147695140396E-2</v>
      </c>
      <c r="R378" s="94" t="s">
        <v>9315</v>
      </c>
      <c r="S378" s="268">
        <v>7.2694878631269028E-2</v>
      </c>
    </row>
    <row r="379" spans="2:19">
      <c r="B379" s="211">
        <v>186</v>
      </c>
      <c r="C379" s="163" t="s">
        <v>4804</v>
      </c>
      <c r="D379" s="244" t="s">
        <v>4644</v>
      </c>
      <c r="E379" s="244"/>
      <c r="G379" s="211">
        <v>136</v>
      </c>
      <c r="H379" s="163" t="s">
        <v>5595</v>
      </c>
      <c r="I379" s="244" t="s">
        <v>5596</v>
      </c>
      <c r="J379" s="244">
        <v>26452.7</v>
      </c>
      <c r="L379" s="163">
        <v>154</v>
      </c>
      <c r="M379" s="94" t="s">
        <v>9467</v>
      </c>
      <c r="N379" s="260">
        <v>60535</v>
      </c>
      <c r="O379" s="260">
        <v>1904</v>
      </c>
      <c r="P379" s="268">
        <f t="shared" si="3"/>
        <v>3.1452878500041297E-2</v>
      </c>
      <c r="R379" s="94" t="s">
        <v>9542</v>
      </c>
      <c r="S379" s="268">
        <v>7.2604808038281371E-2</v>
      </c>
    </row>
    <row r="380" spans="2:19">
      <c r="B380" s="211">
        <v>187</v>
      </c>
      <c r="C380" s="163" t="s">
        <v>4805</v>
      </c>
      <c r="D380" s="244" t="s">
        <v>4806</v>
      </c>
      <c r="E380" s="244"/>
      <c r="G380" s="211">
        <v>142</v>
      </c>
      <c r="H380" s="163" t="s">
        <v>5316</v>
      </c>
      <c r="I380" s="244" t="s">
        <v>5441</v>
      </c>
      <c r="J380" s="244">
        <v>25986</v>
      </c>
      <c r="L380" s="163">
        <v>155</v>
      </c>
      <c r="M380" s="94" t="s">
        <v>9480</v>
      </c>
      <c r="N380" s="260">
        <v>60319</v>
      </c>
      <c r="O380" s="260">
        <v>2997</v>
      </c>
      <c r="P380" s="268">
        <f t="shared" si="3"/>
        <v>4.9685836966793219E-2</v>
      </c>
      <c r="R380" s="94" t="s">
        <v>9911</v>
      </c>
      <c r="S380" s="268">
        <v>7.1306401694086988E-2</v>
      </c>
    </row>
    <row r="381" spans="2:19">
      <c r="B381" s="211">
        <v>193</v>
      </c>
      <c r="C381" s="163" t="s">
        <v>4815</v>
      </c>
      <c r="D381" s="244" t="s">
        <v>4794</v>
      </c>
      <c r="E381" s="244"/>
      <c r="G381" s="211">
        <v>147</v>
      </c>
      <c r="H381" s="163" t="s">
        <v>5603</v>
      </c>
      <c r="I381" s="244" t="s">
        <v>4527</v>
      </c>
      <c r="J381" s="244">
        <v>25610</v>
      </c>
      <c r="L381" s="163">
        <v>157</v>
      </c>
      <c r="M381" s="94" t="s">
        <v>9790</v>
      </c>
      <c r="N381" s="260">
        <v>59924.6</v>
      </c>
      <c r="O381" s="260">
        <v>46.3</v>
      </c>
      <c r="P381" s="268">
        <f t="shared" si="3"/>
        <v>7.726376146023503E-4</v>
      </c>
      <c r="R381" s="94" t="s">
        <v>9701</v>
      </c>
      <c r="S381" s="268">
        <v>7.1136945540101026E-2</v>
      </c>
    </row>
    <row r="382" spans="2:19">
      <c r="B382" s="211">
        <v>194</v>
      </c>
      <c r="C382" s="163" t="s">
        <v>4817</v>
      </c>
      <c r="D382" s="244" t="s">
        <v>4818</v>
      </c>
      <c r="E382" s="244"/>
      <c r="G382" s="211">
        <v>149</v>
      </c>
      <c r="H382" s="163" t="s">
        <v>5605</v>
      </c>
      <c r="I382" s="244" t="s">
        <v>4698</v>
      </c>
      <c r="J382" s="244">
        <v>25530</v>
      </c>
      <c r="L382" s="163">
        <v>159</v>
      </c>
      <c r="M382" s="94" t="s">
        <v>9395</v>
      </c>
      <c r="N382" s="260">
        <v>59837</v>
      </c>
      <c r="O382" s="260">
        <v>4552</v>
      </c>
      <c r="P382" s="268">
        <f t="shared" si="3"/>
        <v>7.6073332553436832E-2</v>
      </c>
      <c r="R382" s="94" t="s">
        <v>9256</v>
      </c>
      <c r="S382" s="268">
        <v>6.8347542982019283E-2</v>
      </c>
    </row>
    <row r="383" spans="2:19">
      <c r="B383" s="211">
        <v>196</v>
      </c>
      <c r="C383" s="163" t="s">
        <v>4822</v>
      </c>
      <c r="D383" s="244" t="s">
        <v>4527</v>
      </c>
      <c r="E383" s="244"/>
      <c r="G383" s="211">
        <v>150</v>
      </c>
      <c r="H383" s="163" t="s">
        <v>5606</v>
      </c>
      <c r="I383" s="244" t="s">
        <v>5522</v>
      </c>
      <c r="J383" s="244">
        <v>25426</v>
      </c>
      <c r="L383" s="163">
        <v>160</v>
      </c>
      <c r="M383" s="94" t="s">
        <v>9508</v>
      </c>
      <c r="N383" s="260">
        <v>59689</v>
      </c>
      <c r="O383" s="260">
        <v>7863</v>
      </c>
      <c r="P383" s="268">
        <f t="shared" si="3"/>
        <v>0.1317328150915579</v>
      </c>
      <c r="R383" s="94" t="s">
        <v>9869</v>
      </c>
      <c r="S383" s="268">
        <v>6.6068868962298744E-2</v>
      </c>
    </row>
    <row r="384" spans="2:19">
      <c r="B384" s="211">
        <v>197</v>
      </c>
      <c r="C384" s="163" t="s">
        <v>4824</v>
      </c>
      <c r="D384" s="244" t="s">
        <v>4641</v>
      </c>
      <c r="E384" s="244"/>
      <c r="G384" s="211">
        <v>151</v>
      </c>
      <c r="H384" s="163" t="s">
        <v>5607</v>
      </c>
      <c r="I384" s="244" t="s">
        <v>5476</v>
      </c>
      <c r="J384" s="244">
        <v>25363</v>
      </c>
      <c r="L384" s="163">
        <v>174</v>
      </c>
      <c r="M384" s="94" t="s">
        <v>9478</v>
      </c>
      <c r="N384" s="260">
        <v>55371.1</v>
      </c>
      <c r="O384" s="260">
        <v>1142.5</v>
      </c>
      <c r="P384" s="268">
        <f t="shared" si="3"/>
        <v>2.0633507371173771E-2</v>
      </c>
      <c r="R384" s="94" t="s">
        <v>9662</v>
      </c>
      <c r="S384" s="268">
        <v>6.5789624764616722E-2</v>
      </c>
    </row>
    <row r="385" spans="2:19">
      <c r="B385" s="211">
        <v>200</v>
      </c>
      <c r="C385" s="163" t="s">
        <v>4828</v>
      </c>
      <c r="D385" s="244" t="s">
        <v>4737</v>
      </c>
      <c r="E385" s="244"/>
      <c r="G385" s="211">
        <v>152</v>
      </c>
      <c r="H385" s="163" t="s">
        <v>4734</v>
      </c>
      <c r="I385" s="244" t="s">
        <v>4538</v>
      </c>
      <c r="J385" s="244">
        <v>25336.2</v>
      </c>
      <c r="L385" s="163">
        <v>176</v>
      </c>
      <c r="M385" s="94" t="s">
        <v>9796</v>
      </c>
      <c r="N385" s="260">
        <v>55137</v>
      </c>
      <c r="O385" s="260">
        <v>8980</v>
      </c>
      <c r="P385" s="268">
        <f t="shared" si="3"/>
        <v>0.16286704028148066</v>
      </c>
      <c r="R385" s="94" t="s">
        <v>9678</v>
      </c>
      <c r="S385" s="268">
        <v>6.2286105407255307E-2</v>
      </c>
    </row>
    <row r="386" spans="2:19">
      <c r="B386" s="211">
        <v>202</v>
      </c>
      <c r="C386" s="163" t="s">
        <v>4831</v>
      </c>
      <c r="D386" s="244" t="s">
        <v>4572</v>
      </c>
      <c r="E386" s="244"/>
      <c r="G386" s="211">
        <v>154</v>
      </c>
      <c r="H386" s="163" t="s">
        <v>5609</v>
      </c>
      <c r="I386" s="244" t="s">
        <v>4548</v>
      </c>
      <c r="J386" s="244">
        <v>25265</v>
      </c>
      <c r="L386" s="163">
        <v>183</v>
      </c>
      <c r="M386" s="94" t="s">
        <v>9510</v>
      </c>
      <c r="N386" s="260">
        <v>53767</v>
      </c>
      <c r="O386" s="260">
        <v>2448</v>
      </c>
      <c r="P386" s="268">
        <f t="shared" si="3"/>
        <v>4.5529785928171557E-2</v>
      </c>
      <c r="R386" s="94" t="s">
        <v>9375</v>
      </c>
      <c r="S386" s="268">
        <v>6.0617054404184238E-2</v>
      </c>
    </row>
    <row r="387" spans="2:19">
      <c r="B387" s="211">
        <v>205</v>
      </c>
      <c r="C387" s="163" t="s">
        <v>4837</v>
      </c>
      <c r="D387" s="244" t="s">
        <v>4557</v>
      </c>
      <c r="E387" s="244"/>
      <c r="G387" s="211">
        <v>155</v>
      </c>
      <c r="H387" s="163" t="s">
        <v>4711</v>
      </c>
      <c r="I387" s="244" t="s">
        <v>4698</v>
      </c>
      <c r="J387" s="244">
        <v>25242</v>
      </c>
      <c r="L387" s="163">
        <v>187</v>
      </c>
      <c r="M387" s="94" t="s">
        <v>9435</v>
      </c>
      <c r="N387" s="260">
        <v>52546</v>
      </c>
      <c r="O387" s="260">
        <v>21308</v>
      </c>
      <c r="P387" s="268">
        <f t="shared" si="3"/>
        <v>0.40551136147375633</v>
      </c>
      <c r="R387" s="94" t="s">
        <v>9485</v>
      </c>
      <c r="S387" s="268">
        <v>5.9668012561686856E-2</v>
      </c>
    </row>
    <row r="388" spans="2:19">
      <c r="B388" s="211">
        <v>208</v>
      </c>
      <c r="C388" s="163" t="s">
        <v>4842</v>
      </c>
      <c r="D388" s="244" t="s">
        <v>4789</v>
      </c>
      <c r="E388" s="244"/>
      <c r="G388" s="211">
        <v>156</v>
      </c>
      <c r="H388" s="163" t="s">
        <v>4790</v>
      </c>
      <c r="I388" s="244" t="s">
        <v>4538</v>
      </c>
      <c r="J388" s="244">
        <v>25224</v>
      </c>
      <c r="L388" s="163">
        <v>190</v>
      </c>
      <c r="M388" s="94" t="s">
        <v>9801</v>
      </c>
      <c r="N388" s="260">
        <v>52056</v>
      </c>
      <c r="O388" s="260">
        <v>2526</v>
      </c>
      <c r="P388" s="268">
        <f t="shared" si="3"/>
        <v>4.8524665744582758E-2</v>
      </c>
      <c r="R388" s="94" t="s">
        <v>9887</v>
      </c>
      <c r="S388" s="268">
        <v>5.932411788814785E-2</v>
      </c>
    </row>
    <row r="389" spans="2:19">
      <c r="B389" s="211">
        <v>210</v>
      </c>
      <c r="C389" s="163" t="s">
        <v>4843</v>
      </c>
      <c r="D389" s="244" t="s">
        <v>4818</v>
      </c>
      <c r="E389" s="244"/>
      <c r="G389" s="211">
        <v>158</v>
      </c>
      <c r="H389" s="163" t="s">
        <v>5610</v>
      </c>
      <c r="I389" s="244" t="s">
        <v>5611</v>
      </c>
      <c r="J389" s="244">
        <v>25033.599999999999</v>
      </c>
      <c r="L389" s="163">
        <v>200</v>
      </c>
      <c r="M389" s="94" t="s">
        <v>9473</v>
      </c>
      <c r="N389" s="260">
        <v>51048</v>
      </c>
      <c r="O389" s="260">
        <v>2002</v>
      </c>
      <c r="P389" s="268">
        <f t="shared" si="3"/>
        <v>3.9217990910515595E-2</v>
      </c>
      <c r="R389" s="94" t="s">
        <v>9535</v>
      </c>
      <c r="S389" s="268">
        <v>5.647127411490354E-2</v>
      </c>
    </row>
    <row r="390" spans="2:19">
      <c r="B390" s="211">
        <v>225</v>
      </c>
      <c r="C390" s="163" t="s">
        <v>4865</v>
      </c>
      <c r="D390" s="244" t="s">
        <v>4638</v>
      </c>
      <c r="E390" s="244"/>
      <c r="G390" s="211">
        <v>161</v>
      </c>
      <c r="H390" s="163" t="s">
        <v>4680</v>
      </c>
      <c r="I390" s="244" t="s">
        <v>4572</v>
      </c>
      <c r="J390" s="244">
        <v>24594.3</v>
      </c>
      <c r="L390" s="163">
        <v>207</v>
      </c>
      <c r="M390" s="94" t="s">
        <v>9371</v>
      </c>
      <c r="N390" s="260">
        <v>49520</v>
      </c>
      <c r="O390" s="260">
        <v>-6084</v>
      </c>
      <c r="P390" s="268">
        <f t="shared" si="3"/>
        <v>-0.122859450726979</v>
      </c>
      <c r="R390" s="94" t="s">
        <v>9760</v>
      </c>
      <c r="S390" s="268">
        <v>5.5761838196749958E-2</v>
      </c>
    </row>
    <row r="391" spans="2:19">
      <c r="B391" s="211">
        <v>233</v>
      </c>
      <c r="C391" s="163" t="s">
        <v>4879</v>
      </c>
      <c r="D391" s="244" t="s">
        <v>4806</v>
      </c>
      <c r="E391" s="244"/>
      <c r="G391" s="211">
        <v>162</v>
      </c>
      <c r="H391" s="163" t="s">
        <v>5614</v>
      </c>
      <c r="I391" s="244" t="s">
        <v>5615</v>
      </c>
      <c r="J391" s="244">
        <v>24573</v>
      </c>
      <c r="L391" s="163">
        <v>210</v>
      </c>
      <c r="M391" s="94" t="s">
        <v>9806</v>
      </c>
      <c r="N391" s="260">
        <v>48572</v>
      </c>
      <c r="O391" s="260">
        <v>828</v>
      </c>
      <c r="P391" s="268">
        <f t="shared" si="3"/>
        <v>1.7046858272255619E-2</v>
      </c>
      <c r="R391" s="94" t="s">
        <v>9615</v>
      </c>
      <c r="S391" s="268">
        <v>5.3753364090734335E-2</v>
      </c>
    </row>
    <row r="392" spans="2:19">
      <c r="B392" s="211">
        <v>237</v>
      </c>
      <c r="C392" s="163" t="s">
        <v>4884</v>
      </c>
      <c r="D392" s="244" t="s">
        <v>4538</v>
      </c>
      <c r="E392" s="244"/>
      <c r="G392" s="211">
        <v>166</v>
      </c>
      <c r="H392" s="163" t="s">
        <v>5620</v>
      </c>
      <c r="I392" s="244" t="s">
        <v>4737</v>
      </c>
      <c r="J392" s="244">
        <v>24268</v>
      </c>
      <c r="L392" s="163">
        <v>212</v>
      </c>
      <c r="M392" s="94" t="s">
        <v>9458</v>
      </c>
      <c r="N392" s="260">
        <v>48005</v>
      </c>
      <c r="O392" s="260">
        <v>9609</v>
      </c>
      <c r="P392" s="268">
        <f t="shared" si="3"/>
        <v>0.2001666493073638</v>
      </c>
      <c r="R392" s="94" t="s">
        <v>9283</v>
      </c>
      <c r="S392" s="268">
        <v>5.2485844530943182E-2</v>
      </c>
    </row>
    <row r="393" spans="2:19">
      <c r="B393" s="211">
        <v>245</v>
      </c>
      <c r="C393" s="163" t="s">
        <v>4895</v>
      </c>
      <c r="D393" s="244" t="s">
        <v>4578</v>
      </c>
      <c r="E393" s="244"/>
      <c r="G393" s="211">
        <v>168</v>
      </c>
      <c r="H393" s="163" t="s">
        <v>5562</v>
      </c>
      <c r="I393" s="244" t="s">
        <v>5623</v>
      </c>
      <c r="J393" s="244">
        <v>24206.6</v>
      </c>
      <c r="L393" s="163">
        <v>215</v>
      </c>
      <c r="M393" s="94" t="s">
        <v>9807</v>
      </c>
      <c r="N393" s="260">
        <v>47653</v>
      </c>
      <c r="O393" s="260">
        <v>2216</v>
      </c>
      <c r="P393" s="268">
        <f t="shared" si="3"/>
        <v>4.6502843472604034E-2</v>
      </c>
      <c r="R393" s="94" t="s">
        <v>9325</v>
      </c>
      <c r="S393" s="268">
        <v>5.0761721638810826E-2</v>
      </c>
    </row>
    <row r="394" spans="2:19">
      <c r="B394" s="211">
        <v>248</v>
      </c>
      <c r="C394" s="163" t="s">
        <v>4900</v>
      </c>
      <c r="D394" s="244" t="s">
        <v>4548</v>
      </c>
      <c r="E394" s="244"/>
      <c r="G394" s="211">
        <v>171</v>
      </c>
      <c r="H394" s="163" t="s">
        <v>5625</v>
      </c>
      <c r="I394" s="244" t="s">
        <v>5522</v>
      </c>
      <c r="J394" s="244">
        <v>24028</v>
      </c>
      <c r="L394" s="163">
        <v>217</v>
      </c>
      <c r="M394" s="94" t="s">
        <v>9808</v>
      </c>
      <c r="N394" s="260">
        <v>47487</v>
      </c>
      <c r="O394" s="260">
        <v>954</v>
      </c>
      <c r="P394" s="268">
        <f t="shared" si="3"/>
        <v>2.0089708762398129E-2</v>
      </c>
      <c r="R394" s="94" t="s">
        <v>9436</v>
      </c>
      <c r="S394" s="268">
        <v>5.023390023171425E-2</v>
      </c>
    </row>
    <row r="395" spans="2:19">
      <c r="B395" s="211">
        <v>253</v>
      </c>
      <c r="C395" s="163" t="s">
        <v>4907</v>
      </c>
      <c r="D395" s="244" t="s">
        <v>4538</v>
      </c>
      <c r="E395" s="244"/>
      <c r="G395" s="211">
        <v>174</v>
      </c>
      <c r="H395" s="163" t="s">
        <v>5627</v>
      </c>
      <c r="I395" s="244" t="s">
        <v>4698</v>
      </c>
      <c r="J395" s="244">
        <v>23735</v>
      </c>
      <c r="L395" s="163">
        <v>233</v>
      </c>
      <c r="M395" s="94" t="s">
        <v>9397</v>
      </c>
      <c r="N395" s="260">
        <v>45794</v>
      </c>
      <c r="O395" s="260">
        <v>160</v>
      </c>
      <c r="P395" s="268">
        <f t="shared" ref="P395:P455" si="4">O395/N395</f>
        <v>3.4939074987989692E-3</v>
      </c>
      <c r="R395" s="94" t="s">
        <v>9480</v>
      </c>
      <c r="S395" s="268">
        <v>4.9685836966793219E-2</v>
      </c>
    </row>
    <row r="396" spans="2:19">
      <c r="B396" s="211">
        <v>254</v>
      </c>
      <c r="C396" s="163" t="s">
        <v>4909</v>
      </c>
      <c r="D396" s="244" t="s">
        <v>4538</v>
      </c>
      <c r="E396" s="244"/>
      <c r="G396" s="211">
        <v>176</v>
      </c>
      <c r="H396" s="163" t="s">
        <v>5129</v>
      </c>
      <c r="I396" s="244" t="s">
        <v>2748</v>
      </c>
      <c r="J396" s="244">
        <v>23402</v>
      </c>
      <c r="L396" s="163">
        <v>238</v>
      </c>
      <c r="M396" s="94" t="s">
        <v>9425</v>
      </c>
      <c r="N396" s="260">
        <v>45462</v>
      </c>
      <c r="O396" s="260">
        <v>754</v>
      </c>
      <c r="P396" s="268">
        <f t="shared" si="4"/>
        <v>1.6585280014077691E-2</v>
      </c>
      <c r="R396" s="94" t="s">
        <v>9801</v>
      </c>
      <c r="S396" s="268">
        <v>4.8524665744582758E-2</v>
      </c>
    </row>
    <row r="397" spans="2:19">
      <c r="B397" s="211">
        <v>259</v>
      </c>
      <c r="C397" s="163" t="s">
        <v>4916</v>
      </c>
      <c r="D397" s="244" t="s">
        <v>4794</v>
      </c>
      <c r="E397" s="244"/>
      <c r="G397" s="211">
        <v>182</v>
      </c>
      <c r="H397" s="163" t="s">
        <v>5631</v>
      </c>
      <c r="I397" s="244" t="s">
        <v>4534</v>
      </c>
      <c r="J397" s="244">
        <v>22496.5</v>
      </c>
      <c r="L397" s="163">
        <v>247</v>
      </c>
      <c r="M397" s="94" t="s">
        <v>9587</v>
      </c>
      <c r="N397" s="260">
        <v>43939.9</v>
      </c>
      <c r="O397" s="260">
        <v>246.5</v>
      </c>
      <c r="P397" s="268">
        <f t="shared" si="4"/>
        <v>5.6099353890200019E-3</v>
      </c>
      <c r="R397" s="94" t="s">
        <v>9270</v>
      </c>
      <c r="S397" s="268">
        <v>4.8489564729295304E-2</v>
      </c>
    </row>
    <row r="398" spans="2:19">
      <c r="B398" s="211">
        <v>260</v>
      </c>
      <c r="C398" s="163" t="s">
        <v>4918</v>
      </c>
      <c r="D398" s="244" t="s">
        <v>4698</v>
      </c>
      <c r="E398" s="244"/>
      <c r="G398" s="211">
        <v>188</v>
      </c>
      <c r="H398" s="163" t="s">
        <v>5635</v>
      </c>
      <c r="I398" s="244" t="s">
        <v>5441</v>
      </c>
      <c r="J398" s="244">
        <v>22084</v>
      </c>
      <c r="L398" s="163">
        <v>249</v>
      </c>
      <c r="M398" s="94" t="s">
        <v>9556</v>
      </c>
      <c r="N398" s="260">
        <v>43642</v>
      </c>
      <c r="O398" s="260">
        <v>6111</v>
      </c>
      <c r="P398" s="268">
        <f t="shared" si="4"/>
        <v>0.14002566335181707</v>
      </c>
      <c r="R398" s="94" t="s">
        <v>9807</v>
      </c>
      <c r="S398" s="268">
        <v>4.6502843472604034E-2</v>
      </c>
    </row>
    <row r="399" spans="2:19">
      <c r="B399" s="211">
        <v>261</v>
      </c>
      <c r="C399" s="163" t="s">
        <v>4920</v>
      </c>
      <c r="D399" s="244" t="s">
        <v>4698</v>
      </c>
      <c r="E399" s="244"/>
      <c r="G399" s="211">
        <v>189</v>
      </c>
      <c r="H399" s="163" t="s">
        <v>5636</v>
      </c>
      <c r="I399" s="244" t="s">
        <v>5441</v>
      </c>
      <c r="J399" s="244">
        <v>21795</v>
      </c>
      <c r="L399" s="163">
        <v>255</v>
      </c>
      <c r="M399" s="94" t="s">
        <v>9525</v>
      </c>
      <c r="N399" s="260">
        <v>42687</v>
      </c>
      <c r="O399" s="260">
        <v>17</v>
      </c>
      <c r="P399" s="268">
        <f t="shared" si="4"/>
        <v>3.9824771007566706E-4</v>
      </c>
      <c r="R399" s="94" t="s">
        <v>9590</v>
      </c>
      <c r="S399" s="268">
        <v>4.6366962885520127E-2</v>
      </c>
    </row>
    <row r="400" spans="2:19" ht="22.7">
      <c r="B400" s="211">
        <v>262</v>
      </c>
      <c r="C400" s="257" t="s">
        <v>4922</v>
      </c>
      <c r="D400" s="244" t="s">
        <v>4605</v>
      </c>
      <c r="E400" s="244"/>
      <c r="G400" s="211">
        <v>190</v>
      </c>
      <c r="H400" s="163" t="s">
        <v>5637</v>
      </c>
      <c r="I400" s="244" t="s">
        <v>5539</v>
      </c>
      <c r="J400" s="244">
        <v>21742</v>
      </c>
      <c r="L400" s="163">
        <v>258</v>
      </c>
      <c r="M400" s="94" t="s">
        <v>9568</v>
      </c>
      <c r="N400" s="260">
        <v>42296</v>
      </c>
      <c r="O400" s="260">
        <v>1866.9</v>
      </c>
      <c r="P400" s="268">
        <f t="shared" si="4"/>
        <v>4.4138925666729716E-2</v>
      </c>
      <c r="R400" s="94" t="s">
        <v>9274</v>
      </c>
      <c r="S400" s="268">
        <v>4.5980521904374086E-2</v>
      </c>
    </row>
    <row r="401" spans="2:19">
      <c r="B401" s="211">
        <v>266</v>
      </c>
      <c r="C401" s="163" t="s">
        <v>4930</v>
      </c>
      <c r="D401" s="244" t="s">
        <v>4698</v>
      </c>
      <c r="E401" s="244"/>
      <c r="G401" s="211">
        <v>191</v>
      </c>
      <c r="H401" s="163" t="s">
        <v>4973</v>
      </c>
      <c r="I401" s="244" t="s">
        <v>5522</v>
      </c>
      <c r="J401" s="244">
        <v>21679.3</v>
      </c>
      <c r="L401" s="163">
        <v>259</v>
      </c>
      <c r="M401" s="94" t="s">
        <v>9514</v>
      </c>
      <c r="N401" s="260">
        <v>42254</v>
      </c>
      <c r="O401" s="260">
        <v>4286</v>
      </c>
      <c r="P401" s="268">
        <f t="shared" si="4"/>
        <v>0.10143418374591755</v>
      </c>
      <c r="R401" s="94" t="s">
        <v>9510</v>
      </c>
      <c r="S401" s="268">
        <v>4.5529785928171557E-2</v>
      </c>
    </row>
    <row r="402" spans="2:19" ht="22.7">
      <c r="B402" s="211">
        <v>268</v>
      </c>
      <c r="C402" s="163" t="s">
        <v>4932</v>
      </c>
      <c r="D402" s="244" t="s">
        <v>4933</v>
      </c>
      <c r="E402" s="244"/>
      <c r="G402" s="211">
        <v>195</v>
      </c>
      <c r="H402" s="163" t="s">
        <v>4828</v>
      </c>
      <c r="I402" s="244" t="s">
        <v>4737</v>
      </c>
      <c r="J402" s="244">
        <v>21278</v>
      </c>
      <c r="L402" s="163">
        <v>260</v>
      </c>
      <c r="M402" s="94" t="s">
        <v>9696</v>
      </c>
      <c r="N402" s="260">
        <v>42207</v>
      </c>
      <c r="O402" s="260">
        <v>1919</v>
      </c>
      <c r="P402" s="268">
        <f t="shared" si="4"/>
        <v>4.5466391830738979E-2</v>
      </c>
      <c r="R402" s="94" t="s">
        <v>9696</v>
      </c>
      <c r="S402" s="268">
        <v>4.5466391830738979E-2</v>
      </c>
    </row>
    <row r="403" spans="2:19" ht="22.7">
      <c r="B403" s="211">
        <v>269</v>
      </c>
      <c r="C403" s="163" t="s">
        <v>4935</v>
      </c>
      <c r="D403" s="244" t="s">
        <v>4605</v>
      </c>
      <c r="E403" s="244"/>
      <c r="G403" s="211">
        <v>197</v>
      </c>
      <c r="H403" s="163" t="s">
        <v>4895</v>
      </c>
      <c r="I403" s="244" t="s">
        <v>5522</v>
      </c>
      <c r="J403" s="244">
        <v>20952.599999999999</v>
      </c>
      <c r="L403" s="163">
        <v>261</v>
      </c>
      <c r="M403" s="94" t="s">
        <v>9474</v>
      </c>
      <c r="N403" s="260">
        <v>42151</v>
      </c>
      <c r="O403" s="260">
        <v>1000</v>
      </c>
      <c r="P403" s="268">
        <f t="shared" si="4"/>
        <v>2.3724229555645182E-2</v>
      </c>
      <c r="R403" s="94" t="s">
        <v>9306</v>
      </c>
      <c r="S403" s="268">
        <v>4.5144836435662555E-2</v>
      </c>
    </row>
    <row r="404" spans="2:19">
      <c r="B404" s="211">
        <v>271</v>
      </c>
      <c r="C404" s="163" t="s">
        <v>4937</v>
      </c>
      <c r="D404" s="244" t="s">
        <v>4538</v>
      </c>
      <c r="E404" s="244"/>
      <c r="G404" s="211">
        <v>198</v>
      </c>
      <c r="H404" s="163" t="s">
        <v>5641</v>
      </c>
      <c r="I404" s="244" t="s">
        <v>5642</v>
      </c>
      <c r="J404" s="244">
        <v>20820</v>
      </c>
      <c r="L404" s="163">
        <v>263</v>
      </c>
      <c r="M404" s="94" t="s">
        <v>9615</v>
      </c>
      <c r="N404" s="260">
        <v>41616</v>
      </c>
      <c r="O404" s="260">
        <v>2237</v>
      </c>
      <c r="P404" s="268">
        <f t="shared" si="4"/>
        <v>5.3753364090734335E-2</v>
      </c>
      <c r="R404" s="94" t="s">
        <v>9847</v>
      </c>
      <c r="S404" s="268">
        <v>4.4673137644719918E-2</v>
      </c>
    </row>
    <row r="405" spans="2:19">
      <c r="B405" s="211">
        <v>272</v>
      </c>
      <c r="C405" s="163" t="s">
        <v>4938</v>
      </c>
      <c r="D405" s="244" t="s">
        <v>4538</v>
      </c>
      <c r="E405" s="244"/>
      <c r="G405" s="211">
        <v>199</v>
      </c>
      <c r="H405" s="163" t="s">
        <v>5562</v>
      </c>
      <c r="I405" s="244" t="s">
        <v>4527</v>
      </c>
      <c r="J405" s="244">
        <v>20817</v>
      </c>
      <c r="L405" s="163">
        <v>264</v>
      </c>
      <c r="M405" s="94" t="s">
        <v>9821</v>
      </c>
      <c r="N405" s="260">
        <v>41581</v>
      </c>
      <c r="O405" s="260">
        <v>9895</v>
      </c>
      <c r="P405" s="268">
        <f t="shared" si="4"/>
        <v>0.23796926480844616</v>
      </c>
      <c r="R405" s="94" t="s">
        <v>9568</v>
      </c>
      <c r="S405" s="268">
        <v>4.4138925666729716E-2</v>
      </c>
    </row>
    <row r="406" spans="2:19">
      <c r="B406" s="211">
        <v>275</v>
      </c>
      <c r="C406" s="163" t="s">
        <v>4942</v>
      </c>
      <c r="D406" s="244" t="s">
        <v>4798</v>
      </c>
      <c r="E406" s="244"/>
      <c r="G406" s="211">
        <v>201</v>
      </c>
      <c r="H406" s="163" t="s">
        <v>5643</v>
      </c>
      <c r="I406" s="244" t="s">
        <v>5522</v>
      </c>
      <c r="J406" s="244">
        <v>20644</v>
      </c>
      <c r="L406" s="163">
        <v>266</v>
      </c>
      <c r="M406" s="94" t="s">
        <v>9543</v>
      </c>
      <c r="N406" s="260">
        <v>41244</v>
      </c>
      <c r="O406" s="260">
        <v>3577</v>
      </c>
      <c r="P406" s="268">
        <f t="shared" si="4"/>
        <v>8.6727766463000677E-2</v>
      </c>
      <c r="R406" s="94" t="s">
        <v>9762</v>
      </c>
      <c r="S406" s="268">
        <v>4.2679093818928163E-2</v>
      </c>
    </row>
    <row r="407" spans="2:19">
      <c r="B407" s="211">
        <v>280</v>
      </c>
      <c r="C407" s="163" t="s">
        <v>4951</v>
      </c>
      <c r="D407" s="244" t="s">
        <v>4527</v>
      </c>
      <c r="E407" s="244"/>
      <c r="G407" s="211">
        <v>203</v>
      </c>
      <c r="H407" s="163" t="s">
        <v>4643</v>
      </c>
      <c r="I407" s="244" t="s">
        <v>4644</v>
      </c>
      <c r="J407" s="244">
        <v>20367</v>
      </c>
      <c r="L407" s="163">
        <v>274</v>
      </c>
      <c r="M407" s="94" t="s">
        <v>9825</v>
      </c>
      <c r="N407" s="260">
        <v>40653</v>
      </c>
      <c r="O407" s="260">
        <v>15934</v>
      </c>
      <c r="P407" s="268">
        <f t="shared" si="4"/>
        <v>0.39195139350109465</v>
      </c>
      <c r="R407" s="94" t="s">
        <v>9527</v>
      </c>
      <c r="S407" s="268">
        <v>4.0829920560517097E-2</v>
      </c>
    </row>
    <row r="408" spans="2:19">
      <c r="B408" s="211">
        <v>281</v>
      </c>
      <c r="C408" s="163" t="s">
        <v>4953</v>
      </c>
      <c r="D408" s="244" t="s">
        <v>4806</v>
      </c>
      <c r="E408" s="244"/>
      <c r="G408" s="211">
        <v>204</v>
      </c>
      <c r="H408" s="163" t="s">
        <v>4793</v>
      </c>
      <c r="I408" s="244" t="s">
        <v>5518</v>
      </c>
      <c r="J408" s="244">
        <v>20339.099999999999</v>
      </c>
      <c r="L408" s="163">
        <v>275</v>
      </c>
      <c r="M408" s="94" t="s">
        <v>9527</v>
      </c>
      <c r="N408" s="260">
        <v>40534</v>
      </c>
      <c r="O408" s="260">
        <v>1655</v>
      </c>
      <c r="P408" s="268">
        <f t="shared" si="4"/>
        <v>4.0829920560517097E-2</v>
      </c>
      <c r="R408" s="94" t="s">
        <v>9360</v>
      </c>
      <c r="S408" s="268">
        <v>4.081859792150698E-2</v>
      </c>
    </row>
    <row r="409" spans="2:19">
      <c r="B409" s="211">
        <v>283</v>
      </c>
      <c r="C409" s="163" t="s">
        <v>4957</v>
      </c>
      <c r="D409" s="244" t="s">
        <v>4827</v>
      </c>
      <c r="E409" s="244"/>
      <c r="G409" s="211">
        <v>205</v>
      </c>
      <c r="H409" s="163" t="s">
        <v>4805</v>
      </c>
      <c r="I409" s="244" t="s">
        <v>4806</v>
      </c>
      <c r="J409" s="244">
        <v>20262</v>
      </c>
      <c r="L409" s="163">
        <v>276</v>
      </c>
      <c r="M409" s="94" t="s">
        <v>9485</v>
      </c>
      <c r="N409" s="260">
        <v>40122</v>
      </c>
      <c r="O409" s="260">
        <v>2394</v>
      </c>
      <c r="P409" s="268">
        <f t="shared" si="4"/>
        <v>5.9668012561686856E-2</v>
      </c>
      <c r="R409" s="94" t="s">
        <v>9473</v>
      </c>
      <c r="S409" s="268">
        <v>3.9217990910515595E-2</v>
      </c>
    </row>
    <row r="410" spans="2:19">
      <c r="B410" s="211">
        <v>285</v>
      </c>
      <c r="C410" s="163" t="s">
        <v>4961</v>
      </c>
      <c r="D410" s="244" t="s">
        <v>4532</v>
      </c>
      <c r="E410" s="244"/>
      <c r="G410" s="211">
        <v>206</v>
      </c>
      <c r="H410" s="163" t="s">
        <v>4980</v>
      </c>
      <c r="I410" s="244" t="s">
        <v>4818</v>
      </c>
      <c r="J410" s="244">
        <v>20222</v>
      </c>
      <c r="L410" s="163">
        <v>293</v>
      </c>
      <c r="M410" s="94" t="s">
        <v>9588</v>
      </c>
      <c r="N410" s="260">
        <v>38524</v>
      </c>
      <c r="O410" s="260">
        <v>3189</v>
      </c>
      <c r="P410" s="268">
        <f t="shared" si="4"/>
        <v>8.2779565984840625E-2</v>
      </c>
      <c r="R410" s="94" t="s">
        <v>9749</v>
      </c>
      <c r="S410" s="268">
        <v>3.5840121235082401E-2</v>
      </c>
    </row>
    <row r="411" spans="2:19">
      <c r="B411" s="211">
        <v>291</v>
      </c>
      <c r="C411" s="163" t="s">
        <v>4971</v>
      </c>
      <c r="D411" s="244" t="s">
        <v>4572</v>
      </c>
      <c r="E411" s="244"/>
      <c r="G411" s="211">
        <v>209</v>
      </c>
      <c r="H411" s="163" t="s">
        <v>5646</v>
      </c>
      <c r="I411" s="244" t="s">
        <v>4572</v>
      </c>
      <c r="J411" s="244">
        <v>20012</v>
      </c>
      <c r="L411" s="163">
        <v>297</v>
      </c>
      <c r="M411" s="94" t="s">
        <v>9590</v>
      </c>
      <c r="N411" s="260">
        <v>38260</v>
      </c>
      <c r="O411" s="260">
        <v>1774</v>
      </c>
      <c r="P411" s="268">
        <f t="shared" si="4"/>
        <v>4.6366962885520127E-2</v>
      </c>
      <c r="R411" s="94" t="s">
        <v>9468</v>
      </c>
      <c r="S411" s="268">
        <v>3.5244281276475574E-2</v>
      </c>
    </row>
    <row r="412" spans="2:19">
      <c r="B412" s="211">
        <v>292</v>
      </c>
      <c r="C412" s="163" t="s">
        <v>4973</v>
      </c>
      <c r="D412" s="244" t="s">
        <v>4536</v>
      </c>
      <c r="E412" s="244"/>
      <c r="G412" s="211">
        <v>210</v>
      </c>
      <c r="H412" s="163" t="s">
        <v>5648</v>
      </c>
      <c r="I412" s="244" t="s">
        <v>5441</v>
      </c>
      <c r="J412" s="244">
        <v>20000</v>
      </c>
      <c r="L412" s="163">
        <v>301</v>
      </c>
      <c r="M412" s="94" t="s">
        <v>9535</v>
      </c>
      <c r="N412" s="260">
        <v>37736</v>
      </c>
      <c r="O412" s="260">
        <v>2131</v>
      </c>
      <c r="P412" s="268">
        <f t="shared" si="4"/>
        <v>5.647127411490354E-2</v>
      </c>
      <c r="R412" s="94" t="s">
        <v>9690</v>
      </c>
      <c r="S412" s="268">
        <v>3.4673212641914697E-2</v>
      </c>
    </row>
    <row r="413" spans="2:19">
      <c r="B413" s="211">
        <v>293</v>
      </c>
      <c r="C413" s="163" t="s">
        <v>4975</v>
      </c>
      <c r="D413" s="244" t="s">
        <v>4644</v>
      </c>
      <c r="E413" s="244"/>
      <c r="G413" s="211">
        <v>212</v>
      </c>
      <c r="H413" s="257" t="s">
        <v>4937</v>
      </c>
      <c r="I413" s="244" t="s">
        <v>4538</v>
      </c>
      <c r="J413" s="244">
        <v>19930</v>
      </c>
      <c r="L413" s="163">
        <v>302</v>
      </c>
      <c r="M413" s="94" t="s">
        <v>9550</v>
      </c>
      <c r="N413" s="260">
        <v>37728</v>
      </c>
      <c r="O413" s="260">
        <v>9335</v>
      </c>
      <c r="P413" s="268">
        <f t="shared" si="4"/>
        <v>0.24742896522476676</v>
      </c>
      <c r="R413" s="94" t="s">
        <v>9753</v>
      </c>
      <c r="S413" s="268">
        <v>3.4496760113015376E-2</v>
      </c>
    </row>
    <row r="414" spans="2:19">
      <c r="B414" s="211">
        <v>295</v>
      </c>
      <c r="C414" s="163" t="s">
        <v>4980</v>
      </c>
      <c r="D414" s="244" t="s">
        <v>4818</v>
      </c>
      <c r="E414" s="244"/>
      <c r="G414" s="211">
        <v>214</v>
      </c>
      <c r="H414" s="163" t="s">
        <v>5133</v>
      </c>
      <c r="I414" s="244" t="s">
        <v>4534</v>
      </c>
      <c r="J414" s="244">
        <v>19841</v>
      </c>
      <c r="L414" s="163">
        <v>315</v>
      </c>
      <c r="M414" s="94" t="s">
        <v>9694</v>
      </c>
      <c r="N414" s="260">
        <v>36775</v>
      </c>
      <c r="O414" s="260">
        <v>116.6</v>
      </c>
      <c r="P414" s="268">
        <f t="shared" si="4"/>
        <v>3.1706322229775661E-3</v>
      </c>
      <c r="R414" s="94" t="s">
        <v>9467</v>
      </c>
      <c r="S414" s="268">
        <v>3.1452878500041297E-2</v>
      </c>
    </row>
    <row r="415" spans="2:19" ht="22.7">
      <c r="B415" s="211">
        <v>296</v>
      </c>
      <c r="C415" s="163" t="s">
        <v>4982</v>
      </c>
      <c r="D415" s="244" t="s">
        <v>4605</v>
      </c>
      <c r="E415" s="244"/>
      <c r="G415" s="211">
        <v>215</v>
      </c>
      <c r="H415" s="163" t="s">
        <v>4804</v>
      </c>
      <c r="I415" s="244" t="s">
        <v>4644</v>
      </c>
      <c r="J415" s="244">
        <v>19805</v>
      </c>
      <c r="L415" s="163">
        <v>319</v>
      </c>
      <c r="M415" s="94" t="s">
        <v>9839</v>
      </c>
      <c r="N415" s="260">
        <v>36025.300000000003</v>
      </c>
      <c r="O415" s="260">
        <v>1049.7</v>
      </c>
      <c r="P415" s="268">
        <f t="shared" si="4"/>
        <v>2.913785589571773E-2</v>
      </c>
      <c r="R415" s="94" t="s">
        <v>9717</v>
      </c>
      <c r="S415" s="268">
        <v>3.1225798764868244E-2</v>
      </c>
    </row>
    <row r="416" spans="2:19">
      <c r="B416" s="211">
        <v>297</v>
      </c>
      <c r="C416" s="163" t="s">
        <v>4984</v>
      </c>
      <c r="D416" s="244" t="s">
        <v>4641</v>
      </c>
      <c r="E416" s="244"/>
      <c r="G416" s="211">
        <v>216</v>
      </c>
      <c r="H416" s="163" t="s">
        <v>5651</v>
      </c>
      <c r="I416" s="244" t="s">
        <v>5652</v>
      </c>
      <c r="J416" s="244">
        <v>19747</v>
      </c>
      <c r="L416" s="163">
        <v>321</v>
      </c>
      <c r="M416" s="94" t="s">
        <v>9680</v>
      </c>
      <c r="N416" s="260">
        <v>35864.699999999997</v>
      </c>
      <c r="O416" s="260">
        <v>2607.9</v>
      </c>
      <c r="P416" s="268">
        <f t="shared" si="4"/>
        <v>7.2714953700992901E-2</v>
      </c>
      <c r="R416" s="94" t="s">
        <v>9839</v>
      </c>
      <c r="S416" s="268">
        <v>2.913785589571773E-2</v>
      </c>
    </row>
    <row r="417" spans="2:19">
      <c r="B417" s="211">
        <v>307</v>
      </c>
      <c r="C417" s="163" t="s">
        <v>5003</v>
      </c>
      <c r="D417" s="244" t="s">
        <v>4538</v>
      </c>
      <c r="E417" s="244">
        <v>11618.5</v>
      </c>
      <c r="G417" s="211">
        <v>217</v>
      </c>
      <c r="H417" s="163" t="s">
        <v>4865</v>
      </c>
      <c r="I417" s="244" t="s">
        <v>5574</v>
      </c>
      <c r="J417" s="244">
        <v>19702</v>
      </c>
      <c r="L417" s="163">
        <v>327</v>
      </c>
      <c r="M417" s="94" t="s">
        <v>9577</v>
      </c>
      <c r="N417" s="260">
        <v>35583</v>
      </c>
      <c r="O417" s="260">
        <v>2736</v>
      </c>
      <c r="P417" s="268">
        <f t="shared" si="4"/>
        <v>7.689065002950847E-2</v>
      </c>
      <c r="R417" s="94" t="s">
        <v>9373</v>
      </c>
      <c r="S417" s="268">
        <v>2.816899610370378E-2</v>
      </c>
    </row>
    <row r="418" spans="2:19">
      <c r="B418" s="211">
        <v>314</v>
      </c>
      <c r="C418" s="163" t="s">
        <v>5014</v>
      </c>
      <c r="D418" s="244" t="s">
        <v>4534</v>
      </c>
      <c r="E418" s="244">
        <v>11521</v>
      </c>
      <c r="G418" s="211">
        <v>220</v>
      </c>
      <c r="H418" s="163" t="s">
        <v>5655</v>
      </c>
      <c r="I418" s="244" t="s">
        <v>5656</v>
      </c>
      <c r="J418" s="244">
        <v>19562</v>
      </c>
      <c r="L418" s="163">
        <v>328</v>
      </c>
      <c r="M418" s="94" t="s">
        <v>9468</v>
      </c>
      <c r="N418" s="260">
        <v>35410</v>
      </c>
      <c r="O418" s="260">
        <v>1248</v>
      </c>
      <c r="P418" s="268">
        <f t="shared" si="4"/>
        <v>3.5244281276475574E-2</v>
      </c>
      <c r="R418" s="94" t="s">
        <v>9331</v>
      </c>
      <c r="S418" s="268">
        <v>2.622147695140396E-2</v>
      </c>
    </row>
    <row r="419" spans="2:19">
      <c r="B419" s="211">
        <v>315</v>
      </c>
      <c r="C419" s="257" t="s">
        <v>5015</v>
      </c>
      <c r="D419" s="244" t="s">
        <v>4538</v>
      </c>
      <c r="E419" s="244">
        <v>11506</v>
      </c>
      <c r="G419" s="211">
        <v>229</v>
      </c>
      <c r="H419" s="257" t="s">
        <v>4763</v>
      </c>
      <c r="I419" s="244" t="s">
        <v>4745</v>
      </c>
      <c r="J419" s="244">
        <v>19228</v>
      </c>
      <c r="L419" s="163">
        <v>334</v>
      </c>
      <c r="M419" s="94" t="s">
        <v>9662</v>
      </c>
      <c r="N419" s="260">
        <v>34836.800000000003</v>
      </c>
      <c r="O419" s="260">
        <v>2291.9</v>
      </c>
      <c r="P419" s="268">
        <f t="shared" si="4"/>
        <v>6.5789624764616722E-2</v>
      </c>
      <c r="R419" s="94" t="s">
        <v>9474</v>
      </c>
      <c r="S419" s="268">
        <v>2.3724229555645182E-2</v>
      </c>
    </row>
    <row r="420" spans="2:19">
      <c r="B420" s="211">
        <v>321</v>
      </c>
      <c r="C420" s="163" t="s">
        <v>5026</v>
      </c>
      <c r="D420" s="244" t="s">
        <v>4572</v>
      </c>
      <c r="E420" s="244">
        <v>11374.4</v>
      </c>
      <c r="G420" s="211">
        <v>230</v>
      </c>
      <c r="H420" s="163" t="s">
        <v>5662</v>
      </c>
      <c r="I420" s="244" t="s">
        <v>5476</v>
      </c>
      <c r="J420" s="244">
        <v>18989</v>
      </c>
      <c r="L420" s="163">
        <v>340</v>
      </c>
      <c r="M420" s="94" t="s">
        <v>9706</v>
      </c>
      <c r="N420" s="260">
        <v>34350</v>
      </c>
      <c r="O420" s="260">
        <v>4240</v>
      </c>
      <c r="P420" s="268">
        <f t="shared" si="4"/>
        <v>0.12343522561863174</v>
      </c>
      <c r="R420" s="94" t="s">
        <v>9787</v>
      </c>
      <c r="S420" s="268">
        <v>2.3291801604900849E-2</v>
      </c>
    </row>
    <row r="421" spans="2:19">
      <c r="B421" s="211">
        <v>324</v>
      </c>
      <c r="C421" s="163"/>
      <c r="D421" s="244" t="s">
        <v>4798</v>
      </c>
      <c r="E421" s="244">
        <v>11285.6</v>
      </c>
      <c r="G421" s="211">
        <v>231</v>
      </c>
      <c r="H421" s="163" t="s">
        <v>4731</v>
      </c>
      <c r="I421" s="244" t="s">
        <v>4595</v>
      </c>
      <c r="J421" s="244">
        <v>18929</v>
      </c>
      <c r="L421" s="163">
        <v>344</v>
      </c>
      <c r="M421" s="94" t="s">
        <v>9847</v>
      </c>
      <c r="N421" s="260">
        <v>34204</v>
      </c>
      <c r="O421" s="260">
        <v>1528</v>
      </c>
      <c r="P421" s="268">
        <f t="shared" si="4"/>
        <v>4.4673137644719918E-2</v>
      </c>
      <c r="R421" s="94" t="s">
        <v>9281</v>
      </c>
      <c r="S421" s="268">
        <v>2.1913981173372243E-2</v>
      </c>
    </row>
    <row r="422" spans="2:19">
      <c r="B422" s="211">
        <v>330</v>
      </c>
      <c r="C422" s="163" t="s">
        <v>5041</v>
      </c>
      <c r="D422" s="244" t="s">
        <v>4534</v>
      </c>
      <c r="E422" s="244">
        <v>11204.7</v>
      </c>
      <c r="G422" s="211">
        <v>233</v>
      </c>
      <c r="H422" s="163" t="s">
        <v>5664</v>
      </c>
      <c r="I422" s="244" t="s">
        <v>5665</v>
      </c>
      <c r="J422" s="244">
        <v>18621.5</v>
      </c>
      <c r="L422" s="163">
        <v>351</v>
      </c>
      <c r="M422" s="94" t="s">
        <v>9506</v>
      </c>
      <c r="N422" s="260">
        <v>33695.5</v>
      </c>
      <c r="O422" s="260">
        <v>-170.2</v>
      </c>
      <c r="P422" s="268">
        <f t="shared" si="4"/>
        <v>-5.0511195857013544E-3</v>
      </c>
      <c r="R422" s="94" t="s">
        <v>9304</v>
      </c>
      <c r="S422" s="268">
        <v>2.0763417942259253E-2</v>
      </c>
    </row>
    <row r="423" spans="2:19" ht="22.7">
      <c r="B423" s="211">
        <v>331</v>
      </c>
      <c r="C423" s="163" t="s">
        <v>5043</v>
      </c>
      <c r="D423" s="244" t="s">
        <v>4605</v>
      </c>
      <c r="E423" s="244">
        <v>11187</v>
      </c>
      <c r="G423" s="211">
        <v>235</v>
      </c>
      <c r="H423" s="163" t="s">
        <v>5667</v>
      </c>
      <c r="I423" s="244" t="s">
        <v>5652</v>
      </c>
      <c r="J423" s="244">
        <v>18534.2</v>
      </c>
      <c r="L423" s="163">
        <v>356</v>
      </c>
      <c r="M423" s="94" t="s">
        <v>9723</v>
      </c>
      <c r="N423" s="260">
        <v>33531</v>
      </c>
      <c r="O423" s="260">
        <v>3770</v>
      </c>
      <c r="P423" s="268">
        <f t="shared" si="4"/>
        <v>0.11243327070472101</v>
      </c>
      <c r="R423" s="94" t="s">
        <v>9478</v>
      </c>
      <c r="S423" s="268">
        <v>2.0633507371173771E-2</v>
      </c>
    </row>
    <row r="424" spans="2:19">
      <c r="B424" s="211">
        <v>332</v>
      </c>
      <c r="C424" s="163" t="s">
        <v>5044</v>
      </c>
      <c r="D424" s="244" t="s">
        <v>4536</v>
      </c>
      <c r="E424" s="244">
        <v>11183.1</v>
      </c>
      <c r="G424" s="211">
        <v>241</v>
      </c>
      <c r="H424" s="163" t="s">
        <v>4982</v>
      </c>
      <c r="I424" s="244" t="s">
        <v>5441</v>
      </c>
      <c r="J424" s="244">
        <v>18110</v>
      </c>
      <c r="L424" s="163">
        <v>357</v>
      </c>
      <c r="M424" s="94" t="s">
        <v>9854</v>
      </c>
      <c r="N424" s="260">
        <v>33495.4</v>
      </c>
      <c r="O424" s="260">
        <v>513</v>
      </c>
      <c r="P424" s="268">
        <f t="shared" si="4"/>
        <v>1.5315535864626187E-2</v>
      </c>
      <c r="R424" s="94" t="s">
        <v>9808</v>
      </c>
      <c r="S424" s="268">
        <v>2.0089708762398129E-2</v>
      </c>
    </row>
    <row r="425" spans="2:19">
      <c r="B425" s="211">
        <v>335</v>
      </c>
      <c r="C425" s="163" t="s">
        <v>5048</v>
      </c>
      <c r="D425" s="244" t="s">
        <v>5049</v>
      </c>
      <c r="E425" s="244">
        <v>11132</v>
      </c>
      <c r="G425" s="211">
        <v>242</v>
      </c>
      <c r="H425" s="163" t="s">
        <v>5562</v>
      </c>
      <c r="I425" s="244" t="s">
        <v>5518</v>
      </c>
      <c r="J425" s="244">
        <v>18098.3</v>
      </c>
      <c r="L425" s="163">
        <v>363</v>
      </c>
      <c r="M425" s="94" t="s">
        <v>9411</v>
      </c>
      <c r="N425" s="260">
        <v>32584</v>
      </c>
      <c r="O425" s="260">
        <v>-855</v>
      </c>
      <c r="P425" s="268">
        <f t="shared" si="4"/>
        <v>-2.6239872329977904E-2</v>
      </c>
      <c r="R425" s="94" t="s">
        <v>9748</v>
      </c>
      <c r="S425" s="268">
        <v>1.9710478611672393E-2</v>
      </c>
    </row>
    <row r="426" spans="2:19">
      <c r="B426" s="211">
        <v>339</v>
      </c>
      <c r="C426" s="257" t="s">
        <v>5056</v>
      </c>
      <c r="D426" s="244" t="s">
        <v>4641</v>
      </c>
      <c r="E426" s="244">
        <v>11082.2</v>
      </c>
      <c r="G426" s="211">
        <v>245</v>
      </c>
      <c r="H426" s="163" t="s">
        <v>4879</v>
      </c>
      <c r="I426" s="244" t="s">
        <v>4806</v>
      </c>
      <c r="J426" s="244">
        <v>18027</v>
      </c>
      <c r="L426" s="163">
        <v>372</v>
      </c>
      <c r="M426" s="94" t="s">
        <v>9477</v>
      </c>
      <c r="N426" s="260">
        <v>31934.799999999999</v>
      </c>
      <c r="O426" s="260">
        <v>127.9</v>
      </c>
      <c r="P426" s="268">
        <f t="shared" si="4"/>
        <v>4.0050352593409078E-3</v>
      </c>
      <c r="R426" s="94" t="s">
        <v>9914</v>
      </c>
      <c r="S426" s="268">
        <v>1.8399648820567188E-2</v>
      </c>
    </row>
    <row r="427" spans="2:19">
      <c r="B427" s="211">
        <v>345</v>
      </c>
      <c r="C427" s="163" t="s">
        <v>5062</v>
      </c>
      <c r="D427" s="244" t="s">
        <v>4794</v>
      </c>
      <c r="E427" s="244">
        <v>10942.5</v>
      </c>
      <c r="G427" s="211">
        <v>250</v>
      </c>
      <c r="H427" s="163" t="s">
        <v>5187</v>
      </c>
      <c r="I427" s="244" t="s">
        <v>5518</v>
      </c>
      <c r="J427" s="244">
        <v>17838.8</v>
      </c>
      <c r="L427" s="163">
        <v>376</v>
      </c>
      <c r="M427" s="94" t="s">
        <v>9643</v>
      </c>
      <c r="N427" s="260">
        <v>31657</v>
      </c>
      <c r="O427" s="260">
        <v>4858</v>
      </c>
      <c r="P427" s="268">
        <f t="shared" si="4"/>
        <v>0.15345737119752345</v>
      </c>
      <c r="R427" s="94" t="s">
        <v>9886</v>
      </c>
      <c r="S427" s="268">
        <v>1.7415115005476451E-2</v>
      </c>
    </row>
    <row r="428" spans="2:19">
      <c r="B428" s="211">
        <v>349</v>
      </c>
      <c r="C428" s="163" t="s">
        <v>5069</v>
      </c>
      <c r="D428" s="244" t="s">
        <v>4548</v>
      </c>
      <c r="E428" s="244">
        <v>10866</v>
      </c>
      <c r="G428" s="211">
        <v>251</v>
      </c>
      <c r="H428" s="163" t="s">
        <v>4932</v>
      </c>
      <c r="I428" s="244" t="s">
        <v>5615</v>
      </c>
      <c r="J428" s="244">
        <v>17796</v>
      </c>
      <c r="L428" s="163">
        <v>379</v>
      </c>
      <c r="M428" s="94" t="s">
        <v>9652</v>
      </c>
      <c r="N428" s="260">
        <v>31271</v>
      </c>
      <c r="O428" s="260">
        <v>5247</v>
      </c>
      <c r="P428" s="268">
        <f t="shared" si="4"/>
        <v>0.16779124428384126</v>
      </c>
      <c r="R428" s="94" t="s">
        <v>9356</v>
      </c>
      <c r="S428" s="268">
        <v>1.7052162864178651E-2</v>
      </c>
    </row>
    <row r="429" spans="2:19">
      <c r="B429" s="211">
        <v>356</v>
      </c>
      <c r="C429" s="163" t="s">
        <v>5081</v>
      </c>
      <c r="D429" s="244" t="s">
        <v>4536</v>
      </c>
      <c r="E429" s="244">
        <v>10550.8</v>
      </c>
      <c r="G429" s="211">
        <v>253</v>
      </c>
      <c r="H429" s="163" t="s">
        <v>5681</v>
      </c>
      <c r="I429" s="244" t="s">
        <v>5518</v>
      </c>
      <c r="J429" s="244">
        <v>17716</v>
      </c>
      <c r="L429" s="163">
        <v>383</v>
      </c>
      <c r="M429" s="94" t="s">
        <v>9633</v>
      </c>
      <c r="N429" s="260">
        <v>30973</v>
      </c>
      <c r="O429" s="260">
        <v>2912</v>
      </c>
      <c r="P429" s="268">
        <f t="shared" si="4"/>
        <v>9.4017369967390949E-2</v>
      </c>
      <c r="R429" s="94" t="s">
        <v>9806</v>
      </c>
      <c r="S429" s="268">
        <v>1.7046858272255619E-2</v>
      </c>
    </row>
    <row r="430" spans="2:19" ht="22.7">
      <c r="B430" s="211">
        <v>361</v>
      </c>
      <c r="C430" s="163" t="s">
        <v>5089</v>
      </c>
      <c r="D430" s="244" t="s">
        <v>4564</v>
      </c>
      <c r="E430" s="244">
        <v>10447.4</v>
      </c>
      <c r="G430" s="211">
        <v>260</v>
      </c>
      <c r="H430" s="163" t="s">
        <v>5062</v>
      </c>
      <c r="I430" s="244" t="s">
        <v>5611</v>
      </c>
      <c r="J430" s="244">
        <v>17422.8</v>
      </c>
      <c r="L430" s="163">
        <v>386</v>
      </c>
      <c r="M430" s="94" t="s">
        <v>9472</v>
      </c>
      <c r="N430" s="260">
        <v>30440</v>
      </c>
      <c r="O430" s="260">
        <v>-1505</v>
      </c>
      <c r="P430" s="268">
        <f t="shared" si="4"/>
        <v>-4.9441524310118265E-2</v>
      </c>
      <c r="R430" s="94" t="s">
        <v>9365</v>
      </c>
      <c r="S430" s="268">
        <v>1.7004578155657292E-2</v>
      </c>
    </row>
    <row r="431" spans="2:19" ht="22.7">
      <c r="B431" s="211">
        <v>362</v>
      </c>
      <c r="C431" s="163" t="s">
        <v>5090</v>
      </c>
      <c r="D431" s="244" t="s">
        <v>4933</v>
      </c>
      <c r="E431" s="244">
        <v>10398</v>
      </c>
      <c r="G431" s="211">
        <v>263</v>
      </c>
      <c r="H431" s="163" t="s">
        <v>5688</v>
      </c>
      <c r="I431" s="244" t="s">
        <v>5611</v>
      </c>
      <c r="J431" s="244">
        <v>17244.900000000001</v>
      </c>
      <c r="L431" s="163">
        <v>387</v>
      </c>
      <c r="M431" s="94" t="s">
        <v>9717</v>
      </c>
      <c r="N431" s="260">
        <v>30215.4</v>
      </c>
      <c r="O431" s="260">
        <v>943.5</v>
      </c>
      <c r="P431" s="268">
        <f t="shared" si="4"/>
        <v>3.1225798764868244E-2</v>
      </c>
      <c r="R431" s="94" t="s">
        <v>9425</v>
      </c>
      <c r="S431" s="268">
        <v>1.6585280014077691E-2</v>
      </c>
    </row>
    <row r="432" spans="2:19">
      <c r="B432" s="211">
        <v>363</v>
      </c>
      <c r="C432" s="163" t="s">
        <v>5092</v>
      </c>
      <c r="D432" s="244" t="s">
        <v>4634</v>
      </c>
      <c r="E432" s="244">
        <v>10391.5</v>
      </c>
      <c r="G432" s="211">
        <v>264</v>
      </c>
      <c r="H432" s="163" t="s">
        <v>5689</v>
      </c>
      <c r="I432" s="244" t="s">
        <v>5665</v>
      </c>
      <c r="J432" s="244">
        <v>17118</v>
      </c>
      <c r="L432" s="163">
        <v>390</v>
      </c>
      <c r="M432" s="94" t="s">
        <v>9868</v>
      </c>
      <c r="N432" s="260">
        <v>30015.8</v>
      </c>
      <c r="O432" s="260">
        <v>2421.9</v>
      </c>
      <c r="P432" s="268">
        <f t="shared" si="4"/>
        <v>8.0687504580920721E-2</v>
      </c>
      <c r="R432" s="94" t="s">
        <v>9318</v>
      </c>
      <c r="S432" s="268">
        <v>1.5546787106031208E-2</v>
      </c>
    </row>
    <row r="433" spans="2:19">
      <c r="B433" s="211">
        <v>367</v>
      </c>
      <c r="C433" s="163" t="s">
        <v>5100</v>
      </c>
      <c r="D433" s="244" t="s">
        <v>4641</v>
      </c>
      <c r="E433" s="244">
        <v>10332</v>
      </c>
      <c r="G433" s="211">
        <v>266</v>
      </c>
      <c r="H433" s="163" t="s">
        <v>5692</v>
      </c>
      <c r="I433" s="244" t="s">
        <v>5611</v>
      </c>
      <c r="J433" s="244">
        <v>16991.8</v>
      </c>
      <c r="L433" s="163">
        <v>391</v>
      </c>
      <c r="M433" s="94" t="s">
        <v>9869</v>
      </c>
      <c r="N433" s="260">
        <v>29999</v>
      </c>
      <c r="O433" s="260">
        <v>1982</v>
      </c>
      <c r="P433" s="268">
        <f t="shared" si="4"/>
        <v>6.6068868962298744E-2</v>
      </c>
      <c r="R433" s="94" t="s">
        <v>9854</v>
      </c>
      <c r="S433" s="268">
        <v>1.5315535864626187E-2</v>
      </c>
    </row>
    <row r="434" spans="2:19">
      <c r="B434" s="211">
        <v>368</v>
      </c>
      <c r="C434" s="163" t="s">
        <v>5102</v>
      </c>
      <c r="D434" s="244" t="s">
        <v>4534</v>
      </c>
      <c r="E434" s="244">
        <v>10315</v>
      </c>
      <c r="G434" s="211">
        <v>267</v>
      </c>
      <c r="H434" s="163" t="s">
        <v>5693</v>
      </c>
      <c r="I434" s="244" t="s">
        <v>5694</v>
      </c>
      <c r="J434" s="244">
        <v>16969</v>
      </c>
      <c r="L434" s="163">
        <v>394</v>
      </c>
      <c r="M434" s="94" t="s">
        <v>9542</v>
      </c>
      <c r="N434" s="260">
        <v>29737.7</v>
      </c>
      <c r="O434" s="260">
        <v>2159.1</v>
      </c>
      <c r="P434" s="268">
        <f t="shared" si="4"/>
        <v>7.2604808038281371E-2</v>
      </c>
      <c r="R434" s="94" t="s">
        <v>9889</v>
      </c>
      <c r="S434" s="268">
        <v>1.4993006993006992E-2</v>
      </c>
    </row>
    <row r="435" spans="2:19">
      <c r="B435" s="211">
        <v>381</v>
      </c>
      <c r="C435" s="163" t="s">
        <v>5125</v>
      </c>
      <c r="D435" s="244" t="s">
        <v>5125</v>
      </c>
      <c r="E435" s="244">
        <v>10097.299999999999</v>
      </c>
      <c r="G435" s="211">
        <v>271</v>
      </c>
      <c r="H435" s="163" t="s">
        <v>5254</v>
      </c>
      <c r="I435" s="244" t="s">
        <v>5686</v>
      </c>
      <c r="J435" s="244">
        <v>16773.5</v>
      </c>
      <c r="L435" s="163">
        <v>400</v>
      </c>
      <c r="M435" s="94" t="s">
        <v>9487</v>
      </c>
      <c r="N435" s="260">
        <v>29423.599999999999</v>
      </c>
      <c r="O435" s="260">
        <v>6.4</v>
      </c>
      <c r="P435" s="268">
        <f t="shared" si="4"/>
        <v>2.1751247298087251E-4</v>
      </c>
      <c r="R435" s="94" t="s">
        <v>9879</v>
      </c>
      <c r="S435" s="268">
        <v>1.1915070485954764E-2</v>
      </c>
    </row>
    <row r="436" spans="2:19">
      <c r="B436" s="211">
        <v>383</v>
      </c>
      <c r="C436" s="163" t="s">
        <v>5129</v>
      </c>
      <c r="D436" s="244" t="s">
        <v>2748</v>
      </c>
      <c r="E436" s="244">
        <v>10055.1</v>
      </c>
      <c r="G436" s="211">
        <v>275</v>
      </c>
      <c r="H436" s="163" t="s">
        <v>5562</v>
      </c>
      <c r="I436" s="244" t="s">
        <v>5656</v>
      </c>
      <c r="J436" s="244">
        <v>16657</v>
      </c>
      <c r="L436" s="163">
        <v>401</v>
      </c>
      <c r="M436" s="94" t="s">
        <v>9690</v>
      </c>
      <c r="N436" s="260">
        <v>29331</v>
      </c>
      <c r="O436" s="260">
        <v>1017</v>
      </c>
      <c r="P436" s="268">
        <f t="shared" si="4"/>
        <v>3.4673212641914697E-2</v>
      </c>
      <c r="R436" s="94" t="s">
        <v>9311</v>
      </c>
      <c r="S436" s="268">
        <v>9.9095217578629904E-3</v>
      </c>
    </row>
    <row r="437" spans="2:19">
      <c r="B437" s="211">
        <v>386</v>
      </c>
      <c r="C437" s="163" t="s">
        <v>5133</v>
      </c>
      <c r="D437" s="244" t="s">
        <v>4534</v>
      </c>
      <c r="E437" s="244">
        <v>10012.9</v>
      </c>
      <c r="G437" s="211">
        <v>278</v>
      </c>
      <c r="H437" s="163" t="s">
        <v>5092</v>
      </c>
      <c r="I437" s="244" t="s">
        <v>4634</v>
      </c>
      <c r="J437" s="244">
        <v>16446.400000000001</v>
      </c>
      <c r="L437" s="163">
        <v>403</v>
      </c>
      <c r="M437" s="94" t="s">
        <v>9875</v>
      </c>
      <c r="N437" s="260">
        <v>29241.5</v>
      </c>
      <c r="O437" s="260">
        <v>2799.3</v>
      </c>
      <c r="P437" s="268">
        <f t="shared" si="4"/>
        <v>9.5730383188276938E-2</v>
      </c>
      <c r="R437" s="94" t="s">
        <v>9587</v>
      </c>
      <c r="S437" s="268">
        <v>5.6099353890200019E-3</v>
      </c>
    </row>
    <row r="438" spans="2:19">
      <c r="B438" s="211">
        <v>387</v>
      </c>
      <c r="C438" s="163" t="s">
        <v>5135</v>
      </c>
      <c r="D438" s="244" t="s">
        <v>4527</v>
      </c>
      <c r="E438" s="244">
        <v>10012.700000000001</v>
      </c>
      <c r="G438" s="211">
        <v>285</v>
      </c>
      <c r="H438" s="163" t="s">
        <v>5281</v>
      </c>
      <c r="I438" s="244" t="s">
        <v>4818</v>
      </c>
      <c r="J438" s="244">
        <v>16204</v>
      </c>
      <c r="L438" s="163">
        <v>407</v>
      </c>
      <c r="M438" s="94" t="s">
        <v>9701</v>
      </c>
      <c r="N438" s="260">
        <v>28902</v>
      </c>
      <c r="O438" s="260">
        <v>2056</v>
      </c>
      <c r="P438" s="268">
        <f t="shared" si="4"/>
        <v>7.1136945540101026E-2</v>
      </c>
      <c r="R438" s="94" t="s">
        <v>9477</v>
      </c>
      <c r="S438" s="268">
        <v>4.0050352593409078E-3</v>
      </c>
    </row>
    <row r="439" spans="2:19">
      <c r="B439" s="211">
        <v>391</v>
      </c>
      <c r="C439" s="163" t="s">
        <v>5143</v>
      </c>
      <c r="D439" s="244" t="s">
        <v>4698</v>
      </c>
      <c r="E439" s="244">
        <v>9873.7000000000007</v>
      </c>
      <c r="G439" s="211">
        <v>286</v>
      </c>
      <c r="H439" s="163" t="s">
        <v>5704</v>
      </c>
      <c r="I439" s="244" t="s">
        <v>5694</v>
      </c>
      <c r="J439" s="244">
        <v>16139.4</v>
      </c>
      <c r="L439" s="163">
        <v>409</v>
      </c>
      <c r="M439" s="94" t="s">
        <v>9879</v>
      </c>
      <c r="N439" s="260">
        <v>28871</v>
      </c>
      <c r="O439" s="260">
        <v>344</v>
      </c>
      <c r="P439" s="268">
        <f t="shared" si="4"/>
        <v>1.1915070485954764E-2</v>
      </c>
      <c r="R439" s="94" t="s">
        <v>9397</v>
      </c>
      <c r="S439" s="268">
        <v>3.4939074987989692E-3</v>
      </c>
    </row>
    <row r="440" spans="2:19">
      <c r="B440" s="211">
        <v>393</v>
      </c>
      <c r="C440" s="163" t="s">
        <v>5147</v>
      </c>
      <c r="D440" s="244" t="s">
        <v>4698</v>
      </c>
      <c r="E440" s="244">
        <v>9683</v>
      </c>
      <c r="G440" s="211">
        <v>287</v>
      </c>
      <c r="H440" s="163" t="s">
        <v>5705</v>
      </c>
      <c r="I440" s="244" t="s">
        <v>5518</v>
      </c>
      <c r="J440" s="244">
        <v>15905.6</v>
      </c>
      <c r="L440" s="163">
        <v>411</v>
      </c>
      <c r="M440" s="94" t="s">
        <v>9634</v>
      </c>
      <c r="N440" s="260">
        <v>28748</v>
      </c>
      <c r="O440" s="260">
        <v>6035</v>
      </c>
      <c r="P440" s="268">
        <f t="shared" si="4"/>
        <v>0.20992764714067066</v>
      </c>
      <c r="R440" s="94" t="s">
        <v>9694</v>
      </c>
      <c r="S440" s="268">
        <v>3.1706322229775661E-3</v>
      </c>
    </row>
    <row r="441" spans="2:19">
      <c r="B441" s="211">
        <v>396</v>
      </c>
      <c r="C441" s="163"/>
      <c r="D441" s="244" t="s">
        <v>4673</v>
      </c>
      <c r="E441" s="244">
        <v>9608</v>
      </c>
      <c r="G441" s="211">
        <v>289</v>
      </c>
      <c r="H441" s="163" t="s">
        <v>4842</v>
      </c>
      <c r="I441" s="244" t="s">
        <v>5708</v>
      </c>
      <c r="J441" s="244">
        <v>15659</v>
      </c>
      <c r="L441" s="163">
        <v>416</v>
      </c>
      <c r="M441" s="94" t="s">
        <v>9562</v>
      </c>
      <c r="N441" s="260">
        <v>28500</v>
      </c>
      <c r="O441" s="260">
        <v>2952</v>
      </c>
      <c r="P441" s="268">
        <f t="shared" si="4"/>
        <v>0.10357894736842105</v>
      </c>
      <c r="R441" s="94" t="s">
        <v>9332</v>
      </c>
      <c r="S441" s="268">
        <v>2.3801159433160207E-3</v>
      </c>
    </row>
    <row r="442" spans="2:19">
      <c r="B442" s="211">
        <v>397</v>
      </c>
      <c r="C442" s="257" t="s">
        <v>5152</v>
      </c>
      <c r="D442" s="244" t="s">
        <v>4536</v>
      </c>
      <c r="E442" s="244">
        <v>9581.4</v>
      </c>
      <c r="G442" s="211">
        <v>293</v>
      </c>
      <c r="H442" s="163" t="s">
        <v>5711</v>
      </c>
      <c r="I442" s="244" t="s">
        <v>5522</v>
      </c>
      <c r="J442" s="244">
        <v>15499</v>
      </c>
      <c r="L442" s="163">
        <v>422</v>
      </c>
      <c r="M442" s="94" t="s">
        <v>9883</v>
      </c>
      <c r="N442" s="260">
        <v>28216</v>
      </c>
      <c r="O442" s="260">
        <v>5309</v>
      </c>
      <c r="P442" s="268">
        <f t="shared" si="4"/>
        <v>0.18815565636518289</v>
      </c>
      <c r="R442" s="94" t="s">
        <v>9790</v>
      </c>
      <c r="S442" s="268">
        <v>7.726376146023503E-4</v>
      </c>
    </row>
    <row r="443" spans="2:19">
      <c r="B443" s="211">
        <v>404</v>
      </c>
      <c r="C443" s="163" t="s">
        <v>5164</v>
      </c>
      <c r="D443" s="244" t="s">
        <v>4527</v>
      </c>
      <c r="E443" s="244">
        <v>9503.2999999999993</v>
      </c>
      <c r="G443" s="211">
        <v>294</v>
      </c>
      <c r="H443" s="163" t="s">
        <v>5562</v>
      </c>
      <c r="I443" s="244" t="s">
        <v>5219</v>
      </c>
      <c r="J443" s="244">
        <v>15430</v>
      </c>
      <c r="L443" s="163">
        <v>433</v>
      </c>
      <c r="M443" s="94" t="s">
        <v>9886</v>
      </c>
      <c r="N443" s="260">
        <v>27390</v>
      </c>
      <c r="O443" s="260">
        <v>477</v>
      </c>
      <c r="P443" s="268">
        <f t="shared" si="4"/>
        <v>1.7415115005476451E-2</v>
      </c>
      <c r="R443" s="94" t="s">
        <v>9525</v>
      </c>
      <c r="S443" s="268">
        <v>3.9824771007566706E-4</v>
      </c>
    </row>
    <row r="444" spans="2:19">
      <c r="B444" s="211">
        <v>406</v>
      </c>
      <c r="C444" s="163" t="s">
        <v>5167</v>
      </c>
      <c r="D444" s="244" t="s">
        <v>4538</v>
      </c>
      <c r="E444" s="244">
        <v>9494</v>
      </c>
      <c r="G444" s="211">
        <v>297</v>
      </c>
      <c r="H444" s="163" t="s">
        <v>5152</v>
      </c>
      <c r="I444" s="244" t="s">
        <v>5522</v>
      </c>
      <c r="J444" s="244">
        <v>15306.3</v>
      </c>
      <c r="L444" s="163">
        <v>437</v>
      </c>
      <c r="M444" s="94" t="s">
        <v>9887</v>
      </c>
      <c r="N444" s="260">
        <v>26839</v>
      </c>
      <c r="O444" s="260">
        <v>1592.2</v>
      </c>
      <c r="P444" s="268">
        <f t="shared" si="4"/>
        <v>5.932411788814785E-2</v>
      </c>
      <c r="R444" s="94" t="s">
        <v>9273</v>
      </c>
      <c r="S444" s="268">
        <v>3.2156347038976373E-4</v>
      </c>
    </row>
    <row r="445" spans="2:19">
      <c r="B445" s="211">
        <v>408</v>
      </c>
      <c r="C445" s="163" t="s">
        <v>5170</v>
      </c>
      <c r="D445" s="244" t="s">
        <v>4595</v>
      </c>
      <c r="E445" s="244">
        <v>9416</v>
      </c>
      <c r="G445" s="211">
        <v>298</v>
      </c>
      <c r="H445" s="163" t="s">
        <v>5562</v>
      </c>
      <c r="I445" s="244" t="s">
        <v>5665</v>
      </c>
      <c r="J445" s="244">
        <v>15302.8</v>
      </c>
      <c r="L445" s="163">
        <v>440</v>
      </c>
      <c r="M445" s="94" t="s">
        <v>9889</v>
      </c>
      <c r="N445" s="260">
        <v>26812.5</v>
      </c>
      <c r="O445" s="260">
        <v>402</v>
      </c>
      <c r="P445" s="268">
        <f t="shared" si="4"/>
        <v>1.4993006993006992E-2</v>
      </c>
      <c r="R445" s="94" t="s">
        <v>9487</v>
      </c>
      <c r="S445" s="268">
        <v>2.1751247298087251E-4</v>
      </c>
    </row>
    <row r="446" spans="2:19">
      <c r="B446" s="211">
        <v>409</v>
      </c>
      <c r="C446" s="163" t="s">
        <v>5172</v>
      </c>
      <c r="D446" s="244" t="s">
        <v>4755</v>
      </c>
      <c r="E446" s="244">
        <v>9376</v>
      </c>
      <c r="G446" s="211">
        <v>314</v>
      </c>
      <c r="H446" s="163" t="s">
        <v>5725</v>
      </c>
      <c r="I446" s="244" t="s">
        <v>4650</v>
      </c>
      <c r="J446" s="244">
        <v>14898</v>
      </c>
      <c r="L446" s="163">
        <v>451</v>
      </c>
      <c r="M446" s="94" t="s">
        <v>9896</v>
      </c>
      <c r="N446" s="260">
        <v>26232</v>
      </c>
      <c r="O446" s="260">
        <v>10999</v>
      </c>
      <c r="P446" s="268">
        <f t="shared" si="4"/>
        <v>0.41929704178103078</v>
      </c>
      <c r="R446" s="94" t="s">
        <v>9506</v>
      </c>
      <c r="S446" s="268">
        <v>-5.0511195857013544E-3</v>
      </c>
    </row>
    <row r="447" spans="2:19">
      <c r="B447" s="211">
        <v>412</v>
      </c>
      <c r="C447" s="163" t="s">
        <v>5178</v>
      </c>
      <c r="D447" s="244" t="s">
        <v>5179</v>
      </c>
      <c r="E447" s="244">
        <v>9324</v>
      </c>
      <c r="G447" s="211">
        <v>318</v>
      </c>
      <c r="H447" s="163" t="s">
        <v>4953</v>
      </c>
      <c r="I447" s="244" t="s">
        <v>4806</v>
      </c>
      <c r="J447" s="244">
        <v>14711</v>
      </c>
      <c r="L447" s="163">
        <v>452</v>
      </c>
      <c r="M447" s="94" t="s">
        <v>9897</v>
      </c>
      <c r="N447" s="260">
        <v>26223</v>
      </c>
      <c r="O447" s="260">
        <v>-731</v>
      </c>
      <c r="P447" s="268">
        <f t="shared" si="4"/>
        <v>-2.7876291804904092E-2</v>
      </c>
      <c r="R447" s="94" t="s">
        <v>9265</v>
      </c>
      <c r="S447" s="268">
        <v>-2.4562808703777868E-2</v>
      </c>
    </row>
    <row r="448" spans="2:19">
      <c r="B448" s="211">
        <v>417</v>
      </c>
      <c r="C448" s="163" t="s">
        <v>5187</v>
      </c>
      <c r="D448" s="244" t="s">
        <v>4641</v>
      </c>
      <c r="E448" s="244">
        <v>9235</v>
      </c>
      <c r="G448" s="211">
        <v>320</v>
      </c>
      <c r="H448" s="163" t="s">
        <v>4815</v>
      </c>
      <c r="I448" s="244" t="s">
        <v>5611</v>
      </c>
      <c r="J448" s="244">
        <v>14645.6</v>
      </c>
      <c r="L448" s="163">
        <v>455</v>
      </c>
      <c r="M448" s="94" t="s">
        <v>9898</v>
      </c>
      <c r="N448" s="260">
        <v>26107</v>
      </c>
      <c r="O448" s="260">
        <v>4628</v>
      </c>
      <c r="P448" s="268">
        <f t="shared" si="4"/>
        <v>0.17727046386026737</v>
      </c>
      <c r="R448" s="94" t="s">
        <v>9411</v>
      </c>
      <c r="S448" s="268">
        <v>-2.6239872329977904E-2</v>
      </c>
    </row>
    <row r="449" spans="2:19">
      <c r="B449" s="211">
        <v>419</v>
      </c>
      <c r="C449" s="163" t="s">
        <v>5191</v>
      </c>
      <c r="D449" s="244" t="s">
        <v>4534</v>
      </c>
      <c r="E449" s="244">
        <v>9208</v>
      </c>
      <c r="G449" s="211">
        <v>328</v>
      </c>
      <c r="H449" s="163" t="s">
        <v>5734</v>
      </c>
      <c r="I449" s="244" t="s">
        <v>4644</v>
      </c>
      <c r="J449" s="244">
        <v>14406</v>
      </c>
      <c r="L449" s="163">
        <v>459</v>
      </c>
      <c r="M449" s="94" t="s">
        <v>9576</v>
      </c>
      <c r="N449" s="260">
        <v>25896</v>
      </c>
      <c r="O449" s="260">
        <v>2922</v>
      </c>
      <c r="P449" s="268">
        <f t="shared" si="4"/>
        <v>0.11283595922150139</v>
      </c>
      <c r="R449" s="94" t="s">
        <v>9897</v>
      </c>
      <c r="S449" s="268">
        <v>-2.7876291804904092E-2</v>
      </c>
    </row>
    <row r="450" spans="2:19">
      <c r="B450" s="211">
        <v>421</v>
      </c>
      <c r="C450" s="163" t="s">
        <v>5194</v>
      </c>
      <c r="D450" s="244" t="s">
        <v>4755</v>
      </c>
      <c r="E450" s="244">
        <v>9191</v>
      </c>
      <c r="G450" s="211">
        <v>332</v>
      </c>
      <c r="H450" s="163" t="s">
        <v>5562</v>
      </c>
      <c r="I450" s="244" t="s">
        <v>4527</v>
      </c>
      <c r="J450" s="244">
        <v>14362.1</v>
      </c>
      <c r="L450" s="163">
        <v>461</v>
      </c>
      <c r="M450" s="94" t="s">
        <v>9727</v>
      </c>
      <c r="N450" s="260">
        <v>25803</v>
      </c>
      <c r="O450" s="260">
        <v>2015</v>
      </c>
      <c r="P450" s="268">
        <f t="shared" si="4"/>
        <v>7.8091694764174713E-2</v>
      </c>
      <c r="R450" s="94" t="s">
        <v>9378</v>
      </c>
      <c r="S450" s="268">
        <v>-3.9376184732035156E-2</v>
      </c>
    </row>
    <row r="451" spans="2:19">
      <c r="B451" s="211">
        <v>422</v>
      </c>
      <c r="C451" s="163" t="s">
        <v>5196</v>
      </c>
      <c r="D451" s="244" t="s">
        <v>4548</v>
      </c>
      <c r="E451" s="244">
        <v>9188.7000000000007</v>
      </c>
      <c r="G451" s="211">
        <v>335</v>
      </c>
      <c r="H451" s="163" t="s">
        <v>5737</v>
      </c>
      <c r="I451" s="244" t="s">
        <v>4572</v>
      </c>
      <c r="J451" s="244">
        <v>14283.3</v>
      </c>
      <c r="L451" s="163">
        <v>467</v>
      </c>
      <c r="M451" s="94" t="s">
        <v>9745</v>
      </c>
      <c r="N451" s="260">
        <v>25348</v>
      </c>
      <c r="O451" s="260">
        <v>2024</v>
      </c>
      <c r="P451" s="268">
        <f t="shared" si="4"/>
        <v>7.9848508758087425E-2</v>
      </c>
      <c r="R451" s="94" t="s">
        <v>9271</v>
      </c>
      <c r="S451" s="268">
        <v>-4.7319953546951926E-2</v>
      </c>
    </row>
    <row r="452" spans="2:19">
      <c r="B452" s="211">
        <v>425</v>
      </c>
      <c r="C452" s="163" t="s">
        <v>5202</v>
      </c>
      <c r="D452" s="244" t="s">
        <v>4818</v>
      </c>
      <c r="E452" s="244">
        <v>9156</v>
      </c>
      <c r="G452" s="211">
        <v>336</v>
      </c>
      <c r="H452" s="163" t="s">
        <v>5738</v>
      </c>
      <c r="I452" s="244" t="s">
        <v>4534</v>
      </c>
      <c r="J452" s="244">
        <v>14269.5</v>
      </c>
      <c r="L452" s="163">
        <v>473</v>
      </c>
      <c r="M452" s="94" t="s">
        <v>9678</v>
      </c>
      <c r="N452" s="260">
        <v>24837</v>
      </c>
      <c r="O452" s="260">
        <v>1547</v>
      </c>
      <c r="P452" s="268">
        <f t="shared" si="4"/>
        <v>6.2286105407255307E-2</v>
      </c>
      <c r="R452" s="94" t="s">
        <v>9768</v>
      </c>
      <c r="S452" s="268">
        <v>-4.7393846936181032E-2</v>
      </c>
    </row>
    <row r="453" spans="2:19">
      <c r="B453" s="211">
        <v>427</v>
      </c>
      <c r="C453" s="163" t="s">
        <v>5205</v>
      </c>
      <c r="D453" s="244" t="s">
        <v>4806</v>
      </c>
      <c r="E453" s="244">
        <v>9142.9</v>
      </c>
      <c r="G453" s="211">
        <v>337</v>
      </c>
      <c r="H453" s="163" t="s">
        <v>4961</v>
      </c>
      <c r="I453" s="244" t="s">
        <v>5518</v>
      </c>
      <c r="J453" s="244">
        <v>14224</v>
      </c>
      <c r="L453" s="163">
        <v>484</v>
      </c>
      <c r="M453" s="94" t="s">
        <v>9911</v>
      </c>
      <c r="N453" s="260">
        <v>24556</v>
      </c>
      <c r="O453" s="260">
        <v>1751</v>
      </c>
      <c r="P453" s="268">
        <f t="shared" si="4"/>
        <v>7.1306401694086988E-2</v>
      </c>
      <c r="R453" s="94" t="s">
        <v>9472</v>
      </c>
      <c r="S453" s="268">
        <v>-4.9441524310118265E-2</v>
      </c>
    </row>
    <row r="454" spans="2:19">
      <c r="B454" s="211">
        <v>430</v>
      </c>
      <c r="C454" s="163"/>
      <c r="D454" s="244" t="s">
        <v>4709</v>
      </c>
      <c r="E454" s="244">
        <v>9087</v>
      </c>
      <c r="G454" s="211">
        <v>340</v>
      </c>
      <c r="H454" s="163" t="s">
        <v>5741</v>
      </c>
      <c r="I454" s="244" t="s">
        <v>5518</v>
      </c>
      <c r="J454" s="244">
        <v>14136.5</v>
      </c>
      <c r="L454" s="163">
        <v>488</v>
      </c>
      <c r="M454" s="94" t="s">
        <v>9914</v>
      </c>
      <c r="N454" s="260">
        <v>24147.200000000001</v>
      </c>
      <c r="O454" s="260">
        <v>444.3</v>
      </c>
      <c r="P454" s="268">
        <f t="shared" si="4"/>
        <v>1.8399648820567188E-2</v>
      </c>
      <c r="R454" s="94" t="s">
        <v>9326</v>
      </c>
      <c r="S454" s="268">
        <v>-7.7279858127003609E-2</v>
      </c>
    </row>
    <row r="455" spans="2:19">
      <c r="B455" s="211">
        <v>434</v>
      </c>
      <c r="C455" s="257" t="s">
        <v>5213</v>
      </c>
      <c r="D455" s="244" t="s">
        <v>4638</v>
      </c>
      <c r="E455" s="244">
        <v>9029.7999999999993</v>
      </c>
      <c r="G455" s="211">
        <v>342</v>
      </c>
      <c r="H455" s="163" t="s">
        <v>4788</v>
      </c>
      <c r="I455" s="244" t="s">
        <v>5743</v>
      </c>
      <c r="J455" s="244">
        <v>14089</v>
      </c>
      <c r="L455" s="163">
        <v>490</v>
      </c>
      <c r="M455" s="94" t="s">
        <v>9916</v>
      </c>
      <c r="N455" s="260">
        <v>23996</v>
      </c>
      <c r="O455" s="260">
        <v>6218</v>
      </c>
      <c r="P455" s="268">
        <f t="shared" si="4"/>
        <v>0.25912652108684781</v>
      </c>
      <c r="R455" s="94" t="s">
        <v>9371</v>
      </c>
      <c r="S455" s="268">
        <v>-0.122859450726979</v>
      </c>
    </row>
    <row r="456" spans="2:19">
      <c r="B456" s="211">
        <v>437</v>
      </c>
      <c r="C456" s="163" t="s">
        <v>5217</v>
      </c>
      <c r="D456" s="244" t="s">
        <v>4536</v>
      </c>
      <c r="E456" s="244">
        <v>8985.5</v>
      </c>
      <c r="G456" s="211">
        <v>343</v>
      </c>
      <c r="H456" s="163" t="s">
        <v>4971</v>
      </c>
      <c r="I456" s="244" t="s">
        <v>4572</v>
      </c>
      <c r="J456" s="244">
        <v>14075.2</v>
      </c>
    </row>
    <row r="457" spans="2:19">
      <c r="B457" s="211">
        <v>438</v>
      </c>
      <c r="C457" s="163" t="s">
        <v>5218</v>
      </c>
      <c r="D457" s="244" t="s">
        <v>5219</v>
      </c>
      <c r="E457" s="244">
        <v>8983.7000000000007</v>
      </c>
      <c r="G457" s="211">
        <v>347</v>
      </c>
      <c r="H457" s="257" t="s">
        <v>4951</v>
      </c>
      <c r="I457" s="244" t="s">
        <v>4527</v>
      </c>
      <c r="J457" s="244">
        <v>13852</v>
      </c>
    </row>
    <row r="458" spans="2:19">
      <c r="B458" s="211">
        <v>439</v>
      </c>
      <c r="C458" s="163" t="s">
        <v>5220</v>
      </c>
      <c r="D458" s="244" t="s">
        <v>4818</v>
      </c>
      <c r="E458" s="244">
        <v>8966.2000000000007</v>
      </c>
      <c r="G458" s="211">
        <v>355</v>
      </c>
      <c r="H458" s="163" t="s">
        <v>5754</v>
      </c>
      <c r="I458" s="244" t="s">
        <v>5441</v>
      </c>
      <c r="J458" s="244">
        <v>13571.2</v>
      </c>
    </row>
    <row r="459" spans="2:19">
      <c r="B459" s="211">
        <v>442</v>
      </c>
      <c r="C459" s="163" t="s">
        <v>5225</v>
      </c>
      <c r="D459" s="244" t="s">
        <v>4798</v>
      </c>
      <c r="E459" s="244">
        <v>8745.6</v>
      </c>
      <c r="G459" s="211">
        <v>357</v>
      </c>
      <c r="H459" s="163" t="s">
        <v>5755</v>
      </c>
      <c r="I459" s="244" t="s">
        <v>5522</v>
      </c>
      <c r="J459" s="244">
        <v>13554.9</v>
      </c>
    </row>
    <row r="460" spans="2:19">
      <c r="B460" s="211">
        <v>443</v>
      </c>
      <c r="C460" s="163"/>
      <c r="D460" s="244" t="s">
        <v>4641</v>
      </c>
      <c r="E460" s="244">
        <v>8742.5</v>
      </c>
      <c r="G460" s="211">
        <v>358</v>
      </c>
      <c r="H460" s="163" t="s">
        <v>5220</v>
      </c>
      <c r="I460" s="244" t="s">
        <v>4818</v>
      </c>
      <c r="J460" s="244">
        <v>13550.2</v>
      </c>
    </row>
    <row r="461" spans="2:19">
      <c r="B461" s="211">
        <v>449</v>
      </c>
      <c r="C461" s="163" t="s">
        <v>5236</v>
      </c>
      <c r="D461" s="244" t="s">
        <v>4534</v>
      </c>
      <c r="E461" s="244">
        <v>8607.2000000000007</v>
      </c>
      <c r="G461" s="211">
        <v>360</v>
      </c>
      <c r="H461" s="163" t="s">
        <v>5758</v>
      </c>
      <c r="I461" s="244" t="s">
        <v>5522</v>
      </c>
      <c r="J461" s="244">
        <v>13528</v>
      </c>
    </row>
    <row r="462" spans="2:19">
      <c r="B462" s="211">
        <v>452</v>
      </c>
      <c r="C462" s="163" t="s">
        <v>5240</v>
      </c>
      <c r="D462" s="244" t="s">
        <v>4650</v>
      </c>
      <c r="E462" s="244">
        <v>8556.2999999999993</v>
      </c>
      <c r="G462" s="211">
        <v>365</v>
      </c>
      <c r="H462" s="163" t="s">
        <v>5562</v>
      </c>
      <c r="I462" s="244" t="s">
        <v>5694</v>
      </c>
      <c r="J462" s="244">
        <v>13353</v>
      </c>
    </row>
    <row r="463" spans="2:19">
      <c r="B463" s="211">
        <v>455</v>
      </c>
      <c r="C463" s="163" t="s">
        <v>5245</v>
      </c>
      <c r="D463" s="244"/>
      <c r="E463" s="244">
        <v>8516.9</v>
      </c>
      <c r="G463" s="211">
        <v>368</v>
      </c>
      <c r="H463" s="163" t="s">
        <v>5272</v>
      </c>
      <c r="I463" s="244" t="s">
        <v>5273</v>
      </c>
      <c r="J463" s="244">
        <v>13259.3</v>
      </c>
    </row>
    <row r="464" spans="2:19">
      <c r="B464" s="211">
        <v>460</v>
      </c>
      <c r="C464" s="163" t="s">
        <v>5254</v>
      </c>
      <c r="D464" s="244" t="s">
        <v>5204</v>
      </c>
      <c r="E464" s="244">
        <v>8479.5</v>
      </c>
      <c r="G464" s="211">
        <v>371</v>
      </c>
      <c r="H464" s="163" t="s">
        <v>5015</v>
      </c>
      <c r="I464" s="244" t="s">
        <v>4538</v>
      </c>
      <c r="J464" s="244">
        <v>13182</v>
      </c>
    </row>
    <row r="465" spans="2:10">
      <c r="B465" s="211">
        <v>464</v>
      </c>
      <c r="C465" s="163" t="s">
        <v>5260</v>
      </c>
      <c r="D465" s="244" t="s">
        <v>4694</v>
      </c>
      <c r="E465" s="244">
        <v>8441.5</v>
      </c>
      <c r="G465" s="211">
        <v>372</v>
      </c>
      <c r="H465" s="163" t="s">
        <v>5202</v>
      </c>
      <c r="I465" s="244" t="s">
        <v>4818</v>
      </c>
      <c r="J465" s="244">
        <v>13177.6</v>
      </c>
    </row>
    <row r="466" spans="2:10">
      <c r="B466" s="211">
        <v>466</v>
      </c>
      <c r="C466" s="163" t="s">
        <v>5264</v>
      </c>
      <c r="D466" s="244" t="s">
        <v>5265</v>
      </c>
      <c r="E466" s="244">
        <v>8415</v>
      </c>
      <c r="G466" s="211">
        <v>373</v>
      </c>
      <c r="H466" s="163" t="s">
        <v>4822</v>
      </c>
      <c r="I466" s="244" t="s">
        <v>4527</v>
      </c>
      <c r="J466" s="244">
        <v>13176</v>
      </c>
    </row>
    <row r="467" spans="2:10" ht="22.7">
      <c r="B467" s="211">
        <v>469</v>
      </c>
      <c r="C467" s="163"/>
      <c r="D467" s="244" t="s">
        <v>4564</v>
      </c>
      <c r="E467" s="244">
        <v>8345</v>
      </c>
      <c r="G467" s="211">
        <v>376</v>
      </c>
      <c r="H467" s="163" t="s">
        <v>5125</v>
      </c>
      <c r="I467" s="244" t="s">
        <v>5125</v>
      </c>
      <c r="J467" s="244">
        <v>13126.9</v>
      </c>
    </row>
    <row r="468" spans="2:10">
      <c r="B468" s="211">
        <v>472</v>
      </c>
      <c r="C468" s="163" t="s">
        <v>5272</v>
      </c>
      <c r="D468" s="244" t="s">
        <v>5273</v>
      </c>
      <c r="E468" s="244">
        <v>8320.7999999999993</v>
      </c>
      <c r="G468" s="211">
        <v>378</v>
      </c>
      <c r="H468" s="163" t="s">
        <v>5562</v>
      </c>
      <c r="I468" s="244" t="s">
        <v>5518</v>
      </c>
      <c r="J468" s="244">
        <v>13068.9</v>
      </c>
    </row>
    <row r="469" spans="2:10">
      <c r="B469" s="211">
        <v>473</v>
      </c>
      <c r="C469" s="163" t="s">
        <v>5275</v>
      </c>
      <c r="D469" s="244" t="s">
        <v>4532</v>
      </c>
      <c r="E469" s="244">
        <v>8315.9</v>
      </c>
      <c r="G469" s="211">
        <v>379</v>
      </c>
      <c r="H469" s="163" t="s">
        <v>5769</v>
      </c>
      <c r="I469" s="244" t="s">
        <v>5615</v>
      </c>
      <c r="J469" s="244">
        <v>13006.8</v>
      </c>
    </row>
    <row r="470" spans="2:10" ht="22.7">
      <c r="B470" s="211">
        <v>475</v>
      </c>
      <c r="C470" s="163" t="s">
        <v>5278</v>
      </c>
      <c r="D470" s="244" t="s">
        <v>4564</v>
      </c>
      <c r="E470" s="244">
        <v>8297</v>
      </c>
      <c r="G470" s="211">
        <v>381</v>
      </c>
      <c r="H470" s="163" t="s">
        <v>5770</v>
      </c>
      <c r="I470" s="244" t="s">
        <v>4818</v>
      </c>
      <c r="J470" s="244">
        <v>12928.9</v>
      </c>
    </row>
    <row r="471" spans="2:10">
      <c r="B471" s="211">
        <v>476</v>
      </c>
      <c r="C471" s="163" t="s">
        <v>5280</v>
      </c>
      <c r="D471" s="244" t="s">
        <v>4798</v>
      </c>
      <c r="E471" s="244">
        <v>8293</v>
      </c>
      <c r="G471" s="211">
        <v>383</v>
      </c>
      <c r="H471" s="163" t="s">
        <v>4957</v>
      </c>
      <c r="I471" s="244" t="s">
        <v>4827</v>
      </c>
      <c r="J471" s="244">
        <v>12880.6</v>
      </c>
    </row>
    <row r="472" spans="2:10">
      <c r="B472" s="211">
        <v>477</v>
      </c>
      <c r="C472" s="163" t="s">
        <v>5281</v>
      </c>
      <c r="D472" s="244" t="s">
        <v>4818</v>
      </c>
      <c r="E472" s="244">
        <v>8281.2999999999993</v>
      </c>
      <c r="G472" s="211">
        <v>385</v>
      </c>
      <c r="H472" s="163" t="s">
        <v>5772</v>
      </c>
      <c r="I472" s="244" t="s">
        <v>2748</v>
      </c>
      <c r="J472" s="244">
        <v>12858.8</v>
      </c>
    </row>
    <row r="473" spans="2:10">
      <c r="B473" s="211">
        <v>478</v>
      </c>
      <c r="C473" s="163" t="s">
        <v>5283</v>
      </c>
      <c r="D473" s="244" t="s">
        <v>4595</v>
      </c>
      <c r="E473" s="244">
        <v>8272</v>
      </c>
      <c r="G473" s="211">
        <v>389</v>
      </c>
      <c r="H473" s="163" t="s">
        <v>5777</v>
      </c>
      <c r="I473" s="244" t="s">
        <v>5518</v>
      </c>
      <c r="J473" s="244">
        <v>12731.9</v>
      </c>
    </row>
    <row r="474" spans="2:10">
      <c r="B474" s="211">
        <v>484</v>
      </c>
      <c r="C474" s="163" t="s">
        <v>5294</v>
      </c>
      <c r="D474" s="244" t="s">
        <v>4673</v>
      </c>
      <c r="E474" s="244">
        <v>8140</v>
      </c>
      <c r="G474" s="211">
        <v>392</v>
      </c>
      <c r="H474" s="163" t="s">
        <v>5782</v>
      </c>
      <c r="I474" s="244" t="s">
        <v>5518</v>
      </c>
      <c r="J474" s="244">
        <v>12614.4</v>
      </c>
    </row>
    <row r="475" spans="2:10">
      <c r="B475" s="211">
        <v>486</v>
      </c>
      <c r="C475" s="163" t="s">
        <v>5296</v>
      </c>
      <c r="D475" s="244" t="s">
        <v>4534</v>
      </c>
      <c r="E475" s="244">
        <v>8104</v>
      </c>
      <c r="G475" s="211">
        <v>394</v>
      </c>
      <c r="H475" s="163" t="s">
        <v>5562</v>
      </c>
      <c r="I475" s="244" t="s">
        <v>5518</v>
      </c>
      <c r="J475" s="244">
        <v>12494</v>
      </c>
    </row>
    <row r="476" spans="2:10">
      <c r="B476" s="211">
        <v>491</v>
      </c>
      <c r="C476" s="163"/>
      <c r="D476" s="244" t="s">
        <v>4536</v>
      </c>
      <c r="E476" s="244">
        <v>8006.7</v>
      </c>
      <c r="G476" s="211">
        <v>397</v>
      </c>
      <c r="H476" s="257" t="s">
        <v>5562</v>
      </c>
      <c r="I476" s="244" t="s">
        <v>5694</v>
      </c>
      <c r="J476" s="244">
        <v>12428</v>
      </c>
    </row>
    <row r="477" spans="2:10">
      <c r="B477" s="211">
        <v>492</v>
      </c>
      <c r="C477" s="163" t="s">
        <v>5307</v>
      </c>
      <c r="D477" s="244" t="s">
        <v>4794</v>
      </c>
      <c r="E477" s="244">
        <v>7996.1</v>
      </c>
      <c r="G477" s="211">
        <v>398</v>
      </c>
      <c r="H477" s="163" t="s">
        <v>5240</v>
      </c>
      <c r="I477" s="244" t="s">
        <v>4650</v>
      </c>
      <c r="J477" s="244">
        <v>12417.4</v>
      </c>
    </row>
    <row r="478" spans="2:10" ht="22.7">
      <c r="B478" s="211">
        <v>498</v>
      </c>
      <c r="C478" s="163" t="s">
        <v>5316</v>
      </c>
      <c r="D478" s="244" t="s">
        <v>4605</v>
      </c>
      <c r="E478" s="244">
        <v>7857.1</v>
      </c>
      <c r="G478" s="211">
        <v>406</v>
      </c>
      <c r="H478" s="163" t="s">
        <v>5090</v>
      </c>
      <c r="I478" s="244" t="s">
        <v>5615</v>
      </c>
      <c r="J478" s="244">
        <v>12262</v>
      </c>
    </row>
    <row r="479" spans="2:10" ht="22.7">
      <c r="B479" s="211">
        <v>499</v>
      </c>
      <c r="C479" s="163" t="s">
        <v>5318</v>
      </c>
      <c r="D479" s="244" t="s">
        <v>4933</v>
      </c>
      <c r="E479" s="244">
        <v>7849.5</v>
      </c>
      <c r="G479" s="211">
        <v>409</v>
      </c>
      <c r="H479" s="163" t="s">
        <v>5791</v>
      </c>
      <c r="I479" s="244" t="s">
        <v>5552</v>
      </c>
      <c r="J479" s="244">
        <v>12154</v>
      </c>
    </row>
    <row r="480" spans="2:10">
      <c r="G480" s="211">
        <v>410</v>
      </c>
      <c r="H480" s="163" t="s">
        <v>5792</v>
      </c>
      <c r="I480" s="244" t="s">
        <v>4737</v>
      </c>
      <c r="J480" s="244">
        <v>12131.2</v>
      </c>
    </row>
    <row r="481" spans="7:10">
      <c r="G481" s="211">
        <v>416</v>
      </c>
      <c r="H481" s="163" t="s">
        <v>5225</v>
      </c>
      <c r="I481" s="244" t="s">
        <v>5518</v>
      </c>
      <c r="J481" s="244">
        <v>11862</v>
      </c>
    </row>
    <row r="482" spans="7:10">
      <c r="G482" s="211">
        <v>421</v>
      </c>
      <c r="H482" s="163" t="s">
        <v>5213</v>
      </c>
      <c r="I482" s="244" t="s">
        <v>5574</v>
      </c>
      <c r="J482" s="244">
        <v>11750.9</v>
      </c>
    </row>
    <row r="483" spans="7:10">
      <c r="G483" s="211">
        <v>422</v>
      </c>
      <c r="H483" s="163" t="s">
        <v>5799</v>
      </c>
      <c r="I483" s="244" t="s">
        <v>4548</v>
      </c>
      <c r="J483" s="244">
        <v>11726.3</v>
      </c>
    </row>
    <row r="484" spans="7:10">
      <c r="G484" s="211">
        <v>423</v>
      </c>
      <c r="H484" s="163" t="s">
        <v>4975</v>
      </c>
      <c r="I484" s="244" t="s">
        <v>4644</v>
      </c>
      <c r="J484" s="244">
        <v>11703.7</v>
      </c>
    </row>
    <row r="485" spans="7:10">
      <c r="G485" s="211">
        <v>425</v>
      </c>
      <c r="H485" s="163" t="s">
        <v>5800</v>
      </c>
      <c r="I485" s="244" t="s">
        <v>5518</v>
      </c>
      <c r="J485" s="244">
        <v>11635.4</v>
      </c>
    </row>
    <row r="486" spans="7:10">
      <c r="G486" s="211">
        <v>427</v>
      </c>
      <c r="H486" s="163" t="s">
        <v>5278</v>
      </c>
      <c r="I486" s="244" t="s">
        <v>5539</v>
      </c>
      <c r="J486" s="244">
        <v>11585</v>
      </c>
    </row>
    <row r="487" spans="7:10">
      <c r="G487" s="211">
        <v>428</v>
      </c>
      <c r="H487" s="163" t="s">
        <v>5803</v>
      </c>
      <c r="I487" s="244" t="s">
        <v>4698</v>
      </c>
      <c r="J487" s="244">
        <v>11579</v>
      </c>
    </row>
    <row r="488" spans="7:10">
      <c r="G488" s="211">
        <v>436</v>
      </c>
      <c r="H488" s="163" t="s">
        <v>5810</v>
      </c>
      <c r="I488" s="244" t="s">
        <v>4694</v>
      </c>
      <c r="J488" s="244">
        <v>11394</v>
      </c>
    </row>
    <row r="489" spans="7:10">
      <c r="G489" s="211">
        <v>441</v>
      </c>
      <c r="H489" s="163" t="s">
        <v>5294</v>
      </c>
      <c r="I489" s="244" t="s">
        <v>4673</v>
      </c>
      <c r="J489" s="244">
        <v>11273</v>
      </c>
    </row>
    <row r="490" spans="7:10">
      <c r="G490" s="211">
        <v>448</v>
      </c>
      <c r="H490" s="257" t="s">
        <v>5820</v>
      </c>
      <c r="I490" s="244" t="s">
        <v>4527</v>
      </c>
      <c r="J490" s="244">
        <v>11079.2</v>
      </c>
    </row>
    <row r="491" spans="7:10">
      <c r="G491" s="211">
        <v>451</v>
      </c>
      <c r="H491" s="163"/>
      <c r="I491" s="244" t="s">
        <v>5656</v>
      </c>
      <c r="J491" s="244">
        <v>10880</v>
      </c>
    </row>
    <row r="492" spans="7:10">
      <c r="G492" s="211">
        <v>454</v>
      </c>
      <c r="H492" s="163"/>
      <c r="I492" s="244" t="s">
        <v>4673</v>
      </c>
      <c r="J492" s="244">
        <v>10811</v>
      </c>
    </row>
    <row r="493" spans="7:10">
      <c r="G493" s="211">
        <v>458</v>
      </c>
      <c r="H493" s="163" t="s">
        <v>5828</v>
      </c>
      <c r="I493" s="244" t="s">
        <v>4572</v>
      </c>
      <c r="J493" s="244">
        <v>10709.1</v>
      </c>
    </row>
    <row r="494" spans="7:10">
      <c r="G494" s="211">
        <v>461</v>
      </c>
      <c r="H494" s="163" t="s">
        <v>5832</v>
      </c>
      <c r="I494" s="244" t="s">
        <v>5522</v>
      </c>
      <c r="J494" s="244">
        <v>10679</v>
      </c>
    </row>
    <row r="495" spans="7:10">
      <c r="G495" s="211">
        <v>465</v>
      </c>
      <c r="H495" s="163" t="s">
        <v>5837</v>
      </c>
      <c r="I495" s="244" t="s">
        <v>5219</v>
      </c>
      <c r="J495" s="244">
        <v>10581</v>
      </c>
    </row>
    <row r="496" spans="7:10">
      <c r="G496" s="211">
        <v>467</v>
      </c>
      <c r="H496" s="163" t="s">
        <v>5296</v>
      </c>
      <c r="I496" s="244" t="s">
        <v>4534</v>
      </c>
      <c r="J496" s="244">
        <v>10511</v>
      </c>
    </row>
    <row r="497" spans="7:10">
      <c r="G497" s="211">
        <v>471</v>
      </c>
      <c r="H497" s="163" t="s">
        <v>5205</v>
      </c>
      <c r="I497" s="244" t="s">
        <v>4806</v>
      </c>
      <c r="J497" s="244">
        <v>10276</v>
      </c>
    </row>
    <row r="498" spans="7:10">
      <c r="G498" s="211">
        <v>474</v>
      </c>
      <c r="H498" s="163" t="s">
        <v>5844</v>
      </c>
      <c r="I498" s="244" t="s">
        <v>5518</v>
      </c>
      <c r="J498" s="244">
        <v>10263.299999999999</v>
      </c>
    </row>
    <row r="499" spans="7:10">
      <c r="G499" s="211">
        <v>478</v>
      </c>
      <c r="H499" s="163" t="s">
        <v>5849</v>
      </c>
      <c r="I499" s="244" t="s">
        <v>5518</v>
      </c>
      <c r="J499" s="244">
        <v>10151.299999999999</v>
      </c>
    </row>
    <row r="500" spans="7:10">
      <c r="G500" s="211">
        <v>480</v>
      </c>
      <c r="H500" s="163" t="s">
        <v>5851</v>
      </c>
      <c r="I500" s="244" t="s">
        <v>4595</v>
      </c>
      <c r="J500" s="244">
        <v>10126</v>
      </c>
    </row>
    <row r="501" spans="7:10">
      <c r="G501" s="211">
        <v>481</v>
      </c>
      <c r="H501" s="163" t="s">
        <v>5852</v>
      </c>
      <c r="I501" s="244" t="s">
        <v>5656</v>
      </c>
      <c r="J501" s="244">
        <v>10113</v>
      </c>
    </row>
    <row r="502" spans="7:10">
      <c r="G502" s="211">
        <v>485</v>
      </c>
      <c r="H502" s="163" t="s">
        <v>5855</v>
      </c>
      <c r="I502" s="244" t="s">
        <v>4818</v>
      </c>
      <c r="J502" s="244">
        <v>10002.9</v>
      </c>
    </row>
    <row r="503" spans="7:10">
      <c r="G503" s="211">
        <v>486</v>
      </c>
      <c r="H503" s="163" t="s">
        <v>5857</v>
      </c>
      <c r="I503" s="244" t="s">
        <v>5656</v>
      </c>
      <c r="J503" s="244">
        <v>9989.09</v>
      </c>
    </row>
    <row r="504" spans="7:10">
      <c r="G504" s="211">
        <v>491</v>
      </c>
      <c r="H504" s="163" t="s">
        <v>5862</v>
      </c>
      <c r="I504" s="244" t="s">
        <v>5553</v>
      </c>
      <c r="J504" s="244">
        <v>9897</v>
      </c>
    </row>
    <row r="505" spans="7:10">
      <c r="G505" s="211">
        <v>493</v>
      </c>
      <c r="H505" s="163" t="s">
        <v>5864</v>
      </c>
      <c r="I505" s="244" t="s">
        <v>5522</v>
      </c>
      <c r="J505" s="244">
        <v>9841.01</v>
      </c>
    </row>
    <row r="506" spans="7:10">
      <c r="G506" s="211">
        <v>495</v>
      </c>
      <c r="H506" s="163"/>
      <c r="I506" s="244" t="s">
        <v>5865</v>
      </c>
      <c r="J506" s="244">
        <v>9770.1</v>
      </c>
    </row>
    <row r="507" spans="7:10">
      <c r="G507" s="211">
        <v>496</v>
      </c>
      <c r="H507" s="163"/>
      <c r="I507" s="244" t="s">
        <v>5611</v>
      </c>
      <c r="J507" s="244">
        <v>9760.08</v>
      </c>
    </row>
    <row r="508" spans="7:10">
      <c r="G508" s="211">
        <v>500</v>
      </c>
      <c r="H508" s="163"/>
      <c r="I508" s="244" t="s">
        <v>5518</v>
      </c>
      <c r="J508" s="244">
        <v>9723.33</v>
      </c>
    </row>
  </sheetData>
  <sortState xmlns:xlrd2="http://schemas.microsoft.com/office/spreadsheetml/2017/richdata2" ref="R174:S225">
    <sortCondition descending="1" ref="S174:S225"/>
  </sortState>
  <phoneticPr fontId="7" type="noConversion"/>
  <pageMargins left="0.7" right="0.7" top="0.75" bottom="0.75" header="0.3" footer="0.3"/>
  <pageSetup paperSize="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19</vt:i4>
      </vt:variant>
    </vt:vector>
  </HeadingPairs>
  <TitlesOfParts>
    <vt:vector size="19" baseType="lpstr">
      <vt:lpstr>1.美国经济基础数据</vt:lpstr>
      <vt:lpstr>1.1 GDP</vt:lpstr>
      <vt:lpstr>1.2 贸易</vt:lpstr>
      <vt:lpstr>1.3 消费</vt:lpstr>
      <vt:lpstr>1.4 商业演变</vt:lpstr>
      <vt:lpstr>2.1 美国公司100年变化</vt:lpstr>
      <vt:lpstr>2.2 世界500强</vt:lpstr>
      <vt:lpstr>2.3 美国500强</vt:lpstr>
      <vt:lpstr>2.4 500强分析</vt:lpstr>
      <vt:lpstr>2.5 TOP20 世界公司排名 by 市值</vt:lpstr>
      <vt:lpstr>3. 1 人口</vt:lpstr>
      <vt:lpstr>3.2 移民</vt:lpstr>
      <vt:lpstr>5.1 股市</vt:lpstr>
      <vt:lpstr>5.2 道指 </vt:lpstr>
      <vt:lpstr>5.3 标普500 </vt:lpstr>
      <vt:lpstr>6. 楼市</vt:lpstr>
      <vt:lpstr>7.1  科技演变史</vt:lpstr>
      <vt:lpstr>7.2  操作系统市占率</vt:lpstr>
      <vt:lpstr>7.3 其他 </vt:lpstr>
    </vt:vector>
  </TitlesOfParts>
  <Company>微软中国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dingmin</cp:lastModifiedBy>
  <dcterms:created xsi:type="dcterms:W3CDTF">2018-05-14T02:29:24Z</dcterms:created>
  <dcterms:modified xsi:type="dcterms:W3CDTF">2021-05-02T05:58:34Z</dcterms:modified>
</cp:coreProperties>
</file>